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jhony_angulo\Documents\GitHub\Sistema_TdeA\"/>
    </mc:Choice>
  </mc:AlternateContent>
  <bookViews>
    <workbookView xWindow="0" yWindow="0" windowWidth="28800" windowHeight="11535" activeTab="1"/>
  </bookViews>
  <sheets>
    <sheet name="10feb" sheetId="21" r:id="rId1"/>
    <sheet name="Areas" sheetId="23" r:id="rId2"/>
    <sheet name="Usuarios" sheetId="25" r:id="rId3"/>
    <sheet name="Empleados" sheetId="24" r:id="rId4"/>
    <sheet name="Asignaturas" sheetId="22" r:id="rId5"/>
    <sheet name="Grupos" sheetId="27" r:id="rId6"/>
  </sheets>
  <definedNames>
    <definedName name="_xlnm._FilterDatabase" localSheetId="0">'10feb'!$A:$L</definedName>
  </definedNames>
  <calcPr calcId="171027"/>
</workbook>
</file>

<file path=xl/calcChain.xml><?xml version="1.0" encoding="utf-8"?>
<calcChain xmlns="http://schemas.openxmlformats.org/spreadsheetml/2006/main">
  <c r="K3" i="27" l="1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108" i="27"/>
  <c r="K109" i="27"/>
  <c r="K110" i="27"/>
  <c r="K111" i="27"/>
  <c r="K112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25" i="27"/>
  <c r="K126" i="27"/>
  <c r="K127" i="27"/>
  <c r="K128" i="27"/>
  <c r="K129" i="27"/>
  <c r="K130" i="27"/>
  <c r="K131" i="27"/>
  <c r="K132" i="27"/>
  <c r="K133" i="27"/>
  <c r="K134" i="27"/>
  <c r="K135" i="27"/>
  <c r="K136" i="27"/>
  <c r="K137" i="27"/>
  <c r="K138" i="27"/>
  <c r="K139" i="27"/>
  <c r="K140" i="27"/>
  <c r="K141" i="27"/>
  <c r="K142" i="27"/>
  <c r="K143" i="27"/>
  <c r="K144" i="27"/>
  <c r="K145" i="27"/>
  <c r="K146" i="27"/>
  <c r="K147" i="27"/>
  <c r="K148" i="27"/>
  <c r="K149" i="27"/>
  <c r="K150" i="27"/>
  <c r="K151" i="27"/>
  <c r="K152" i="27"/>
  <c r="K153" i="27"/>
  <c r="K154" i="27"/>
  <c r="K155" i="27"/>
  <c r="K156" i="27"/>
  <c r="K157" i="27"/>
  <c r="K158" i="27"/>
  <c r="K159" i="27"/>
  <c r="K160" i="27"/>
  <c r="K161" i="27"/>
  <c r="K162" i="27"/>
  <c r="K163" i="27"/>
  <c r="K164" i="27"/>
  <c r="K165" i="27"/>
  <c r="K166" i="27"/>
  <c r="K167" i="27"/>
  <c r="K168" i="27"/>
  <c r="K169" i="27"/>
  <c r="K170" i="27"/>
  <c r="K171" i="27"/>
  <c r="K172" i="27"/>
  <c r="K173" i="27"/>
  <c r="K174" i="27"/>
  <c r="K2" i="27"/>
  <c r="C10" i="25"/>
  <c r="C11" i="25"/>
  <c r="C12" i="25"/>
  <c r="E12" i="25" s="1"/>
  <c r="C13" i="25"/>
  <c r="E13" i="25" s="1"/>
  <c r="C14" i="25"/>
  <c r="C15" i="25"/>
  <c r="C16" i="25"/>
  <c r="C17" i="25"/>
  <c r="E17" i="25" s="1"/>
  <c r="C18" i="25"/>
  <c r="C19" i="25"/>
  <c r="C20" i="25"/>
  <c r="E20" i="25" s="1"/>
  <c r="C21" i="25"/>
  <c r="E21" i="25" s="1"/>
  <c r="C22" i="25"/>
  <c r="C23" i="25"/>
  <c r="C24" i="25"/>
  <c r="E24" i="25" s="1"/>
  <c r="C25" i="25"/>
  <c r="E25" i="25" s="1"/>
  <c r="C26" i="25"/>
  <c r="C27" i="25"/>
  <c r="C28" i="25"/>
  <c r="E28" i="25" s="1"/>
  <c r="C29" i="25"/>
  <c r="E29" i="25" s="1"/>
  <c r="C30" i="25"/>
  <c r="C31" i="25"/>
  <c r="C32" i="25"/>
  <c r="C33" i="25"/>
  <c r="E33" i="25" s="1"/>
  <c r="C34" i="25"/>
  <c r="C35" i="25"/>
  <c r="C36" i="25"/>
  <c r="E36" i="25" s="1"/>
  <c r="C37" i="25"/>
  <c r="E37" i="25" s="1"/>
  <c r="C38" i="25"/>
  <c r="C39" i="25"/>
  <c r="C40" i="25"/>
  <c r="E40" i="25" s="1"/>
  <c r="C41" i="25"/>
  <c r="E41" i="25" s="1"/>
  <c r="C42" i="25"/>
  <c r="C43" i="25"/>
  <c r="C44" i="25"/>
  <c r="E44" i="25" s="1"/>
  <c r="C45" i="25"/>
  <c r="E45" i="25" s="1"/>
  <c r="C46" i="25"/>
  <c r="C47" i="25"/>
  <c r="C48" i="25"/>
  <c r="C49" i="25"/>
  <c r="E49" i="25" s="1"/>
  <c r="C9" i="25"/>
  <c r="E10" i="25"/>
  <c r="E11" i="25"/>
  <c r="E14" i="25"/>
  <c r="E15" i="25"/>
  <c r="E16" i="25"/>
  <c r="E18" i="25"/>
  <c r="E19" i="25"/>
  <c r="E22" i="25"/>
  <c r="E23" i="25"/>
  <c r="E26" i="25"/>
  <c r="E27" i="25"/>
  <c r="E30" i="25"/>
  <c r="E31" i="25"/>
  <c r="E32" i="25"/>
  <c r="E34" i="25"/>
  <c r="E35" i="25"/>
  <c r="E38" i="25"/>
  <c r="E39" i="25"/>
  <c r="E42" i="25"/>
  <c r="E43" i="25"/>
  <c r="E46" i="25"/>
  <c r="E47" i="25"/>
  <c r="E48" i="25"/>
  <c r="E9" i="25"/>
  <c r="E14" i="24"/>
  <c r="K14" i="24" s="1"/>
  <c r="E12" i="24"/>
  <c r="K12" i="24" s="1"/>
  <c r="M12" i="24" s="1"/>
  <c r="E38" i="24"/>
  <c r="K38" i="24" s="1"/>
  <c r="E39" i="24"/>
  <c r="K39" i="24" s="1"/>
  <c r="E19" i="24"/>
  <c r="K19" i="24" s="1"/>
  <c r="E16" i="24"/>
  <c r="K16" i="24" s="1"/>
  <c r="M16" i="24" s="1"/>
  <c r="E9" i="24"/>
  <c r="K9" i="24" s="1"/>
  <c r="E59" i="24"/>
  <c r="K59" i="24" s="1"/>
  <c r="E18" i="24"/>
  <c r="K18" i="24" s="1"/>
  <c r="E50" i="24"/>
  <c r="K50" i="24" s="1"/>
  <c r="M50" i="24" s="1"/>
  <c r="E21" i="24"/>
  <c r="K21" i="24" s="1"/>
  <c r="E10" i="24"/>
  <c r="K10" i="24" s="1"/>
  <c r="E44" i="24"/>
  <c r="K44" i="24" s="1"/>
  <c r="M44" i="24" s="1"/>
  <c r="E27" i="24"/>
  <c r="K27" i="24" s="1"/>
  <c r="M27" i="24" s="1"/>
  <c r="E47" i="24"/>
  <c r="K47" i="24" s="1"/>
  <c r="E13" i="24"/>
  <c r="K13" i="24" s="1"/>
  <c r="E15" i="24"/>
  <c r="K15" i="24" s="1"/>
  <c r="M15" i="24" s="1"/>
  <c r="E11" i="24"/>
  <c r="K11" i="24" s="1"/>
  <c r="M11" i="24" s="1"/>
  <c r="E23" i="24"/>
  <c r="K23" i="24" s="1"/>
  <c r="E24" i="24"/>
  <c r="K24" i="24" s="1"/>
  <c r="E46" i="24"/>
  <c r="K46" i="24" s="1"/>
  <c r="M46" i="24" s="1"/>
  <c r="E57" i="24"/>
  <c r="K57" i="24" s="1"/>
  <c r="M57" i="24" s="1"/>
  <c r="E55" i="24"/>
  <c r="K55" i="24" s="1"/>
  <c r="E28" i="24"/>
  <c r="E34" i="24"/>
  <c r="K34" i="24" s="1"/>
  <c r="M34" i="24" s="1"/>
  <c r="E22" i="24"/>
  <c r="K22" i="24" s="1"/>
  <c r="M22" i="24" s="1"/>
  <c r="E33" i="24"/>
  <c r="K33" i="24" s="1"/>
  <c r="E26" i="24"/>
  <c r="K26" i="24" s="1"/>
  <c r="E25" i="24"/>
  <c r="K25" i="24" s="1"/>
  <c r="M25" i="24" s="1"/>
  <c r="E37" i="24"/>
  <c r="K37" i="24" s="1"/>
  <c r="M37" i="24" s="1"/>
  <c r="E35" i="24"/>
  <c r="K35" i="24" s="1"/>
  <c r="M35" i="24" s="1"/>
  <c r="E17" i="24"/>
  <c r="K17" i="24" s="1"/>
  <c r="E53" i="24"/>
  <c r="K53" i="24" s="1"/>
  <c r="M53" i="24" s="1"/>
  <c r="E54" i="24"/>
  <c r="K54" i="24" s="1"/>
  <c r="M54" i="24" s="1"/>
  <c r="E40" i="24"/>
  <c r="K40" i="24" s="1"/>
  <c r="M40" i="24" s="1"/>
  <c r="E41" i="24"/>
  <c r="E42" i="24"/>
  <c r="K42" i="24" s="1"/>
  <c r="M42" i="24" s="1"/>
  <c r="E29" i="24"/>
  <c r="K29" i="24" s="1"/>
  <c r="M29" i="24" s="1"/>
  <c r="E45" i="24"/>
  <c r="K45" i="24" s="1"/>
  <c r="M45" i="24" s="1"/>
  <c r="E20" i="24"/>
  <c r="K20" i="24" s="1"/>
  <c r="E30" i="24"/>
  <c r="K30" i="24" s="1"/>
  <c r="M30" i="24" s="1"/>
  <c r="E51" i="24"/>
  <c r="K51" i="24" s="1"/>
  <c r="M51" i="24" s="1"/>
  <c r="E52" i="24"/>
  <c r="K52" i="24" s="1"/>
  <c r="M52" i="24" s="1"/>
  <c r="E43" i="24"/>
  <c r="E58" i="24"/>
  <c r="K58" i="24" s="1"/>
  <c r="M58" i="24" s="1"/>
  <c r="E36" i="24"/>
  <c r="K36" i="24" s="1"/>
  <c r="M36" i="24" s="1"/>
  <c r="E48" i="24"/>
  <c r="K48" i="24" s="1"/>
  <c r="E49" i="24"/>
  <c r="K49" i="24" s="1"/>
  <c r="E56" i="24"/>
  <c r="K56" i="24" s="1"/>
  <c r="E31" i="24"/>
  <c r="K31" i="24" s="1"/>
  <c r="E32" i="24"/>
  <c r="D3" i="25"/>
  <c r="D4" i="25"/>
  <c r="D5" i="25"/>
  <c r="D6" i="25"/>
  <c r="D7" i="25"/>
  <c r="D8" i="25"/>
  <c r="D2" i="25"/>
  <c r="C3" i="25"/>
  <c r="C4" i="25"/>
  <c r="C5" i="25"/>
  <c r="C6" i="25"/>
  <c r="C7" i="25"/>
  <c r="C8" i="25"/>
  <c r="C2" i="25"/>
  <c r="D3" i="23"/>
  <c r="D4" i="23"/>
  <c r="D5" i="23"/>
  <c r="D6" i="23"/>
  <c r="D7" i="23"/>
  <c r="D8" i="23"/>
  <c r="D9" i="23"/>
  <c r="D2" i="23"/>
  <c r="E8" i="24"/>
  <c r="B8" i="25" s="1"/>
  <c r="E8" i="25" s="1"/>
  <c r="E7" i="24"/>
  <c r="K7" i="24" s="1"/>
  <c r="E6" i="24"/>
  <c r="K6" i="24" s="1"/>
  <c r="E5" i="24"/>
  <c r="B5" i="25" s="1"/>
  <c r="E5" i="25" s="1"/>
  <c r="E4" i="24"/>
  <c r="K4" i="24" s="1"/>
  <c r="E3" i="24"/>
  <c r="K3" i="24" s="1"/>
  <c r="E2" i="24"/>
  <c r="K2" i="24" s="1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2" i="22"/>
  <c r="M56" i="24" l="1"/>
  <c r="K5" i="24"/>
  <c r="M5" i="24" s="1"/>
  <c r="K8" i="24"/>
  <c r="M8" i="24" s="1"/>
  <c r="B6" i="25"/>
  <c r="M6" i="24"/>
  <c r="M3" i="24"/>
  <c r="K32" i="24"/>
  <c r="M32" i="24" s="1"/>
  <c r="E6" i="25"/>
  <c r="M20" i="24"/>
  <c r="M26" i="24"/>
  <c r="M13" i="24"/>
  <c r="M39" i="24"/>
  <c r="M17" i="24"/>
  <c r="M24" i="24"/>
  <c r="M10" i="24"/>
  <c r="M59" i="24"/>
  <c r="B2" i="25"/>
  <c r="E2" i="25" s="1"/>
  <c r="M2" i="24"/>
  <c r="K43" i="24"/>
  <c r="M43" i="24" s="1"/>
  <c r="K41" i="24"/>
  <c r="M41" i="24" s="1"/>
  <c r="K28" i="24"/>
  <c r="M28" i="24" s="1"/>
  <c r="B4" i="25"/>
  <c r="E4" i="25" s="1"/>
  <c r="M49" i="24"/>
  <c r="M33" i="24"/>
  <c r="M55" i="24"/>
  <c r="M23" i="24"/>
  <c r="M47" i="24"/>
  <c r="M21" i="24"/>
  <c r="M18" i="24"/>
  <c r="M9" i="24"/>
  <c r="M19" i="24"/>
  <c r="M38" i="24"/>
  <c r="M14" i="24"/>
  <c r="B7" i="25"/>
  <c r="E7" i="25" s="1"/>
  <c r="M31" i="24"/>
  <c r="B3" i="25"/>
  <c r="E3" i="25" s="1"/>
  <c r="M7" i="24"/>
  <c r="M4" i="24"/>
  <c r="M48" i="24"/>
</calcChain>
</file>

<file path=xl/sharedStrings.xml><?xml version="1.0" encoding="utf-8"?>
<sst xmlns="http://schemas.openxmlformats.org/spreadsheetml/2006/main" count="3331" uniqueCount="488">
  <si>
    <t>ASIGNATURA</t>
  </si>
  <si>
    <t>DIA</t>
  </si>
  <si>
    <t>DOCENTE</t>
  </si>
  <si>
    <t>001</t>
  </si>
  <si>
    <t>Sábado</t>
  </si>
  <si>
    <t>08:00</t>
  </si>
  <si>
    <t>12:00</t>
  </si>
  <si>
    <t>Jueves</t>
  </si>
  <si>
    <t>14:00</t>
  </si>
  <si>
    <t>Martes</t>
  </si>
  <si>
    <t>10:00</t>
  </si>
  <si>
    <t>1-205</t>
  </si>
  <si>
    <t>06:00</t>
  </si>
  <si>
    <t>12-106</t>
  </si>
  <si>
    <t>5-103</t>
  </si>
  <si>
    <t>Lunes</t>
  </si>
  <si>
    <t>18:00</t>
  </si>
  <si>
    <t>22:00</t>
  </si>
  <si>
    <t>5-123</t>
  </si>
  <si>
    <t>Viernes</t>
  </si>
  <si>
    <t>5-203</t>
  </si>
  <si>
    <t>ELECTIVA I</t>
  </si>
  <si>
    <t>Miércoles</t>
  </si>
  <si>
    <t>20:00</t>
  </si>
  <si>
    <t>ELECTIVA II</t>
  </si>
  <si>
    <t>002</t>
  </si>
  <si>
    <t>5-205</t>
  </si>
  <si>
    <t>060</t>
  </si>
  <si>
    <t>1-208</t>
  </si>
  <si>
    <t>12-107</t>
  </si>
  <si>
    <t>1-307</t>
  </si>
  <si>
    <t>3-101</t>
  </si>
  <si>
    <t>PRESIMIG15147</t>
  </si>
  <si>
    <t>GESTION DE PROYECTOS</t>
  </si>
  <si>
    <t>3-110</t>
  </si>
  <si>
    <t>1-310</t>
  </si>
  <si>
    <t>12-102</t>
  </si>
  <si>
    <t>12-104</t>
  </si>
  <si>
    <t>7-106</t>
  </si>
  <si>
    <t>1-203</t>
  </si>
  <si>
    <t>8-112</t>
  </si>
  <si>
    <t>5-109</t>
  </si>
  <si>
    <t>8-111</t>
  </si>
  <si>
    <t>6-201</t>
  </si>
  <si>
    <t>8-110</t>
  </si>
  <si>
    <t>5-206</t>
  </si>
  <si>
    <t>PRESIMIG15110</t>
  </si>
  <si>
    <t>DEFINICIÓN DE REQUISITOS</t>
  </si>
  <si>
    <t>PRESIMIG15112</t>
  </si>
  <si>
    <t>CONSTRUCCIÓN DE SOFTWARE I</t>
  </si>
  <si>
    <t>5-202</t>
  </si>
  <si>
    <t>PRESIMIG15156</t>
  </si>
  <si>
    <t>ARQUITECTURA DE HARDWARE Y SOFTWARE</t>
  </si>
  <si>
    <t>5-118</t>
  </si>
  <si>
    <t>PRESIMIG15111</t>
  </si>
  <si>
    <t>LIDERAR EQUIPOS DE TRABAJO</t>
  </si>
  <si>
    <t>12-108</t>
  </si>
  <si>
    <t>PRESIMIG15116</t>
  </si>
  <si>
    <t>ANALISIS DE REQUISITOS</t>
  </si>
  <si>
    <t>PRESIMIG15117</t>
  </si>
  <si>
    <t>CONSTRUCCIÓN DE BASES DE DATOS I</t>
  </si>
  <si>
    <t>PRESIMIG15118</t>
  </si>
  <si>
    <t>LÓGICA DE PROGRAMACIÓN II</t>
  </si>
  <si>
    <t>PRESIMIG15119</t>
  </si>
  <si>
    <t>CONSTRUCCIÓN DE SOFTWARE II</t>
  </si>
  <si>
    <t>6-203</t>
  </si>
  <si>
    <t>PRESIMIG15157</t>
  </si>
  <si>
    <t>UTILIZAR HERRAMIENTAS DE DISEÑO GRÁFICO</t>
  </si>
  <si>
    <t>6-204</t>
  </si>
  <si>
    <t>PRESIMIG15122</t>
  </si>
  <si>
    <t>DISEÑO DEL SISTEMA</t>
  </si>
  <si>
    <t>5-207</t>
  </si>
  <si>
    <t>PRESIMIG15130</t>
  </si>
  <si>
    <t>CONSTRUCCIÓN DE SOFTWARE IV</t>
  </si>
  <si>
    <t>6-202</t>
  </si>
  <si>
    <t>PRESIMIG15159</t>
  </si>
  <si>
    <t>TENDENCIAS EN DESARROLLO DE SOFTWARE</t>
  </si>
  <si>
    <t>PRESIMIG15132</t>
  </si>
  <si>
    <t>ANÁLISIS PROBABILÍSTICO</t>
  </si>
  <si>
    <t>PRESIMIG15160</t>
  </si>
  <si>
    <t>CONSTRUCCIÓN DE SOFTWARE V</t>
  </si>
  <si>
    <t>PRESIMIG15136</t>
  </si>
  <si>
    <t>DESARROLLAR PENSAMIENTO LOGICO MATEMÁTICO V</t>
  </si>
  <si>
    <t>PRESIMIG15134</t>
  </si>
  <si>
    <t>PLANES DE NEGOCIO</t>
  </si>
  <si>
    <t>PRESIMIG15133</t>
  </si>
  <si>
    <t>DESPLIEGUE DEL SISTEMA</t>
  </si>
  <si>
    <t>5-108</t>
  </si>
  <si>
    <t>PRESIMIG15168</t>
  </si>
  <si>
    <t>Auditoría de sistemas</t>
  </si>
  <si>
    <t>8-113</t>
  </si>
  <si>
    <t>PRESIMIG15171</t>
  </si>
  <si>
    <t>Gestión de bases de datos</t>
  </si>
  <si>
    <t>PRESIMIG15172</t>
  </si>
  <si>
    <t>Gestión de sistemas operativos</t>
  </si>
  <si>
    <t>PRESIMIG15174</t>
  </si>
  <si>
    <t>Electiva I - Gestión informática</t>
  </si>
  <si>
    <t>PRESIMIG15173</t>
  </si>
  <si>
    <t>Planeación estratégica</t>
  </si>
  <si>
    <t>FORMULACIÓN Y EVALUACIÓN DE PROYECTOS</t>
  </si>
  <si>
    <t>5-204</t>
  </si>
  <si>
    <t>12-110</t>
  </si>
  <si>
    <t>9-101</t>
  </si>
  <si>
    <t>PRESIMIG15105</t>
  </si>
  <si>
    <t>LA ORGANIZACIÓN Y SUS PROCESOS</t>
  </si>
  <si>
    <t>PRESIMIG15106</t>
  </si>
  <si>
    <t>INTRODUCCION AL AREA PROFESIONAL</t>
  </si>
  <si>
    <t>PRESIMIG15107</t>
  </si>
  <si>
    <t>LOGICA DE PROGRAMACION I</t>
  </si>
  <si>
    <t>PRESIMIG15151</t>
  </si>
  <si>
    <t>INTEGRACIÓN DE SISTEMAS DE INFORMACIÓN</t>
  </si>
  <si>
    <t>PRESIMIG15148</t>
  </si>
  <si>
    <t>COMPILADORES E INTERPRETES</t>
  </si>
  <si>
    <t>006</t>
  </si>
  <si>
    <t>PRESIMIG15123</t>
  </si>
  <si>
    <t>CONSTRUCCIÓN DE BASES DE DATOS II</t>
  </si>
  <si>
    <t>PRESIMIG15126</t>
  </si>
  <si>
    <t>SISTEMAS OPERATIVOS</t>
  </si>
  <si>
    <t>PRESIMIG15124</t>
  </si>
  <si>
    <t>CONSTRUCCIÓN DE SOFTWARE III</t>
  </si>
  <si>
    <t>PRESIMIG15129</t>
  </si>
  <si>
    <t>REDES DE DATOS</t>
  </si>
  <si>
    <t>PRESIMIG15140</t>
  </si>
  <si>
    <t>BASES DE DATOS AVANZADAS</t>
  </si>
  <si>
    <t>PRESIMIG15138</t>
  </si>
  <si>
    <t>INVESTIGACIÓN DE OPERACIONES</t>
  </si>
  <si>
    <t>PRESIMIG15150</t>
  </si>
  <si>
    <t>ESTANDARES DE CALIDAD</t>
  </si>
  <si>
    <t>PRESIMIG15137</t>
  </si>
  <si>
    <t>INGENIERIA ECONOMICA</t>
  </si>
  <si>
    <t>PRESIMIG15143</t>
  </si>
  <si>
    <t>TELEMATICA</t>
  </si>
  <si>
    <t>PRESIMIG15141</t>
  </si>
  <si>
    <t>PRESIMIG15142</t>
  </si>
  <si>
    <t>PRESIMIG15153</t>
  </si>
  <si>
    <t>ETICA EN EL MANEJO DE LA INFORMACIÓN</t>
  </si>
  <si>
    <t>PRESIMIG15146</t>
  </si>
  <si>
    <t>ANÁLISIS DE ALGORITMOS</t>
  </si>
  <si>
    <t>PRESIMIG15144</t>
  </si>
  <si>
    <t>PRESIMIG15152</t>
  </si>
  <si>
    <t>SISTEMAS INTELIGENTES</t>
  </si>
  <si>
    <t>PRESIMIG15149</t>
  </si>
  <si>
    <t>MÉTODOS NUMERICOS</t>
  </si>
  <si>
    <t>PRESIMIG15139</t>
  </si>
  <si>
    <t>INVESTIGACIÓN APLICADA</t>
  </si>
  <si>
    <t>PRESIMIG15128</t>
  </si>
  <si>
    <t>PRUEBAS DE SOFTWARE</t>
  </si>
  <si>
    <t>PRESIMIG15193</t>
  </si>
  <si>
    <t>Diseño gráfico I</t>
  </si>
  <si>
    <t>PRESIMIG15191</t>
  </si>
  <si>
    <t>Electiva I - Diseño y desarrollo web</t>
  </si>
  <si>
    <t>PRESIMIG15195</t>
  </si>
  <si>
    <t>Desarrollo de aplicaciones distribuidas</t>
  </si>
  <si>
    <t>PRESIMIG15135</t>
  </si>
  <si>
    <t>SOCIOLOGÍA DE LA INFORMACIÓN</t>
  </si>
  <si>
    <t>007</t>
  </si>
  <si>
    <t>21-210</t>
  </si>
  <si>
    <t>22-221</t>
  </si>
  <si>
    <t>21-309</t>
  </si>
  <si>
    <t>21-212</t>
  </si>
  <si>
    <t>21-213</t>
  </si>
  <si>
    <t>GRUPO</t>
  </si>
  <si>
    <t>MATRICU-
LADOS</t>
  </si>
  <si>
    <t>CODIGO
ASIGNATURA</t>
  </si>
  <si>
    <t>CODIGO
ESPACIO</t>
  </si>
  <si>
    <t>DOCUMENTO
DOCENTE</t>
  </si>
  <si>
    <t>HORA
INICIAL</t>
  </si>
  <si>
    <t>HORA
FINAL</t>
  </si>
  <si>
    <t>DORELLY TRINIDAD MOLINA MESA</t>
  </si>
  <si>
    <t>LEANDRO OROZCO GIRALDO</t>
  </si>
  <si>
    <t>PAOLA ANDREA NOREÑA CARDONA</t>
  </si>
  <si>
    <t>SEBASTIAN GOMEZ JARAMILLO</t>
  </si>
  <si>
    <t>RICARDO DE JESUS BOTERO TABARES</t>
  </si>
  <si>
    <t>ROBERTO ANTONIO SUAREZ URREGO</t>
  </si>
  <si>
    <t>MARIA DE LOS ANGELES CURIESES PAULETE</t>
  </si>
  <si>
    <t>JUAN ESTEBAN ECHAVARRIA LONDONO</t>
  </si>
  <si>
    <t>JOSE LEON SANCHEZ CASTRILLON</t>
  </si>
  <si>
    <t>DIANA LUCIA RIOS ROJAS</t>
  </si>
  <si>
    <t>DARIO ENRIQUE SOTO DURAN</t>
  </si>
  <si>
    <t>13-203</t>
  </si>
  <si>
    <t>KATERINE VILLAMIZAR SUAZA</t>
  </si>
  <si>
    <t>8695698</t>
  </si>
  <si>
    <t>ALFONSO TORRES</t>
  </si>
  <si>
    <t>JUAN CAMILO GIRALDO MEJIA</t>
  </si>
  <si>
    <t>FAIDER FLÓREZ VALENCIA</t>
  </si>
  <si>
    <t>13-102</t>
  </si>
  <si>
    <t>71667365</t>
  </si>
  <si>
    <t>CARLOS ALBERTO ARANGO VALENCIA</t>
  </si>
  <si>
    <t>JULIAN ARANGO ARANGO</t>
  </si>
  <si>
    <t>BEATRIZ EUGENIA GUERRA AREIZA</t>
  </si>
  <si>
    <t>ORALIA CORTES GRAJALES</t>
  </si>
  <si>
    <t>71637755</t>
  </si>
  <si>
    <t>JHON JAIRO ARANGO TOBON</t>
  </si>
  <si>
    <t>13-105</t>
  </si>
  <si>
    <t>13-202</t>
  </si>
  <si>
    <t>JOSUE MEJIA URIBE</t>
  </si>
  <si>
    <t>GILDARDO ANTONIO QUINTERO CORREA</t>
  </si>
  <si>
    <t>YEILER ALBERTO QUINTERO BARCO</t>
  </si>
  <si>
    <t>FRANKY ALEXANDER CERQUERA TELLO</t>
  </si>
  <si>
    <t>HENRY ALONSO ROJAS ALVAREZ</t>
  </si>
  <si>
    <t>WBEIMAR ALEXANDER GONZALEZ VALENCIA</t>
  </si>
  <si>
    <t>CARLOS PUERTO GARCÍA</t>
  </si>
  <si>
    <t>ROBERTO CARLOS GUEVARA CALUME</t>
  </si>
  <si>
    <t>DIANA MARIA MONTOYA QUINTERO</t>
  </si>
  <si>
    <t>SERGIO COLOMBO CONGOTE</t>
  </si>
  <si>
    <t>ARNULFO GUZMAN TORRES</t>
  </si>
  <si>
    <t>LUIS CARLOS MOSQUERA MENA</t>
  </si>
  <si>
    <t>MEJIA TABARES DAVID FERNANDO</t>
  </si>
  <si>
    <t>SEGUNDO MANUEL BLANCO PALENCIA</t>
  </si>
  <si>
    <t>13-206</t>
  </si>
  <si>
    <t>JUAN CARLOS FRANCO RÍOS</t>
  </si>
  <si>
    <t>Ana Sofía Gallo Vargas</t>
  </si>
  <si>
    <t>Aixa Eileen Villamizar Jaimes</t>
  </si>
  <si>
    <t>98638331</t>
  </si>
  <si>
    <t>JAIME ARISTIDES GOMEZ ARIAS</t>
  </si>
  <si>
    <t>YENFY DENCY PINO RIOS</t>
  </si>
  <si>
    <t>JHONNY ELEAZAR ORTIZ LEMOS</t>
  </si>
  <si>
    <t>JUAN RICARDO COGOLLO OYOLA</t>
  </si>
  <si>
    <t>Levinton Jose Licona Suarez</t>
  </si>
  <si>
    <t>Área</t>
  </si>
  <si>
    <t>Humanidades</t>
  </si>
  <si>
    <t>Diseño</t>
  </si>
  <si>
    <t>Pensamiento Abstracto</t>
  </si>
  <si>
    <t>Infraestructura</t>
  </si>
  <si>
    <t>Soluciones</t>
  </si>
  <si>
    <t>Proyectos</t>
  </si>
  <si>
    <t>Ciencias B</t>
  </si>
  <si>
    <t>Pensamiento A</t>
  </si>
  <si>
    <t>Coordinador</t>
  </si>
  <si>
    <t>ISLENY RINCON</t>
  </si>
  <si>
    <t>HECTOR SAHIR</t>
  </si>
  <si>
    <t>SERGIO COLOMBO</t>
  </si>
  <si>
    <t>YUDY PEREZ</t>
  </si>
  <si>
    <t>JULIAN ARANGO</t>
  </si>
  <si>
    <t>CLAUDIA DURANGO</t>
  </si>
  <si>
    <t>AIXA VILLAMIZAR</t>
  </si>
  <si>
    <t>Hector</t>
  </si>
  <si>
    <t>Sahir</t>
  </si>
  <si>
    <t>Cedula</t>
  </si>
  <si>
    <t>Masculino</t>
  </si>
  <si>
    <t>Calle2</t>
  </si>
  <si>
    <t>coordinador</t>
  </si>
  <si>
    <t>Colombo</t>
  </si>
  <si>
    <t>Perez</t>
  </si>
  <si>
    <t>Arango</t>
  </si>
  <si>
    <t>Durango</t>
  </si>
  <si>
    <t>Rincon</t>
  </si>
  <si>
    <t>Villamizar</t>
  </si>
  <si>
    <t>Yudy</t>
  </si>
  <si>
    <t>Sergio</t>
  </si>
  <si>
    <t>Julian</t>
  </si>
  <si>
    <t>Claudia</t>
  </si>
  <si>
    <t>Isleny</t>
  </si>
  <si>
    <t>Aixa</t>
  </si>
  <si>
    <t>Femenino</t>
  </si>
  <si>
    <t>Calle3</t>
  </si>
  <si>
    <t>Calle4</t>
  </si>
  <si>
    <t>Calle5</t>
  </si>
  <si>
    <t>Calle6</t>
  </si>
  <si>
    <t>Calle8</t>
  </si>
  <si>
    <t>Calle9</t>
  </si>
  <si>
    <t>Documento</t>
  </si>
  <si>
    <t>TipoDocumento</t>
  </si>
  <si>
    <t>Nombre</t>
  </si>
  <si>
    <t>Apellido</t>
  </si>
  <si>
    <t>Usuario</t>
  </si>
  <si>
    <t>FechaNacimiento</t>
  </si>
  <si>
    <t>Género</t>
  </si>
  <si>
    <t>Dirección</t>
  </si>
  <si>
    <t>Teléfono</t>
  </si>
  <si>
    <t>Celular</t>
  </si>
  <si>
    <t>Correo</t>
  </si>
  <si>
    <t>Cargo</t>
  </si>
  <si>
    <t>Código</t>
  </si>
  <si>
    <t>idArea</t>
  </si>
  <si>
    <t>Id</t>
  </si>
  <si>
    <t>Clave</t>
  </si>
  <si>
    <t>FK_IdEMpleado</t>
  </si>
  <si>
    <t xml:space="preserve">DIANA </t>
  </si>
  <si>
    <t xml:space="preserve">JHONNY </t>
  </si>
  <si>
    <t xml:space="preserve">JOSUE </t>
  </si>
  <si>
    <t xml:space="preserve">JUAN </t>
  </si>
  <si>
    <t xml:space="preserve">JULIAN </t>
  </si>
  <si>
    <t xml:space="preserve">LEANDRO </t>
  </si>
  <si>
    <t xml:space="preserve">Levinton </t>
  </si>
  <si>
    <t xml:space="preserve">MARIA </t>
  </si>
  <si>
    <t xml:space="preserve">Aixa </t>
  </si>
  <si>
    <t xml:space="preserve">FRANKY </t>
  </si>
  <si>
    <t xml:space="preserve">SERGIO </t>
  </si>
  <si>
    <t xml:space="preserve">DORELLY </t>
  </si>
  <si>
    <t xml:space="preserve">ROBERTO </t>
  </si>
  <si>
    <t xml:space="preserve">SEBASTIAN </t>
  </si>
  <si>
    <t xml:space="preserve">SEGUNDO </t>
  </si>
  <si>
    <t xml:space="preserve">YEILER </t>
  </si>
  <si>
    <t xml:space="preserve">ALFONSO </t>
  </si>
  <si>
    <t xml:space="preserve">JHON </t>
  </si>
  <si>
    <t xml:space="preserve">WBEIMAR </t>
  </si>
  <si>
    <t xml:space="preserve">YENFY </t>
  </si>
  <si>
    <t xml:space="preserve">LUIS </t>
  </si>
  <si>
    <t xml:space="preserve">MEJIA </t>
  </si>
  <si>
    <t xml:space="preserve">ORALIA </t>
  </si>
  <si>
    <t xml:space="preserve">RICARDO </t>
  </si>
  <si>
    <t xml:space="preserve">Ana </t>
  </si>
  <si>
    <t xml:space="preserve">ARNULFO </t>
  </si>
  <si>
    <t xml:space="preserve">CARLOS </t>
  </si>
  <si>
    <t xml:space="preserve">DARIO </t>
  </si>
  <si>
    <t xml:space="preserve">GILDARDO </t>
  </si>
  <si>
    <t xml:space="preserve">HENRY </t>
  </si>
  <si>
    <t xml:space="preserve">JAIME </t>
  </si>
  <si>
    <t xml:space="preserve">JOSE </t>
  </si>
  <si>
    <t xml:space="preserve">BEATRIZ </t>
  </si>
  <si>
    <t xml:space="preserve">KATERINE </t>
  </si>
  <si>
    <t xml:space="preserve">PAOLA </t>
  </si>
  <si>
    <t xml:space="preserve">FAIDER </t>
  </si>
  <si>
    <t>MONTOYA</t>
  </si>
  <si>
    <t>ORTIZ</t>
  </si>
  <si>
    <t>MEJIA</t>
  </si>
  <si>
    <t>FRANCO</t>
  </si>
  <si>
    <t>ARANGO</t>
  </si>
  <si>
    <t>OROZCO</t>
  </si>
  <si>
    <t>ANGELES</t>
  </si>
  <si>
    <t>CERQUERA</t>
  </si>
  <si>
    <t>COLOMB</t>
  </si>
  <si>
    <t>MOLINA</t>
  </si>
  <si>
    <t>ECHAVARRIA</t>
  </si>
  <si>
    <t>COGOLLO</t>
  </si>
  <si>
    <t>SUAREZ</t>
  </si>
  <si>
    <t>GOMEZJAR</t>
  </si>
  <si>
    <t>MANUEL</t>
  </si>
  <si>
    <t>QUINTERO</t>
  </si>
  <si>
    <t>TORRES</t>
  </si>
  <si>
    <t>GONZALEZ</t>
  </si>
  <si>
    <t>PINO</t>
  </si>
  <si>
    <t>MOSQUERA</t>
  </si>
  <si>
    <t>DAVID</t>
  </si>
  <si>
    <t>CORTES</t>
  </si>
  <si>
    <t>BOTERO</t>
  </si>
  <si>
    <t>Gallo</t>
  </si>
  <si>
    <t>GUZMAN</t>
  </si>
  <si>
    <t>SOTO</t>
  </si>
  <si>
    <t>RIOS</t>
  </si>
  <si>
    <t>ANTONIO</t>
  </si>
  <si>
    <t>ROJAS</t>
  </si>
  <si>
    <t>GOMEZ</t>
  </si>
  <si>
    <t>SANCHEZ</t>
  </si>
  <si>
    <t>GIRALDO</t>
  </si>
  <si>
    <t>GUERRA</t>
  </si>
  <si>
    <t>PUERTO</t>
  </si>
  <si>
    <t>VILLAMIZ</t>
  </si>
  <si>
    <t>FLÓREZ</t>
  </si>
  <si>
    <t>CARLOS</t>
  </si>
  <si>
    <t>Docente</t>
  </si>
  <si>
    <t>Calle10</t>
  </si>
  <si>
    <t>Calle11</t>
  </si>
  <si>
    <t>Calle12</t>
  </si>
  <si>
    <t>Calle13</t>
  </si>
  <si>
    <t>Calle14</t>
  </si>
  <si>
    <t>Calle15</t>
  </si>
  <si>
    <t>Calle16</t>
  </si>
  <si>
    <t>Calle17</t>
  </si>
  <si>
    <t>Calle18</t>
  </si>
  <si>
    <t>Calle19</t>
  </si>
  <si>
    <t>Calle20</t>
  </si>
  <si>
    <t>Calle21</t>
  </si>
  <si>
    <t>Calle22</t>
  </si>
  <si>
    <t>Calle23</t>
  </si>
  <si>
    <t>Calle24</t>
  </si>
  <si>
    <t>Calle25</t>
  </si>
  <si>
    <t>Calle26</t>
  </si>
  <si>
    <t>Calle27</t>
  </si>
  <si>
    <t>Calle28</t>
  </si>
  <si>
    <t>Calle29</t>
  </si>
  <si>
    <t>Calle30</t>
  </si>
  <si>
    <t>Calle31</t>
  </si>
  <si>
    <t>Calle32</t>
  </si>
  <si>
    <t>Calle33</t>
  </si>
  <si>
    <t>Calle34</t>
  </si>
  <si>
    <t>Calle35</t>
  </si>
  <si>
    <t>Calle36</t>
  </si>
  <si>
    <t>Calle37</t>
  </si>
  <si>
    <t>Calle38</t>
  </si>
  <si>
    <t>Calle39</t>
  </si>
  <si>
    <t>Calle40</t>
  </si>
  <si>
    <t>Calle41</t>
  </si>
  <si>
    <t>Calle42</t>
  </si>
  <si>
    <t>Calle43</t>
  </si>
  <si>
    <t>Calle44</t>
  </si>
  <si>
    <t>Calle45</t>
  </si>
  <si>
    <t>Calle46</t>
  </si>
  <si>
    <t>Calle47</t>
  </si>
  <si>
    <t>Calle48</t>
  </si>
  <si>
    <t>Calle49</t>
  </si>
  <si>
    <t>Calle50</t>
  </si>
  <si>
    <t>Calle51</t>
  </si>
  <si>
    <t>Calle52</t>
  </si>
  <si>
    <t>Calle53</t>
  </si>
  <si>
    <t>Calle54</t>
  </si>
  <si>
    <t>Calle55</t>
  </si>
  <si>
    <t>Calle56</t>
  </si>
  <si>
    <t>Calle57</t>
  </si>
  <si>
    <t>Calle58</t>
  </si>
  <si>
    <t>Calle59</t>
  </si>
  <si>
    <t>Calle60</t>
  </si>
  <si>
    <t>MARIA.ANGELES</t>
  </si>
  <si>
    <t>JUAN.ECHAVARRIA</t>
  </si>
  <si>
    <t>ALFONSO.TORRES</t>
  </si>
  <si>
    <t>JOSUE.MEJIA</t>
  </si>
  <si>
    <t>SEGUNDO.MANUEL</t>
  </si>
  <si>
    <t>JHONNY.ORTIZ</t>
  </si>
  <si>
    <t>YEILER.QUINTERO</t>
  </si>
  <si>
    <t>GILDARDO.ANTONIO</t>
  </si>
  <si>
    <t>FRANKY.CERQUERA</t>
  </si>
  <si>
    <t>LEANDRO.OROZCO</t>
  </si>
  <si>
    <t>BEATRIZ.GUERRA</t>
  </si>
  <si>
    <t>DORELLY.MOLINA</t>
  </si>
  <si>
    <t>RICARDO.BOTERO</t>
  </si>
  <si>
    <t>JHON.ARANGO</t>
  </si>
  <si>
    <t>CARLOS.ARANGO</t>
  </si>
  <si>
    <t>ARNULFO.GUZMAN</t>
  </si>
  <si>
    <t>ROBERTO.SUAREZ</t>
  </si>
  <si>
    <t>MEJIA.DAVID</t>
  </si>
  <si>
    <t>JUAN.GIRALDO</t>
  </si>
  <si>
    <t>CARLOS.PUERTO</t>
  </si>
  <si>
    <t>ROBERTO.CARLOS</t>
  </si>
  <si>
    <t>DIANA.MONTOYA</t>
  </si>
  <si>
    <t>Ana.Gallo</t>
  </si>
  <si>
    <t>ORALIA.CORTES</t>
  </si>
  <si>
    <t>DIANA.RIOS</t>
  </si>
  <si>
    <t>DARIO.SOTO</t>
  </si>
  <si>
    <t>JUAN.FRANCO</t>
  </si>
  <si>
    <t>JULIAN.ARANGO</t>
  </si>
  <si>
    <t>JAIME.GOMEZ</t>
  </si>
  <si>
    <t>JOSE.SANCHEZ</t>
  </si>
  <si>
    <t>JUAN.COGOLLO</t>
  </si>
  <si>
    <t>WBEIMAR.GONZALEZ</t>
  </si>
  <si>
    <t>SEBASTIAN.GOMEZJAR</t>
  </si>
  <si>
    <t>SERGIO.COLOMB</t>
  </si>
  <si>
    <t>HENRY.ROJAS</t>
  </si>
  <si>
    <t>LUIS.MOSQUERA</t>
  </si>
  <si>
    <t>YENFY.PINO</t>
  </si>
  <si>
    <t>idgrupo</t>
  </si>
  <si>
    <t>grupo</t>
  </si>
  <si>
    <t>espacio</t>
  </si>
  <si>
    <t>dia</t>
  </si>
  <si>
    <t>horainicio</t>
  </si>
  <si>
    <t>horafin</t>
  </si>
  <si>
    <t>matriculados</t>
  </si>
  <si>
    <t>docente</t>
  </si>
  <si>
    <t>area</t>
  </si>
  <si>
    <t>asginatura</t>
  </si>
  <si>
    <t>INVESTIGACION APLICADA</t>
  </si>
  <si>
    <t>INVESTIGACION DE OPERACIONES</t>
  </si>
  <si>
    <t>ANALISIS PROBABILISTICO</t>
  </si>
  <si>
    <t>DESARROLLAR PENSAMIENTO LOGICO MATEMATICO V</t>
  </si>
  <si>
    <t>METODOS NUMERICOS</t>
  </si>
  <si>
    <t>UTILIZAR HERRAMIENTAS DE DISENiO GRAFICO</t>
  </si>
  <si>
    <t>Electiva I - DiseNio y desarrollo web</t>
  </si>
  <si>
    <t>DISENiO DEL SISTEMA</t>
  </si>
  <si>
    <t>ETICA EN EL MANEJO DE LA INFORMACION</t>
  </si>
  <si>
    <t>GestiOn de sistemas operativos</t>
  </si>
  <si>
    <t>CONSTRUCCION DE BASES DE DATOS I</t>
  </si>
  <si>
    <t>CONSTRUCCION DE SOFTWARE V</t>
  </si>
  <si>
    <t>GestiOn de bases de datos</t>
  </si>
  <si>
    <t>CONSTRUCCION DE SOFTWARE I</t>
  </si>
  <si>
    <t>CONSTRUCCION DE SOFTWARE III</t>
  </si>
  <si>
    <t>LOGICA DE PROGRAMACION II</t>
  </si>
  <si>
    <t>CONSTRUCCION DE SOFTWARE IV</t>
  </si>
  <si>
    <t>CONSTRUCCION DE SOFTWARE II</t>
  </si>
  <si>
    <t>CONSTRUCCION DE BASES DE DATOS II</t>
  </si>
  <si>
    <t>LA ORGANIZACION Y SUS PROCESOS</t>
  </si>
  <si>
    <t>FORMULACION Y EVALUACION DE PROYECTOS</t>
  </si>
  <si>
    <t>DEFINICION DE REQUISITOS</t>
  </si>
  <si>
    <t>INTEGRACION DE SISTEMAS DE INFORMACION</t>
  </si>
  <si>
    <t>DiseNio grAfico I</t>
  </si>
  <si>
    <t>ANALISIS DE ALGORITMOS</t>
  </si>
  <si>
    <t>Electiva I - GestiOn informAtica</t>
  </si>
  <si>
    <t>PlaneaciOn estratEgica</t>
  </si>
  <si>
    <t>SOCIOLOGIA DE LA INFORMACION</t>
  </si>
  <si>
    <t>AuditorIa de sistemas</t>
  </si>
  <si>
    <t>FAIDER.FLOREZ</t>
  </si>
  <si>
    <t>Levinton.Jose</t>
  </si>
  <si>
    <t>PAOLA.NORENiA</t>
  </si>
  <si>
    <t>KATERINE.VILLAMIZAR</t>
  </si>
  <si>
    <t>Jose</t>
  </si>
  <si>
    <t>NORENiA</t>
  </si>
  <si>
    <t>FLOREZ</t>
  </si>
  <si>
    <t>VILLAMIZAR</t>
  </si>
  <si>
    <t>Disenio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</si>
</sst>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sz val="8"/>
      <color indexed="9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A79A"/>
      </left>
      <right style="thin">
        <color rgb="FFB2A79A"/>
      </right>
      <top style="thin">
        <color rgb="FFB2A79A"/>
      </top>
      <bottom style="thin">
        <color rgb="FFB2A79A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" fillId="0" borderId="1" xfId="0" applyNumberFormat="1" applyFont="1" applyFill="1" applyBorder="1" applyAlignment="1">
      <alignment horizontal="left" vertical="center" wrapText="1"/>
    </xf>
    <xf numFmtId="3" fontId="2" fillId="0" borderId="1" xfId="0" applyNumberFormat="1" applyFont="1" applyFill="1" applyBorder="1" applyAlignment="1">
      <alignment horizontal="right" vertical="center" wrapText="1"/>
    </xf>
    <xf numFmtId="0" fontId="0" fillId="0" borderId="0" xfId="0" applyFill="1"/>
    <xf numFmtId="0" fontId="3" fillId="2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center" vertical="center" wrapText="1"/>
    </xf>
    <xf numFmtId="14" fontId="0" fillId="0" borderId="0" xfId="0" applyNumberFormat="1"/>
    <xf numFmtId="0" fontId="0" fillId="3" borderId="0" xfId="0" applyFill="1"/>
    <xf numFmtId="14" fontId="0" fillId="3" borderId="0" xfId="0" applyNumberFormat="1" applyFill="1"/>
    <xf numFmtId="0" fontId="0" fillId="0" borderId="0" xfId="0" applyFont="1"/>
    <xf numFmtId="0" fontId="0" fillId="4" borderId="0" xfId="0" applyFont="1" applyFill="1"/>
    <xf numFmtId="0" fontId="0" fillId="4" borderId="0" xfId="0" applyFill="1"/>
    <xf numFmtId="14" fontId="0" fillId="4" borderId="0" xfId="0" applyNumberFormat="1" applyFill="1"/>
    <xf numFmtId="0" fontId="5" fillId="0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z val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B2A79A"/>
        </left>
        <right style="thin">
          <color rgb="FFB2A79A"/>
        </right>
        <top style="thin">
          <color rgb="FFB2A79A"/>
        </top>
        <bottom style="thin">
          <color rgb="FFB2A79A"/>
        </bottom>
        <vertical/>
        <horizontal/>
      </border>
    </dxf>
    <dxf>
      <font>
        <sz val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B2A79A"/>
        </left>
        <right style="thin">
          <color rgb="FFB2A79A"/>
        </right>
        <top style="thin">
          <color rgb="FFB2A79A"/>
        </top>
        <bottom style="thin">
          <color rgb="FFB2A7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2A79A"/>
        </left>
        <right style="thin">
          <color rgb="FFB2A79A"/>
        </right>
        <top style="thin">
          <color rgb="FFB2A79A"/>
        </top>
        <bottom style="thin">
          <color rgb="FFB2A79A"/>
        </bottom>
      </border>
    </dxf>
    <dxf>
      <font>
        <sz val="8"/>
        <color theme="1"/>
        <name val="Arial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B2A79A"/>
        </left>
        <right style="thin">
          <color rgb="FFB2A79A"/>
        </right>
        <top style="thin">
          <color rgb="FFB2A79A"/>
        </top>
        <bottom style="thin">
          <color rgb="FFB2A7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B2A79A"/>
        </left>
        <right style="thin">
          <color rgb="FFB2A79A"/>
        </right>
        <top style="thin">
          <color rgb="FFB2A79A"/>
        </top>
        <bottom style="thin">
          <color rgb="FFB2A79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2A79A"/>
        </left>
        <right style="thin">
          <color rgb="FFB2A79A"/>
        </right>
        <top style="thin">
          <color rgb="FFB2A79A"/>
        </top>
        <bottom style="thin">
          <color rgb="FFB2A79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2A79A"/>
        </left>
        <right style="thin">
          <color rgb="FFB2A79A"/>
        </right>
        <top style="thin">
          <color rgb="FFB2A79A"/>
        </top>
        <bottom style="thin">
          <color rgb="FFB2A79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2A79A"/>
        </left>
        <right style="thin">
          <color rgb="FFB2A79A"/>
        </right>
        <top style="thin">
          <color rgb="FFB2A79A"/>
        </top>
        <bottom style="thin">
          <color rgb="FFB2A79A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2A79A"/>
        </left>
        <right style="thin">
          <color rgb="FFB2A79A"/>
        </right>
        <top style="thin">
          <color rgb="FFB2A79A"/>
        </top>
        <bottom style="thin">
          <color rgb="FFB2A79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2A79A"/>
        </left>
        <right style="thin">
          <color rgb="FFB2A79A"/>
        </right>
        <top style="thin">
          <color rgb="FFB2A79A"/>
        </top>
        <bottom style="thin">
          <color rgb="FFB2A79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2A79A"/>
        </left>
        <right style="thin">
          <color rgb="FFB2A79A"/>
        </right>
        <top style="thin">
          <color rgb="FFB2A79A"/>
        </top>
        <bottom style="thin">
          <color rgb="FFB2A79A"/>
        </bottom>
      </border>
    </dxf>
    <dxf>
      <border outline="0">
        <bottom style="thin">
          <color rgb="FFB2A79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9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L1048576" totalsRowShown="0" headerRowDxfId="15" dataDxfId="14" tableBorderDxfId="13">
  <sortState ref="A2:L206">
    <sortCondition ref="J1:J206"/>
  </sortState>
  <tableColumns count="12">
    <tableColumn id="1" name="CODIGO_x000a_ASIGNATURA" dataDxfId="12"/>
    <tableColumn id="2" name="ASIGNATURA" dataDxfId="11"/>
    <tableColumn id="3" name="GRUPO" dataDxfId="10"/>
    <tableColumn id="4" name="CODIGO_x000a_ESPACIO" dataDxfId="9"/>
    <tableColumn id="5" name="DIA" dataDxfId="8"/>
    <tableColumn id="6" name="HORA_x000a_INICIAL" dataDxfId="7"/>
    <tableColumn id="7" name="HORA_x000a_FINAL" dataDxfId="6"/>
    <tableColumn id="8" name="MATRICU-_x000a_LADOS" dataDxfId="5"/>
    <tableColumn id="9" name="DOCUMENTO_x000a_DOCENTE" dataDxfId="4"/>
    <tableColumn id="10" name="Área" dataDxfId="2"/>
    <tableColumn id="11" name="Coordinador" dataDxfId="1"/>
    <tableColumn id="13" name="DOCENTE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4"/>
  <sheetViews>
    <sheetView topLeftCell="D131" workbookViewId="0">
      <selection activeCell="L139" sqref="L139"/>
    </sheetView>
  </sheetViews>
  <sheetFormatPr baseColWidth="10" defaultColWidth="9.140625" defaultRowHeight="15" x14ac:dyDescent="0.25"/>
  <cols>
    <col min="1" max="1" width="13.28515625" style="3" bestFit="1" customWidth="1"/>
    <col min="2" max="2" width="40.85546875" style="3" bestFit="1" customWidth="1"/>
    <col min="3" max="3" width="8.28515625" style="3" customWidth="1"/>
    <col min="4" max="4" width="10.28515625" style="5" customWidth="1"/>
    <col min="5" max="5" width="7.5703125" style="3" customWidth="1"/>
    <col min="6" max="6" width="5.85546875" style="3" bestFit="1" customWidth="1"/>
    <col min="7" max="7" width="5.28515625" style="3" bestFit="1" customWidth="1"/>
    <col min="8" max="8" width="8" style="4" customWidth="1"/>
    <col min="9" max="9" width="10.140625" style="6" customWidth="1"/>
    <col min="10" max="10" width="11.85546875" style="5" customWidth="1"/>
    <col min="11" max="11" width="16.7109375" style="5" customWidth="1"/>
    <col min="12" max="12" width="36.140625" style="3" bestFit="1" customWidth="1"/>
    <col min="13" max="16384" width="9.140625" style="5"/>
  </cols>
  <sheetData>
    <row r="1" spans="1:12" s="2" customFormat="1" ht="20.100000000000001" customHeight="1" x14ac:dyDescent="0.25">
      <c r="A1" s="1" t="s">
        <v>163</v>
      </c>
      <c r="B1" s="1" t="s">
        <v>0</v>
      </c>
      <c r="C1" s="1" t="s">
        <v>161</v>
      </c>
      <c r="D1" s="1" t="s">
        <v>164</v>
      </c>
      <c r="E1" s="1" t="s">
        <v>1</v>
      </c>
      <c r="F1" s="1" t="s">
        <v>166</v>
      </c>
      <c r="G1" s="1" t="s">
        <v>167</v>
      </c>
      <c r="H1" s="1" t="s">
        <v>162</v>
      </c>
      <c r="I1" s="1" t="s">
        <v>165</v>
      </c>
      <c r="J1" s="1" t="s">
        <v>219</v>
      </c>
      <c r="K1" s="1" t="s">
        <v>228</v>
      </c>
      <c r="L1" s="1" t="s">
        <v>2</v>
      </c>
    </row>
    <row r="2" spans="1:12" ht="20.100000000000001" customHeight="1" x14ac:dyDescent="0.25">
      <c r="A2" s="3" t="s">
        <v>143</v>
      </c>
      <c r="B2" s="3" t="s">
        <v>144</v>
      </c>
      <c r="C2" s="3" t="s">
        <v>113</v>
      </c>
      <c r="D2" s="3" t="s">
        <v>74</v>
      </c>
      <c r="E2" s="3" t="s">
        <v>15</v>
      </c>
      <c r="F2" s="3" t="s">
        <v>16</v>
      </c>
      <c r="G2" s="3" t="s">
        <v>23</v>
      </c>
      <c r="H2" s="4">
        <v>21</v>
      </c>
      <c r="I2" s="6">
        <v>83683731</v>
      </c>
      <c r="J2" s="3" t="s">
        <v>226</v>
      </c>
      <c r="K2" s="3" t="s">
        <v>230</v>
      </c>
      <c r="L2" s="3" t="s">
        <v>203</v>
      </c>
    </row>
    <row r="3" spans="1:12" ht="20.100000000000001" customHeight="1" x14ac:dyDescent="0.25">
      <c r="A3" s="3" t="s">
        <v>143</v>
      </c>
      <c r="B3" s="3" t="s">
        <v>144</v>
      </c>
      <c r="C3" s="3" t="s">
        <v>113</v>
      </c>
      <c r="D3" s="3" t="s">
        <v>38</v>
      </c>
      <c r="E3" s="3" t="s">
        <v>19</v>
      </c>
      <c r="F3" s="3" t="s">
        <v>16</v>
      </c>
      <c r="G3" s="3" t="s">
        <v>23</v>
      </c>
      <c r="H3" s="4">
        <v>21</v>
      </c>
      <c r="I3" s="7">
        <v>83683731</v>
      </c>
      <c r="J3" s="3" t="s">
        <v>226</v>
      </c>
      <c r="K3" s="3" t="s">
        <v>230</v>
      </c>
      <c r="L3" s="3" t="s">
        <v>203</v>
      </c>
    </row>
    <row r="4" spans="1:12" ht="20.100000000000001" customHeight="1" x14ac:dyDescent="0.25">
      <c r="A4" s="3" t="s">
        <v>132</v>
      </c>
      <c r="B4" s="3" t="s">
        <v>21</v>
      </c>
      <c r="C4" s="3" t="s">
        <v>113</v>
      </c>
      <c r="D4" s="3" t="s">
        <v>45</v>
      </c>
      <c r="E4" s="3" t="s">
        <v>19</v>
      </c>
      <c r="F4" s="3" t="s">
        <v>12</v>
      </c>
      <c r="G4" s="3" t="s">
        <v>5</v>
      </c>
      <c r="H4" s="4">
        <v>27</v>
      </c>
      <c r="I4" s="6">
        <v>11813168</v>
      </c>
      <c r="J4" s="3" t="s">
        <v>226</v>
      </c>
      <c r="K4" s="3" t="s">
        <v>230</v>
      </c>
      <c r="L4" s="3" t="s">
        <v>216</v>
      </c>
    </row>
    <row r="5" spans="1:12" ht="20.100000000000001" customHeight="1" x14ac:dyDescent="0.25">
      <c r="A5" s="3" t="s">
        <v>132</v>
      </c>
      <c r="B5" s="3" t="s">
        <v>21</v>
      </c>
      <c r="C5" s="3" t="s">
        <v>113</v>
      </c>
      <c r="D5" s="3" t="s">
        <v>45</v>
      </c>
      <c r="E5" s="3" t="s">
        <v>22</v>
      </c>
      <c r="F5" s="3" t="s">
        <v>12</v>
      </c>
      <c r="G5" s="3" t="s">
        <v>5</v>
      </c>
      <c r="H5" s="4">
        <v>27</v>
      </c>
      <c r="I5" s="7">
        <v>11813168</v>
      </c>
      <c r="J5" s="3" t="s">
        <v>226</v>
      </c>
      <c r="K5" s="3" t="s">
        <v>230</v>
      </c>
      <c r="L5" s="3" t="s">
        <v>216</v>
      </c>
    </row>
    <row r="6" spans="1:12" ht="20.100000000000001" customHeight="1" x14ac:dyDescent="0.25">
      <c r="A6" s="3" t="s">
        <v>138</v>
      </c>
      <c r="B6" s="3" t="s">
        <v>24</v>
      </c>
      <c r="C6" s="3" t="s">
        <v>113</v>
      </c>
      <c r="D6" s="3" t="s">
        <v>50</v>
      </c>
      <c r="E6" s="3" t="s">
        <v>4</v>
      </c>
      <c r="F6" s="3" t="s">
        <v>12</v>
      </c>
      <c r="G6" s="3" t="s">
        <v>10</v>
      </c>
      <c r="H6" s="4">
        <v>26</v>
      </c>
      <c r="I6" s="6">
        <v>11813168</v>
      </c>
      <c r="J6" s="3" t="s">
        <v>226</v>
      </c>
      <c r="K6" s="3" t="s">
        <v>230</v>
      </c>
      <c r="L6" s="3" t="s">
        <v>216</v>
      </c>
    </row>
    <row r="7" spans="1:12" ht="20.100000000000001" customHeight="1" x14ac:dyDescent="0.25">
      <c r="A7" s="3" t="s">
        <v>128</v>
      </c>
      <c r="B7" s="3" t="s">
        <v>129</v>
      </c>
      <c r="C7" s="3" t="s">
        <v>113</v>
      </c>
      <c r="D7" s="3" t="s">
        <v>31</v>
      </c>
      <c r="E7" s="3" t="s">
        <v>15</v>
      </c>
      <c r="F7" s="3" t="s">
        <v>23</v>
      </c>
      <c r="G7" s="3" t="s">
        <v>17</v>
      </c>
      <c r="H7" s="4">
        <v>36</v>
      </c>
      <c r="I7" s="7">
        <v>8818861</v>
      </c>
      <c r="J7" s="3" t="s">
        <v>226</v>
      </c>
      <c r="K7" s="3" t="s">
        <v>230</v>
      </c>
      <c r="L7" s="3" t="s">
        <v>195</v>
      </c>
    </row>
    <row r="8" spans="1:12" ht="20.100000000000001" customHeight="1" x14ac:dyDescent="0.25">
      <c r="A8" s="3" t="s">
        <v>128</v>
      </c>
      <c r="B8" s="3" t="s">
        <v>129</v>
      </c>
      <c r="C8" s="3" t="s">
        <v>113</v>
      </c>
      <c r="D8" s="3" t="s">
        <v>31</v>
      </c>
      <c r="E8" s="3" t="s">
        <v>19</v>
      </c>
      <c r="F8" s="3" t="s">
        <v>23</v>
      </c>
      <c r="G8" s="3" t="s">
        <v>17</v>
      </c>
      <c r="H8" s="4">
        <v>36</v>
      </c>
      <c r="I8" s="6">
        <v>8818861</v>
      </c>
      <c r="J8" s="3" t="s">
        <v>226</v>
      </c>
      <c r="K8" s="3" t="s">
        <v>230</v>
      </c>
      <c r="L8" s="3" t="s">
        <v>195</v>
      </c>
    </row>
    <row r="9" spans="1:12" ht="20.100000000000001" customHeight="1" x14ac:dyDescent="0.25">
      <c r="A9" s="3" t="s">
        <v>124</v>
      </c>
      <c r="B9" s="3" t="s">
        <v>125</v>
      </c>
      <c r="C9" s="3" t="s">
        <v>113</v>
      </c>
      <c r="D9" s="3" t="s">
        <v>209</v>
      </c>
      <c r="E9" s="3" t="s">
        <v>15</v>
      </c>
      <c r="F9" s="3" t="s">
        <v>16</v>
      </c>
      <c r="G9" s="3" t="s">
        <v>23</v>
      </c>
      <c r="H9" s="4">
        <v>39</v>
      </c>
      <c r="I9" s="7">
        <v>8818861</v>
      </c>
      <c r="J9" s="3" t="s">
        <v>226</v>
      </c>
      <c r="K9" s="3" t="s">
        <v>230</v>
      </c>
      <c r="L9" s="3" t="s">
        <v>195</v>
      </c>
    </row>
    <row r="10" spans="1:12" ht="20.100000000000001" customHeight="1" x14ac:dyDescent="0.25">
      <c r="A10" s="3" t="s">
        <v>124</v>
      </c>
      <c r="B10" s="3" t="s">
        <v>125</v>
      </c>
      <c r="C10" s="3" t="s">
        <v>113</v>
      </c>
      <c r="D10" s="3" t="s">
        <v>209</v>
      </c>
      <c r="E10" s="3" t="s">
        <v>19</v>
      </c>
      <c r="F10" s="3" t="s">
        <v>16</v>
      </c>
      <c r="G10" s="3" t="s">
        <v>23</v>
      </c>
      <c r="H10" s="4">
        <v>39</v>
      </c>
      <c r="I10" s="6">
        <v>8818861</v>
      </c>
      <c r="J10" s="3" t="s">
        <v>226</v>
      </c>
      <c r="K10" s="3" t="s">
        <v>230</v>
      </c>
      <c r="L10" s="3" t="s">
        <v>195</v>
      </c>
    </row>
    <row r="11" spans="1:12" ht="20.100000000000001" customHeight="1" x14ac:dyDescent="0.25">
      <c r="A11" s="3" t="s">
        <v>77</v>
      </c>
      <c r="B11" s="3" t="s">
        <v>78</v>
      </c>
      <c r="C11" s="3" t="s">
        <v>113</v>
      </c>
      <c r="D11" s="3" t="s">
        <v>31</v>
      </c>
      <c r="E11" s="3" t="s">
        <v>15</v>
      </c>
      <c r="F11" s="3" t="s">
        <v>16</v>
      </c>
      <c r="G11" s="3" t="s">
        <v>23</v>
      </c>
      <c r="H11" s="4">
        <v>50</v>
      </c>
      <c r="I11" s="7">
        <v>98631189</v>
      </c>
      <c r="J11" s="3" t="s">
        <v>226</v>
      </c>
      <c r="K11" s="3" t="s">
        <v>230</v>
      </c>
      <c r="L11" s="3" t="s">
        <v>210</v>
      </c>
    </row>
    <row r="12" spans="1:12" ht="20.100000000000001" customHeight="1" x14ac:dyDescent="0.25">
      <c r="A12" s="3" t="s">
        <v>77</v>
      </c>
      <c r="B12" s="3" t="s">
        <v>78</v>
      </c>
      <c r="C12" s="3" t="s">
        <v>113</v>
      </c>
      <c r="D12" s="3" t="s">
        <v>31</v>
      </c>
      <c r="E12" s="3" t="s">
        <v>19</v>
      </c>
      <c r="F12" s="3" t="s">
        <v>16</v>
      </c>
      <c r="G12" s="3" t="s">
        <v>23</v>
      </c>
      <c r="H12" s="4">
        <v>50</v>
      </c>
      <c r="I12" s="6">
        <v>98631189</v>
      </c>
      <c r="J12" s="3" t="s">
        <v>226</v>
      </c>
      <c r="K12" s="3" t="s">
        <v>230</v>
      </c>
      <c r="L12" s="3" t="s">
        <v>210</v>
      </c>
    </row>
    <row r="13" spans="1:12" ht="20.100000000000001" customHeight="1" x14ac:dyDescent="0.25">
      <c r="A13" s="3" t="s">
        <v>81</v>
      </c>
      <c r="B13" s="3" t="s">
        <v>82</v>
      </c>
      <c r="C13" s="3" t="s">
        <v>3</v>
      </c>
      <c r="D13" s="3" t="s">
        <v>40</v>
      </c>
      <c r="E13" s="3" t="s">
        <v>4</v>
      </c>
      <c r="F13" s="3" t="s">
        <v>12</v>
      </c>
      <c r="G13" s="3" t="s">
        <v>10</v>
      </c>
      <c r="H13" s="4">
        <v>18</v>
      </c>
      <c r="I13" s="7">
        <v>98631755</v>
      </c>
      <c r="J13" s="3" t="s">
        <v>226</v>
      </c>
      <c r="K13" s="3" t="s">
        <v>230</v>
      </c>
      <c r="L13" s="3" t="s">
        <v>188</v>
      </c>
    </row>
    <row r="14" spans="1:12" ht="20.100000000000001" customHeight="1" x14ac:dyDescent="0.25">
      <c r="A14" s="3" t="s">
        <v>81</v>
      </c>
      <c r="B14" s="3" t="s">
        <v>82</v>
      </c>
      <c r="C14" s="3" t="s">
        <v>113</v>
      </c>
      <c r="D14" s="3" t="s">
        <v>30</v>
      </c>
      <c r="E14" s="3" t="s">
        <v>7</v>
      </c>
      <c r="F14" s="3" t="s">
        <v>12</v>
      </c>
      <c r="G14" s="3" t="s">
        <v>5</v>
      </c>
      <c r="H14" s="4">
        <v>17</v>
      </c>
      <c r="I14" s="6">
        <v>16171186</v>
      </c>
      <c r="J14" s="3" t="s">
        <v>226</v>
      </c>
      <c r="K14" s="3" t="s">
        <v>230</v>
      </c>
      <c r="L14" s="3" t="s">
        <v>169</v>
      </c>
    </row>
    <row r="15" spans="1:12" ht="20.100000000000001" customHeight="1" x14ac:dyDescent="0.25">
      <c r="A15" s="3" t="s">
        <v>81</v>
      </c>
      <c r="B15" s="3" t="s">
        <v>82</v>
      </c>
      <c r="C15" s="3" t="s">
        <v>113</v>
      </c>
      <c r="D15" s="3" t="s">
        <v>30</v>
      </c>
      <c r="E15" s="3" t="s">
        <v>9</v>
      </c>
      <c r="F15" s="3" t="s">
        <v>12</v>
      </c>
      <c r="G15" s="3" t="s">
        <v>5</v>
      </c>
      <c r="H15" s="4">
        <v>17</v>
      </c>
      <c r="I15" s="7">
        <v>16171186</v>
      </c>
      <c r="J15" s="3" t="s">
        <v>226</v>
      </c>
      <c r="K15" s="3" t="s">
        <v>230</v>
      </c>
      <c r="L15" s="3" t="s">
        <v>169</v>
      </c>
    </row>
    <row r="16" spans="1:12" ht="20.100000000000001" customHeight="1" x14ac:dyDescent="0.25">
      <c r="A16" s="3" t="s">
        <v>141</v>
      </c>
      <c r="B16" s="3" t="s">
        <v>142</v>
      </c>
      <c r="C16" s="3" t="s">
        <v>113</v>
      </c>
      <c r="D16" s="3" t="s">
        <v>101</v>
      </c>
      <c r="E16" s="3" t="s">
        <v>15</v>
      </c>
      <c r="F16" s="3" t="s">
        <v>23</v>
      </c>
      <c r="G16" s="3" t="s">
        <v>17</v>
      </c>
      <c r="H16" s="4">
        <v>41</v>
      </c>
      <c r="I16" s="6">
        <v>16171186</v>
      </c>
      <c r="J16" s="3" t="s">
        <v>226</v>
      </c>
      <c r="K16" s="3" t="s">
        <v>230</v>
      </c>
      <c r="L16" s="3" t="s">
        <v>169</v>
      </c>
    </row>
    <row r="17" spans="1:12" ht="20.100000000000001" customHeight="1" x14ac:dyDescent="0.25">
      <c r="A17" s="3" t="s">
        <v>141</v>
      </c>
      <c r="B17" s="3" t="s">
        <v>142</v>
      </c>
      <c r="C17" s="3" t="s">
        <v>113</v>
      </c>
      <c r="D17" s="3" t="s">
        <v>101</v>
      </c>
      <c r="E17" s="3" t="s">
        <v>19</v>
      </c>
      <c r="F17" s="3" t="s">
        <v>23</v>
      </c>
      <c r="G17" s="3" t="s">
        <v>17</v>
      </c>
      <c r="H17" s="4">
        <v>41</v>
      </c>
      <c r="I17" s="7">
        <v>16171186</v>
      </c>
      <c r="J17" s="3" t="s">
        <v>226</v>
      </c>
      <c r="K17" s="3" t="s">
        <v>230</v>
      </c>
      <c r="L17" s="3" t="s">
        <v>169</v>
      </c>
    </row>
    <row r="18" spans="1:12" ht="20.100000000000001" customHeight="1" x14ac:dyDescent="0.25">
      <c r="A18" s="3" t="s">
        <v>132</v>
      </c>
      <c r="B18" s="3" t="s">
        <v>21</v>
      </c>
      <c r="C18" s="3" t="s">
        <v>155</v>
      </c>
      <c r="D18" s="3" t="s">
        <v>50</v>
      </c>
      <c r="E18" s="3" t="s">
        <v>4</v>
      </c>
      <c r="F18" s="3" t="s">
        <v>10</v>
      </c>
      <c r="G18" s="3" t="s">
        <v>8</v>
      </c>
      <c r="H18" s="4">
        <v>23</v>
      </c>
      <c r="I18" s="6">
        <v>15176887</v>
      </c>
      <c r="J18" s="3" t="s">
        <v>226</v>
      </c>
      <c r="K18" s="3" t="s">
        <v>230</v>
      </c>
      <c r="L18" s="3" t="s">
        <v>218</v>
      </c>
    </row>
    <row r="19" spans="1:12" ht="20.100000000000001" customHeight="1" x14ac:dyDescent="0.25">
      <c r="A19" s="3" t="s">
        <v>138</v>
      </c>
      <c r="B19" s="3" t="s">
        <v>24</v>
      </c>
      <c r="C19" s="3" t="s">
        <v>155</v>
      </c>
      <c r="D19" s="3" t="s">
        <v>45</v>
      </c>
      <c r="E19" s="3" t="s">
        <v>4</v>
      </c>
      <c r="F19" s="3" t="s">
        <v>12</v>
      </c>
      <c r="G19" s="3" t="s">
        <v>10</v>
      </c>
      <c r="H19" s="4">
        <v>18</v>
      </c>
      <c r="I19" s="7">
        <v>15176887</v>
      </c>
      <c r="J19" s="3" t="s">
        <v>226</v>
      </c>
      <c r="K19" s="3" t="s">
        <v>230</v>
      </c>
      <c r="L19" s="3" t="s">
        <v>218</v>
      </c>
    </row>
    <row r="20" spans="1:12" ht="20.100000000000001" customHeight="1" x14ac:dyDescent="0.25">
      <c r="A20" s="3" t="s">
        <v>77</v>
      </c>
      <c r="B20" s="3" t="s">
        <v>78</v>
      </c>
      <c r="C20" s="3" t="s">
        <v>3</v>
      </c>
      <c r="D20" s="3" t="s">
        <v>185</v>
      </c>
      <c r="E20" s="3" t="s">
        <v>7</v>
      </c>
      <c r="F20" s="3" t="s">
        <v>12</v>
      </c>
      <c r="G20" s="3" t="s">
        <v>5</v>
      </c>
      <c r="H20" s="4">
        <v>25</v>
      </c>
      <c r="I20" s="6">
        <v>165718</v>
      </c>
      <c r="J20" s="3" t="s">
        <v>226</v>
      </c>
      <c r="K20" s="3" t="s">
        <v>230</v>
      </c>
      <c r="L20" s="3" t="s">
        <v>174</v>
      </c>
    </row>
    <row r="21" spans="1:12" ht="20.100000000000001" customHeight="1" x14ac:dyDescent="0.25">
      <c r="A21" s="3" t="s">
        <v>77</v>
      </c>
      <c r="B21" s="3" t="s">
        <v>78</v>
      </c>
      <c r="C21" s="3" t="s">
        <v>3</v>
      </c>
      <c r="D21" s="3" t="s">
        <v>185</v>
      </c>
      <c r="E21" s="3" t="s">
        <v>9</v>
      </c>
      <c r="F21" s="3" t="s">
        <v>12</v>
      </c>
      <c r="G21" s="3" t="s">
        <v>5</v>
      </c>
      <c r="H21" s="4">
        <v>25</v>
      </c>
      <c r="I21" s="7">
        <v>165718</v>
      </c>
      <c r="J21" s="3" t="s">
        <v>226</v>
      </c>
      <c r="K21" s="3" t="s">
        <v>230</v>
      </c>
      <c r="L21" s="3" t="s">
        <v>174</v>
      </c>
    </row>
    <row r="22" spans="1:12" ht="20.100000000000001" customHeight="1" x14ac:dyDescent="0.25">
      <c r="A22" s="3" t="s">
        <v>66</v>
      </c>
      <c r="B22" s="3" t="s">
        <v>67</v>
      </c>
      <c r="C22" s="3" t="s">
        <v>113</v>
      </c>
      <c r="D22" s="3" t="s">
        <v>68</v>
      </c>
      <c r="E22" s="3" t="s">
        <v>15</v>
      </c>
      <c r="F22" s="3" t="s">
        <v>12</v>
      </c>
      <c r="G22" s="3" t="s">
        <v>5</v>
      </c>
      <c r="H22" s="4">
        <v>10</v>
      </c>
      <c r="I22" s="6">
        <v>1195381371</v>
      </c>
      <c r="J22" s="3" t="s">
        <v>221</v>
      </c>
      <c r="K22" s="3" t="s">
        <v>231</v>
      </c>
      <c r="L22" s="3" t="s">
        <v>212</v>
      </c>
    </row>
    <row r="23" spans="1:12" ht="20.100000000000001" customHeight="1" x14ac:dyDescent="0.25">
      <c r="A23" s="3" t="s">
        <v>66</v>
      </c>
      <c r="B23" s="3" t="s">
        <v>67</v>
      </c>
      <c r="C23" s="3" t="s">
        <v>113</v>
      </c>
      <c r="D23" s="3" t="s">
        <v>68</v>
      </c>
      <c r="E23" s="3" t="s">
        <v>19</v>
      </c>
      <c r="F23" s="3" t="s">
        <v>12</v>
      </c>
      <c r="G23" s="3" t="s">
        <v>5</v>
      </c>
      <c r="H23" s="4">
        <v>10</v>
      </c>
      <c r="I23" s="7">
        <v>1195381371</v>
      </c>
      <c r="J23" s="3" t="s">
        <v>221</v>
      </c>
      <c r="K23" s="3" t="s">
        <v>231</v>
      </c>
      <c r="L23" s="3" t="s">
        <v>212</v>
      </c>
    </row>
    <row r="24" spans="1:12" ht="20.100000000000001" customHeight="1" x14ac:dyDescent="0.25">
      <c r="A24" s="3" t="s">
        <v>66</v>
      </c>
      <c r="B24" s="3" t="s">
        <v>67</v>
      </c>
      <c r="C24" s="3" t="s">
        <v>3</v>
      </c>
      <c r="D24" s="3" t="s">
        <v>43</v>
      </c>
      <c r="E24" s="3" t="s">
        <v>15</v>
      </c>
      <c r="F24" s="3" t="s">
        <v>5</v>
      </c>
      <c r="G24" s="3" t="s">
        <v>10</v>
      </c>
      <c r="H24" s="4">
        <v>28</v>
      </c>
      <c r="I24" s="6">
        <v>1195381371</v>
      </c>
      <c r="J24" s="3" t="s">
        <v>221</v>
      </c>
      <c r="K24" s="3" t="s">
        <v>231</v>
      </c>
      <c r="L24" s="3" t="s">
        <v>212</v>
      </c>
    </row>
    <row r="25" spans="1:12" ht="20.100000000000001" customHeight="1" x14ac:dyDescent="0.25">
      <c r="A25" s="3" t="s">
        <v>66</v>
      </c>
      <c r="B25" s="3" t="s">
        <v>67</v>
      </c>
      <c r="C25" s="3" t="s">
        <v>3</v>
      </c>
      <c r="D25" s="3" t="s">
        <v>43</v>
      </c>
      <c r="E25" s="3" t="s">
        <v>19</v>
      </c>
      <c r="F25" s="3" t="s">
        <v>5</v>
      </c>
      <c r="G25" s="3" t="s">
        <v>10</v>
      </c>
      <c r="H25" s="4">
        <v>28</v>
      </c>
      <c r="I25" s="7">
        <v>1195381371</v>
      </c>
      <c r="J25" s="3" t="s">
        <v>221</v>
      </c>
      <c r="K25" s="3" t="s">
        <v>231</v>
      </c>
      <c r="L25" s="3" t="s">
        <v>212</v>
      </c>
    </row>
    <row r="26" spans="1:12" ht="20.100000000000001" customHeight="1" x14ac:dyDescent="0.25">
      <c r="A26" s="3" t="s">
        <v>149</v>
      </c>
      <c r="B26" s="3" t="s">
        <v>150</v>
      </c>
      <c r="C26" s="3" t="s">
        <v>113</v>
      </c>
      <c r="D26" s="3" t="s">
        <v>68</v>
      </c>
      <c r="E26" s="3" t="s">
        <v>15</v>
      </c>
      <c r="F26" s="3" t="s">
        <v>23</v>
      </c>
      <c r="G26" s="3" t="s">
        <v>17</v>
      </c>
      <c r="H26" s="4">
        <v>9</v>
      </c>
      <c r="I26" s="6">
        <v>15359357</v>
      </c>
      <c r="J26" s="3" t="s">
        <v>221</v>
      </c>
      <c r="K26" s="3" t="s">
        <v>231</v>
      </c>
      <c r="L26" s="3" t="s">
        <v>198</v>
      </c>
    </row>
    <row r="27" spans="1:12" ht="20.100000000000001" customHeight="1" x14ac:dyDescent="0.25">
      <c r="A27" s="3" t="s">
        <v>149</v>
      </c>
      <c r="B27" s="3" t="s">
        <v>150</v>
      </c>
      <c r="C27" s="3" t="s">
        <v>113</v>
      </c>
      <c r="D27" s="3" t="s">
        <v>68</v>
      </c>
      <c r="E27" s="3" t="s">
        <v>19</v>
      </c>
      <c r="F27" s="3" t="s">
        <v>23</v>
      </c>
      <c r="G27" s="3" t="s">
        <v>17</v>
      </c>
      <c r="H27" s="4">
        <v>9</v>
      </c>
      <c r="I27" s="7">
        <v>15359357</v>
      </c>
      <c r="J27" s="3" t="s">
        <v>221</v>
      </c>
      <c r="K27" s="3" t="s">
        <v>231</v>
      </c>
      <c r="L27" s="3" t="s">
        <v>198</v>
      </c>
    </row>
    <row r="28" spans="1:12" ht="20.100000000000001" customHeight="1" x14ac:dyDescent="0.25">
      <c r="A28" s="3" t="s">
        <v>66</v>
      </c>
      <c r="B28" s="3" t="s">
        <v>67</v>
      </c>
      <c r="C28" s="3" t="s">
        <v>27</v>
      </c>
      <c r="D28" s="3" t="s">
        <v>156</v>
      </c>
      <c r="E28" s="3" t="s">
        <v>7</v>
      </c>
      <c r="F28" s="3" t="s">
        <v>23</v>
      </c>
      <c r="G28" s="3" t="s">
        <v>17</v>
      </c>
      <c r="H28" s="4">
        <v>8</v>
      </c>
      <c r="I28" s="6">
        <v>1158815888</v>
      </c>
      <c r="J28" s="3" t="s">
        <v>221</v>
      </c>
      <c r="K28" s="3" t="s">
        <v>231</v>
      </c>
      <c r="L28" s="3" t="s">
        <v>204</v>
      </c>
    </row>
    <row r="29" spans="1:12" ht="20.100000000000001" customHeight="1" x14ac:dyDescent="0.25">
      <c r="A29" s="3" t="s">
        <v>66</v>
      </c>
      <c r="B29" s="3" t="s">
        <v>67</v>
      </c>
      <c r="C29" s="3" t="s">
        <v>27</v>
      </c>
      <c r="D29" s="3" t="s">
        <v>156</v>
      </c>
      <c r="E29" s="3" t="s">
        <v>9</v>
      </c>
      <c r="F29" s="3" t="s">
        <v>23</v>
      </c>
      <c r="G29" s="3" t="s">
        <v>17</v>
      </c>
      <c r="H29" s="4">
        <v>8</v>
      </c>
      <c r="I29" s="7">
        <v>1158815888</v>
      </c>
      <c r="J29" s="3" t="s">
        <v>221</v>
      </c>
      <c r="K29" s="3" t="s">
        <v>231</v>
      </c>
      <c r="L29" s="3" t="s">
        <v>204</v>
      </c>
    </row>
    <row r="30" spans="1:12" ht="20.100000000000001" customHeight="1" x14ac:dyDescent="0.25">
      <c r="A30" s="3" t="s">
        <v>66</v>
      </c>
      <c r="B30" s="3" t="s">
        <v>67</v>
      </c>
      <c r="C30" s="3" t="s">
        <v>155</v>
      </c>
      <c r="D30" s="3" t="s">
        <v>68</v>
      </c>
      <c r="E30" s="3" t="s">
        <v>4</v>
      </c>
      <c r="F30" s="3" t="s">
        <v>12</v>
      </c>
      <c r="G30" s="3" t="s">
        <v>10</v>
      </c>
      <c r="H30" s="4">
        <v>12</v>
      </c>
      <c r="I30" s="6">
        <v>1158815888</v>
      </c>
      <c r="J30" s="3" t="s">
        <v>221</v>
      </c>
      <c r="K30" s="3" t="s">
        <v>231</v>
      </c>
      <c r="L30" s="3" t="s">
        <v>204</v>
      </c>
    </row>
    <row r="31" spans="1:12" ht="20.100000000000001" customHeight="1" x14ac:dyDescent="0.25">
      <c r="A31" s="3" t="s">
        <v>147</v>
      </c>
      <c r="B31" s="3" t="s">
        <v>148</v>
      </c>
      <c r="C31" s="3" t="s">
        <v>113</v>
      </c>
      <c r="D31" s="3" t="s">
        <v>68</v>
      </c>
      <c r="E31" s="3" t="s">
        <v>22</v>
      </c>
      <c r="F31" s="3" t="s">
        <v>16</v>
      </c>
      <c r="G31" s="3" t="s">
        <v>17</v>
      </c>
      <c r="H31" s="4">
        <v>9</v>
      </c>
      <c r="I31" s="7">
        <v>1158815888</v>
      </c>
      <c r="J31" s="3" t="s">
        <v>221</v>
      </c>
      <c r="K31" s="3" t="s">
        <v>231</v>
      </c>
      <c r="L31" s="3" t="s">
        <v>204</v>
      </c>
    </row>
    <row r="32" spans="1:12" ht="20.100000000000001" customHeight="1" x14ac:dyDescent="0.25">
      <c r="A32" s="3" t="s">
        <v>105</v>
      </c>
      <c r="B32" s="3" t="s">
        <v>106</v>
      </c>
      <c r="C32" s="3" t="s">
        <v>25</v>
      </c>
      <c r="D32" s="3" t="s">
        <v>18</v>
      </c>
      <c r="E32" s="3" t="s">
        <v>22</v>
      </c>
      <c r="F32" s="3" t="s">
        <v>5</v>
      </c>
      <c r="G32" s="3" t="s">
        <v>10</v>
      </c>
      <c r="H32" s="4">
        <v>18</v>
      </c>
      <c r="I32" s="6">
        <v>1195381371</v>
      </c>
      <c r="J32" s="3" t="s">
        <v>220</v>
      </c>
      <c r="K32" s="3" t="s">
        <v>232</v>
      </c>
      <c r="L32" s="3" t="s">
        <v>212</v>
      </c>
    </row>
    <row r="33" spans="1:12" ht="20.100000000000001" customHeight="1" x14ac:dyDescent="0.25">
      <c r="A33" s="3" t="s">
        <v>105</v>
      </c>
      <c r="B33" s="3" t="s">
        <v>106</v>
      </c>
      <c r="C33" s="3" t="s">
        <v>25</v>
      </c>
      <c r="D33" s="3" t="s">
        <v>74</v>
      </c>
      <c r="E33" s="3" t="s">
        <v>22</v>
      </c>
      <c r="F33" s="3" t="s">
        <v>10</v>
      </c>
      <c r="G33" s="3" t="s">
        <v>6</v>
      </c>
      <c r="H33" s="4">
        <v>18</v>
      </c>
      <c r="I33" s="7">
        <v>1195381371</v>
      </c>
      <c r="J33" s="3" t="s">
        <v>220</v>
      </c>
      <c r="K33" s="3" t="s">
        <v>232</v>
      </c>
      <c r="L33" s="3" t="s">
        <v>212</v>
      </c>
    </row>
    <row r="34" spans="1:12" ht="20.100000000000001" customHeight="1" x14ac:dyDescent="0.25">
      <c r="A34" s="3" t="s">
        <v>54</v>
      </c>
      <c r="B34" s="3" t="s">
        <v>55</v>
      </c>
      <c r="C34" s="3" t="s">
        <v>3</v>
      </c>
      <c r="D34" s="3" t="s">
        <v>56</v>
      </c>
      <c r="E34" s="3" t="s">
        <v>22</v>
      </c>
      <c r="F34" s="3" t="s">
        <v>5</v>
      </c>
      <c r="G34" s="3" t="s">
        <v>6</v>
      </c>
      <c r="H34" s="4">
        <v>28</v>
      </c>
      <c r="I34" s="6">
        <v>51613619</v>
      </c>
      <c r="J34" s="3" t="s">
        <v>220</v>
      </c>
      <c r="K34" s="3" t="s">
        <v>232</v>
      </c>
      <c r="L34" s="3" t="s">
        <v>168</v>
      </c>
    </row>
    <row r="35" spans="1:12" ht="20.100000000000001" customHeight="1" x14ac:dyDescent="0.25">
      <c r="A35" s="3" t="s">
        <v>134</v>
      </c>
      <c r="B35" s="3" t="s">
        <v>135</v>
      </c>
      <c r="C35" s="3" t="s">
        <v>113</v>
      </c>
      <c r="D35" s="3" t="s">
        <v>87</v>
      </c>
      <c r="E35" s="3" t="s">
        <v>15</v>
      </c>
      <c r="F35" s="3" t="s">
        <v>16</v>
      </c>
      <c r="G35" s="3" t="s">
        <v>23</v>
      </c>
      <c r="H35" s="4">
        <v>31</v>
      </c>
      <c r="I35" s="7">
        <v>8155115</v>
      </c>
      <c r="J35" s="3" t="s">
        <v>220</v>
      </c>
      <c r="K35" s="3" t="s">
        <v>232</v>
      </c>
      <c r="L35" s="3" t="s">
        <v>175</v>
      </c>
    </row>
    <row r="36" spans="1:12" ht="20.100000000000001" customHeight="1" x14ac:dyDescent="0.25">
      <c r="A36" s="3" t="s">
        <v>134</v>
      </c>
      <c r="B36" s="3" t="s">
        <v>135</v>
      </c>
      <c r="C36" s="3" t="s">
        <v>113</v>
      </c>
      <c r="D36" s="3" t="s">
        <v>87</v>
      </c>
      <c r="E36" s="3" t="s">
        <v>19</v>
      </c>
      <c r="F36" s="3" t="s">
        <v>16</v>
      </c>
      <c r="G36" s="3" t="s">
        <v>23</v>
      </c>
      <c r="H36" s="4">
        <v>31</v>
      </c>
      <c r="I36" s="6">
        <v>8155115</v>
      </c>
      <c r="J36" s="3" t="s">
        <v>220</v>
      </c>
      <c r="K36" s="3" t="s">
        <v>232</v>
      </c>
      <c r="L36" s="3" t="s">
        <v>175</v>
      </c>
    </row>
    <row r="37" spans="1:12" ht="20.100000000000001" customHeight="1" x14ac:dyDescent="0.25">
      <c r="A37" s="3" t="s">
        <v>134</v>
      </c>
      <c r="B37" s="3" t="s">
        <v>135</v>
      </c>
      <c r="C37" s="3" t="s">
        <v>155</v>
      </c>
      <c r="D37" s="3" t="s">
        <v>44</v>
      </c>
      <c r="E37" s="3" t="s">
        <v>15</v>
      </c>
      <c r="F37" s="3" t="s">
        <v>16</v>
      </c>
      <c r="G37" s="3" t="s">
        <v>23</v>
      </c>
      <c r="H37" s="4">
        <v>27</v>
      </c>
      <c r="I37" s="7">
        <v>1138115511</v>
      </c>
      <c r="J37" s="3" t="s">
        <v>220</v>
      </c>
      <c r="K37" s="3" t="s">
        <v>232</v>
      </c>
      <c r="L37" s="3" t="s">
        <v>217</v>
      </c>
    </row>
    <row r="38" spans="1:12" ht="20.100000000000001" customHeight="1" x14ac:dyDescent="0.25">
      <c r="A38" s="3" t="s">
        <v>134</v>
      </c>
      <c r="B38" s="3" t="s">
        <v>135</v>
      </c>
      <c r="C38" s="3" t="s">
        <v>155</v>
      </c>
      <c r="D38" s="3" t="s">
        <v>44</v>
      </c>
      <c r="E38" s="3" t="s">
        <v>19</v>
      </c>
      <c r="F38" s="3" t="s">
        <v>16</v>
      </c>
      <c r="G38" s="3" t="s">
        <v>23</v>
      </c>
      <c r="H38" s="4">
        <v>27</v>
      </c>
      <c r="I38" s="6">
        <v>1138115511</v>
      </c>
      <c r="J38" s="3" t="s">
        <v>220</v>
      </c>
      <c r="K38" s="3" t="s">
        <v>232</v>
      </c>
      <c r="L38" s="3" t="s">
        <v>217</v>
      </c>
    </row>
    <row r="39" spans="1:12" ht="20.100000000000001" customHeight="1" x14ac:dyDescent="0.25">
      <c r="A39" s="3" t="s">
        <v>105</v>
      </c>
      <c r="B39" s="3" t="s">
        <v>106</v>
      </c>
      <c r="C39" s="3" t="s">
        <v>113</v>
      </c>
      <c r="D39" s="3" t="s">
        <v>26</v>
      </c>
      <c r="E39" s="3" t="s">
        <v>22</v>
      </c>
      <c r="F39" s="3" t="s">
        <v>16</v>
      </c>
      <c r="G39" s="3" t="s">
        <v>23</v>
      </c>
      <c r="H39" s="4">
        <v>37</v>
      </c>
      <c r="I39" s="7">
        <v>71758151</v>
      </c>
      <c r="J39" s="3" t="s">
        <v>220</v>
      </c>
      <c r="K39" s="3" t="s">
        <v>232</v>
      </c>
      <c r="L39" s="3" t="s">
        <v>173</v>
      </c>
    </row>
    <row r="40" spans="1:12" ht="20.100000000000001" customHeight="1" x14ac:dyDescent="0.25">
      <c r="A40" s="3" t="s">
        <v>105</v>
      </c>
      <c r="B40" s="3" t="s">
        <v>106</v>
      </c>
      <c r="C40" s="3" t="s">
        <v>113</v>
      </c>
      <c r="D40" s="3" t="s">
        <v>31</v>
      </c>
      <c r="E40" s="3" t="s">
        <v>22</v>
      </c>
      <c r="F40" s="3" t="s">
        <v>23</v>
      </c>
      <c r="G40" s="3" t="s">
        <v>17</v>
      </c>
      <c r="H40" s="4">
        <v>37</v>
      </c>
      <c r="I40" s="6">
        <v>71758151</v>
      </c>
      <c r="J40" s="3" t="s">
        <v>220</v>
      </c>
      <c r="K40" s="3" t="s">
        <v>232</v>
      </c>
      <c r="L40" s="3" t="s">
        <v>173</v>
      </c>
    </row>
    <row r="41" spans="1:12" ht="20.100000000000001" customHeight="1" x14ac:dyDescent="0.25">
      <c r="A41" s="3" t="s">
        <v>153</v>
      </c>
      <c r="B41" s="3" t="s">
        <v>154</v>
      </c>
      <c r="C41" s="3" t="s">
        <v>113</v>
      </c>
      <c r="D41" s="3" t="s">
        <v>38</v>
      </c>
      <c r="E41" s="3" t="s">
        <v>7</v>
      </c>
      <c r="F41" s="3" t="s">
        <v>12</v>
      </c>
      <c r="G41" s="3" t="s">
        <v>5</v>
      </c>
      <c r="H41" s="4">
        <v>29</v>
      </c>
      <c r="I41" s="7">
        <v>71758151</v>
      </c>
      <c r="J41" s="3" t="s">
        <v>220</v>
      </c>
      <c r="K41" s="3" t="s">
        <v>232</v>
      </c>
      <c r="L41" s="3" t="s">
        <v>173</v>
      </c>
    </row>
    <row r="42" spans="1:12" ht="20.100000000000001" customHeight="1" x14ac:dyDescent="0.25">
      <c r="A42" s="3" t="s">
        <v>153</v>
      </c>
      <c r="B42" s="3" t="s">
        <v>154</v>
      </c>
      <c r="C42" s="3" t="s">
        <v>113</v>
      </c>
      <c r="D42" s="3" t="s">
        <v>38</v>
      </c>
      <c r="E42" s="3" t="s">
        <v>9</v>
      </c>
      <c r="F42" s="3" t="s">
        <v>12</v>
      </c>
      <c r="G42" s="3" t="s">
        <v>5</v>
      </c>
      <c r="H42" s="4">
        <v>29</v>
      </c>
      <c r="I42" s="6">
        <v>71758151</v>
      </c>
      <c r="J42" s="3" t="s">
        <v>220</v>
      </c>
      <c r="K42" s="3" t="s">
        <v>232</v>
      </c>
      <c r="L42" s="3" t="s">
        <v>173</v>
      </c>
    </row>
    <row r="43" spans="1:12" ht="20.100000000000001" customHeight="1" x14ac:dyDescent="0.25">
      <c r="A43" s="3" t="s">
        <v>105</v>
      </c>
      <c r="B43" s="3" t="s">
        <v>106</v>
      </c>
      <c r="C43" s="3" t="s">
        <v>3</v>
      </c>
      <c r="D43" s="3" t="s">
        <v>20</v>
      </c>
      <c r="E43" s="3" t="s">
        <v>22</v>
      </c>
      <c r="F43" s="3" t="s">
        <v>5</v>
      </c>
      <c r="G43" s="3" t="s">
        <v>10</v>
      </c>
      <c r="H43" s="4">
        <v>33</v>
      </c>
      <c r="I43" s="7">
        <v>1158571983</v>
      </c>
      <c r="J43" s="3" t="s">
        <v>220</v>
      </c>
      <c r="K43" s="3" t="s">
        <v>232</v>
      </c>
      <c r="L43" s="3" t="s">
        <v>171</v>
      </c>
    </row>
    <row r="44" spans="1:12" ht="20.100000000000001" customHeight="1" x14ac:dyDescent="0.25">
      <c r="A44" s="3" t="s">
        <v>105</v>
      </c>
      <c r="B44" s="3" t="s">
        <v>106</v>
      </c>
      <c r="C44" s="3" t="s">
        <v>3</v>
      </c>
      <c r="D44" s="3" t="s">
        <v>194</v>
      </c>
      <c r="E44" s="3" t="s">
        <v>22</v>
      </c>
      <c r="F44" s="3" t="s">
        <v>10</v>
      </c>
      <c r="G44" s="3" t="s">
        <v>6</v>
      </c>
      <c r="H44" s="4">
        <v>33</v>
      </c>
      <c r="I44" s="6">
        <v>1158571983</v>
      </c>
      <c r="J44" s="3" t="s">
        <v>220</v>
      </c>
      <c r="K44" s="3" t="s">
        <v>232</v>
      </c>
      <c r="L44" s="3" t="s">
        <v>171</v>
      </c>
    </row>
    <row r="45" spans="1:12" ht="20.100000000000001" customHeight="1" x14ac:dyDescent="0.25">
      <c r="A45" s="3" t="s">
        <v>153</v>
      </c>
      <c r="B45" s="3" t="s">
        <v>154</v>
      </c>
      <c r="C45" s="3" t="s">
        <v>27</v>
      </c>
      <c r="D45" s="3" t="s">
        <v>158</v>
      </c>
      <c r="E45" s="3" t="s">
        <v>7</v>
      </c>
      <c r="F45" s="3" t="s">
        <v>23</v>
      </c>
      <c r="G45" s="3" t="s">
        <v>17</v>
      </c>
      <c r="H45" s="4">
        <v>5</v>
      </c>
      <c r="I45" s="7">
        <v>9137337</v>
      </c>
      <c r="J45" s="3" t="s">
        <v>220</v>
      </c>
      <c r="K45" s="3" t="s">
        <v>232</v>
      </c>
      <c r="L45" s="3" t="s">
        <v>208</v>
      </c>
    </row>
    <row r="46" spans="1:12" ht="20.100000000000001" customHeight="1" x14ac:dyDescent="0.25">
      <c r="A46" s="3" t="s">
        <v>153</v>
      </c>
      <c r="B46" s="3" t="s">
        <v>154</v>
      </c>
      <c r="C46" s="3" t="s">
        <v>27</v>
      </c>
      <c r="D46" s="3" t="s">
        <v>158</v>
      </c>
      <c r="E46" s="3" t="s">
        <v>9</v>
      </c>
      <c r="F46" s="3" t="s">
        <v>23</v>
      </c>
      <c r="G46" s="3" t="s">
        <v>17</v>
      </c>
      <c r="H46" s="4">
        <v>5</v>
      </c>
      <c r="I46" s="6">
        <v>9137337</v>
      </c>
      <c r="J46" s="3" t="s">
        <v>220</v>
      </c>
      <c r="K46" s="3" t="s">
        <v>232</v>
      </c>
      <c r="L46" s="3" t="s">
        <v>208</v>
      </c>
    </row>
    <row r="47" spans="1:12" ht="20.100000000000001" customHeight="1" x14ac:dyDescent="0.25">
      <c r="A47" s="3" t="s">
        <v>54</v>
      </c>
      <c r="B47" s="3" t="s">
        <v>55</v>
      </c>
      <c r="C47" s="3" t="s">
        <v>113</v>
      </c>
      <c r="D47" s="3" t="s">
        <v>41</v>
      </c>
      <c r="E47" s="3" t="s">
        <v>22</v>
      </c>
      <c r="F47" s="3" t="s">
        <v>16</v>
      </c>
      <c r="G47" s="3" t="s">
        <v>17</v>
      </c>
      <c r="H47" s="4">
        <v>21</v>
      </c>
      <c r="I47" s="7">
        <v>11818568</v>
      </c>
      <c r="J47" s="3" t="s">
        <v>220</v>
      </c>
      <c r="K47" s="3" t="s">
        <v>232</v>
      </c>
      <c r="L47" s="3" t="s">
        <v>197</v>
      </c>
    </row>
    <row r="48" spans="1:12" ht="20.100000000000001" customHeight="1" x14ac:dyDescent="0.25">
      <c r="A48" s="3" t="s">
        <v>51</v>
      </c>
      <c r="B48" s="3" t="s">
        <v>52</v>
      </c>
      <c r="C48" s="3" t="s">
        <v>113</v>
      </c>
      <c r="D48" s="3" t="s">
        <v>53</v>
      </c>
      <c r="E48" s="3" t="s">
        <v>22</v>
      </c>
      <c r="F48" s="3" t="s">
        <v>12</v>
      </c>
      <c r="G48" s="3" t="s">
        <v>5</v>
      </c>
      <c r="H48" s="4">
        <v>18</v>
      </c>
      <c r="I48" s="6" t="s">
        <v>181</v>
      </c>
      <c r="J48" s="3" t="s">
        <v>223</v>
      </c>
      <c r="K48" s="3" t="s">
        <v>233</v>
      </c>
      <c r="L48" s="3" t="s">
        <v>182</v>
      </c>
    </row>
    <row r="49" spans="1:12" ht="20.100000000000001" customHeight="1" x14ac:dyDescent="0.25">
      <c r="A49" s="3" t="s">
        <v>51</v>
      </c>
      <c r="B49" s="3" t="s">
        <v>52</v>
      </c>
      <c r="C49" s="3" t="s">
        <v>155</v>
      </c>
      <c r="D49" s="3" t="s">
        <v>53</v>
      </c>
      <c r="E49" s="3" t="s">
        <v>4</v>
      </c>
      <c r="F49" s="3" t="s">
        <v>10</v>
      </c>
      <c r="G49" s="3" t="s">
        <v>8</v>
      </c>
      <c r="H49" s="4">
        <v>18</v>
      </c>
      <c r="I49" s="7" t="s">
        <v>181</v>
      </c>
      <c r="J49" s="3" t="s">
        <v>223</v>
      </c>
      <c r="K49" s="3" t="s">
        <v>233</v>
      </c>
      <c r="L49" s="3" t="s">
        <v>182</v>
      </c>
    </row>
    <row r="50" spans="1:12" ht="20.100000000000001" customHeight="1" x14ac:dyDescent="0.25">
      <c r="A50" s="3" t="s">
        <v>51</v>
      </c>
      <c r="B50" s="3" t="s">
        <v>52</v>
      </c>
      <c r="C50" s="3" t="s">
        <v>25</v>
      </c>
      <c r="D50" s="3" t="s">
        <v>53</v>
      </c>
      <c r="E50" s="3" t="s">
        <v>15</v>
      </c>
      <c r="F50" s="3" t="s">
        <v>10</v>
      </c>
      <c r="G50" s="3" t="s">
        <v>6</v>
      </c>
      <c r="H50" s="4">
        <v>9</v>
      </c>
      <c r="I50" s="6" t="s">
        <v>181</v>
      </c>
      <c r="J50" s="3" t="s">
        <v>223</v>
      </c>
      <c r="K50" s="3" t="s">
        <v>233</v>
      </c>
      <c r="L50" s="3" t="s">
        <v>182</v>
      </c>
    </row>
    <row r="51" spans="1:12" ht="20.100000000000001" customHeight="1" x14ac:dyDescent="0.25">
      <c r="A51" s="3" t="s">
        <v>51</v>
      </c>
      <c r="B51" s="3" t="s">
        <v>52</v>
      </c>
      <c r="C51" s="3" t="s">
        <v>25</v>
      </c>
      <c r="D51" s="3" t="s">
        <v>53</v>
      </c>
      <c r="E51" s="3" t="s">
        <v>19</v>
      </c>
      <c r="F51" s="3" t="s">
        <v>10</v>
      </c>
      <c r="G51" s="3" t="s">
        <v>6</v>
      </c>
      <c r="H51" s="4">
        <v>9</v>
      </c>
      <c r="I51" s="7" t="s">
        <v>181</v>
      </c>
      <c r="J51" s="3" t="s">
        <v>223</v>
      </c>
      <c r="K51" s="3" t="s">
        <v>233</v>
      </c>
      <c r="L51" s="3" t="s">
        <v>182</v>
      </c>
    </row>
    <row r="52" spans="1:12" ht="20.100000000000001" customHeight="1" x14ac:dyDescent="0.25">
      <c r="A52" s="3" t="s">
        <v>51</v>
      </c>
      <c r="B52" s="3" t="s">
        <v>52</v>
      </c>
      <c r="C52" s="3" t="s">
        <v>3</v>
      </c>
      <c r="D52" s="3" t="s">
        <v>53</v>
      </c>
      <c r="E52" s="3" t="s">
        <v>15</v>
      </c>
      <c r="F52" s="3" t="s">
        <v>5</v>
      </c>
      <c r="G52" s="3" t="s">
        <v>10</v>
      </c>
      <c r="H52" s="4">
        <v>18</v>
      </c>
      <c r="I52" s="6" t="s">
        <v>181</v>
      </c>
      <c r="J52" s="3" t="s">
        <v>223</v>
      </c>
      <c r="K52" s="3" t="s">
        <v>233</v>
      </c>
      <c r="L52" s="3" t="s">
        <v>182</v>
      </c>
    </row>
    <row r="53" spans="1:12" ht="20.100000000000001" customHeight="1" x14ac:dyDescent="0.25">
      <c r="A53" s="3" t="s">
        <v>51</v>
      </c>
      <c r="B53" s="3" t="s">
        <v>52</v>
      </c>
      <c r="C53" s="3" t="s">
        <v>3</v>
      </c>
      <c r="D53" s="3" t="s">
        <v>53</v>
      </c>
      <c r="E53" s="3" t="s">
        <v>19</v>
      </c>
      <c r="F53" s="3" t="s">
        <v>5</v>
      </c>
      <c r="G53" s="3" t="s">
        <v>10</v>
      </c>
      <c r="H53" s="4">
        <v>18</v>
      </c>
      <c r="I53" s="7" t="s">
        <v>181</v>
      </c>
      <c r="J53" s="3" t="s">
        <v>223</v>
      </c>
      <c r="K53" s="3" t="s">
        <v>233</v>
      </c>
      <c r="L53" s="3" t="s">
        <v>182</v>
      </c>
    </row>
    <row r="54" spans="1:12" ht="20.100000000000001" customHeight="1" x14ac:dyDescent="0.25">
      <c r="A54" s="3" t="s">
        <v>51</v>
      </c>
      <c r="B54" s="3" t="s">
        <v>52</v>
      </c>
      <c r="C54" s="3" t="s">
        <v>113</v>
      </c>
      <c r="D54" s="3" t="s">
        <v>53</v>
      </c>
      <c r="E54" s="3" t="s">
        <v>19</v>
      </c>
      <c r="F54" s="3" t="s">
        <v>12</v>
      </c>
      <c r="G54" s="3" t="s">
        <v>5</v>
      </c>
      <c r="H54" s="4">
        <v>18</v>
      </c>
      <c r="I54" s="6" t="s">
        <v>181</v>
      </c>
      <c r="J54" s="3" t="s">
        <v>223</v>
      </c>
      <c r="K54" s="3" t="s">
        <v>233</v>
      </c>
      <c r="L54" s="3" t="s">
        <v>182</v>
      </c>
    </row>
    <row r="55" spans="1:12" ht="20.100000000000001" customHeight="1" x14ac:dyDescent="0.25">
      <c r="A55" s="3" t="s">
        <v>93</v>
      </c>
      <c r="B55" s="3" t="s">
        <v>94</v>
      </c>
      <c r="C55" s="3" t="s">
        <v>3</v>
      </c>
      <c r="D55" s="3" t="s">
        <v>68</v>
      </c>
      <c r="E55" s="3" t="s">
        <v>15</v>
      </c>
      <c r="F55" s="3" t="s">
        <v>5</v>
      </c>
      <c r="G55" s="3" t="s">
        <v>10</v>
      </c>
      <c r="H55" s="4">
        <v>5</v>
      </c>
      <c r="I55" s="7" t="s">
        <v>191</v>
      </c>
      <c r="J55" s="3" t="s">
        <v>223</v>
      </c>
      <c r="K55" s="3" t="s">
        <v>233</v>
      </c>
      <c r="L55" s="3" t="s">
        <v>192</v>
      </c>
    </row>
    <row r="56" spans="1:12" ht="20.100000000000001" customHeight="1" x14ac:dyDescent="0.25">
      <c r="A56" s="3" t="s">
        <v>93</v>
      </c>
      <c r="B56" s="3" t="s">
        <v>94</v>
      </c>
      <c r="C56" s="3" t="s">
        <v>3</v>
      </c>
      <c r="D56" s="3" t="s">
        <v>68</v>
      </c>
      <c r="E56" s="3" t="s">
        <v>19</v>
      </c>
      <c r="F56" s="3" t="s">
        <v>5</v>
      </c>
      <c r="G56" s="3" t="s">
        <v>10</v>
      </c>
      <c r="H56" s="4">
        <v>5</v>
      </c>
      <c r="I56" s="6" t="s">
        <v>191</v>
      </c>
      <c r="J56" s="3" t="s">
        <v>223</v>
      </c>
      <c r="K56" s="3" t="s">
        <v>233</v>
      </c>
      <c r="L56" s="3" t="s">
        <v>192</v>
      </c>
    </row>
    <row r="57" spans="1:12" ht="20.100000000000001" customHeight="1" x14ac:dyDescent="0.25">
      <c r="A57" s="3" t="s">
        <v>93</v>
      </c>
      <c r="B57" s="3" t="s">
        <v>94</v>
      </c>
      <c r="C57" s="3" t="s">
        <v>113</v>
      </c>
      <c r="D57" s="3" t="s">
        <v>43</v>
      </c>
      <c r="E57" s="3" t="s">
        <v>15</v>
      </c>
      <c r="F57" s="3" t="s">
        <v>16</v>
      </c>
      <c r="G57" s="3" t="s">
        <v>23</v>
      </c>
      <c r="H57" s="4">
        <v>17</v>
      </c>
      <c r="I57" s="7" t="s">
        <v>191</v>
      </c>
      <c r="J57" s="3" t="s">
        <v>223</v>
      </c>
      <c r="K57" s="3" t="s">
        <v>233</v>
      </c>
      <c r="L57" s="3" t="s">
        <v>192</v>
      </c>
    </row>
    <row r="58" spans="1:12" ht="20.100000000000001" customHeight="1" x14ac:dyDescent="0.25">
      <c r="A58" s="3" t="s">
        <v>93</v>
      </c>
      <c r="B58" s="3" t="s">
        <v>94</v>
      </c>
      <c r="C58" s="3" t="s">
        <v>113</v>
      </c>
      <c r="D58" s="3" t="s">
        <v>26</v>
      </c>
      <c r="E58" s="3" t="s">
        <v>19</v>
      </c>
      <c r="F58" s="3" t="s">
        <v>16</v>
      </c>
      <c r="G58" s="3" t="s">
        <v>23</v>
      </c>
      <c r="H58" s="4">
        <v>17</v>
      </c>
      <c r="I58" s="6" t="s">
        <v>191</v>
      </c>
      <c r="J58" s="3" t="s">
        <v>223</v>
      </c>
      <c r="K58" s="3" t="s">
        <v>233</v>
      </c>
      <c r="L58" s="3" t="s">
        <v>192</v>
      </c>
    </row>
    <row r="59" spans="1:12" ht="20.100000000000001" customHeight="1" x14ac:dyDescent="0.25">
      <c r="A59" s="3" t="s">
        <v>120</v>
      </c>
      <c r="B59" s="3" t="s">
        <v>121</v>
      </c>
      <c r="C59" s="3" t="s">
        <v>113</v>
      </c>
      <c r="D59" s="3" t="s">
        <v>53</v>
      </c>
      <c r="E59" s="3" t="s">
        <v>4</v>
      </c>
      <c r="F59" s="3" t="s">
        <v>12</v>
      </c>
      <c r="G59" s="3" t="s">
        <v>10</v>
      </c>
      <c r="H59" s="4">
        <v>9</v>
      </c>
      <c r="I59" s="7">
        <v>1158385311</v>
      </c>
      <c r="J59" s="3" t="s">
        <v>223</v>
      </c>
      <c r="K59" s="3" t="s">
        <v>233</v>
      </c>
      <c r="L59" s="3" t="s">
        <v>200</v>
      </c>
    </row>
    <row r="60" spans="1:12" ht="20.100000000000001" customHeight="1" x14ac:dyDescent="0.25">
      <c r="A60" s="3" t="s">
        <v>130</v>
      </c>
      <c r="B60" s="3" t="s">
        <v>131</v>
      </c>
      <c r="C60" s="3" t="s">
        <v>155</v>
      </c>
      <c r="D60" s="3" t="s">
        <v>53</v>
      </c>
      <c r="E60" s="3" t="s">
        <v>7</v>
      </c>
      <c r="F60" s="3" t="s">
        <v>23</v>
      </c>
      <c r="G60" s="3" t="s">
        <v>17</v>
      </c>
      <c r="H60" s="4">
        <v>10</v>
      </c>
      <c r="I60" s="6">
        <v>1158385311</v>
      </c>
      <c r="J60" s="3" t="s">
        <v>223</v>
      </c>
      <c r="K60" s="3" t="s">
        <v>233</v>
      </c>
      <c r="L60" s="3" t="s">
        <v>200</v>
      </c>
    </row>
    <row r="61" spans="1:12" ht="20.100000000000001" customHeight="1" x14ac:dyDescent="0.25">
      <c r="A61" s="3" t="s">
        <v>130</v>
      </c>
      <c r="B61" s="3" t="s">
        <v>131</v>
      </c>
      <c r="C61" s="3" t="s">
        <v>155</v>
      </c>
      <c r="D61" s="3" t="s">
        <v>53</v>
      </c>
      <c r="E61" s="3" t="s">
        <v>9</v>
      </c>
      <c r="F61" s="3" t="s">
        <v>23</v>
      </c>
      <c r="G61" s="3" t="s">
        <v>17</v>
      </c>
      <c r="H61" s="4">
        <v>10</v>
      </c>
      <c r="I61" s="7">
        <v>1158385311</v>
      </c>
      <c r="J61" s="3" t="s">
        <v>223</v>
      </c>
      <c r="K61" s="3" t="s">
        <v>233</v>
      </c>
      <c r="L61" s="3" t="s">
        <v>200</v>
      </c>
    </row>
    <row r="62" spans="1:12" ht="20.100000000000001" customHeight="1" x14ac:dyDescent="0.25">
      <c r="A62" s="3" t="s">
        <v>130</v>
      </c>
      <c r="B62" s="3" t="s">
        <v>131</v>
      </c>
      <c r="C62" s="3" t="s">
        <v>113</v>
      </c>
      <c r="D62" s="3" t="s">
        <v>53</v>
      </c>
      <c r="E62" s="3" t="s">
        <v>7</v>
      </c>
      <c r="F62" s="3" t="s">
        <v>16</v>
      </c>
      <c r="G62" s="3" t="s">
        <v>23</v>
      </c>
      <c r="H62" s="4">
        <v>19</v>
      </c>
      <c r="I62" s="6">
        <v>1158385311</v>
      </c>
      <c r="J62" s="3" t="s">
        <v>223</v>
      </c>
      <c r="K62" s="3" t="s">
        <v>233</v>
      </c>
      <c r="L62" s="3" t="s">
        <v>200</v>
      </c>
    </row>
    <row r="63" spans="1:12" ht="20.100000000000001" customHeight="1" x14ac:dyDescent="0.25">
      <c r="A63" s="3" t="s">
        <v>130</v>
      </c>
      <c r="B63" s="3" t="s">
        <v>131</v>
      </c>
      <c r="C63" s="3" t="s">
        <v>113</v>
      </c>
      <c r="D63" s="3" t="s">
        <v>53</v>
      </c>
      <c r="E63" s="3" t="s">
        <v>9</v>
      </c>
      <c r="F63" s="3" t="s">
        <v>16</v>
      </c>
      <c r="G63" s="3" t="s">
        <v>23</v>
      </c>
      <c r="H63" s="4">
        <v>19</v>
      </c>
      <c r="I63" s="7">
        <v>1158385311</v>
      </c>
      <c r="J63" s="3" t="s">
        <v>223</v>
      </c>
      <c r="K63" s="3" t="s">
        <v>233</v>
      </c>
      <c r="L63" s="3" t="s">
        <v>200</v>
      </c>
    </row>
    <row r="64" spans="1:12" ht="20.100000000000001" customHeight="1" x14ac:dyDescent="0.25">
      <c r="A64" s="3" t="s">
        <v>116</v>
      </c>
      <c r="B64" s="3" t="s">
        <v>117</v>
      </c>
      <c r="C64" s="3" t="s">
        <v>113</v>
      </c>
      <c r="D64" s="3" t="s">
        <v>35</v>
      </c>
      <c r="E64" s="3" t="s">
        <v>4</v>
      </c>
      <c r="F64" s="3" t="s">
        <v>12</v>
      </c>
      <c r="G64" s="3" t="s">
        <v>10</v>
      </c>
      <c r="H64" s="4">
        <v>20</v>
      </c>
      <c r="I64" s="6">
        <v>1177855151</v>
      </c>
      <c r="J64" s="3" t="s">
        <v>223</v>
      </c>
      <c r="K64" s="3" t="s">
        <v>233</v>
      </c>
      <c r="L64" s="3" t="s">
        <v>215</v>
      </c>
    </row>
    <row r="65" spans="1:12" ht="20.100000000000001" customHeight="1" x14ac:dyDescent="0.25">
      <c r="A65" s="3" t="s">
        <v>59</v>
      </c>
      <c r="B65" s="3" t="s">
        <v>60</v>
      </c>
      <c r="C65" s="3" t="s">
        <v>27</v>
      </c>
      <c r="D65" s="3" t="s">
        <v>156</v>
      </c>
      <c r="E65" s="3" t="s">
        <v>15</v>
      </c>
      <c r="F65" s="3" t="s">
        <v>23</v>
      </c>
      <c r="G65" s="3" t="s">
        <v>17</v>
      </c>
      <c r="H65" s="4">
        <v>6</v>
      </c>
      <c r="I65" s="7">
        <v>1177851935</v>
      </c>
      <c r="J65" s="3" t="s">
        <v>227</v>
      </c>
      <c r="K65" s="3" t="s">
        <v>234</v>
      </c>
      <c r="L65" s="3" t="s">
        <v>206</v>
      </c>
    </row>
    <row r="66" spans="1:12" ht="20.100000000000001" customHeight="1" x14ac:dyDescent="0.25">
      <c r="A66" s="3" t="s">
        <v>59</v>
      </c>
      <c r="B66" s="3" t="s">
        <v>60</v>
      </c>
      <c r="C66" s="3" t="s">
        <v>27</v>
      </c>
      <c r="D66" s="3" t="s">
        <v>156</v>
      </c>
      <c r="E66" s="3" t="s">
        <v>19</v>
      </c>
      <c r="F66" s="3" t="s">
        <v>23</v>
      </c>
      <c r="G66" s="3" t="s">
        <v>17</v>
      </c>
      <c r="H66" s="4">
        <v>6</v>
      </c>
      <c r="I66" s="6">
        <v>1177851935</v>
      </c>
      <c r="J66" s="3" t="s">
        <v>227</v>
      </c>
      <c r="K66" s="3" t="s">
        <v>234</v>
      </c>
      <c r="L66" s="3" t="s">
        <v>206</v>
      </c>
    </row>
    <row r="67" spans="1:12" ht="20.100000000000001" customHeight="1" x14ac:dyDescent="0.25">
      <c r="A67" s="3" t="s">
        <v>79</v>
      </c>
      <c r="B67" s="3" t="s">
        <v>80</v>
      </c>
      <c r="C67" s="3" t="s">
        <v>27</v>
      </c>
      <c r="D67" s="3" t="s">
        <v>156</v>
      </c>
      <c r="E67" s="3" t="s">
        <v>7</v>
      </c>
      <c r="F67" s="3" t="s">
        <v>16</v>
      </c>
      <c r="G67" s="3" t="s">
        <v>23</v>
      </c>
      <c r="H67" s="4">
        <v>4</v>
      </c>
      <c r="I67" s="7">
        <v>71765853</v>
      </c>
      <c r="J67" s="3" t="s">
        <v>227</v>
      </c>
      <c r="K67" s="3" t="s">
        <v>234</v>
      </c>
      <c r="L67" s="3" t="s">
        <v>207</v>
      </c>
    </row>
    <row r="68" spans="1:12" ht="20.100000000000001" customHeight="1" x14ac:dyDescent="0.25">
      <c r="A68" s="3" t="s">
        <v>79</v>
      </c>
      <c r="B68" s="3" t="s">
        <v>80</v>
      </c>
      <c r="C68" s="3" t="s">
        <v>27</v>
      </c>
      <c r="D68" s="3" t="s">
        <v>156</v>
      </c>
      <c r="E68" s="3" t="s">
        <v>9</v>
      </c>
      <c r="F68" s="3" t="s">
        <v>16</v>
      </c>
      <c r="G68" s="3" t="s">
        <v>23</v>
      </c>
      <c r="H68" s="4">
        <v>4</v>
      </c>
      <c r="I68" s="6">
        <v>71765853</v>
      </c>
      <c r="J68" s="3" t="s">
        <v>227</v>
      </c>
      <c r="K68" s="3" t="s">
        <v>234</v>
      </c>
      <c r="L68" s="3" t="s">
        <v>207</v>
      </c>
    </row>
    <row r="69" spans="1:12" ht="20.100000000000001" customHeight="1" x14ac:dyDescent="0.25">
      <c r="A69" s="3" t="s">
        <v>59</v>
      </c>
      <c r="B69" s="3" t="s">
        <v>60</v>
      </c>
      <c r="C69" s="3" t="s">
        <v>113</v>
      </c>
      <c r="D69" s="3" t="s">
        <v>50</v>
      </c>
      <c r="E69" s="3" t="s">
        <v>22</v>
      </c>
      <c r="F69" s="3" t="s">
        <v>16</v>
      </c>
      <c r="G69" s="3" t="s">
        <v>17</v>
      </c>
      <c r="H69" s="4">
        <v>27</v>
      </c>
      <c r="I69" s="7">
        <v>85766998</v>
      </c>
      <c r="J69" s="3" t="s">
        <v>227</v>
      </c>
      <c r="K69" s="3" t="s">
        <v>234</v>
      </c>
      <c r="L69" s="3" t="s">
        <v>190</v>
      </c>
    </row>
    <row r="70" spans="1:12" ht="20.100000000000001" customHeight="1" x14ac:dyDescent="0.25">
      <c r="A70" s="3" t="s">
        <v>91</v>
      </c>
      <c r="B70" s="3" t="s">
        <v>92</v>
      </c>
      <c r="C70" s="3" t="s">
        <v>3</v>
      </c>
      <c r="D70" s="3" t="s">
        <v>71</v>
      </c>
      <c r="E70" s="3" t="s">
        <v>15</v>
      </c>
      <c r="F70" s="3" t="s">
        <v>10</v>
      </c>
      <c r="G70" s="3" t="s">
        <v>6</v>
      </c>
      <c r="H70" s="4">
        <v>4</v>
      </c>
      <c r="I70" s="6">
        <v>85766998</v>
      </c>
      <c r="J70" s="3" t="s">
        <v>227</v>
      </c>
      <c r="K70" s="3" t="s">
        <v>234</v>
      </c>
      <c r="L70" s="3" t="s">
        <v>190</v>
      </c>
    </row>
    <row r="71" spans="1:12" ht="20.100000000000001" customHeight="1" x14ac:dyDescent="0.25">
      <c r="A71" s="3" t="s">
        <v>91</v>
      </c>
      <c r="B71" s="3" t="s">
        <v>92</v>
      </c>
      <c r="C71" s="3" t="s">
        <v>3</v>
      </c>
      <c r="D71" s="3" t="s">
        <v>45</v>
      </c>
      <c r="E71" s="3" t="s">
        <v>19</v>
      </c>
      <c r="F71" s="3" t="s">
        <v>10</v>
      </c>
      <c r="G71" s="3" t="s">
        <v>6</v>
      </c>
      <c r="H71" s="4">
        <v>4</v>
      </c>
      <c r="I71" s="7">
        <v>85766998</v>
      </c>
      <c r="J71" s="3" t="s">
        <v>227</v>
      </c>
      <c r="K71" s="3" t="s">
        <v>234</v>
      </c>
      <c r="L71" s="3" t="s">
        <v>190</v>
      </c>
    </row>
    <row r="72" spans="1:12" ht="20.100000000000001" customHeight="1" x14ac:dyDescent="0.25">
      <c r="A72" s="3" t="s">
        <v>91</v>
      </c>
      <c r="B72" s="3" t="s">
        <v>92</v>
      </c>
      <c r="C72" s="3" t="s">
        <v>113</v>
      </c>
      <c r="D72" s="3" t="s">
        <v>53</v>
      </c>
      <c r="E72" s="3" t="s">
        <v>15</v>
      </c>
      <c r="F72" s="3" t="s">
        <v>23</v>
      </c>
      <c r="G72" s="3" t="s">
        <v>17</v>
      </c>
      <c r="H72" s="4">
        <v>17</v>
      </c>
      <c r="I72" s="6">
        <v>85766998</v>
      </c>
      <c r="J72" s="3" t="s">
        <v>227</v>
      </c>
      <c r="K72" s="3" t="s">
        <v>234</v>
      </c>
      <c r="L72" s="3" t="s">
        <v>190</v>
      </c>
    </row>
    <row r="73" spans="1:12" ht="20.100000000000001" customHeight="1" x14ac:dyDescent="0.25">
      <c r="A73" s="3" t="s">
        <v>91</v>
      </c>
      <c r="B73" s="3" t="s">
        <v>92</v>
      </c>
      <c r="C73" s="3" t="s">
        <v>113</v>
      </c>
      <c r="D73" s="3" t="s">
        <v>53</v>
      </c>
      <c r="E73" s="3" t="s">
        <v>19</v>
      </c>
      <c r="F73" s="3" t="s">
        <v>23</v>
      </c>
      <c r="G73" s="3" t="s">
        <v>17</v>
      </c>
      <c r="H73" s="4">
        <v>17</v>
      </c>
      <c r="I73" s="7">
        <v>85766998</v>
      </c>
      <c r="J73" s="3" t="s">
        <v>227</v>
      </c>
      <c r="K73" s="3" t="s">
        <v>234</v>
      </c>
      <c r="L73" s="3" t="s">
        <v>190</v>
      </c>
    </row>
    <row r="74" spans="1:12" ht="20.100000000000001" customHeight="1" x14ac:dyDescent="0.25">
      <c r="A74" s="3" t="s">
        <v>107</v>
      </c>
      <c r="B74" s="3" t="s">
        <v>108</v>
      </c>
      <c r="C74" s="3" t="s">
        <v>3</v>
      </c>
      <c r="D74" s="3" t="s">
        <v>11</v>
      </c>
      <c r="E74" s="3" t="s">
        <v>15</v>
      </c>
      <c r="F74" s="3" t="s">
        <v>10</v>
      </c>
      <c r="G74" s="3" t="s">
        <v>6</v>
      </c>
      <c r="H74" s="4">
        <v>39</v>
      </c>
      <c r="I74" s="6">
        <v>71617988</v>
      </c>
      <c r="J74" s="3" t="s">
        <v>227</v>
      </c>
      <c r="K74" s="3" t="s">
        <v>234</v>
      </c>
      <c r="L74" s="3" t="s">
        <v>172</v>
      </c>
    </row>
    <row r="75" spans="1:12" ht="20.100000000000001" customHeight="1" x14ac:dyDescent="0.25">
      <c r="A75" s="3" t="s">
        <v>107</v>
      </c>
      <c r="B75" s="3" t="s">
        <v>108</v>
      </c>
      <c r="C75" s="3" t="s">
        <v>3</v>
      </c>
      <c r="D75" s="3" t="s">
        <v>20</v>
      </c>
      <c r="E75" s="3" t="s">
        <v>19</v>
      </c>
      <c r="F75" s="3" t="s">
        <v>10</v>
      </c>
      <c r="G75" s="3" t="s">
        <v>6</v>
      </c>
      <c r="H75" s="4">
        <v>39</v>
      </c>
      <c r="I75" s="7">
        <v>71617988</v>
      </c>
      <c r="J75" s="3" t="s">
        <v>227</v>
      </c>
      <c r="K75" s="3" t="s">
        <v>234</v>
      </c>
      <c r="L75" s="3" t="s">
        <v>172</v>
      </c>
    </row>
    <row r="76" spans="1:12" ht="20.100000000000001" customHeight="1" x14ac:dyDescent="0.25">
      <c r="A76" s="3" t="s">
        <v>107</v>
      </c>
      <c r="B76" s="3" t="s">
        <v>108</v>
      </c>
      <c r="C76" s="3" t="s">
        <v>113</v>
      </c>
      <c r="D76" s="3" t="s">
        <v>34</v>
      </c>
      <c r="E76" s="3" t="s">
        <v>15</v>
      </c>
      <c r="F76" s="3" t="s">
        <v>16</v>
      </c>
      <c r="G76" s="3" t="s">
        <v>23</v>
      </c>
      <c r="H76" s="4">
        <v>39</v>
      </c>
      <c r="I76" s="6">
        <v>71617988</v>
      </c>
      <c r="J76" s="3" t="s">
        <v>227</v>
      </c>
      <c r="K76" s="3" t="s">
        <v>234</v>
      </c>
      <c r="L76" s="3" t="s">
        <v>172</v>
      </c>
    </row>
    <row r="77" spans="1:12" ht="20.100000000000001" customHeight="1" x14ac:dyDescent="0.25">
      <c r="A77" s="3" t="s">
        <v>107</v>
      </c>
      <c r="B77" s="3" t="s">
        <v>108</v>
      </c>
      <c r="C77" s="3" t="s">
        <v>113</v>
      </c>
      <c r="D77" s="3" t="s">
        <v>100</v>
      </c>
      <c r="E77" s="3" t="s">
        <v>19</v>
      </c>
      <c r="F77" s="3" t="s">
        <v>16</v>
      </c>
      <c r="G77" s="3" t="s">
        <v>23</v>
      </c>
      <c r="H77" s="4">
        <v>39</v>
      </c>
      <c r="I77" s="7">
        <v>71617988</v>
      </c>
      <c r="J77" s="3" t="s">
        <v>227</v>
      </c>
      <c r="K77" s="3" t="s">
        <v>234</v>
      </c>
      <c r="L77" s="3" t="s">
        <v>172</v>
      </c>
    </row>
    <row r="78" spans="1:12" ht="20.100000000000001" customHeight="1" x14ac:dyDescent="0.25">
      <c r="A78" s="3" t="s">
        <v>136</v>
      </c>
      <c r="B78" s="3" t="s">
        <v>137</v>
      </c>
      <c r="C78" s="3" t="s">
        <v>113</v>
      </c>
      <c r="D78" s="3" t="s">
        <v>102</v>
      </c>
      <c r="E78" s="3" t="s">
        <v>7</v>
      </c>
      <c r="F78" s="3" t="s">
        <v>16</v>
      </c>
      <c r="G78" s="3" t="s">
        <v>23</v>
      </c>
      <c r="H78" s="4">
        <v>50</v>
      </c>
      <c r="I78" s="6">
        <v>71617988</v>
      </c>
      <c r="J78" s="3" t="s">
        <v>227</v>
      </c>
      <c r="K78" s="3" t="s">
        <v>234</v>
      </c>
      <c r="L78" s="3" t="s">
        <v>172</v>
      </c>
    </row>
    <row r="79" spans="1:12" ht="20.100000000000001" customHeight="1" x14ac:dyDescent="0.25">
      <c r="A79" s="3" t="s">
        <v>136</v>
      </c>
      <c r="B79" s="3" t="s">
        <v>137</v>
      </c>
      <c r="C79" s="3" t="s">
        <v>113</v>
      </c>
      <c r="D79" s="3" t="s">
        <v>102</v>
      </c>
      <c r="E79" s="3" t="s">
        <v>9</v>
      </c>
      <c r="F79" s="3" t="s">
        <v>16</v>
      </c>
      <c r="G79" s="3" t="s">
        <v>23</v>
      </c>
      <c r="H79" s="4">
        <v>50</v>
      </c>
      <c r="I79" s="7">
        <v>71617988</v>
      </c>
      <c r="J79" s="3" t="s">
        <v>227</v>
      </c>
      <c r="K79" s="3" t="s">
        <v>234</v>
      </c>
      <c r="L79" s="3" t="s">
        <v>172</v>
      </c>
    </row>
    <row r="80" spans="1:12" ht="20.100000000000001" customHeight="1" x14ac:dyDescent="0.25">
      <c r="A80" s="3" t="s">
        <v>107</v>
      </c>
      <c r="B80" s="3" t="s">
        <v>108</v>
      </c>
      <c r="C80" s="3" t="s">
        <v>25</v>
      </c>
      <c r="D80" s="3" t="s">
        <v>29</v>
      </c>
      <c r="E80" s="3" t="s">
        <v>15</v>
      </c>
      <c r="F80" s="3" t="s">
        <v>5</v>
      </c>
      <c r="G80" s="3" t="s">
        <v>10</v>
      </c>
      <c r="H80" s="4">
        <v>21</v>
      </c>
      <c r="I80" s="6">
        <v>1158571983</v>
      </c>
      <c r="J80" s="3" t="s">
        <v>227</v>
      </c>
      <c r="K80" s="3" t="s">
        <v>234</v>
      </c>
      <c r="L80" s="3" t="s">
        <v>171</v>
      </c>
    </row>
    <row r="81" spans="1:12" ht="20.100000000000001" customHeight="1" x14ac:dyDescent="0.25">
      <c r="A81" s="3" t="s">
        <v>107</v>
      </c>
      <c r="B81" s="3" t="s">
        <v>108</v>
      </c>
      <c r="C81" s="3" t="s">
        <v>25</v>
      </c>
      <c r="D81" s="3" t="s">
        <v>100</v>
      </c>
      <c r="E81" s="3" t="s">
        <v>19</v>
      </c>
      <c r="F81" s="3" t="s">
        <v>5</v>
      </c>
      <c r="G81" s="3" t="s">
        <v>10</v>
      </c>
      <c r="H81" s="4">
        <v>21</v>
      </c>
      <c r="I81" s="7">
        <v>1158571983</v>
      </c>
      <c r="J81" s="3" t="s">
        <v>227</v>
      </c>
      <c r="K81" s="3" t="s">
        <v>234</v>
      </c>
      <c r="L81" s="3" t="s">
        <v>171</v>
      </c>
    </row>
    <row r="82" spans="1:12" ht="20.100000000000001" customHeight="1" x14ac:dyDescent="0.25">
      <c r="A82" s="3" t="s">
        <v>151</v>
      </c>
      <c r="B82" s="3" t="s">
        <v>152</v>
      </c>
      <c r="C82" s="3" t="s">
        <v>113</v>
      </c>
      <c r="D82" s="3" t="s">
        <v>68</v>
      </c>
      <c r="E82" s="3" t="s">
        <v>15</v>
      </c>
      <c r="F82" s="3" t="s">
        <v>16</v>
      </c>
      <c r="G82" s="3" t="s">
        <v>23</v>
      </c>
      <c r="H82" s="4">
        <v>8</v>
      </c>
      <c r="I82" s="6">
        <v>1195381371</v>
      </c>
      <c r="J82" s="3" t="s">
        <v>222</v>
      </c>
      <c r="K82" s="3" t="s">
        <v>234</v>
      </c>
      <c r="L82" s="3" t="s">
        <v>212</v>
      </c>
    </row>
    <row r="83" spans="1:12" ht="20.100000000000001" customHeight="1" x14ac:dyDescent="0.25">
      <c r="A83" s="3" t="s">
        <v>151</v>
      </c>
      <c r="B83" s="3" t="s">
        <v>152</v>
      </c>
      <c r="C83" s="3" t="s">
        <v>113</v>
      </c>
      <c r="D83" s="3" t="s">
        <v>68</v>
      </c>
      <c r="E83" s="3" t="s">
        <v>19</v>
      </c>
      <c r="F83" s="3" t="s">
        <v>16</v>
      </c>
      <c r="G83" s="3" t="s">
        <v>23</v>
      </c>
      <c r="H83" s="4">
        <v>8</v>
      </c>
      <c r="I83" s="7">
        <v>1195381371</v>
      </c>
      <c r="J83" s="3" t="s">
        <v>222</v>
      </c>
      <c r="K83" s="3" t="s">
        <v>234</v>
      </c>
      <c r="L83" s="3" t="s">
        <v>212</v>
      </c>
    </row>
    <row r="84" spans="1:12" ht="20.100000000000001" customHeight="1" x14ac:dyDescent="0.25">
      <c r="A84" s="3" t="s">
        <v>48</v>
      </c>
      <c r="B84" s="3" t="s">
        <v>49</v>
      </c>
      <c r="C84" s="3" t="s">
        <v>25</v>
      </c>
      <c r="D84" s="3" t="s">
        <v>45</v>
      </c>
      <c r="E84" s="3" t="s">
        <v>15</v>
      </c>
      <c r="F84" s="3" t="s">
        <v>5</v>
      </c>
      <c r="G84" s="3" t="s">
        <v>10</v>
      </c>
      <c r="H84" s="4">
        <v>12</v>
      </c>
      <c r="I84" s="6">
        <v>83983555</v>
      </c>
      <c r="J84" s="3" t="s">
        <v>222</v>
      </c>
      <c r="K84" s="3" t="s">
        <v>234</v>
      </c>
      <c r="L84" s="3" t="s">
        <v>211</v>
      </c>
    </row>
    <row r="85" spans="1:12" ht="20.100000000000001" customHeight="1" x14ac:dyDescent="0.25">
      <c r="A85" s="3" t="s">
        <v>48</v>
      </c>
      <c r="B85" s="3" t="s">
        <v>49</v>
      </c>
      <c r="C85" s="3" t="s">
        <v>25</v>
      </c>
      <c r="D85" s="3" t="s">
        <v>45</v>
      </c>
      <c r="E85" s="3" t="s">
        <v>19</v>
      </c>
      <c r="F85" s="3" t="s">
        <v>5</v>
      </c>
      <c r="G85" s="3" t="s">
        <v>10</v>
      </c>
      <c r="H85" s="4">
        <v>12</v>
      </c>
      <c r="I85" s="7">
        <v>83983555</v>
      </c>
      <c r="J85" s="3" t="s">
        <v>222</v>
      </c>
      <c r="K85" s="3" t="s">
        <v>234</v>
      </c>
      <c r="L85" s="3" t="s">
        <v>211</v>
      </c>
    </row>
    <row r="86" spans="1:12" ht="20.100000000000001" customHeight="1" x14ac:dyDescent="0.25">
      <c r="A86" s="3" t="s">
        <v>48</v>
      </c>
      <c r="B86" s="3" t="s">
        <v>49</v>
      </c>
      <c r="C86" s="3" t="s">
        <v>3</v>
      </c>
      <c r="D86" s="3" t="s">
        <v>50</v>
      </c>
      <c r="E86" s="3" t="s">
        <v>15</v>
      </c>
      <c r="F86" s="3" t="s">
        <v>10</v>
      </c>
      <c r="G86" s="3" t="s">
        <v>6</v>
      </c>
      <c r="H86" s="4">
        <v>23</v>
      </c>
      <c r="I86" s="6">
        <v>83983555</v>
      </c>
      <c r="J86" s="3" t="s">
        <v>222</v>
      </c>
      <c r="K86" s="3" t="s">
        <v>234</v>
      </c>
      <c r="L86" s="3" t="s">
        <v>211</v>
      </c>
    </row>
    <row r="87" spans="1:12" ht="20.100000000000001" customHeight="1" x14ac:dyDescent="0.25">
      <c r="A87" s="3" t="s">
        <v>48</v>
      </c>
      <c r="B87" s="3" t="s">
        <v>49</v>
      </c>
      <c r="C87" s="3" t="s">
        <v>3</v>
      </c>
      <c r="D87" s="3" t="s">
        <v>50</v>
      </c>
      <c r="E87" s="3" t="s">
        <v>19</v>
      </c>
      <c r="F87" s="3" t="s">
        <v>10</v>
      </c>
      <c r="G87" s="3" t="s">
        <v>6</v>
      </c>
      <c r="H87" s="4">
        <v>23</v>
      </c>
      <c r="I87" s="7">
        <v>83983555</v>
      </c>
      <c r="J87" s="3" t="s">
        <v>222</v>
      </c>
      <c r="K87" s="3" t="s">
        <v>234</v>
      </c>
      <c r="L87" s="3" t="s">
        <v>211</v>
      </c>
    </row>
    <row r="88" spans="1:12" ht="20.100000000000001" customHeight="1" x14ac:dyDescent="0.25">
      <c r="A88" s="3" t="s">
        <v>118</v>
      </c>
      <c r="B88" s="3" t="s">
        <v>119</v>
      </c>
      <c r="C88" s="3" t="s">
        <v>155</v>
      </c>
      <c r="D88" s="3" t="s">
        <v>50</v>
      </c>
      <c r="E88" s="3" t="s">
        <v>15</v>
      </c>
      <c r="F88" s="3" t="s">
        <v>16</v>
      </c>
      <c r="G88" s="3" t="s">
        <v>23</v>
      </c>
      <c r="H88" s="4">
        <v>9</v>
      </c>
      <c r="I88" s="6">
        <v>71757188</v>
      </c>
      <c r="J88" s="3" t="s">
        <v>222</v>
      </c>
      <c r="K88" s="3" t="s">
        <v>234</v>
      </c>
      <c r="L88" s="3" t="s">
        <v>205</v>
      </c>
    </row>
    <row r="89" spans="1:12" ht="20.100000000000001" customHeight="1" x14ac:dyDescent="0.25">
      <c r="A89" s="3" t="s">
        <v>118</v>
      </c>
      <c r="B89" s="3" t="s">
        <v>119</v>
      </c>
      <c r="C89" s="3" t="s">
        <v>155</v>
      </c>
      <c r="D89" s="3" t="s">
        <v>50</v>
      </c>
      <c r="E89" s="3" t="s">
        <v>19</v>
      </c>
      <c r="F89" s="3" t="s">
        <v>16</v>
      </c>
      <c r="G89" s="3" t="s">
        <v>23</v>
      </c>
      <c r="H89" s="4">
        <v>9</v>
      </c>
      <c r="I89" s="7">
        <v>71757188</v>
      </c>
      <c r="J89" s="3" t="s">
        <v>222</v>
      </c>
      <c r="K89" s="3" t="s">
        <v>234</v>
      </c>
      <c r="L89" s="3" t="s">
        <v>205</v>
      </c>
    </row>
    <row r="90" spans="1:12" ht="20.100000000000001" customHeight="1" x14ac:dyDescent="0.25">
      <c r="A90" s="3" t="s">
        <v>118</v>
      </c>
      <c r="B90" s="3" t="s">
        <v>119</v>
      </c>
      <c r="C90" s="3" t="s">
        <v>113</v>
      </c>
      <c r="D90" s="3" t="s">
        <v>50</v>
      </c>
      <c r="E90" s="3" t="s">
        <v>15</v>
      </c>
      <c r="F90" s="3" t="s">
        <v>5</v>
      </c>
      <c r="G90" s="3" t="s">
        <v>10</v>
      </c>
      <c r="H90" s="4">
        <v>11</v>
      </c>
      <c r="I90" s="6" t="s">
        <v>186</v>
      </c>
      <c r="J90" s="3" t="s">
        <v>222</v>
      </c>
      <c r="K90" s="3" t="s">
        <v>234</v>
      </c>
      <c r="L90" s="3" t="s">
        <v>187</v>
      </c>
    </row>
    <row r="91" spans="1:12" ht="20.100000000000001" customHeight="1" x14ac:dyDescent="0.25">
      <c r="A91" s="3" t="s">
        <v>118</v>
      </c>
      <c r="B91" s="3" t="s">
        <v>119</v>
      </c>
      <c r="C91" s="3" t="s">
        <v>113</v>
      </c>
      <c r="D91" s="3" t="s">
        <v>50</v>
      </c>
      <c r="E91" s="3" t="s">
        <v>19</v>
      </c>
      <c r="F91" s="3" t="s">
        <v>5</v>
      </c>
      <c r="G91" s="3" t="s">
        <v>10</v>
      </c>
      <c r="H91" s="4">
        <v>11</v>
      </c>
      <c r="I91" s="7" t="s">
        <v>186</v>
      </c>
      <c r="J91" s="3" t="s">
        <v>222</v>
      </c>
      <c r="K91" s="3" t="s">
        <v>234</v>
      </c>
      <c r="L91" s="3" t="s">
        <v>187</v>
      </c>
    </row>
    <row r="92" spans="1:12" ht="20.100000000000001" customHeight="1" x14ac:dyDescent="0.25">
      <c r="A92" s="3" t="s">
        <v>79</v>
      </c>
      <c r="B92" s="3" t="s">
        <v>80</v>
      </c>
      <c r="C92" s="3" t="s">
        <v>3</v>
      </c>
      <c r="D92" s="3" t="s">
        <v>68</v>
      </c>
      <c r="E92" s="3" t="s">
        <v>22</v>
      </c>
      <c r="F92" s="3" t="s">
        <v>10</v>
      </c>
      <c r="G92" s="3" t="s">
        <v>6</v>
      </c>
      <c r="H92" s="4">
        <v>12</v>
      </c>
      <c r="I92" s="6" t="s">
        <v>186</v>
      </c>
      <c r="J92" s="3" t="s">
        <v>222</v>
      </c>
      <c r="K92" s="3" t="s">
        <v>234</v>
      </c>
      <c r="L92" s="3" t="s">
        <v>187</v>
      </c>
    </row>
    <row r="93" spans="1:12" ht="20.100000000000001" customHeight="1" x14ac:dyDescent="0.25">
      <c r="A93" s="3" t="s">
        <v>79</v>
      </c>
      <c r="B93" s="3" t="s">
        <v>80</v>
      </c>
      <c r="C93" s="3" t="s">
        <v>113</v>
      </c>
      <c r="D93" s="3" t="s">
        <v>68</v>
      </c>
      <c r="E93" s="3" t="s">
        <v>7</v>
      </c>
      <c r="F93" s="3" t="s">
        <v>16</v>
      </c>
      <c r="G93" s="3" t="s">
        <v>23</v>
      </c>
      <c r="H93" s="4">
        <v>14</v>
      </c>
      <c r="I93" s="7" t="s">
        <v>186</v>
      </c>
      <c r="J93" s="3" t="s">
        <v>222</v>
      </c>
      <c r="K93" s="3" t="s">
        <v>234</v>
      </c>
      <c r="L93" s="3" t="s">
        <v>187</v>
      </c>
    </row>
    <row r="94" spans="1:12" ht="20.100000000000001" customHeight="1" x14ac:dyDescent="0.25">
      <c r="A94" s="3" t="s">
        <v>79</v>
      </c>
      <c r="B94" s="3" t="s">
        <v>80</v>
      </c>
      <c r="C94" s="3" t="s">
        <v>113</v>
      </c>
      <c r="D94" s="3" t="s">
        <v>68</v>
      </c>
      <c r="E94" s="3" t="s">
        <v>9</v>
      </c>
      <c r="F94" s="3" t="s">
        <v>16</v>
      </c>
      <c r="G94" s="3" t="s">
        <v>23</v>
      </c>
      <c r="H94" s="4">
        <v>14</v>
      </c>
      <c r="I94" s="6" t="s">
        <v>186</v>
      </c>
      <c r="J94" s="3" t="s">
        <v>222</v>
      </c>
      <c r="K94" s="3" t="s">
        <v>234</v>
      </c>
      <c r="L94" s="3" t="s">
        <v>187</v>
      </c>
    </row>
    <row r="95" spans="1:12" ht="20.100000000000001" customHeight="1" x14ac:dyDescent="0.25">
      <c r="A95" s="3" t="s">
        <v>79</v>
      </c>
      <c r="B95" s="3" t="s">
        <v>80</v>
      </c>
      <c r="C95" s="3" t="s">
        <v>3</v>
      </c>
      <c r="D95" s="3" t="s">
        <v>68</v>
      </c>
      <c r="E95" s="3" t="s">
        <v>19</v>
      </c>
      <c r="F95" s="3" t="s">
        <v>10</v>
      </c>
      <c r="G95" s="3" t="s">
        <v>6</v>
      </c>
      <c r="H95" s="4">
        <v>12</v>
      </c>
      <c r="I95" s="7" t="s">
        <v>186</v>
      </c>
      <c r="J95" s="3" t="s">
        <v>222</v>
      </c>
      <c r="K95" s="3" t="s">
        <v>234</v>
      </c>
      <c r="L95" s="3" t="s">
        <v>187</v>
      </c>
    </row>
    <row r="96" spans="1:12" ht="20.100000000000001" customHeight="1" x14ac:dyDescent="0.25">
      <c r="A96" s="3" t="s">
        <v>61</v>
      </c>
      <c r="B96" s="3" t="s">
        <v>62</v>
      </c>
      <c r="C96" s="3" t="s">
        <v>27</v>
      </c>
      <c r="D96" s="3" t="s">
        <v>156</v>
      </c>
      <c r="E96" s="3" t="s">
        <v>4</v>
      </c>
      <c r="F96" s="3" t="s">
        <v>12</v>
      </c>
      <c r="G96" s="3" t="s">
        <v>10</v>
      </c>
      <c r="H96" s="4">
        <v>10</v>
      </c>
      <c r="I96" s="6">
        <v>88519187</v>
      </c>
      <c r="J96" s="3" t="s">
        <v>222</v>
      </c>
      <c r="K96" s="3" t="s">
        <v>234</v>
      </c>
      <c r="L96" s="3" t="s">
        <v>178</v>
      </c>
    </row>
    <row r="97" spans="1:12" ht="20.100000000000001" customHeight="1" x14ac:dyDescent="0.25">
      <c r="A97" s="3" t="s">
        <v>72</v>
      </c>
      <c r="B97" s="3" t="s">
        <v>73</v>
      </c>
      <c r="C97" s="3" t="s">
        <v>113</v>
      </c>
      <c r="D97" s="3" t="s">
        <v>71</v>
      </c>
      <c r="E97" s="3" t="s">
        <v>22</v>
      </c>
      <c r="F97" s="3" t="s">
        <v>16</v>
      </c>
      <c r="G97" s="3" t="s">
        <v>17</v>
      </c>
      <c r="H97" s="4">
        <v>20</v>
      </c>
      <c r="I97" s="7">
        <v>85881888</v>
      </c>
      <c r="J97" s="3" t="s">
        <v>222</v>
      </c>
      <c r="K97" s="3" t="s">
        <v>234</v>
      </c>
      <c r="L97" s="3" t="s">
        <v>177</v>
      </c>
    </row>
    <row r="98" spans="1:12" ht="20.100000000000001" customHeight="1" x14ac:dyDescent="0.25">
      <c r="A98" s="3" t="s">
        <v>63</v>
      </c>
      <c r="B98" s="3" t="s">
        <v>64</v>
      </c>
      <c r="C98" s="3" t="s">
        <v>113</v>
      </c>
      <c r="D98" s="3" t="s">
        <v>71</v>
      </c>
      <c r="E98" s="3" t="s">
        <v>15</v>
      </c>
      <c r="F98" s="3" t="s">
        <v>16</v>
      </c>
      <c r="G98" s="3" t="s">
        <v>23</v>
      </c>
      <c r="H98" s="4">
        <v>18</v>
      </c>
      <c r="I98" s="6">
        <v>15359357</v>
      </c>
      <c r="J98" s="3" t="s">
        <v>222</v>
      </c>
      <c r="K98" s="3" t="s">
        <v>234</v>
      </c>
      <c r="L98" s="3" t="s">
        <v>198</v>
      </c>
    </row>
    <row r="99" spans="1:12" ht="20.100000000000001" customHeight="1" x14ac:dyDescent="0.25">
      <c r="A99" s="3" t="s">
        <v>63</v>
      </c>
      <c r="B99" s="3" t="s">
        <v>64</v>
      </c>
      <c r="C99" s="3" t="s">
        <v>113</v>
      </c>
      <c r="D99" s="3" t="s">
        <v>71</v>
      </c>
      <c r="E99" s="3" t="s">
        <v>19</v>
      </c>
      <c r="F99" s="3" t="s">
        <v>16</v>
      </c>
      <c r="G99" s="3" t="s">
        <v>23</v>
      </c>
      <c r="H99" s="4">
        <v>18</v>
      </c>
      <c r="I99" s="7">
        <v>15359357</v>
      </c>
      <c r="J99" s="3" t="s">
        <v>222</v>
      </c>
      <c r="K99" s="3" t="s">
        <v>234</v>
      </c>
      <c r="L99" s="3" t="s">
        <v>198</v>
      </c>
    </row>
    <row r="100" spans="1:12" ht="20.100000000000001" customHeight="1" x14ac:dyDescent="0.25">
      <c r="A100" s="3" t="s">
        <v>48</v>
      </c>
      <c r="B100" s="3" t="s">
        <v>49</v>
      </c>
      <c r="C100" s="3" t="s">
        <v>113</v>
      </c>
      <c r="D100" s="3" t="s">
        <v>45</v>
      </c>
      <c r="E100" s="3" t="s">
        <v>15</v>
      </c>
      <c r="F100" s="3" t="s">
        <v>16</v>
      </c>
      <c r="G100" s="3" t="s">
        <v>23</v>
      </c>
      <c r="H100" s="4">
        <v>31</v>
      </c>
      <c r="I100" s="6">
        <v>15351573</v>
      </c>
      <c r="J100" s="3" t="s">
        <v>222</v>
      </c>
      <c r="K100" s="3" t="s">
        <v>234</v>
      </c>
      <c r="L100" s="3" t="s">
        <v>196</v>
      </c>
    </row>
    <row r="101" spans="1:12" ht="20.100000000000001" customHeight="1" x14ac:dyDescent="0.25">
      <c r="A101" s="3" t="s">
        <v>48</v>
      </c>
      <c r="B101" s="3" t="s">
        <v>49</v>
      </c>
      <c r="C101" s="3" t="s">
        <v>113</v>
      </c>
      <c r="D101" s="3" t="s">
        <v>45</v>
      </c>
      <c r="E101" s="3" t="s">
        <v>19</v>
      </c>
      <c r="F101" s="3" t="s">
        <v>16</v>
      </c>
      <c r="G101" s="3" t="s">
        <v>23</v>
      </c>
      <c r="H101" s="4">
        <v>31</v>
      </c>
      <c r="I101" s="7">
        <v>15351573</v>
      </c>
      <c r="J101" s="3" t="s">
        <v>222</v>
      </c>
      <c r="K101" s="3" t="s">
        <v>234</v>
      </c>
      <c r="L101" s="3" t="s">
        <v>196</v>
      </c>
    </row>
    <row r="102" spans="1:12" ht="20.100000000000001" customHeight="1" x14ac:dyDescent="0.25">
      <c r="A102" s="3" t="s">
        <v>61</v>
      </c>
      <c r="B102" s="3" t="s">
        <v>62</v>
      </c>
      <c r="C102" s="3" t="s">
        <v>113</v>
      </c>
      <c r="D102" s="3" t="s">
        <v>26</v>
      </c>
      <c r="E102" s="3" t="s">
        <v>7</v>
      </c>
      <c r="F102" s="3" t="s">
        <v>23</v>
      </c>
      <c r="G102" s="3" t="s">
        <v>17</v>
      </c>
      <c r="H102" s="4">
        <v>24</v>
      </c>
      <c r="I102" s="6">
        <v>15351573</v>
      </c>
      <c r="J102" s="3" t="s">
        <v>222</v>
      </c>
      <c r="K102" s="3" t="s">
        <v>234</v>
      </c>
      <c r="L102" s="3" t="s">
        <v>196</v>
      </c>
    </row>
    <row r="103" spans="1:12" ht="20.100000000000001" customHeight="1" x14ac:dyDescent="0.25">
      <c r="A103" s="3" t="s">
        <v>61</v>
      </c>
      <c r="B103" s="3" t="s">
        <v>62</v>
      </c>
      <c r="C103" s="3" t="s">
        <v>113</v>
      </c>
      <c r="D103" s="3" t="s">
        <v>26</v>
      </c>
      <c r="E103" s="3" t="s">
        <v>9</v>
      </c>
      <c r="F103" s="3" t="s">
        <v>23</v>
      </c>
      <c r="G103" s="3" t="s">
        <v>17</v>
      </c>
      <c r="H103" s="4">
        <v>24</v>
      </c>
      <c r="I103" s="7">
        <v>15351573</v>
      </c>
      <c r="J103" s="3" t="s">
        <v>222</v>
      </c>
      <c r="K103" s="3" t="s">
        <v>234</v>
      </c>
      <c r="L103" s="3" t="s">
        <v>196</v>
      </c>
    </row>
    <row r="104" spans="1:12" ht="20.100000000000001" customHeight="1" x14ac:dyDescent="0.25">
      <c r="A104" s="3" t="s">
        <v>63</v>
      </c>
      <c r="B104" s="3" t="s">
        <v>64</v>
      </c>
      <c r="C104" s="3" t="s">
        <v>3</v>
      </c>
      <c r="D104" s="3" t="s">
        <v>65</v>
      </c>
      <c r="E104" s="3" t="s">
        <v>15</v>
      </c>
      <c r="F104" s="3" t="s">
        <v>10</v>
      </c>
      <c r="G104" s="3" t="s">
        <v>6</v>
      </c>
      <c r="H104" s="4">
        <v>28</v>
      </c>
      <c r="I104" s="6">
        <v>15351573</v>
      </c>
      <c r="J104" s="3" t="s">
        <v>222</v>
      </c>
      <c r="K104" s="3" t="s">
        <v>234</v>
      </c>
      <c r="L104" s="3" t="s">
        <v>196</v>
      </c>
    </row>
    <row r="105" spans="1:12" ht="20.100000000000001" customHeight="1" x14ac:dyDescent="0.25">
      <c r="A105" s="3" t="s">
        <v>63</v>
      </c>
      <c r="B105" s="3" t="s">
        <v>64</v>
      </c>
      <c r="C105" s="3" t="s">
        <v>3</v>
      </c>
      <c r="D105" s="3" t="s">
        <v>65</v>
      </c>
      <c r="E105" s="3" t="s">
        <v>19</v>
      </c>
      <c r="F105" s="3" t="s">
        <v>10</v>
      </c>
      <c r="G105" s="3" t="s">
        <v>6</v>
      </c>
      <c r="H105" s="4">
        <v>28</v>
      </c>
      <c r="I105" s="7">
        <v>15351573</v>
      </c>
      <c r="J105" s="3" t="s">
        <v>222</v>
      </c>
      <c r="K105" s="3" t="s">
        <v>234</v>
      </c>
      <c r="L105" s="3" t="s">
        <v>196</v>
      </c>
    </row>
    <row r="106" spans="1:12" ht="20.100000000000001" customHeight="1" x14ac:dyDescent="0.25">
      <c r="A106" s="3" t="s">
        <v>114</v>
      </c>
      <c r="B106" s="3" t="s">
        <v>115</v>
      </c>
      <c r="C106" s="3" t="s">
        <v>155</v>
      </c>
      <c r="D106" s="3" t="s">
        <v>71</v>
      </c>
      <c r="E106" s="3" t="s">
        <v>7</v>
      </c>
      <c r="F106" s="3" t="s">
        <v>16</v>
      </c>
      <c r="G106" s="3" t="s">
        <v>23</v>
      </c>
      <c r="H106" s="4">
        <v>15</v>
      </c>
      <c r="I106" s="6">
        <v>1158868888</v>
      </c>
      <c r="J106" s="3" t="s">
        <v>222</v>
      </c>
      <c r="K106" s="3" t="s">
        <v>234</v>
      </c>
      <c r="L106" s="3" t="s">
        <v>199</v>
      </c>
    </row>
    <row r="107" spans="1:12" ht="20.100000000000001" customHeight="1" x14ac:dyDescent="0.25">
      <c r="A107" s="3" t="s">
        <v>114</v>
      </c>
      <c r="B107" s="3" t="s">
        <v>115</v>
      </c>
      <c r="C107" s="3" t="s">
        <v>155</v>
      </c>
      <c r="D107" s="3" t="s">
        <v>71</v>
      </c>
      <c r="E107" s="3" t="s">
        <v>9</v>
      </c>
      <c r="F107" s="3" t="s">
        <v>16</v>
      </c>
      <c r="G107" s="3" t="s">
        <v>23</v>
      </c>
      <c r="H107" s="4">
        <v>15</v>
      </c>
      <c r="I107" s="7">
        <v>1158868888</v>
      </c>
      <c r="J107" s="3" t="s">
        <v>222</v>
      </c>
      <c r="K107" s="3" t="s">
        <v>234</v>
      </c>
      <c r="L107" s="3" t="s">
        <v>199</v>
      </c>
    </row>
    <row r="108" spans="1:12" ht="20.100000000000001" customHeight="1" x14ac:dyDescent="0.25">
      <c r="A108" s="3" t="s">
        <v>139</v>
      </c>
      <c r="B108" s="3" t="s">
        <v>140</v>
      </c>
      <c r="C108" s="3" t="s">
        <v>113</v>
      </c>
      <c r="D108" s="3" t="s">
        <v>45</v>
      </c>
      <c r="E108" s="3" t="s">
        <v>7</v>
      </c>
      <c r="F108" s="3" t="s">
        <v>23</v>
      </c>
      <c r="G108" s="3" t="s">
        <v>17</v>
      </c>
      <c r="H108" s="4">
        <v>29</v>
      </c>
      <c r="I108" s="6">
        <v>1158868888</v>
      </c>
      <c r="J108" s="3" t="s">
        <v>222</v>
      </c>
      <c r="K108" s="3" t="s">
        <v>234</v>
      </c>
      <c r="L108" s="3" t="s">
        <v>199</v>
      </c>
    </row>
    <row r="109" spans="1:12" ht="20.100000000000001" customHeight="1" x14ac:dyDescent="0.25">
      <c r="A109" s="3" t="s">
        <v>139</v>
      </c>
      <c r="B109" s="3" t="s">
        <v>140</v>
      </c>
      <c r="C109" s="3" t="s">
        <v>113</v>
      </c>
      <c r="D109" s="3" t="s">
        <v>45</v>
      </c>
      <c r="E109" s="3" t="s">
        <v>9</v>
      </c>
      <c r="F109" s="3" t="s">
        <v>23</v>
      </c>
      <c r="G109" s="3" t="s">
        <v>17</v>
      </c>
      <c r="H109" s="4">
        <v>29</v>
      </c>
      <c r="I109" s="7">
        <v>1158868888</v>
      </c>
      <c r="J109" s="3" t="s">
        <v>222</v>
      </c>
      <c r="K109" s="3" t="s">
        <v>234</v>
      </c>
      <c r="L109" s="3" t="s">
        <v>199</v>
      </c>
    </row>
    <row r="110" spans="1:12" ht="20.100000000000001" customHeight="1" x14ac:dyDescent="0.25">
      <c r="A110" s="3" t="s">
        <v>114</v>
      </c>
      <c r="B110" s="3" t="s">
        <v>115</v>
      </c>
      <c r="C110" s="3" t="s">
        <v>113</v>
      </c>
      <c r="D110" s="3" t="s">
        <v>71</v>
      </c>
      <c r="E110" s="3" t="s">
        <v>22</v>
      </c>
      <c r="F110" s="3" t="s">
        <v>12</v>
      </c>
      <c r="G110" s="3" t="s">
        <v>5</v>
      </c>
      <c r="H110" s="4">
        <v>11</v>
      </c>
      <c r="I110" s="6" t="s">
        <v>213</v>
      </c>
      <c r="J110" s="3" t="s">
        <v>222</v>
      </c>
      <c r="K110" s="3" t="s">
        <v>234</v>
      </c>
      <c r="L110" s="3" t="s">
        <v>214</v>
      </c>
    </row>
    <row r="111" spans="1:12" ht="20.100000000000001" customHeight="1" x14ac:dyDescent="0.25">
      <c r="A111" s="3" t="s">
        <v>114</v>
      </c>
      <c r="B111" s="3" t="s">
        <v>115</v>
      </c>
      <c r="C111" s="3" t="s">
        <v>113</v>
      </c>
      <c r="D111" s="3" t="s">
        <v>71</v>
      </c>
      <c r="E111" s="3" t="s">
        <v>19</v>
      </c>
      <c r="F111" s="3" t="s">
        <v>12</v>
      </c>
      <c r="G111" s="3" t="s">
        <v>5</v>
      </c>
      <c r="H111" s="4">
        <v>11</v>
      </c>
      <c r="I111" s="7" t="s">
        <v>213</v>
      </c>
      <c r="J111" s="3" t="s">
        <v>222</v>
      </c>
      <c r="K111" s="3" t="s">
        <v>234</v>
      </c>
      <c r="L111" s="3" t="s">
        <v>214</v>
      </c>
    </row>
    <row r="112" spans="1:12" ht="20.100000000000001" customHeight="1" x14ac:dyDescent="0.25">
      <c r="A112" s="3" t="s">
        <v>72</v>
      </c>
      <c r="B112" s="3" t="s">
        <v>73</v>
      </c>
      <c r="C112" s="3" t="s">
        <v>3</v>
      </c>
      <c r="D112" s="3" t="s">
        <v>74</v>
      </c>
      <c r="E112" s="3" t="s">
        <v>15</v>
      </c>
      <c r="F112" s="3" t="s">
        <v>5</v>
      </c>
      <c r="G112" s="3" t="s">
        <v>10</v>
      </c>
      <c r="H112" s="4">
        <v>3</v>
      </c>
      <c r="I112" s="6" t="s">
        <v>213</v>
      </c>
      <c r="J112" s="3" t="s">
        <v>222</v>
      </c>
      <c r="K112" s="3" t="s">
        <v>234</v>
      </c>
      <c r="L112" s="3" t="s">
        <v>214</v>
      </c>
    </row>
    <row r="113" spans="1:12" ht="20.100000000000001" customHeight="1" x14ac:dyDescent="0.25">
      <c r="A113" s="3" t="s">
        <v>72</v>
      </c>
      <c r="B113" s="3" t="s">
        <v>73</v>
      </c>
      <c r="C113" s="3" t="s">
        <v>3</v>
      </c>
      <c r="D113" s="3" t="s">
        <v>74</v>
      </c>
      <c r="E113" s="3" t="s">
        <v>19</v>
      </c>
      <c r="F113" s="3" t="s">
        <v>5</v>
      </c>
      <c r="G113" s="3" t="s">
        <v>10</v>
      </c>
      <c r="H113" s="4">
        <v>3</v>
      </c>
      <c r="I113" s="7" t="s">
        <v>213</v>
      </c>
      <c r="J113" s="3" t="s">
        <v>222</v>
      </c>
      <c r="K113" s="3" t="s">
        <v>234</v>
      </c>
      <c r="L113" s="3" t="s">
        <v>214</v>
      </c>
    </row>
    <row r="114" spans="1:12" ht="20.100000000000001" customHeight="1" x14ac:dyDescent="0.25">
      <c r="A114" s="3" t="s">
        <v>111</v>
      </c>
      <c r="B114" s="3" t="s">
        <v>112</v>
      </c>
      <c r="C114" s="3" t="s">
        <v>113</v>
      </c>
      <c r="D114" s="3" t="s">
        <v>100</v>
      </c>
      <c r="E114" s="3" t="s">
        <v>7</v>
      </c>
      <c r="F114" s="3" t="s">
        <v>16</v>
      </c>
      <c r="G114" s="3" t="s">
        <v>23</v>
      </c>
      <c r="H114" s="4">
        <v>37</v>
      </c>
      <c r="I114" s="6" t="s">
        <v>191</v>
      </c>
      <c r="J114" s="3" t="s">
        <v>222</v>
      </c>
      <c r="K114" s="3" t="s">
        <v>234</v>
      </c>
      <c r="L114" s="3" t="s">
        <v>192</v>
      </c>
    </row>
    <row r="115" spans="1:12" ht="20.100000000000001" customHeight="1" x14ac:dyDescent="0.25">
      <c r="A115" s="3" t="s">
        <v>111</v>
      </c>
      <c r="B115" s="3" t="s">
        <v>112</v>
      </c>
      <c r="C115" s="3" t="s">
        <v>113</v>
      </c>
      <c r="D115" s="3" t="s">
        <v>26</v>
      </c>
      <c r="E115" s="3" t="s">
        <v>9</v>
      </c>
      <c r="F115" s="3" t="s">
        <v>16</v>
      </c>
      <c r="G115" s="3" t="s">
        <v>23</v>
      </c>
      <c r="H115" s="4">
        <v>37</v>
      </c>
      <c r="I115" s="7" t="s">
        <v>191</v>
      </c>
      <c r="J115" s="3" t="s">
        <v>222</v>
      </c>
      <c r="K115" s="3" t="s">
        <v>234</v>
      </c>
      <c r="L115" s="3" t="s">
        <v>192</v>
      </c>
    </row>
    <row r="116" spans="1:12" ht="20.100000000000001" customHeight="1" x14ac:dyDescent="0.25">
      <c r="A116" s="3" t="s">
        <v>61</v>
      </c>
      <c r="B116" s="3" t="s">
        <v>62</v>
      </c>
      <c r="C116" s="3" t="s">
        <v>3</v>
      </c>
      <c r="D116" s="3" t="s">
        <v>20</v>
      </c>
      <c r="E116" s="3" t="s">
        <v>7</v>
      </c>
      <c r="F116" s="3" t="s">
        <v>5</v>
      </c>
      <c r="G116" s="3" t="s">
        <v>10</v>
      </c>
      <c r="H116" s="4">
        <v>36</v>
      </c>
      <c r="I116" s="6">
        <v>98887571</v>
      </c>
      <c r="J116" s="3" t="s">
        <v>222</v>
      </c>
      <c r="K116" s="3" t="s">
        <v>234</v>
      </c>
      <c r="L116" s="3" t="s">
        <v>176</v>
      </c>
    </row>
    <row r="117" spans="1:12" ht="20.100000000000001" customHeight="1" x14ac:dyDescent="0.25">
      <c r="A117" s="3" t="s">
        <v>61</v>
      </c>
      <c r="B117" s="3" t="s">
        <v>62</v>
      </c>
      <c r="C117" s="3" t="s">
        <v>3</v>
      </c>
      <c r="D117" s="3" t="s">
        <v>20</v>
      </c>
      <c r="E117" s="3" t="s">
        <v>9</v>
      </c>
      <c r="F117" s="3" t="s">
        <v>5</v>
      </c>
      <c r="G117" s="3" t="s">
        <v>10</v>
      </c>
      <c r="H117" s="4">
        <v>36</v>
      </c>
      <c r="I117" s="7">
        <v>98887571</v>
      </c>
      <c r="J117" s="3" t="s">
        <v>222</v>
      </c>
      <c r="K117" s="3" t="s">
        <v>234</v>
      </c>
      <c r="L117" s="3" t="s">
        <v>176</v>
      </c>
    </row>
    <row r="118" spans="1:12" ht="20.100000000000001" customHeight="1" x14ac:dyDescent="0.25">
      <c r="A118" s="3" t="s">
        <v>63</v>
      </c>
      <c r="B118" s="3" t="s">
        <v>64</v>
      </c>
      <c r="C118" s="3" t="s">
        <v>27</v>
      </c>
      <c r="D118" s="3" t="s">
        <v>156</v>
      </c>
      <c r="E118" s="3" t="s">
        <v>15</v>
      </c>
      <c r="F118" s="3" t="s">
        <v>16</v>
      </c>
      <c r="G118" s="3" t="s">
        <v>23</v>
      </c>
      <c r="H118" s="4">
        <v>9</v>
      </c>
      <c r="I118" s="6">
        <v>98887571</v>
      </c>
      <c r="J118" s="3" t="s">
        <v>222</v>
      </c>
      <c r="K118" s="3" t="s">
        <v>234</v>
      </c>
      <c r="L118" s="3" t="s">
        <v>176</v>
      </c>
    </row>
    <row r="119" spans="1:12" ht="20.100000000000001" customHeight="1" x14ac:dyDescent="0.25">
      <c r="A119" s="3" t="s">
        <v>63</v>
      </c>
      <c r="B119" s="3" t="s">
        <v>64</v>
      </c>
      <c r="C119" s="3" t="s">
        <v>27</v>
      </c>
      <c r="D119" s="3" t="s">
        <v>156</v>
      </c>
      <c r="E119" s="3" t="s">
        <v>19</v>
      </c>
      <c r="F119" s="3" t="s">
        <v>16</v>
      </c>
      <c r="G119" s="3" t="s">
        <v>23</v>
      </c>
      <c r="H119" s="4">
        <v>9</v>
      </c>
      <c r="I119" s="7">
        <v>98887571</v>
      </c>
      <c r="J119" s="3" t="s">
        <v>222</v>
      </c>
      <c r="K119" s="3" t="s">
        <v>234</v>
      </c>
      <c r="L119" s="3" t="s">
        <v>176</v>
      </c>
    </row>
    <row r="120" spans="1:12" ht="20.100000000000001" customHeight="1" x14ac:dyDescent="0.25">
      <c r="A120" s="3" t="s">
        <v>59</v>
      </c>
      <c r="B120" s="3" t="s">
        <v>60</v>
      </c>
      <c r="C120" s="3" t="s">
        <v>3</v>
      </c>
      <c r="D120" s="3" t="s">
        <v>50</v>
      </c>
      <c r="E120" s="3" t="s">
        <v>22</v>
      </c>
      <c r="F120" s="3" t="s">
        <v>5</v>
      </c>
      <c r="G120" s="3" t="s">
        <v>6</v>
      </c>
      <c r="H120" s="4">
        <v>30</v>
      </c>
      <c r="I120" s="6">
        <v>71781891</v>
      </c>
      <c r="J120" s="3" t="s">
        <v>222</v>
      </c>
      <c r="K120" s="3" t="s">
        <v>234</v>
      </c>
      <c r="L120" s="3" t="s">
        <v>183</v>
      </c>
    </row>
    <row r="121" spans="1:12" ht="20.100000000000001" customHeight="1" x14ac:dyDescent="0.25">
      <c r="A121" s="3" t="s">
        <v>122</v>
      </c>
      <c r="B121" s="3" t="s">
        <v>123</v>
      </c>
      <c r="C121" s="3" t="s">
        <v>113</v>
      </c>
      <c r="D121" s="3" t="s">
        <v>43</v>
      </c>
      <c r="E121" s="3" t="s">
        <v>22</v>
      </c>
      <c r="F121" s="3" t="s">
        <v>16</v>
      </c>
      <c r="G121" s="3" t="s">
        <v>17</v>
      </c>
      <c r="H121" s="4">
        <v>30</v>
      </c>
      <c r="I121" s="7">
        <v>1138115511</v>
      </c>
      <c r="J121" s="3" t="s">
        <v>222</v>
      </c>
      <c r="K121" s="3" t="s">
        <v>234</v>
      </c>
      <c r="L121" s="3" t="s">
        <v>217</v>
      </c>
    </row>
    <row r="122" spans="1:12" ht="20.100000000000001" customHeight="1" x14ac:dyDescent="0.25">
      <c r="A122" s="3" t="s">
        <v>103</v>
      </c>
      <c r="B122" s="3" t="s">
        <v>104</v>
      </c>
      <c r="C122" s="3" t="s">
        <v>113</v>
      </c>
      <c r="D122" s="3" t="s">
        <v>30</v>
      </c>
      <c r="E122" s="3" t="s">
        <v>15</v>
      </c>
      <c r="F122" s="3" t="s">
        <v>23</v>
      </c>
      <c r="G122" s="3" t="s">
        <v>17</v>
      </c>
      <c r="H122" s="4">
        <v>43</v>
      </c>
      <c r="I122" s="6">
        <v>35115765</v>
      </c>
      <c r="J122" s="3" t="s">
        <v>225</v>
      </c>
      <c r="K122" s="3" t="s">
        <v>229</v>
      </c>
      <c r="L122" s="3" t="s">
        <v>189</v>
      </c>
    </row>
    <row r="123" spans="1:12" ht="20.100000000000001" customHeight="1" x14ac:dyDescent="0.25">
      <c r="A123" s="3" t="s">
        <v>103</v>
      </c>
      <c r="B123" s="3" t="s">
        <v>104</v>
      </c>
      <c r="C123" s="3" t="s">
        <v>113</v>
      </c>
      <c r="D123" s="3" t="s">
        <v>30</v>
      </c>
      <c r="E123" s="3" t="s">
        <v>19</v>
      </c>
      <c r="F123" s="3" t="s">
        <v>23</v>
      </c>
      <c r="G123" s="3" t="s">
        <v>17</v>
      </c>
      <c r="H123" s="4">
        <v>43</v>
      </c>
      <c r="I123" s="7">
        <v>35115765</v>
      </c>
      <c r="J123" s="3" t="s">
        <v>225</v>
      </c>
      <c r="K123" s="3" t="s">
        <v>229</v>
      </c>
      <c r="L123" s="3" t="s">
        <v>189</v>
      </c>
    </row>
    <row r="124" spans="1:12" ht="20.100000000000001" customHeight="1" x14ac:dyDescent="0.25">
      <c r="A124" s="3" t="s">
        <v>88</v>
      </c>
      <c r="B124" s="3" t="s">
        <v>89</v>
      </c>
      <c r="C124" s="3" t="s">
        <v>3</v>
      </c>
      <c r="D124" s="3" t="s">
        <v>179</v>
      </c>
      <c r="E124" s="3" t="s">
        <v>7</v>
      </c>
      <c r="F124" s="3" t="s">
        <v>10</v>
      </c>
      <c r="G124" s="3" t="s">
        <v>6</v>
      </c>
      <c r="H124" s="4">
        <v>4</v>
      </c>
      <c r="I124" s="6">
        <v>35115765</v>
      </c>
      <c r="J124" s="3" t="s">
        <v>225</v>
      </c>
      <c r="K124" s="3" t="s">
        <v>229</v>
      </c>
      <c r="L124" s="3" t="s">
        <v>189</v>
      </c>
    </row>
    <row r="125" spans="1:12" ht="20.100000000000001" customHeight="1" x14ac:dyDescent="0.25">
      <c r="A125" s="3" t="s">
        <v>88</v>
      </c>
      <c r="B125" s="3" t="s">
        <v>89</v>
      </c>
      <c r="C125" s="3" t="s">
        <v>3</v>
      </c>
      <c r="D125" s="3" t="s">
        <v>90</v>
      </c>
      <c r="E125" s="3" t="s">
        <v>9</v>
      </c>
      <c r="F125" s="3" t="s">
        <v>10</v>
      </c>
      <c r="G125" s="3" t="s">
        <v>6</v>
      </c>
      <c r="H125" s="4">
        <v>4</v>
      </c>
      <c r="I125" s="7">
        <v>35115765</v>
      </c>
      <c r="J125" s="3" t="s">
        <v>225</v>
      </c>
      <c r="K125" s="3" t="s">
        <v>229</v>
      </c>
      <c r="L125" s="3" t="s">
        <v>189</v>
      </c>
    </row>
    <row r="126" spans="1:12" ht="20.100000000000001" customHeight="1" x14ac:dyDescent="0.25">
      <c r="A126" s="3" t="s">
        <v>97</v>
      </c>
      <c r="B126" s="3" t="s">
        <v>98</v>
      </c>
      <c r="C126" s="3" t="s">
        <v>113</v>
      </c>
      <c r="D126" s="3" t="s">
        <v>36</v>
      </c>
      <c r="E126" s="3" t="s">
        <v>7</v>
      </c>
      <c r="F126" s="3" t="s">
        <v>23</v>
      </c>
      <c r="G126" s="3" t="s">
        <v>17</v>
      </c>
      <c r="H126" s="4">
        <v>11</v>
      </c>
      <c r="I126" s="6">
        <v>35115765</v>
      </c>
      <c r="J126" s="3" t="s">
        <v>225</v>
      </c>
      <c r="K126" s="3" t="s">
        <v>229</v>
      </c>
      <c r="L126" s="3" t="s">
        <v>189</v>
      </c>
    </row>
    <row r="127" spans="1:12" ht="20.100000000000001" customHeight="1" x14ac:dyDescent="0.25">
      <c r="A127" s="3" t="s">
        <v>97</v>
      </c>
      <c r="B127" s="3" t="s">
        <v>98</v>
      </c>
      <c r="C127" s="3" t="s">
        <v>113</v>
      </c>
      <c r="D127" s="3" t="s">
        <v>36</v>
      </c>
      <c r="E127" s="3" t="s">
        <v>9</v>
      </c>
      <c r="F127" s="3" t="s">
        <v>23</v>
      </c>
      <c r="G127" s="3" t="s">
        <v>17</v>
      </c>
      <c r="H127" s="4">
        <v>11</v>
      </c>
      <c r="I127" s="7">
        <v>35115765</v>
      </c>
      <c r="J127" s="3" t="s">
        <v>225</v>
      </c>
      <c r="K127" s="3" t="s">
        <v>229</v>
      </c>
      <c r="L127" s="3" t="s">
        <v>189</v>
      </c>
    </row>
    <row r="128" spans="1:12" ht="20.100000000000001" customHeight="1" x14ac:dyDescent="0.25">
      <c r="A128" s="3" t="s">
        <v>126</v>
      </c>
      <c r="B128" s="3" t="s">
        <v>127</v>
      </c>
      <c r="C128" s="3" t="s">
        <v>155</v>
      </c>
      <c r="D128" s="3" t="s">
        <v>50</v>
      </c>
      <c r="E128" s="3" t="s">
        <v>7</v>
      </c>
      <c r="F128" s="3" t="s">
        <v>12</v>
      </c>
      <c r="G128" s="3" t="s">
        <v>5</v>
      </c>
      <c r="H128" s="4">
        <v>17</v>
      </c>
      <c r="I128" s="6">
        <v>76358768</v>
      </c>
      <c r="J128" s="3" t="s">
        <v>225</v>
      </c>
      <c r="K128" s="3" t="s">
        <v>229</v>
      </c>
      <c r="L128" s="3" t="s">
        <v>201</v>
      </c>
    </row>
    <row r="129" spans="1:12" ht="20.100000000000001" customHeight="1" x14ac:dyDescent="0.25">
      <c r="A129" s="3" t="s">
        <v>126</v>
      </c>
      <c r="B129" s="3" t="s">
        <v>127</v>
      </c>
      <c r="C129" s="3" t="s">
        <v>155</v>
      </c>
      <c r="D129" s="3" t="s">
        <v>50</v>
      </c>
      <c r="E129" s="3" t="s">
        <v>9</v>
      </c>
      <c r="F129" s="3" t="s">
        <v>12</v>
      </c>
      <c r="G129" s="3" t="s">
        <v>5</v>
      </c>
      <c r="H129" s="4">
        <v>17</v>
      </c>
      <c r="I129" s="7">
        <v>76358768</v>
      </c>
      <c r="J129" s="3" t="s">
        <v>225</v>
      </c>
      <c r="K129" s="3" t="s">
        <v>229</v>
      </c>
      <c r="L129" s="3" t="s">
        <v>201</v>
      </c>
    </row>
    <row r="130" spans="1:12" ht="20.100000000000001" customHeight="1" x14ac:dyDescent="0.25">
      <c r="A130" s="3" t="s">
        <v>126</v>
      </c>
      <c r="B130" s="3" t="s">
        <v>127</v>
      </c>
      <c r="C130" s="3" t="s">
        <v>113</v>
      </c>
      <c r="D130" s="3" t="s">
        <v>50</v>
      </c>
      <c r="E130" s="3" t="s">
        <v>22</v>
      </c>
      <c r="F130" s="3" t="s">
        <v>12</v>
      </c>
      <c r="G130" s="3" t="s">
        <v>5</v>
      </c>
      <c r="H130" s="4">
        <v>18</v>
      </c>
      <c r="I130" s="6">
        <v>76358768</v>
      </c>
      <c r="J130" s="3" t="s">
        <v>225</v>
      </c>
      <c r="K130" s="3" t="s">
        <v>229</v>
      </c>
      <c r="L130" s="3" t="s">
        <v>201</v>
      </c>
    </row>
    <row r="131" spans="1:12" ht="20.100000000000001" customHeight="1" x14ac:dyDescent="0.25">
      <c r="A131" s="3" t="s">
        <v>126</v>
      </c>
      <c r="B131" s="3" t="s">
        <v>127</v>
      </c>
      <c r="C131" s="3" t="s">
        <v>113</v>
      </c>
      <c r="D131" s="3" t="s">
        <v>50</v>
      </c>
      <c r="E131" s="3" t="s">
        <v>19</v>
      </c>
      <c r="F131" s="3" t="s">
        <v>12</v>
      </c>
      <c r="G131" s="3" t="s">
        <v>5</v>
      </c>
      <c r="H131" s="4">
        <v>18</v>
      </c>
      <c r="I131" s="7">
        <v>76358768</v>
      </c>
      <c r="J131" s="3" t="s">
        <v>225</v>
      </c>
      <c r="K131" s="3" t="s">
        <v>229</v>
      </c>
      <c r="L131" s="3" t="s">
        <v>201</v>
      </c>
    </row>
    <row r="132" spans="1:12" ht="20.100000000000001" customHeight="1" x14ac:dyDescent="0.25">
      <c r="A132" s="3" t="s">
        <v>83</v>
      </c>
      <c r="B132" s="3" t="s">
        <v>84</v>
      </c>
      <c r="C132" s="3" t="s">
        <v>27</v>
      </c>
      <c r="D132" s="3" t="s">
        <v>158</v>
      </c>
      <c r="E132" s="3" t="s">
        <v>22</v>
      </c>
      <c r="F132" s="3" t="s">
        <v>16</v>
      </c>
      <c r="G132" s="3" t="s">
        <v>23</v>
      </c>
      <c r="H132" s="4">
        <v>8</v>
      </c>
      <c r="I132" s="6">
        <v>51613619</v>
      </c>
      <c r="J132" s="3" t="s">
        <v>225</v>
      </c>
      <c r="K132" s="3" t="s">
        <v>229</v>
      </c>
      <c r="L132" s="3" t="s">
        <v>168</v>
      </c>
    </row>
    <row r="133" spans="1:12" ht="20.100000000000001" customHeight="1" x14ac:dyDescent="0.25">
      <c r="A133" s="3" t="s">
        <v>83</v>
      </c>
      <c r="B133" s="3" t="s">
        <v>84</v>
      </c>
      <c r="C133" s="3" t="s">
        <v>27</v>
      </c>
      <c r="D133" s="3" t="s">
        <v>157</v>
      </c>
      <c r="E133" s="3" t="s">
        <v>15</v>
      </c>
      <c r="F133" s="3" t="s">
        <v>16</v>
      </c>
      <c r="G133" s="3" t="s">
        <v>23</v>
      </c>
      <c r="H133" s="4">
        <v>8</v>
      </c>
      <c r="I133" s="7">
        <v>51613619</v>
      </c>
      <c r="J133" s="3" t="s">
        <v>225</v>
      </c>
      <c r="K133" s="3" t="s">
        <v>229</v>
      </c>
      <c r="L133" s="3" t="s">
        <v>168</v>
      </c>
    </row>
    <row r="134" spans="1:12" ht="20.100000000000001" customHeight="1" x14ac:dyDescent="0.25">
      <c r="A134" s="3" t="s">
        <v>83</v>
      </c>
      <c r="B134" s="3" t="s">
        <v>84</v>
      </c>
      <c r="C134" s="3" t="s">
        <v>113</v>
      </c>
      <c r="D134" s="3" t="s">
        <v>38</v>
      </c>
      <c r="E134" s="3" t="s">
        <v>22</v>
      </c>
      <c r="F134" s="3" t="s">
        <v>16</v>
      </c>
      <c r="G134" s="3" t="s">
        <v>17</v>
      </c>
      <c r="H134" s="4">
        <v>7</v>
      </c>
      <c r="I134" s="6">
        <v>8818861</v>
      </c>
      <c r="J134" s="3" t="s">
        <v>225</v>
      </c>
      <c r="K134" s="3" t="s">
        <v>229</v>
      </c>
      <c r="L134" s="3" t="s">
        <v>195</v>
      </c>
    </row>
    <row r="135" spans="1:12" ht="20.100000000000001" customHeight="1" x14ac:dyDescent="0.25">
      <c r="A135" s="3" t="s">
        <v>32</v>
      </c>
      <c r="B135" s="3" t="s">
        <v>33</v>
      </c>
      <c r="C135" s="3" t="s">
        <v>113</v>
      </c>
      <c r="D135" s="3" t="s">
        <v>30</v>
      </c>
      <c r="E135" s="3" t="s">
        <v>19</v>
      </c>
      <c r="F135" s="3" t="s">
        <v>12</v>
      </c>
      <c r="G135" s="3" t="s">
        <v>5</v>
      </c>
      <c r="H135" s="4">
        <v>32</v>
      </c>
      <c r="I135" s="7">
        <v>8818861</v>
      </c>
      <c r="J135" s="3" t="s">
        <v>225</v>
      </c>
      <c r="K135" s="3" t="s">
        <v>229</v>
      </c>
      <c r="L135" s="3" t="s">
        <v>195</v>
      </c>
    </row>
    <row r="136" spans="1:12" ht="20.100000000000001" customHeight="1" x14ac:dyDescent="0.25">
      <c r="A136" s="3" t="s">
        <v>32</v>
      </c>
      <c r="B136" s="3" t="s">
        <v>33</v>
      </c>
      <c r="C136" s="3" t="s">
        <v>113</v>
      </c>
      <c r="D136" s="3" t="s">
        <v>30</v>
      </c>
      <c r="E136" s="3" t="s">
        <v>22</v>
      </c>
      <c r="F136" s="3" t="s">
        <v>12</v>
      </c>
      <c r="G136" s="3" t="s">
        <v>5</v>
      </c>
      <c r="H136" s="4">
        <v>32</v>
      </c>
      <c r="I136" s="6">
        <v>8818861</v>
      </c>
      <c r="J136" s="3" t="s">
        <v>225</v>
      </c>
      <c r="K136" s="3" t="s">
        <v>229</v>
      </c>
      <c r="L136" s="3" t="s">
        <v>195</v>
      </c>
    </row>
    <row r="137" spans="1:12" ht="20.100000000000001" customHeight="1" x14ac:dyDescent="0.25">
      <c r="A137" s="3" t="s">
        <v>133</v>
      </c>
      <c r="B137" s="3" t="s">
        <v>99</v>
      </c>
      <c r="C137" s="3" t="s">
        <v>113</v>
      </c>
      <c r="D137" s="3" t="s">
        <v>101</v>
      </c>
      <c r="E137" s="3" t="s">
        <v>22</v>
      </c>
      <c r="F137" s="3" t="s">
        <v>16</v>
      </c>
      <c r="G137" s="3" t="s">
        <v>17</v>
      </c>
      <c r="H137" s="4">
        <v>45</v>
      </c>
      <c r="I137" s="7">
        <v>8155115</v>
      </c>
      <c r="J137" s="3" t="s">
        <v>225</v>
      </c>
      <c r="K137" s="3" t="s">
        <v>229</v>
      </c>
      <c r="L137" s="3" t="s">
        <v>175</v>
      </c>
    </row>
    <row r="138" spans="1:12" ht="20.100000000000001" customHeight="1" x14ac:dyDescent="0.25">
      <c r="A138" s="3" t="s">
        <v>32</v>
      </c>
      <c r="B138" s="3" t="s">
        <v>33</v>
      </c>
      <c r="C138" s="3" t="s">
        <v>155</v>
      </c>
      <c r="D138" s="3" t="s">
        <v>38</v>
      </c>
      <c r="E138" s="3" t="s">
        <v>4</v>
      </c>
      <c r="F138" s="3" t="s">
        <v>10</v>
      </c>
      <c r="G138" s="3" t="s">
        <v>8</v>
      </c>
      <c r="H138" s="4">
        <v>24</v>
      </c>
      <c r="I138" s="6">
        <v>8155115</v>
      </c>
      <c r="J138" s="3" t="s">
        <v>225</v>
      </c>
      <c r="K138" s="3" t="s">
        <v>229</v>
      </c>
      <c r="L138" s="3" t="s">
        <v>175</v>
      </c>
    </row>
    <row r="139" spans="1:12" ht="20.100000000000001" customHeight="1" x14ac:dyDescent="0.25">
      <c r="A139" s="3" t="s">
        <v>83</v>
      </c>
      <c r="B139" s="3" t="s">
        <v>84</v>
      </c>
      <c r="C139" s="3" t="s">
        <v>3</v>
      </c>
      <c r="D139" s="3" t="s">
        <v>28</v>
      </c>
      <c r="E139" s="3" t="s">
        <v>7</v>
      </c>
      <c r="F139" s="3" t="s">
        <v>5</v>
      </c>
      <c r="G139" s="3" t="s">
        <v>10</v>
      </c>
      <c r="H139" s="4">
        <v>11</v>
      </c>
      <c r="I139" s="7">
        <v>1158831389</v>
      </c>
      <c r="J139" s="3" t="s">
        <v>225</v>
      </c>
      <c r="K139" s="3" t="s">
        <v>229</v>
      </c>
      <c r="L139" s="3" t="s">
        <v>180</v>
      </c>
    </row>
    <row r="140" spans="1:12" ht="20.100000000000001" customHeight="1" x14ac:dyDescent="0.25">
      <c r="A140" s="3" t="s">
        <v>83</v>
      </c>
      <c r="B140" s="3" t="s">
        <v>84</v>
      </c>
      <c r="C140" s="3" t="s">
        <v>3</v>
      </c>
      <c r="D140" s="3" t="s">
        <v>42</v>
      </c>
      <c r="E140" s="3" t="s">
        <v>9</v>
      </c>
      <c r="F140" s="3" t="s">
        <v>5</v>
      </c>
      <c r="G140" s="3" t="s">
        <v>10</v>
      </c>
      <c r="H140" s="4">
        <v>11</v>
      </c>
      <c r="I140" s="6">
        <v>1158831389</v>
      </c>
      <c r="J140" s="3" t="s">
        <v>225</v>
      </c>
      <c r="K140" s="3" t="s">
        <v>229</v>
      </c>
      <c r="L140" s="3" t="s">
        <v>180</v>
      </c>
    </row>
    <row r="141" spans="1:12" ht="20.100000000000001" customHeight="1" x14ac:dyDescent="0.25">
      <c r="A141" s="3" t="s">
        <v>95</v>
      </c>
      <c r="B141" s="3" t="s">
        <v>96</v>
      </c>
      <c r="C141" s="3" t="s">
        <v>113</v>
      </c>
      <c r="D141" s="3" t="s">
        <v>36</v>
      </c>
      <c r="E141" s="3" t="s">
        <v>22</v>
      </c>
      <c r="F141" s="3" t="s">
        <v>16</v>
      </c>
      <c r="G141" s="3" t="s">
        <v>17</v>
      </c>
      <c r="H141" s="4">
        <v>13</v>
      </c>
      <c r="I141" s="7">
        <v>15176887</v>
      </c>
      <c r="J141" s="3" t="s">
        <v>225</v>
      </c>
      <c r="K141" s="3" t="s">
        <v>229</v>
      </c>
      <c r="L141" s="3" t="s">
        <v>218</v>
      </c>
    </row>
    <row r="142" spans="1:12" ht="20.100000000000001" customHeight="1" x14ac:dyDescent="0.25">
      <c r="A142" s="3" t="s">
        <v>103</v>
      </c>
      <c r="B142" s="3" t="s">
        <v>104</v>
      </c>
      <c r="C142" s="3" t="s">
        <v>25</v>
      </c>
      <c r="D142" s="3" t="s">
        <v>13</v>
      </c>
      <c r="E142" s="3" t="s">
        <v>15</v>
      </c>
      <c r="F142" s="3" t="s">
        <v>10</v>
      </c>
      <c r="G142" s="3" t="s">
        <v>6</v>
      </c>
      <c r="H142" s="4">
        <v>21</v>
      </c>
      <c r="I142" s="6">
        <v>1117189117</v>
      </c>
      <c r="J142" s="3" t="s">
        <v>225</v>
      </c>
      <c r="K142" s="3" t="s">
        <v>229</v>
      </c>
      <c r="L142" s="3" t="s">
        <v>170</v>
      </c>
    </row>
    <row r="143" spans="1:12" ht="20.100000000000001" customHeight="1" x14ac:dyDescent="0.25">
      <c r="A143" s="3" t="s">
        <v>103</v>
      </c>
      <c r="B143" s="3" t="s">
        <v>104</v>
      </c>
      <c r="C143" s="3" t="s">
        <v>25</v>
      </c>
      <c r="D143" s="3" t="s">
        <v>74</v>
      </c>
      <c r="E143" s="3" t="s">
        <v>19</v>
      </c>
      <c r="F143" s="3" t="s">
        <v>10</v>
      </c>
      <c r="G143" s="3" t="s">
        <v>6</v>
      </c>
      <c r="H143" s="4">
        <v>21</v>
      </c>
      <c r="I143" s="7">
        <v>1117189117</v>
      </c>
      <c r="J143" s="3" t="s">
        <v>225</v>
      </c>
      <c r="K143" s="3" t="s">
        <v>229</v>
      </c>
      <c r="L143" s="3" t="s">
        <v>170</v>
      </c>
    </row>
    <row r="144" spans="1:12" ht="20.100000000000001" customHeight="1" x14ac:dyDescent="0.25">
      <c r="A144" s="3" t="s">
        <v>103</v>
      </c>
      <c r="B144" s="3" t="s">
        <v>104</v>
      </c>
      <c r="C144" s="3" t="s">
        <v>3</v>
      </c>
      <c r="D144" s="3" t="s">
        <v>193</v>
      </c>
      <c r="E144" s="3" t="s">
        <v>15</v>
      </c>
      <c r="F144" s="3" t="s">
        <v>5</v>
      </c>
      <c r="G144" s="3" t="s">
        <v>10</v>
      </c>
      <c r="H144" s="4">
        <v>31</v>
      </c>
      <c r="I144" s="6">
        <v>1117189117</v>
      </c>
      <c r="J144" s="3" t="s">
        <v>225</v>
      </c>
      <c r="K144" s="3" t="s">
        <v>229</v>
      </c>
      <c r="L144" s="3" t="s">
        <v>170</v>
      </c>
    </row>
    <row r="145" spans="1:12" ht="20.100000000000001" customHeight="1" x14ac:dyDescent="0.25">
      <c r="A145" s="3" t="s">
        <v>103</v>
      </c>
      <c r="B145" s="3" t="s">
        <v>104</v>
      </c>
      <c r="C145" s="3" t="s">
        <v>3</v>
      </c>
      <c r="D145" s="3" t="s">
        <v>26</v>
      </c>
      <c r="E145" s="3" t="s">
        <v>19</v>
      </c>
      <c r="F145" s="3" t="s">
        <v>5</v>
      </c>
      <c r="G145" s="3" t="s">
        <v>10</v>
      </c>
      <c r="H145" s="4">
        <v>31</v>
      </c>
      <c r="I145" s="7">
        <v>1117189117</v>
      </c>
      <c r="J145" s="3" t="s">
        <v>225</v>
      </c>
      <c r="K145" s="3" t="s">
        <v>229</v>
      </c>
      <c r="L145" s="3" t="s">
        <v>170</v>
      </c>
    </row>
    <row r="146" spans="1:12" ht="20.100000000000001" customHeight="1" x14ac:dyDescent="0.25">
      <c r="A146" s="3" t="s">
        <v>95</v>
      </c>
      <c r="B146" s="3" t="s">
        <v>96</v>
      </c>
      <c r="C146" s="3" t="s">
        <v>3</v>
      </c>
      <c r="D146" s="3" t="s">
        <v>37</v>
      </c>
      <c r="E146" s="3" t="s">
        <v>22</v>
      </c>
      <c r="F146" s="3" t="s">
        <v>5</v>
      </c>
      <c r="G146" s="3" t="s">
        <v>6</v>
      </c>
      <c r="H146" s="4">
        <v>5</v>
      </c>
      <c r="I146" s="6">
        <v>1177855151</v>
      </c>
      <c r="J146" s="3" t="s">
        <v>225</v>
      </c>
      <c r="K146" s="3" t="s">
        <v>229</v>
      </c>
      <c r="L146" s="3" t="s">
        <v>215</v>
      </c>
    </row>
    <row r="147" spans="1:12" ht="20.100000000000001" customHeight="1" x14ac:dyDescent="0.25">
      <c r="A147" s="3" t="s">
        <v>145</v>
      </c>
      <c r="B147" s="3" t="s">
        <v>146</v>
      </c>
      <c r="C147" s="3" t="s">
        <v>113</v>
      </c>
      <c r="D147" s="3" t="s">
        <v>45</v>
      </c>
      <c r="E147" s="3" t="s">
        <v>7</v>
      </c>
      <c r="F147" s="3" t="s">
        <v>16</v>
      </c>
      <c r="G147" s="3" t="s">
        <v>23</v>
      </c>
      <c r="H147" s="4">
        <v>28</v>
      </c>
      <c r="I147" s="7">
        <v>83983555</v>
      </c>
      <c r="J147" s="3" t="s">
        <v>224</v>
      </c>
      <c r="K147" s="3" t="s">
        <v>235</v>
      </c>
      <c r="L147" s="3" t="s">
        <v>211</v>
      </c>
    </row>
    <row r="148" spans="1:12" ht="20.100000000000001" customHeight="1" x14ac:dyDescent="0.25">
      <c r="A148" s="3" t="s">
        <v>145</v>
      </c>
      <c r="B148" s="3" t="s">
        <v>146</v>
      </c>
      <c r="C148" s="3" t="s">
        <v>113</v>
      </c>
      <c r="D148" s="3" t="s">
        <v>45</v>
      </c>
      <c r="E148" s="3" t="s">
        <v>9</v>
      </c>
      <c r="F148" s="3" t="s">
        <v>16</v>
      </c>
      <c r="G148" s="3" t="s">
        <v>23</v>
      </c>
      <c r="H148" s="4">
        <v>28</v>
      </c>
      <c r="I148" s="6">
        <v>83983555</v>
      </c>
      <c r="J148" s="3" t="s">
        <v>224</v>
      </c>
      <c r="K148" s="3" t="s">
        <v>235</v>
      </c>
      <c r="L148" s="3" t="s">
        <v>211</v>
      </c>
    </row>
    <row r="149" spans="1:12" ht="20.100000000000001" customHeight="1" x14ac:dyDescent="0.25">
      <c r="A149" s="3" t="s">
        <v>46</v>
      </c>
      <c r="B149" s="3" t="s">
        <v>47</v>
      </c>
      <c r="C149" s="3" t="s">
        <v>113</v>
      </c>
      <c r="D149" s="3" t="s">
        <v>44</v>
      </c>
      <c r="E149" s="3" t="s">
        <v>15</v>
      </c>
      <c r="F149" s="3" t="s">
        <v>23</v>
      </c>
      <c r="G149" s="3" t="s">
        <v>17</v>
      </c>
      <c r="H149" s="4">
        <v>18</v>
      </c>
      <c r="I149" s="7">
        <v>85881888</v>
      </c>
      <c r="J149" s="3" t="s">
        <v>224</v>
      </c>
      <c r="K149" s="3" t="s">
        <v>235</v>
      </c>
      <c r="L149" s="3" t="s">
        <v>177</v>
      </c>
    </row>
    <row r="150" spans="1:12" ht="20.100000000000001" customHeight="1" x14ac:dyDescent="0.25">
      <c r="A150" s="3" t="s">
        <v>46</v>
      </c>
      <c r="B150" s="3" t="s">
        <v>47</v>
      </c>
      <c r="C150" s="3" t="s">
        <v>113</v>
      </c>
      <c r="D150" s="3" t="s">
        <v>50</v>
      </c>
      <c r="E150" s="3" t="s">
        <v>19</v>
      </c>
      <c r="F150" s="3" t="s">
        <v>23</v>
      </c>
      <c r="G150" s="3" t="s">
        <v>17</v>
      </c>
      <c r="H150" s="4">
        <v>18</v>
      </c>
      <c r="I150" s="6">
        <v>85881888</v>
      </c>
      <c r="J150" s="3" t="s">
        <v>224</v>
      </c>
      <c r="K150" s="3" t="s">
        <v>235</v>
      </c>
      <c r="L150" s="3" t="s">
        <v>177</v>
      </c>
    </row>
    <row r="151" spans="1:12" ht="20.100000000000001" customHeight="1" x14ac:dyDescent="0.25">
      <c r="A151" s="3" t="s">
        <v>75</v>
      </c>
      <c r="B151" s="3" t="s">
        <v>76</v>
      </c>
      <c r="C151" s="3" t="s">
        <v>3</v>
      </c>
      <c r="D151" s="3" t="s">
        <v>43</v>
      </c>
      <c r="E151" s="3" t="s">
        <v>4</v>
      </c>
      <c r="F151" s="3" t="s">
        <v>10</v>
      </c>
      <c r="G151" s="3" t="s">
        <v>8</v>
      </c>
      <c r="H151" s="4">
        <v>14</v>
      </c>
      <c r="I151" s="7">
        <v>85881888</v>
      </c>
      <c r="J151" s="3" t="s">
        <v>224</v>
      </c>
      <c r="K151" s="3" t="s">
        <v>235</v>
      </c>
      <c r="L151" s="3" t="s">
        <v>177</v>
      </c>
    </row>
    <row r="152" spans="1:12" ht="20.100000000000001" customHeight="1" x14ac:dyDescent="0.25">
      <c r="A152" s="3" t="s">
        <v>57</v>
      </c>
      <c r="B152" s="3" t="s">
        <v>58</v>
      </c>
      <c r="C152" s="3" t="s">
        <v>113</v>
      </c>
      <c r="D152" s="3" t="s">
        <v>38</v>
      </c>
      <c r="E152" s="3" t="s">
        <v>15</v>
      </c>
      <c r="F152" s="3" t="s">
        <v>23</v>
      </c>
      <c r="G152" s="3" t="s">
        <v>17</v>
      </c>
      <c r="H152" s="4">
        <v>26</v>
      </c>
      <c r="I152" s="6">
        <v>1158578738</v>
      </c>
      <c r="J152" s="3" t="s">
        <v>224</v>
      </c>
      <c r="K152" s="3" t="s">
        <v>235</v>
      </c>
      <c r="L152" s="3" t="s">
        <v>184</v>
      </c>
    </row>
    <row r="153" spans="1:12" ht="20.100000000000001" customHeight="1" x14ac:dyDescent="0.25">
      <c r="A153" s="3" t="s">
        <v>57</v>
      </c>
      <c r="B153" s="3" t="s">
        <v>58</v>
      </c>
      <c r="C153" s="3" t="s">
        <v>113</v>
      </c>
      <c r="D153" s="3" t="s">
        <v>45</v>
      </c>
      <c r="E153" s="3" t="s">
        <v>19</v>
      </c>
      <c r="F153" s="3" t="s">
        <v>23</v>
      </c>
      <c r="G153" s="3" t="s">
        <v>17</v>
      </c>
      <c r="H153" s="4">
        <v>26</v>
      </c>
      <c r="I153" s="7">
        <v>1158578738</v>
      </c>
      <c r="J153" s="3" t="s">
        <v>224</v>
      </c>
      <c r="K153" s="3" t="s">
        <v>235</v>
      </c>
      <c r="L153" s="3" t="s">
        <v>184</v>
      </c>
    </row>
    <row r="154" spans="1:12" ht="20.100000000000001" customHeight="1" x14ac:dyDescent="0.25">
      <c r="A154" s="3" t="s">
        <v>69</v>
      </c>
      <c r="B154" s="3" t="s">
        <v>70</v>
      </c>
      <c r="C154" s="3" t="s">
        <v>3</v>
      </c>
      <c r="D154" s="3" t="s">
        <v>71</v>
      </c>
      <c r="E154" s="3" t="s">
        <v>7</v>
      </c>
      <c r="F154" s="3" t="s">
        <v>12</v>
      </c>
      <c r="G154" s="3" t="s">
        <v>5</v>
      </c>
      <c r="H154" s="4">
        <v>16</v>
      </c>
      <c r="I154" s="6">
        <v>1158578738</v>
      </c>
      <c r="J154" s="3" t="s">
        <v>224</v>
      </c>
      <c r="K154" s="3" t="s">
        <v>235</v>
      </c>
      <c r="L154" s="3" t="s">
        <v>184</v>
      </c>
    </row>
    <row r="155" spans="1:12" ht="20.100000000000001" customHeight="1" x14ac:dyDescent="0.25">
      <c r="A155" s="3" t="s">
        <v>69</v>
      </c>
      <c r="B155" s="3" t="s">
        <v>70</v>
      </c>
      <c r="C155" s="3" t="s">
        <v>3</v>
      </c>
      <c r="D155" s="3" t="s">
        <v>36</v>
      </c>
      <c r="E155" s="3" t="s">
        <v>9</v>
      </c>
      <c r="F155" s="3" t="s">
        <v>12</v>
      </c>
      <c r="G155" s="3" t="s">
        <v>5</v>
      </c>
      <c r="H155" s="4">
        <v>16</v>
      </c>
      <c r="I155" s="7">
        <v>1158578738</v>
      </c>
      <c r="J155" s="3" t="s">
        <v>224</v>
      </c>
      <c r="K155" s="3" t="s">
        <v>235</v>
      </c>
      <c r="L155" s="3" t="s">
        <v>184</v>
      </c>
    </row>
    <row r="156" spans="1:12" ht="20.100000000000001" customHeight="1" x14ac:dyDescent="0.25">
      <c r="A156" s="3" t="s">
        <v>57</v>
      </c>
      <c r="B156" s="3" t="s">
        <v>58</v>
      </c>
      <c r="C156" s="3" t="s">
        <v>25</v>
      </c>
      <c r="D156" s="3" t="s">
        <v>74</v>
      </c>
      <c r="E156" s="3" t="s">
        <v>7</v>
      </c>
      <c r="F156" s="3" t="s">
        <v>10</v>
      </c>
      <c r="G156" s="3" t="s">
        <v>6</v>
      </c>
      <c r="H156" s="4">
        <v>5</v>
      </c>
      <c r="I156" s="6">
        <v>71781891</v>
      </c>
      <c r="J156" s="3" t="s">
        <v>224</v>
      </c>
      <c r="K156" s="3" t="s">
        <v>235</v>
      </c>
      <c r="L156" s="3" t="s">
        <v>183</v>
      </c>
    </row>
    <row r="157" spans="1:12" ht="20.100000000000001" customHeight="1" x14ac:dyDescent="0.25">
      <c r="A157" s="3" t="s">
        <v>57</v>
      </c>
      <c r="B157" s="3" t="s">
        <v>58</v>
      </c>
      <c r="C157" s="3" t="s">
        <v>25</v>
      </c>
      <c r="D157" s="3" t="s">
        <v>39</v>
      </c>
      <c r="E157" s="3" t="s">
        <v>9</v>
      </c>
      <c r="F157" s="3" t="s">
        <v>10</v>
      </c>
      <c r="G157" s="3" t="s">
        <v>6</v>
      </c>
      <c r="H157" s="4">
        <v>5</v>
      </c>
      <c r="I157" s="7">
        <v>71781891</v>
      </c>
      <c r="J157" s="3" t="s">
        <v>224</v>
      </c>
      <c r="K157" s="3" t="s">
        <v>235</v>
      </c>
      <c r="L157" s="3" t="s">
        <v>183</v>
      </c>
    </row>
    <row r="158" spans="1:12" ht="20.100000000000001" customHeight="1" x14ac:dyDescent="0.25">
      <c r="A158" s="3" t="s">
        <v>46</v>
      </c>
      <c r="B158" s="3" t="s">
        <v>47</v>
      </c>
      <c r="C158" s="3" t="s">
        <v>3</v>
      </c>
      <c r="D158" s="3" t="s">
        <v>45</v>
      </c>
      <c r="E158" s="3" t="s">
        <v>7</v>
      </c>
      <c r="F158" s="3" t="s">
        <v>10</v>
      </c>
      <c r="G158" s="3" t="s">
        <v>6</v>
      </c>
      <c r="H158" s="4">
        <v>25</v>
      </c>
      <c r="I158" s="6">
        <v>1158831389</v>
      </c>
      <c r="J158" s="3" t="s">
        <v>224</v>
      </c>
      <c r="K158" s="3" t="s">
        <v>235</v>
      </c>
      <c r="L158" s="3" t="s">
        <v>180</v>
      </c>
    </row>
    <row r="159" spans="1:12" ht="20.100000000000001" customHeight="1" x14ac:dyDescent="0.25">
      <c r="A159" s="3" t="s">
        <v>46</v>
      </c>
      <c r="B159" s="3" t="s">
        <v>47</v>
      </c>
      <c r="C159" s="3" t="s">
        <v>3</v>
      </c>
      <c r="D159" s="3" t="s">
        <v>14</v>
      </c>
      <c r="E159" s="3" t="s">
        <v>9</v>
      </c>
      <c r="F159" s="3" t="s">
        <v>10</v>
      </c>
      <c r="G159" s="3" t="s">
        <v>6</v>
      </c>
      <c r="H159" s="4">
        <v>25</v>
      </c>
      <c r="I159" s="7">
        <v>1158831389</v>
      </c>
      <c r="J159" s="3" t="s">
        <v>224</v>
      </c>
      <c r="K159" s="3" t="s">
        <v>235</v>
      </c>
      <c r="L159" s="3" t="s">
        <v>180</v>
      </c>
    </row>
    <row r="160" spans="1:12" ht="20.100000000000001" customHeight="1" x14ac:dyDescent="0.25">
      <c r="A160" s="3" t="s">
        <v>145</v>
      </c>
      <c r="B160" s="3" t="s">
        <v>146</v>
      </c>
      <c r="C160" s="3" t="s">
        <v>3</v>
      </c>
      <c r="D160" s="3" t="s">
        <v>43</v>
      </c>
      <c r="E160" s="3" t="s">
        <v>22</v>
      </c>
      <c r="F160" s="3" t="s">
        <v>10</v>
      </c>
      <c r="G160" s="3" t="s">
        <v>6</v>
      </c>
      <c r="H160" s="4">
        <v>1</v>
      </c>
      <c r="I160" s="6">
        <v>1158831389</v>
      </c>
      <c r="J160" s="3" t="s">
        <v>224</v>
      </c>
      <c r="K160" s="3" t="s">
        <v>235</v>
      </c>
      <c r="L160" s="3" t="s">
        <v>180</v>
      </c>
    </row>
    <row r="161" spans="1:12" ht="20.100000000000001" customHeight="1" x14ac:dyDescent="0.25">
      <c r="A161" s="3" t="s">
        <v>145</v>
      </c>
      <c r="B161" s="3" t="s">
        <v>146</v>
      </c>
      <c r="C161" s="3" t="s">
        <v>3</v>
      </c>
      <c r="D161" s="3" t="s">
        <v>43</v>
      </c>
      <c r="E161" s="3" t="s">
        <v>19</v>
      </c>
      <c r="F161" s="3" t="s">
        <v>10</v>
      </c>
      <c r="G161" s="3" t="s">
        <v>6</v>
      </c>
      <c r="H161" s="4">
        <v>1</v>
      </c>
      <c r="I161" s="7">
        <v>1158831389</v>
      </c>
      <c r="J161" s="3" t="s">
        <v>224</v>
      </c>
      <c r="K161" s="3" t="s">
        <v>235</v>
      </c>
      <c r="L161" s="3" t="s">
        <v>180</v>
      </c>
    </row>
    <row r="162" spans="1:12" ht="20.100000000000001" customHeight="1" x14ac:dyDescent="0.25">
      <c r="A162" s="3" t="s">
        <v>57</v>
      </c>
      <c r="B162" s="3" t="s">
        <v>58</v>
      </c>
      <c r="C162" s="3" t="s">
        <v>27</v>
      </c>
      <c r="D162" s="3" t="s">
        <v>160</v>
      </c>
      <c r="E162" s="3" t="s">
        <v>7</v>
      </c>
      <c r="F162" s="3" t="s">
        <v>16</v>
      </c>
      <c r="G162" s="3" t="s">
        <v>23</v>
      </c>
      <c r="H162" s="4">
        <v>6</v>
      </c>
      <c r="I162" s="6">
        <v>1177851935</v>
      </c>
      <c r="J162" s="3" t="s">
        <v>224</v>
      </c>
      <c r="K162" s="3" t="s">
        <v>235</v>
      </c>
      <c r="L162" s="3" t="s">
        <v>206</v>
      </c>
    </row>
    <row r="163" spans="1:12" ht="20.100000000000001" customHeight="1" x14ac:dyDescent="0.25">
      <c r="A163" s="3" t="s">
        <v>57</v>
      </c>
      <c r="B163" s="3" t="s">
        <v>58</v>
      </c>
      <c r="C163" s="3" t="s">
        <v>27</v>
      </c>
      <c r="D163" s="3" t="s">
        <v>160</v>
      </c>
      <c r="E163" s="3" t="s">
        <v>9</v>
      </c>
      <c r="F163" s="3" t="s">
        <v>16</v>
      </c>
      <c r="G163" s="3" t="s">
        <v>23</v>
      </c>
      <c r="H163" s="4">
        <v>6</v>
      </c>
      <c r="I163" s="7">
        <v>1177851935</v>
      </c>
      <c r="J163" s="3" t="s">
        <v>224</v>
      </c>
      <c r="K163" s="3" t="s">
        <v>235</v>
      </c>
      <c r="L163" s="3" t="s">
        <v>206</v>
      </c>
    </row>
    <row r="164" spans="1:12" ht="20.100000000000001" customHeight="1" x14ac:dyDescent="0.25">
      <c r="A164" s="3" t="s">
        <v>109</v>
      </c>
      <c r="B164" s="3" t="s">
        <v>110</v>
      </c>
      <c r="C164" s="3" t="s">
        <v>3</v>
      </c>
      <c r="D164" s="3" t="s">
        <v>100</v>
      </c>
      <c r="E164" s="3" t="s">
        <v>22</v>
      </c>
      <c r="F164" s="3" t="s">
        <v>12</v>
      </c>
      <c r="G164" s="3" t="s">
        <v>5</v>
      </c>
      <c r="H164" s="4">
        <v>8</v>
      </c>
      <c r="I164" s="6">
        <v>71765853</v>
      </c>
      <c r="J164" s="3" t="s">
        <v>224</v>
      </c>
      <c r="K164" s="3" t="s">
        <v>235</v>
      </c>
      <c r="L164" s="3" t="s">
        <v>207</v>
      </c>
    </row>
    <row r="165" spans="1:12" ht="20.100000000000001" customHeight="1" x14ac:dyDescent="0.25">
      <c r="A165" s="3" t="s">
        <v>109</v>
      </c>
      <c r="B165" s="3" t="s">
        <v>110</v>
      </c>
      <c r="C165" s="3" t="s">
        <v>3</v>
      </c>
      <c r="D165" s="3" t="s">
        <v>100</v>
      </c>
      <c r="E165" s="3" t="s">
        <v>19</v>
      </c>
      <c r="F165" s="3" t="s">
        <v>12</v>
      </c>
      <c r="G165" s="3" t="s">
        <v>5</v>
      </c>
      <c r="H165" s="4">
        <v>8</v>
      </c>
      <c r="I165" s="7">
        <v>71765853</v>
      </c>
      <c r="J165" s="3" t="s">
        <v>224</v>
      </c>
      <c r="K165" s="3" t="s">
        <v>235</v>
      </c>
      <c r="L165" s="3" t="s">
        <v>207</v>
      </c>
    </row>
    <row r="166" spans="1:12" ht="20.100000000000001" customHeight="1" x14ac:dyDescent="0.25">
      <c r="A166" s="3" t="s">
        <v>57</v>
      </c>
      <c r="B166" s="3" t="s">
        <v>58</v>
      </c>
      <c r="C166" s="3" t="s">
        <v>3</v>
      </c>
      <c r="D166" s="3" t="s">
        <v>43</v>
      </c>
      <c r="E166" s="3" t="s">
        <v>7</v>
      </c>
      <c r="F166" s="3" t="s">
        <v>10</v>
      </c>
      <c r="G166" s="3" t="s">
        <v>6</v>
      </c>
      <c r="H166" s="4">
        <v>30</v>
      </c>
      <c r="I166" s="6">
        <v>1117189117</v>
      </c>
      <c r="J166" s="3" t="s">
        <v>224</v>
      </c>
      <c r="K166" s="3" t="s">
        <v>235</v>
      </c>
      <c r="L166" s="3" t="s">
        <v>170</v>
      </c>
    </row>
    <row r="167" spans="1:12" ht="20.100000000000001" customHeight="1" x14ac:dyDescent="0.25">
      <c r="A167" s="3" t="s">
        <v>57</v>
      </c>
      <c r="B167" s="3" t="s">
        <v>58</v>
      </c>
      <c r="C167" s="3" t="s">
        <v>3</v>
      </c>
      <c r="D167" s="3" t="s">
        <v>41</v>
      </c>
      <c r="E167" s="3" t="s">
        <v>9</v>
      </c>
      <c r="F167" s="3" t="s">
        <v>10</v>
      </c>
      <c r="G167" s="3" t="s">
        <v>6</v>
      </c>
      <c r="H167" s="4">
        <v>30</v>
      </c>
      <c r="I167" s="7">
        <v>1117189117</v>
      </c>
      <c r="J167" s="3" t="s">
        <v>224</v>
      </c>
      <c r="K167" s="3" t="s">
        <v>235</v>
      </c>
      <c r="L167" s="3" t="s">
        <v>170</v>
      </c>
    </row>
    <row r="168" spans="1:12" ht="20.100000000000001" customHeight="1" x14ac:dyDescent="0.25">
      <c r="A168" s="3" t="s">
        <v>85</v>
      </c>
      <c r="B168" s="3" t="s">
        <v>86</v>
      </c>
      <c r="C168" s="3" t="s">
        <v>3</v>
      </c>
      <c r="D168" s="3" t="s">
        <v>68</v>
      </c>
      <c r="E168" s="3" t="s">
        <v>22</v>
      </c>
      <c r="F168" s="3" t="s">
        <v>5</v>
      </c>
      <c r="G168" s="3" t="s">
        <v>10</v>
      </c>
      <c r="H168" s="4">
        <v>8</v>
      </c>
      <c r="I168" s="6">
        <v>78719551</v>
      </c>
      <c r="J168" s="3" t="s">
        <v>224</v>
      </c>
      <c r="K168" s="3" t="s">
        <v>235</v>
      </c>
      <c r="L168" s="3" t="s">
        <v>202</v>
      </c>
    </row>
    <row r="169" spans="1:12" ht="20.100000000000001" customHeight="1" x14ac:dyDescent="0.25">
      <c r="A169" s="3" t="s">
        <v>85</v>
      </c>
      <c r="B169" s="3" t="s">
        <v>86</v>
      </c>
      <c r="C169" s="3" t="s">
        <v>3</v>
      </c>
      <c r="D169" s="3" t="s">
        <v>71</v>
      </c>
      <c r="E169" s="3" t="s">
        <v>19</v>
      </c>
      <c r="F169" s="3" t="s">
        <v>5</v>
      </c>
      <c r="G169" s="3" t="s">
        <v>10</v>
      </c>
      <c r="H169" s="4">
        <v>8</v>
      </c>
      <c r="I169" s="7">
        <v>78719551</v>
      </c>
      <c r="J169" s="3" t="s">
        <v>224</v>
      </c>
      <c r="K169" s="3" t="s">
        <v>235</v>
      </c>
      <c r="L169" s="3" t="s">
        <v>202</v>
      </c>
    </row>
    <row r="170" spans="1:12" ht="20.100000000000001" customHeight="1" x14ac:dyDescent="0.25">
      <c r="A170" s="3" t="s">
        <v>85</v>
      </c>
      <c r="B170" s="3" t="s">
        <v>86</v>
      </c>
      <c r="C170" s="3" t="s">
        <v>27</v>
      </c>
      <c r="D170" s="3" t="s">
        <v>159</v>
      </c>
      <c r="E170" s="3" t="s">
        <v>22</v>
      </c>
      <c r="F170" s="3" t="s">
        <v>23</v>
      </c>
      <c r="G170" s="3" t="s">
        <v>17</v>
      </c>
      <c r="H170" s="4">
        <v>13</v>
      </c>
      <c r="I170" s="6">
        <v>9137337</v>
      </c>
      <c r="J170" s="3" t="s">
        <v>224</v>
      </c>
      <c r="K170" s="3" t="s">
        <v>235</v>
      </c>
      <c r="L170" s="3" t="s">
        <v>208</v>
      </c>
    </row>
    <row r="171" spans="1:12" ht="20.100000000000001" customHeight="1" x14ac:dyDescent="0.25">
      <c r="A171" s="3" t="s">
        <v>85</v>
      </c>
      <c r="B171" s="3" t="s">
        <v>86</v>
      </c>
      <c r="C171" s="3" t="s">
        <v>27</v>
      </c>
      <c r="D171" s="3" t="s">
        <v>159</v>
      </c>
      <c r="E171" s="3" t="s">
        <v>15</v>
      </c>
      <c r="F171" s="3" t="s">
        <v>23</v>
      </c>
      <c r="G171" s="3" t="s">
        <v>17</v>
      </c>
      <c r="H171" s="4">
        <v>13</v>
      </c>
      <c r="I171" s="7">
        <v>9137337</v>
      </c>
      <c r="J171" s="3" t="s">
        <v>224</v>
      </c>
      <c r="K171" s="3" t="s">
        <v>235</v>
      </c>
      <c r="L171" s="3" t="s">
        <v>208</v>
      </c>
    </row>
    <row r="172" spans="1:12" ht="20.100000000000001" customHeight="1" x14ac:dyDescent="0.25">
      <c r="A172" s="3" t="s">
        <v>109</v>
      </c>
      <c r="B172" s="3" t="s">
        <v>110</v>
      </c>
      <c r="C172" s="3" t="s">
        <v>113</v>
      </c>
      <c r="D172" s="3" t="s">
        <v>74</v>
      </c>
      <c r="E172" s="3" t="s">
        <v>22</v>
      </c>
      <c r="F172" s="3" t="s">
        <v>16</v>
      </c>
      <c r="G172" s="3" t="s">
        <v>17</v>
      </c>
      <c r="H172" s="4">
        <v>28</v>
      </c>
      <c r="I172" s="6">
        <v>1158385311</v>
      </c>
      <c r="J172" s="3" t="s">
        <v>224</v>
      </c>
      <c r="K172" s="3" t="s">
        <v>235</v>
      </c>
      <c r="L172" s="3" t="s">
        <v>200</v>
      </c>
    </row>
    <row r="173" spans="1:12" ht="20.100000000000001" customHeight="1" x14ac:dyDescent="0.25">
      <c r="A173" s="3" t="s">
        <v>85</v>
      </c>
      <c r="B173" s="3" t="s">
        <v>86</v>
      </c>
      <c r="C173" s="3" t="s">
        <v>113</v>
      </c>
      <c r="D173" s="3" t="s">
        <v>50</v>
      </c>
      <c r="E173" s="3" t="s">
        <v>7</v>
      </c>
      <c r="F173" s="3" t="s">
        <v>23</v>
      </c>
      <c r="G173" s="3" t="s">
        <v>17</v>
      </c>
      <c r="H173" s="4">
        <v>15</v>
      </c>
      <c r="I173" s="7">
        <v>11818568</v>
      </c>
      <c r="J173" s="3" t="s">
        <v>224</v>
      </c>
      <c r="K173" s="3" t="s">
        <v>235</v>
      </c>
      <c r="L173" s="3" t="s">
        <v>197</v>
      </c>
    </row>
    <row r="174" spans="1:12" ht="20.100000000000001" customHeight="1" x14ac:dyDescent="0.25">
      <c r="A174" s="3" t="s">
        <v>85</v>
      </c>
      <c r="B174" s="3" t="s">
        <v>86</v>
      </c>
      <c r="C174" s="3" t="s">
        <v>113</v>
      </c>
      <c r="D174" s="3" t="s">
        <v>50</v>
      </c>
      <c r="E174" s="3" t="s">
        <v>9</v>
      </c>
      <c r="F174" s="3" t="s">
        <v>23</v>
      </c>
      <c r="G174" s="3" t="s">
        <v>17</v>
      </c>
      <c r="H174" s="4">
        <v>15</v>
      </c>
      <c r="I174" s="6">
        <v>11818568</v>
      </c>
      <c r="J174" s="3" t="s">
        <v>224</v>
      </c>
      <c r="K174" s="3" t="s">
        <v>235</v>
      </c>
      <c r="L174" s="3" t="s">
        <v>197</v>
      </c>
    </row>
  </sheetData>
  <pageMargins left="0.7" right="0.7" top="0.75" bottom="0.75" header="0.3" footer="0.3"/>
  <pageSetup scale="51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"/>
  <sheetViews>
    <sheetView tabSelected="1" workbookViewId="0">
      <selection activeCell="B4" sqref="B4"/>
    </sheetView>
  </sheetViews>
  <sheetFormatPr baseColWidth="10" defaultRowHeight="15" x14ac:dyDescent="0.25"/>
  <cols>
    <col min="2" max="2" width="13.28515625" style="5" customWidth="1"/>
  </cols>
  <sheetData>
    <row r="1" spans="1:4" x14ac:dyDescent="0.25">
      <c r="A1" t="s">
        <v>274</v>
      </c>
      <c r="B1" s="8" t="s">
        <v>219</v>
      </c>
      <c r="C1" t="s">
        <v>273</v>
      </c>
    </row>
    <row r="2" spans="1:4" x14ac:dyDescent="0.25">
      <c r="A2">
        <v>1</v>
      </c>
      <c r="B2" s="3" t="s">
        <v>226</v>
      </c>
      <c r="C2">
        <v>1234</v>
      </c>
      <c r="D2" t="str">
        <f>_xlfn.CONCAT("(",A2,",'",B2,"',",C2,"),")</f>
        <v>(1,'Ciencias B',1234),</v>
      </c>
    </row>
    <row r="3" spans="1:4" x14ac:dyDescent="0.25">
      <c r="A3">
        <v>2</v>
      </c>
      <c r="B3" s="3" t="s">
        <v>487</v>
      </c>
      <c r="C3">
        <v>1235</v>
      </c>
      <c r="D3" t="str">
        <f t="shared" ref="D3:D9" si="0">_xlfn.CONCAT("(",A3,",'",B3,"',",C3,"),")</f>
        <v>(2,'Disenio',1235),</v>
      </c>
    </row>
    <row r="4" spans="1:4" x14ac:dyDescent="0.25">
      <c r="A4">
        <v>3</v>
      </c>
      <c r="B4" s="16" t="s">
        <v>220</v>
      </c>
      <c r="C4">
        <v>1236</v>
      </c>
      <c r="D4" t="str">
        <f t="shared" si="0"/>
        <v>(3,'Humanidades',1236),</v>
      </c>
    </row>
    <row r="5" spans="1:4" x14ac:dyDescent="0.25">
      <c r="A5">
        <v>4</v>
      </c>
      <c r="B5" s="3" t="s">
        <v>223</v>
      </c>
      <c r="C5">
        <v>1237</v>
      </c>
      <c r="D5" t="str">
        <f t="shared" si="0"/>
        <v>(4,'Infraestructura',1237),</v>
      </c>
    </row>
    <row r="6" spans="1:4" x14ac:dyDescent="0.25">
      <c r="A6">
        <v>5</v>
      </c>
      <c r="B6" s="3" t="s">
        <v>227</v>
      </c>
      <c r="C6">
        <v>1238</v>
      </c>
      <c r="D6" t="str">
        <f t="shared" si="0"/>
        <v>(5,'Pensamiento A',1238),</v>
      </c>
    </row>
    <row r="7" spans="1:4" ht="22.5" x14ac:dyDescent="0.25">
      <c r="A7">
        <v>6</v>
      </c>
      <c r="B7" s="3" t="s">
        <v>222</v>
      </c>
      <c r="C7">
        <v>1238</v>
      </c>
      <c r="D7" t="str">
        <f t="shared" si="0"/>
        <v>(6,'Pensamiento Abstracto',1238),</v>
      </c>
    </row>
    <row r="8" spans="1:4" x14ac:dyDescent="0.25">
      <c r="A8">
        <v>7</v>
      </c>
      <c r="B8" s="3" t="s">
        <v>225</v>
      </c>
      <c r="C8">
        <v>1240</v>
      </c>
      <c r="D8" t="str">
        <f t="shared" si="0"/>
        <v>(7,'Proyectos',1240),</v>
      </c>
    </row>
    <row r="9" spans="1:4" x14ac:dyDescent="0.25">
      <c r="A9">
        <v>8</v>
      </c>
      <c r="B9" s="3" t="s">
        <v>224</v>
      </c>
      <c r="C9">
        <v>1241</v>
      </c>
      <c r="D9" t="str">
        <f t="shared" si="0"/>
        <v>(8,'Soluciones',1241),</v>
      </c>
    </row>
    <row r="10" spans="1:4" x14ac:dyDescent="0.25">
      <c r="B10"/>
    </row>
    <row r="11" spans="1:4" x14ac:dyDescent="0.25">
      <c r="B11"/>
    </row>
    <row r="12" spans="1:4" x14ac:dyDescent="0.25">
      <c r="B12"/>
    </row>
    <row r="13" spans="1:4" x14ac:dyDescent="0.25">
      <c r="B13"/>
    </row>
    <row r="14" spans="1:4" x14ac:dyDescent="0.25">
      <c r="B14"/>
    </row>
    <row r="15" spans="1:4" x14ac:dyDescent="0.25">
      <c r="B15"/>
    </row>
    <row r="16" spans="1:4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28" workbookViewId="0">
      <selection activeCell="E2" sqref="E2:E49"/>
    </sheetView>
  </sheetViews>
  <sheetFormatPr baseColWidth="10" defaultRowHeight="15" x14ac:dyDescent="0.25"/>
  <cols>
    <col min="2" max="2" width="21" bestFit="1" customWidth="1"/>
  </cols>
  <sheetData>
    <row r="1" spans="1:5" x14ac:dyDescent="0.25">
      <c r="A1" t="s">
        <v>275</v>
      </c>
      <c r="B1" t="s">
        <v>265</v>
      </c>
      <c r="C1" t="s">
        <v>276</v>
      </c>
      <c r="D1" t="s">
        <v>277</v>
      </c>
    </row>
    <row r="2" spans="1:5" x14ac:dyDescent="0.25">
      <c r="A2">
        <v>1</v>
      </c>
      <c r="B2" t="str">
        <f>Empleados!E2</f>
        <v>Hector.Sahir</v>
      </c>
      <c r="C2">
        <f>Empleados!$A$2</f>
        <v>1234</v>
      </c>
      <c r="D2">
        <f>Empleados!A2</f>
        <v>1234</v>
      </c>
      <c r="E2" t="str">
        <f>_xlfn.CONCAT("(",A2,",'",B2,"','",C2,"','",D2,"'),")</f>
        <v>(1,'Hector.Sahir','1234','1234'),</v>
      </c>
    </row>
    <row r="3" spans="1:5" x14ac:dyDescent="0.25">
      <c r="A3">
        <v>2</v>
      </c>
      <c r="B3" t="str">
        <f>Empleados!E3</f>
        <v>Sergio.Colombo</v>
      </c>
      <c r="C3">
        <f>Empleados!$A$2</f>
        <v>1234</v>
      </c>
      <c r="D3">
        <f>Empleados!A3</f>
        <v>1235</v>
      </c>
      <c r="E3" t="str">
        <f t="shared" ref="E3:E49" si="0">_xlfn.CONCAT("(",A3,",'",B3,"','",C3,"','",D3,"'),")</f>
        <v>(2,'Sergio.Colombo','1234','1235'),</v>
      </c>
    </row>
    <row r="4" spans="1:5" x14ac:dyDescent="0.25">
      <c r="A4">
        <v>3</v>
      </c>
      <c r="B4" t="str">
        <f>Empleados!E4</f>
        <v>Yudy.Perez</v>
      </c>
      <c r="C4">
        <f>Empleados!$A$2</f>
        <v>1234</v>
      </c>
      <c r="D4">
        <f>Empleados!A4</f>
        <v>1236</v>
      </c>
      <c r="E4" t="str">
        <f t="shared" si="0"/>
        <v>(3,'Yudy.Perez','1234','1236'),</v>
      </c>
    </row>
    <row r="5" spans="1:5" x14ac:dyDescent="0.25">
      <c r="A5">
        <v>4</v>
      </c>
      <c r="B5" t="str">
        <f>Empleados!E5</f>
        <v>Julian.Arango</v>
      </c>
      <c r="C5">
        <f>Empleados!$A$2</f>
        <v>1234</v>
      </c>
      <c r="D5">
        <f>Empleados!A5</f>
        <v>1237</v>
      </c>
      <c r="E5" t="str">
        <f t="shared" si="0"/>
        <v>(4,'Julian.Arango','1234','1237'),</v>
      </c>
    </row>
    <row r="6" spans="1:5" x14ac:dyDescent="0.25">
      <c r="A6">
        <v>5</v>
      </c>
      <c r="B6" t="str">
        <f>Empleados!E6</f>
        <v>Claudia.Durango</v>
      </c>
      <c r="C6">
        <f>Empleados!$A$2</f>
        <v>1234</v>
      </c>
      <c r="D6">
        <f>Empleados!A6</f>
        <v>1238</v>
      </c>
      <c r="E6" t="str">
        <f t="shared" si="0"/>
        <v>(5,'Claudia.Durango','1234','1238'),</v>
      </c>
    </row>
    <row r="7" spans="1:5" x14ac:dyDescent="0.25">
      <c r="A7">
        <v>7</v>
      </c>
      <c r="B7" t="str">
        <f>Empleados!E7</f>
        <v>Isleny.Rincon</v>
      </c>
      <c r="C7">
        <f>Empleados!$A$2</f>
        <v>1234</v>
      </c>
      <c r="D7">
        <f>Empleados!A7</f>
        <v>1240</v>
      </c>
      <c r="E7" t="str">
        <f t="shared" si="0"/>
        <v>(7,'Isleny.Rincon','1234','1240'),</v>
      </c>
    </row>
    <row r="8" spans="1:5" s="10" customFormat="1" x14ac:dyDescent="0.25">
      <c r="A8" s="10">
        <v>8</v>
      </c>
      <c r="B8" s="10" t="str">
        <f>Empleados!E8</f>
        <v>Aixa.Villamizar</v>
      </c>
      <c r="C8" s="10">
        <f>Empleados!$A$2</f>
        <v>1234</v>
      </c>
      <c r="D8" s="10">
        <f>Empleados!A8</f>
        <v>1241</v>
      </c>
      <c r="E8" s="10" t="str">
        <f t="shared" si="0"/>
        <v>(8,'Aixa.Villamizar','1234','1241'),</v>
      </c>
    </row>
    <row r="9" spans="1:5" x14ac:dyDescent="0.25">
      <c r="A9">
        <v>9</v>
      </c>
      <c r="B9" t="s">
        <v>403</v>
      </c>
      <c r="C9">
        <f>Empleados!$A$2</f>
        <v>1234</v>
      </c>
      <c r="D9">
        <v>165718</v>
      </c>
      <c r="E9" t="str">
        <f t="shared" si="0"/>
        <v>(9,'MARIA.ANGELES','1234','165718'),</v>
      </c>
    </row>
    <row r="10" spans="1:5" x14ac:dyDescent="0.25">
      <c r="A10">
        <v>10</v>
      </c>
      <c r="B10" t="s">
        <v>404</v>
      </c>
      <c r="C10">
        <f>Empleados!$A$2</f>
        <v>1234</v>
      </c>
      <c r="D10">
        <v>8155115</v>
      </c>
      <c r="E10" t="str">
        <f t="shared" si="0"/>
        <v>(10,'JUAN.ECHAVARRIA','1234','8155115'),</v>
      </c>
    </row>
    <row r="11" spans="1:5" x14ac:dyDescent="0.25">
      <c r="A11">
        <v>11</v>
      </c>
      <c r="B11" t="s">
        <v>405</v>
      </c>
      <c r="C11">
        <f>Empleados!$A$2</f>
        <v>1234</v>
      </c>
      <c r="D11">
        <v>8695698</v>
      </c>
      <c r="E11" t="str">
        <f t="shared" si="0"/>
        <v>(11,'ALFONSO.TORRES','1234','8695698'),</v>
      </c>
    </row>
    <row r="12" spans="1:5" x14ac:dyDescent="0.25">
      <c r="A12">
        <v>12</v>
      </c>
      <c r="B12" t="s">
        <v>406</v>
      </c>
      <c r="C12">
        <f>Empleados!$A$2</f>
        <v>1234</v>
      </c>
      <c r="D12">
        <v>8818861</v>
      </c>
      <c r="E12" t="str">
        <f t="shared" si="0"/>
        <v>(12,'JOSUE.MEJIA','1234','8818861'),</v>
      </c>
    </row>
    <row r="13" spans="1:5" x14ac:dyDescent="0.25">
      <c r="A13">
        <v>13</v>
      </c>
      <c r="B13" t="s">
        <v>407</v>
      </c>
      <c r="C13">
        <f>Empleados!$A$2</f>
        <v>1234</v>
      </c>
      <c r="D13">
        <v>9137337</v>
      </c>
      <c r="E13" t="str">
        <f t="shared" si="0"/>
        <v>(13,'SEGUNDO.MANUEL','1234','9137337'),</v>
      </c>
    </row>
    <row r="14" spans="1:5" x14ac:dyDescent="0.25">
      <c r="A14">
        <v>14</v>
      </c>
      <c r="B14" t="s">
        <v>408</v>
      </c>
      <c r="C14">
        <f>Empleados!$A$2</f>
        <v>1234</v>
      </c>
      <c r="D14">
        <v>11813168</v>
      </c>
      <c r="E14" t="str">
        <f t="shared" si="0"/>
        <v>(14,'JHONNY.ORTIZ','1234','11813168'),</v>
      </c>
    </row>
    <row r="15" spans="1:5" x14ac:dyDescent="0.25">
      <c r="A15">
        <v>15</v>
      </c>
      <c r="B15" t="s">
        <v>409</v>
      </c>
      <c r="C15">
        <f>Empleados!$A$2</f>
        <v>1234</v>
      </c>
      <c r="D15">
        <v>11818568</v>
      </c>
      <c r="E15" t="str">
        <f t="shared" si="0"/>
        <v>(15,'YEILER.QUINTERO','1234','11818568'),</v>
      </c>
    </row>
    <row r="16" spans="1:5" x14ac:dyDescent="0.25">
      <c r="A16">
        <v>16</v>
      </c>
      <c r="B16" t="s">
        <v>480</v>
      </c>
      <c r="C16">
        <f>Empleados!$A$2</f>
        <v>1234</v>
      </c>
      <c r="D16">
        <v>15176887</v>
      </c>
      <c r="E16" t="str">
        <f t="shared" si="0"/>
        <v>(16,'Levinton.Jose','1234','15176887'),</v>
      </c>
    </row>
    <row r="17" spans="1:5" x14ac:dyDescent="0.25">
      <c r="A17">
        <v>17</v>
      </c>
      <c r="B17" t="s">
        <v>410</v>
      </c>
      <c r="C17">
        <f>Empleados!$A$2</f>
        <v>1234</v>
      </c>
      <c r="D17">
        <v>15351573</v>
      </c>
      <c r="E17" t="str">
        <f t="shared" si="0"/>
        <v>(17,'GILDARDO.ANTONIO','1234','15351573'),</v>
      </c>
    </row>
    <row r="18" spans="1:5" x14ac:dyDescent="0.25">
      <c r="A18">
        <v>18</v>
      </c>
      <c r="B18" t="s">
        <v>411</v>
      </c>
      <c r="C18">
        <f>Empleados!$A$2</f>
        <v>1234</v>
      </c>
      <c r="D18">
        <v>15359357</v>
      </c>
      <c r="E18" t="str">
        <f t="shared" si="0"/>
        <v>(18,'FRANKY.CERQUERA','1234','15359357'),</v>
      </c>
    </row>
    <row r="19" spans="1:5" x14ac:dyDescent="0.25">
      <c r="A19">
        <v>19</v>
      </c>
      <c r="B19" t="s">
        <v>412</v>
      </c>
      <c r="C19">
        <f>Empleados!$A$2</f>
        <v>1234</v>
      </c>
      <c r="D19">
        <v>16171186</v>
      </c>
      <c r="E19" t="str">
        <f t="shared" si="0"/>
        <v>(19,'LEANDRO.OROZCO','1234','16171186'),</v>
      </c>
    </row>
    <row r="20" spans="1:5" x14ac:dyDescent="0.25">
      <c r="A20">
        <v>20</v>
      </c>
      <c r="B20" t="s">
        <v>413</v>
      </c>
      <c r="C20">
        <f>Empleados!$A$2</f>
        <v>1234</v>
      </c>
      <c r="D20">
        <v>35115765</v>
      </c>
      <c r="E20" t="str">
        <f t="shared" si="0"/>
        <v>(20,'BEATRIZ.GUERRA','1234','35115765'),</v>
      </c>
    </row>
    <row r="21" spans="1:5" x14ac:dyDescent="0.25">
      <c r="A21">
        <v>21</v>
      </c>
      <c r="B21" t="s">
        <v>414</v>
      </c>
      <c r="C21">
        <f>Empleados!$A$2</f>
        <v>1234</v>
      </c>
      <c r="D21">
        <v>51613619</v>
      </c>
      <c r="E21" t="str">
        <f t="shared" si="0"/>
        <v>(21,'DORELLY.MOLINA','1234','51613619'),</v>
      </c>
    </row>
    <row r="22" spans="1:5" x14ac:dyDescent="0.25">
      <c r="A22">
        <v>22</v>
      </c>
      <c r="B22" t="s">
        <v>415</v>
      </c>
      <c r="C22">
        <f>Empleados!$A$2</f>
        <v>1234</v>
      </c>
      <c r="D22">
        <v>71617988</v>
      </c>
      <c r="E22" t="str">
        <f t="shared" si="0"/>
        <v>(22,'RICARDO.BOTERO','1234','71617988'),</v>
      </c>
    </row>
    <row r="23" spans="1:5" x14ac:dyDescent="0.25">
      <c r="A23">
        <v>23</v>
      </c>
      <c r="B23" t="s">
        <v>416</v>
      </c>
      <c r="C23">
        <f>Empleados!$A$2</f>
        <v>1234</v>
      </c>
      <c r="D23">
        <v>71637755</v>
      </c>
      <c r="E23" t="str">
        <f t="shared" si="0"/>
        <v>(23,'JHON.ARANGO','1234','71637755'),</v>
      </c>
    </row>
    <row r="24" spans="1:5" x14ac:dyDescent="0.25">
      <c r="A24">
        <v>24</v>
      </c>
      <c r="B24" t="s">
        <v>417</v>
      </c>
      <c r="C24">
        <f>Empleados!$A$2</f>
        <v>1234</v>
      </c>
      <c r="D24">
        <v>71667365</v>
      </c>
      <c r="E24" t="str">
        <f t="shared" si="0"/>
        <v>(24,'CARLOS.ARANGO','1234','71667365'),</v>
      </c>
    </row>
    <row r="25" spans="1:5" x14ac:dyDescent="0.25">
      <c r="A25">
        <v>25</v>
      </c>
      <c r="B25" t="s">
        <v>418</v>
      </c>
      <c r="C25">
        <f>Empleados!$A$2</f>
        <v>1234</v>
      </c>
      <c r="D25">
        <v>71757188</v>
      </c>
      <c r="E25" t="str">
        <f t="shared" si="0"/>
        <v>(25,'ARNULFO.GUZMAN','1234','71757188'),</v>
      </c>
    </row>
    <row r="26" spans="1:5" x14ac:dyDescent="0.25">
      <c r="A26">
        <v>26</v>
      </c>
      <c r="B26" t="s">
        <v>419</v>
      </c>
      <c r="C26">
        <f>Empleados!$A$2</f>
        <v>1234</v>
      </c>
      <c r="D26">
        <v>71758151</v>
      </c>
      <c r="E26" t="str">
        <f t="shared" si="0"/>
        <v>(26,'ROBERTO.SUAREZ','1234','71758151'),</v>
      </c>
    </row>
    <row r="27" spans="1:5" x14ac:dyDescent="0.25">
      <c r="A27">
        <v>27</v>
      </c>
      <c r="B27" t="s">
        <v>420</v>
      </c>
      <c r="C27">
        <f>Empleados!$A$2</f>
        <v>1234</v>
      </c>
      <c r="D27">
        <v>71765853</v>
      </c>
      <c r="E27" t="str">
        <f t="shared" si="0"/>
        <v>(27,'MEJIA.DAVID','1234','71765853'),</v>
      </c>
    </row>
    <row r="28" spans="1:5" x14ac:dyDescent="0.25">
      <c r="A28">
        <v>28</v>
      </c>
      <c r="B28" t="s">
        <v>421</v>
      </c>
      <c r="C28">
        <f>Empleados!$A$2</f>
        <v>1234</v>
      </c>
      <c r="D28">
        <v>71781891</v>
      </c>
      <c r="E28" t="str">
        <f t="shared" si="0"/>
        <v>(28,'JUAN.GIRALDO','1234','71781891'),</v>
      </c>
    </row>
    <row r="29" spans="1:5" x14ac:dyDescent="0.25">
      <c r="A29">
        <v>29</v>
      </c>
      <c r="B29" t="s">
        <v>422</v>
      </c>
      <c r="C29">
        <f>Empleados!$A$2</f>
        <v>1234</v>
      </c>
      <c r="D29">
        <v>76358768</v>
      </c>
      <c r="E29" t="str">
        <f t="shared" si="0"/>
        <v>(29,'CARLOS.PUERTO','1234','76358768'),</v>
      </c>
    </row>
    <row r="30" spans="1:5" x14ac:dyDescent="0.25">
      <c r="A30">
        <v>30</v>
      </c>
      <c r="B30" t="s">
        <v>423</v>
      </c>
      <c r="C30">
        <f>Empleados!$A$2</f>
        <v>1234</v>
      </c>
      <c r="D30">
        <v>78719551</v>
      </c>
      <c r="E30" t="str">
        <f t="shared" si="0"/>
        <v>(30,'ROBERTO.CARLOS','1234','78719551'),</v>
      </c>
    </row>
    <row r="31" spans="1:5" x14ac:dyDescent="0.25">
      <c r="A31">
        <v>31</v>
      </c>
      <c r="B31" t="s">
        <v>424</v>
      </c>
      <c r="C31">
        <f>Empleados!$A$2</f>
        <v>1234</v>
      </c>
      <c r="D31">
        <v>83683731</v>
      </c>
      <c r="E31" t="str">
        <f t="shared" si="0"/>
        <v>(31,'DIANA.MONTOYA','1234','83683731'),</v>
      </c>
    </row>
    <row r="32" spans="1:5" x14ac:dyDescent="0.25">
      <c r="A32">
        <v>32</v>
      </c>
      <c r="B32" t="s">
        <v>425</v>
      </c>
      <c r="C32">
        <f>Empleados!$A$2</f>
        <v>1234</v>
      </c>
      <c r="D32">
        <v>83983555</v>
      </c>
      <c r="E32" t="str">
        <f t="shared" si="0"/>
        <v>(32,'Ana.Gallo','1234','83983555'),</v>
      </c>
    </row>
    <row r="33" spans="1:5" x14ac:dyDescent="0.25">
      <c r="A33">
        <v>33</v>
      </c>
      <c r="B33" t="s">
        <v>426</v>
      </c>
      <c r="C33">
        <f>Empleados!$A$2</f>
        <v>1234</v>
      </c>
      <c r="D33">
        <v>85766998</v>
      </c>
      <c r="E33" t="str">
        <f t="shared" si="0"/>
        <v>(33,'ORALIA.CORTES','1234','85766998'),</v>
      </c>
    </row>
    <row r="34" spans="1:5" x14ac:dyDescent="0.25">
      <c r="A34">
        <v>34</v>
      </c>
      <c r="B34" t="s">
        <v>427</v>
      </c>
      <c r="C34">
        <f>Empleados!$A$2</f>
        <v>1234</v>
      </c>
      <c r="D34">
        <v>85881888</v>
      </c>
      <c r="E34" t="str">
        <f t="shared" si="0"/>
        <v>(34,'DIANA.RIOS','1234','85881888'),</v>
      </c>
    </row>
    <row r="35" spans="1:5" x14ac:dyDescent="0.25">
      <c r="A35">
        <v>35</v>
      </c>
      <c r="B35" t="s">
        <v>428</v>
      </c>
      <c r="C35">
        <f>Empleados!$A$2</f>
        <v>1234</v>
      </c>
      <c r="D35">
        <v>88519187</v>
      </c>
      <c r="E35" t="str">
        <f t="shared" si="0"/>
        <v>(35,'DARIO.SOTO','1234','88519187'),</v>
      </c>
    </row>
    <row r="36" spans="1:5" x14ac:dyDescent="0.25">
      <c r="A36">
        <v>36</v>
      </c>
      <c r="B36" t="s">
        <v>429</v>
      </c>
      <c r="C36">
        <f>Empleados!$A$2</f>
        <v>1234</v>
      </c>
      <c r="D36">
        <v>98631189</v>
      </c>
      <c r="E36" t="str">
        <f t="shared" si="0"/>
        <v>(36,'JUAN.FRANCO','1234','98631189'),</v>
      </c>
    </row>
    <row r="37" spans="1:5" x14ac:dyDescent="0.25">
      <c r="A37">
        <v>37</v>
      </c>
      <c r="B37" t="s">
        <v>430</v>
      </c>
      <c r="C37">
        <f>Empleados!$A$2</f>
        <v>1234</v>
      </c>
      <c r="D37">
        <v>98631755</v>
      </c>
      <c r="E37" t="str">
        <f t="shared" si="0"/>
        <v>(37,'JULIAN.ARANGO','1234','98631755'),</v>
      </c>
    </row>
    <row r="38" spans="1:5" x14ac:dyDescent="0.25">
      <c r="A38">
        <v>38</v>
      </c>
      <c r="B38" t="s">
        <v>431</v>
      </c>
      <c r="C38">
        <f>Empleados!$A$2</f>
        <v>1234</v>
      </c>
      <c r="D38">
        <v>98638331</v>
      </c>
      <c r="E38" t="str">
        <f t="shared" si="0"/>
        <v>(38,'JAIME.GOMEZ','1234','98638331'),</v>
      </c>
    </row>
    <row r="39" spans="1:5" x14ac:dyDescent="0.25">
      <c r="A39">
        <v>39</v>
      </c>
      <c r="B39" t="s">
        <v>432</v>
      </c>
      <c r="C39">
        <f>Empleados!$A$2</f>
        <v>1234</v>
      </c>
      <c r="D39">
        <v>98887571</v>
      </c>
      <c r="E39" t="str">
        <f t="shared" si="0"/>
        <v>(39,'JOSE.SANCHEZ','1234','98887571'),</v>
      </c>
    </row>
    <row r="40" spans="1:5" x14ac:dyDescent="0.25">
      <c r="A40">
        <v>40</v>
      </c>
      <c r="B40" t="s">
        <v>481</v>
      </c>
      <c r="C40">
        <f>Empleados!$A$2</f>
        <v>1234</v>
      </c>
      <c r="D40">
        <v>1117189117</v>
      </c>
      <c r="E40" t="str">
        <f t="shared" si="0"/>
        <v>(40,'PAOLA.NORENiA','1234','1117189117'),</v>
      </c>
    </row>
    <row r="41" spans="1:5" x14ac:dyDescent="0.25">
      <c r="A41">
        <v>41</v>
      </c>
      <c r="B41" t="s">
        <v>433</v>
      </c>
      <c r="C41">
        <f>Empleados!$A$2</f>
        <v>1234</v>
      </c>
      <c r="D41">
        <v>1138115511</v>
      </c>
      <c r="E41" t="str">
        <f t="shared" si="0"/>
        <v>(41,'JUAN.COGOLLO','1234','1138115511'),</v>
      </c>
    </row>
    <row r="42" spans="1:5" x14ac:dyDescent="0.25">
      <c r="A42">
        <v>42</v>
      </c>
      <c r="B42" t="s">
        <v>434</v>
      </c>
      <c r="C42">
        <f>Empleados!$A$2</f>
        <v>1234</v>
      </c>
      <c r="D42">
        <v>1158385311</v>
      </c>
      <c r="E42" t="str">
        <f t="shared" si="0"/>
        <v>(42,'WBEIMAR.GONZALEZ','1234','1158385311'),</v>
      </c>
    </row>
    <row r="43" spans="1:5" x14ac:dyDescent="0.25">
      <c r="A43">
        <v>43</v>
      </c>
      <c r="B43" t="s">
        <v>435</v>
      </c>
      <c r="C43">
        <f>Empleados!$A$2</f>
        <v>1234</v>
      </c>
      <c r="D43">
        <v>1158571983</v>
      </c>
      <c r="E43" t="str">
        <f t="shared" si="0"/>
        <v>(43,'SEBASTIAN.GOMEZJAR','1234','1158571983'),</v>
      </c>
    </row>
    <row r="44" spans="1:5" x14ac:dyDescent="0.25">
      <c r="A44">
        <v>44</v>
      </c>
      <c r="B44" t="s">
        <v>479</v>
      </c>
      <c r="C44">
        <f>Empleados!$A$2</f>
        <v>1234</v>
      </c>
      <c r="D44">
        <v>1158578738</v>
      </c>
      <c r="E44" t="str">
        <f t="shared" si="0"/>
        <v>(44,'FAIDER.FLOREZ','1234','1158578738'),</v>
      </c>
    </row>
    <row r="45" spans="1:5" x14ac:dyDescent="0.25">
      <c r="A45">
        <v>45</v>
      </c>
      <c r="B45" t="s">
        <v>436</v>
      </c>
      <c r="C45">
        <f>Empleados!$A$2</f>
        <v>1234</v>
      </c>
      <c r="D45">
        <v>1158815888</v>
      </c>
      <c r="E45" t="str">
        <f t="shared" si="0"/>
        <v>(45,'SERGIO.COLOMB','1234','1158815888'),</v>
      </c>
    </row>
    <row r="46" spans="1:5" x14ac:dyDescent="0.25">
      <c r="A46">
        <v>46</v>
      </c>
      <c r="B46" t="s">
        <v>482</v>
      </c>
      <c r="C46">
        <f>Empleados!$A$2</f>
        <v>1234</v>
      </c>
      <c r="D46">
        <v>1158831389</v>
      </c>
      <c r="E46" t="str">
        <f t="shared" si="0"/>
        <v>(46,'KATERINE.VILLAMIZAR','1234','1158831389'),</v>
      </c>
    </row>
    <row r="47" spans="1:5" x14ac:dyDescent="0.25">
      <c r="A47">
        <v>47</v>
      </c>
      <c r="B47" t="s">
        <v>437</v>
      </c>
      <c r="C47">
        <f>Empleados!$A$2</f>
        <v>1234</v>
      </c>
      <c r="D47">
        <v>1158868888</v>
      </c>
      <c r="E47" t="str">
        <f t="shared" si="0"/>
        <v>(47,'HENRY.ROJAS','1234','1158868888'),</v>
      </c>
    </row>
    <row r="48" spans="1:5" x14ac:dyDescent="0.25">
      <c r="A48">
        <v>48</v>
      </c>
      <c r="B48" t="s">
        <v>438</v>
      </c>
      <c r="C48">
        <f>Empleados!$A$2</f>
        <v>1234</v>
      </c>
      <c r="D48">
        <v>1177851935</v>
      </c>
      <c r="E48" t="str">
        <f t="shared" si="0"/>
        <v>(48,'LUIS.MOSQUERA','1234','1177851935'),</v>
      </c>
    </row>
    <row r="49" spans="1:5" x14ac:dyDescent="0.25">
      <c r="A49">
        <v>49</v>
      </c>
      <c r="B49" t="s">
        <v>439</v>
      </c>
      <c r="C49">
        <f>Empleados!$A$2</f>
        <v>1234</v>
      </c>
      <c r="D49">
        <v>1177855151</v>
      </c>
      <c r="E49" t="str">
        <f t="shared" si="0"/>
        <v>(49,'YENFY.PINO','1234','1177855151'),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D1" sqref="D1"/>
    </sheetView>
  </sheetViews>
  <sheetFormatPr baseColWidth="10" defaultRowHeight="15" x14ac:dyDescent="0.25"/>
  <sheetData>
    <row r="1" spans="1:13" x14ac:dyDescent="0.25">
      <c r="A1" t="s">
        <v>261</v>
      </c>
      <c r="B1" t="s">
        <v>262</v>
      </c>
      <c r="C1" t="s">
        <v>263</v>
      </c>
      <c r="D1" t="s">
        <v>264</v>
      </c>
      <c r="E1" t="s">
        <v>265</v>
      </c>
      <c r="F1" t="s">
        <v>266</v>
      </c>
      <c r="G1" t="s">
        <v>267</v>
      </c>
      <c r="H1" t="s">
        <v>268</v>
      </c>
      <c r="I1" t="s">
        <v>269</v>
      </c>
      <c r="J1" t="s">
        <v>270</v>
      </c>
      <c r="K1" t="s">
        <v>271</v>
      </c>
      <c r="L1" t="s">
        <v>272</v>
      </c>
    </row>
    <row r="2" spans="1:13" x14ac:dyDescent="0.25">
      <c r="A2">
        <v>1234</v>
      </c>
      <c r="B2" t="s">
        <v>238</v>
      </c>
      <c r="C2" t="s">
        <v>236</v>
      </c>
      <c r="D2" t="s">
        <v>237</v>
      </c>
      <c r="E2" t="str">
        <f>_xlfn.CONCAT(C2,".",D2)</f>
        <v>Hector.Sahir</v>
      </c>
      <c r="F2" s="9">
        <v>43255</v>
      </c>
      <c r="G2" t="s">
        <v>239</v>
      </c>
      <c r="H2" t="s">
        <v>240</v>
      </c>
      <c r="I2">
        <v>4444</v>
      </c>
      <c r="J2">
        <v>312300</v>
      </c>
      <c r="K2" t="str">
        <f>_xlfn.CONCAT(E2,"@","correo.com")</f>
        <v>Hector.Sahir@correo.com</v>
      </c>
      <c r="L2" t="s">
        <v>241</v>
      </c>
      <c r="M2" t="str">
        <f>_xlfn.CONCAT("(",A2,",'",B2,"',","'",C2,"','",D2,"','",E2,"','",F2,"','",G2,"','",H2,"',",I2,",",J2,",'",K2,"','",L2,"'),")</f>
        <v>(1234,'Cedula','Hector','Sahir','Hector.Sahir','43255','Masculino','Calle2',4444,312300,'Hector.Sahir@correo.com','coordinador'),</v>
      </c>
    </row>
    <row r="3" spans="1:13" x14ac:dyDescent="0.25">
      <c r="A3">
        <v>1235</v>
      </c>
      <c r="B3" t="s">
        <v>238</v>
      </c>
      <c r="C3" t="s">
        <v>249</v>
      </c>
      <c r="D3" t="s">
        <v>242</v>
      </c>
      <c r="E3" t="str">
        <f>_xlfn.CONCAT(C3,".",D3)</f>
        <v>Sergio.Colombo</v>
      </c>
      <c r="F3" s="9">
        <v>43256</v>
      </c>
      <c r="G3" t="s">
        <v>239</v>
      </c>
      <c r="H3" t="s">
        <v>255</v>
      </c>
      <c r="I3">
        <v>4444</v>
      </c>
      <c r="J3">
        <v>312300</v>
      </c>
      <c r="K3" t="str">
        <f>_xlfn.CONCAT(E3,"@","correo.com")</f>
        <v>Sergio.Colombo@correo.com</v>
      </c>
      <c r="L3" t="s">
        <v>241</v>
      </c>
      <c r="M3" t="str">
        <f>_xlfn.CONCAT("(",A3,",'",B3,"',","'",C3,"','",D3,"','",E3,"','",F3,"','",G3,"','",H3,"',",I3,",",J3,",'",K3,"','",L3,"'),")</f>
        <v>(1235,'Cedula','Sergio','Colombo','Sergio.Colombo','43256','Masculino','Calle3',4444,312300,'Sergio.Colombo@correo.com','coordinador'),</v>
      </c>
    </row>
    <row r="4" spans="1:13" x14ac:dyDescent="0.25">
      <c r="A4">
        <v>1236</v>
      </c>
      <c r="B4" t="s">
        <v>238</v>
      </c>
      <c r="C4" t="s">
        <v>248</v>
      </c>
      <c r="D4" t="s">
        <v>243</v>
      </c>
      <c r="E4" t="str">
        <f>_xlfn.CONCAT(C4,".",D4)</f>
        <v>Yudy.Perez</v>
      </c>
      <c r="F4" s="9">
        <v>43257</v>
      </c>
      <c r="G4" t="s">
        <v>254</v>
      </c>
      <c r="H4" t="s">
        <v>256</v>
      </c>
      <c r="I4">
        <v>4444</v>
      </c>
      <c r="J4">
        <v>312300</v>
      </c>
      <c r="K4" t="str">
        <f>_xlfn.CONCAT(E4,"@","correo.com")</f>
        <v>Yudy.Perez@correo.com</v>
      </c>
      <c r="L4" t="s">
        <v>241</v>
      </c>
      <c r="M4" t="str">
        <f>_xlfn.CONCAT("(",A4,",'",B4,"',","'",C4,"','",D4,"','",E4,"','",F4,"','",G4,"','",H4,"',",I4,",",J4,",'",K4,"','",L4,"'),")</f>
        <v>(1236,'Cedula','Yudy','Perez','Yudy.Perez','43257','Femenino','Calle4',4444,312300,'Yudy.Perez@correo.com','coordinador'),</v>
      </c>
    </row>
    <row r="5" spans="1:13" x14ac:dyDescent="0.25">
      <c r="A5">
        <v>1237</v>
      </c>
      <c r="B5" t="s">
        <v>238</v>
      </c>
      <c r="C5" t="s">
        <v>250</v>
      </c>
      <c r="D5" t="s">
        <v>244</v>
      </c>
      <c r="E5" t="str">
        <f>_xlfn.CONCAT(C5,".",D5)</f>
        <v>Julian.Arango</v>
      </c>
      <c r="F5" s="9">
        <v>43258</v>
      </c>
      <c r="G5" t="s">
        <v>239</v>
      </c>
      <c r="H5" t="s">
        <v>257</v>
      </c>
      <c r="I5">
        <v>4444</v>
      </c>
      <c r="J5">
        <v>312300</v>
      </c>
      <c r="K5" t="str">
        <f>_xlfn.CONCAT(E5,"@","correo.com")</f>
        <v>Julian.Arango@correo.com</v>
      </c>
      <c r="L5" t="s">
        <v>241</v>
      </c>
      <c r="M5" t="str">
        <f>_xlfn.CONCAT("(",A5,",'",B5,"',","'",C5,"','",D5,"','",E5,"','",F5,"','",G5,"','",H5,"',",I5,",",J5,",'",K5,"','",L5,"'),")</f>
        <v>(1237,'Cedula','Julian','Arango','Julian.Arango','43258','Masculino','Calle5',4444,312300,'Julian.Arango@correo.com','coordinador'),</v>
      </c>
    </row>
    <row r="6" spans="1:13" x14ac:dyDescent="0.25">
      <c r="A6">
        <v>1238</v>
      </c>
      <c r="B6" t="s">
        <v>238</v>
      </c>
      <c r="C6" t="s">
        <v>251</v>
      </c>
      <c r="D6" t="s">
        <v>245</v>
      </c>
      <c r="E6" t="str">
        <f>_xlfn.CONCAT(C6,".",D6)</f>
        <v>Claudia.Durango</v>
      </c>
      <c r="F6" s="9">
        <v>43259</v>
      </c>
      <c r="G6" t="s">
        <v>254</v>
      </c>
      <c r="H6" t="s">
        <v>258</v>
      </c>
      <c r="I6">
        <v>4444</v>
      </c>
      <c r="J6">
        <v>312300</v>
      </c>
      <c r="K6" t="str">
        <f>_xlfn.CONCAT(E6,"@","correo.com")</f>
        <v>Claudia.Durango@correo.com</v>
      </c>
      <c r="L6" t="s">
        <v>241</v>
      </c>
      <c r="M6" t="str">
        <f>_xlfn.CONCAT("(",A6,",'",B6,"',","'",C6,"','",D6,"','",E6,"','",F6,"','",G6,"','",H6,"',",I6,",",J6,",'",K6,"','",L6,"'),")</f>
        <v>(1238,'Cedula','Claudia','Durango','Claudia.Durango','43259','Femenino','Calle6',4444,312300,'Claudia.Durango@correo.com','coordinador'),</v>
      </c>
    </row>
    <row r="7" spans="1:13" x14ac:dyDescent="0.25">
      <c r="A7">
        <v>1240</v>
      </c>
      <c r="B7" t="s">
        <v>238</v>
      </c>
      <c r="C7" t="s">
        <v>252</v>
      </c>
      <c r="D7" t="s">
        <v>246</v>
      </c>
      <c r="E7" t="str">
        <f>_xlfn.CONCAT(C7,".",D7)</f>
        <v>Isleny.Rincon</v>
      </c>
      <c r="F7" s="9">
        <v>43261</v>
      </c>
      <c r="G7" t="s">
        <v>254</v>
      </c>
      <c r="H7" t="s">
        <v>259</v>
      </c>
      <c r="I7">
        <v>4444</v>
      </c>
      <c r="J7">
        <v>312300</v>
      </c>
      <c r="K7" t="str">
        <f>_xlfn.CONCAT(E7,"@","correo.com")</f>
        <v>Isleny.Rincon@correo.com</v>
      </c>
      <c r="L7" t="s">
        <v>241</v>
      </c>
      <c r="M7" t="str">
        <f>_xlfn.CONCAT("(",A7,",'",B7,"',","'",C7,"','",D7,"','",E7,"','",F7,"','",G7,"','",H7,"',",I7,",",J7,",'",K7,"','",L7,"'),")</f>
        <v>(1240,'Cedula','Isleny','Rincon','Isleny.Rincon','43261','Femenino','Calle8',4444,312300,'Isleny.Rincon@correo.com','coordinador'),</v>
      </c>
    </row>
    <row r="8" spans="1:13" s="10" customFormat="1" x14ac:dyDescent="0.25">
      <c r="A8" s="10">
        <v>1241</v>
      </c>
      <c r="B8" s="10" t="s">
        <v>238</v>
      </c>
      <c r="C8" s="10" t="s">
        <v>253</v>
      </c>
      <c r="D8" s="10" t="s">
        <v>247</v>
      </c>
      <c r="E8" s="10" t="str">
        <f>_xlfn.CONCAT(C8,".",D8)</f>
        <v>Aixa.Villamizar</v>
      </c>
      <c r="F8" s="11">
        <v>43262</v>
      </c>
      <c r="G8" s="10" t="s">
        <v>254</v>
      </c>
      <c r="H8" s="10" t="s">
        <v>260</v>
      </c>
      <c r="I8" s="10">
        <v>4444</v>
      </c>
      <c r="J8" s="10">
        <v>312300</v>
      </c>
      <c r="K8" s="10" t="str">
        <f>_xlfn.CONCAT(E8,"@","correo.com")</f>
        <v>Aixa.Villamizar@correo.com</v>
      </c>
      <c r="L8" s="10" t="s">
        <v>241</v>
      </c>
      <c r="M8" s="10" t="str">
        <f>_xlfn.CONCAT("(",A8,",'",B8,"',","'",C8,"','",D8,"','",E8,"','",F8,"','",G8,"','",H8,"',",I8,",",J8,",'",K8,"','",L8,"'),")</f>
        <v>(1241,'Cedula','Aixa','Villamizar','Aixa.Villamizar','43262','Femenino','Calle9',4444,312300,'Aixa.Villamizar@correo.com','coordinador'),</v>
      </c>
    </row>
    <row r="9" spans="1:13" x14ac:dyDescent="0.25">
      <c r="A9">
        <v>165718</v>
      </c>
      <c r="B9" t="s">
        <v>238</v>
      </c>
      <c r="C9" s="12" t="s">
        <v>285</v>
      </c>
      <c r="D9" t="s">
        <v>320</v>
      </c>
      <c r="E9" t="str">
        <f>_xlfn.CONCAT(C9,".",D9)</f>
        <v>MARIA .ANGELES</v>
      </c>
      <c r="F9" s="9">
        <v>43270</v>
      </c>
      <c r="G9" t="s">
        <v>239</v>
      </c>
      <c r="H9" t="s">
        <v>359</v>
      </c>
      <c r="I9">
        <v>4444</v>
      </c>
      <c r="J9">
        <v>312300</v>
      </c>
      <c r="K9" t="str">
        <f>_xlfn.CONCAT(E9,"@","correo.com")</f>
        <v>MARIA .ANGELES@correo.com</v>
      </c>
      <c r="L9" t="s">
        <v>351</v>
      </c>
      <c r="M9" t="str">
        <f>_xlfn.CONCAT("(",A9,",'",B9,"',","'",C9,"','",D9,"','",E9,"','",F9,"','",G9,"','",H9,"',",I9,",",J9,",'",K9,"','",L9,"'),")</f>
        <v>(165718,'Cedula','MARIA ','ANGELES','MARIA .ANGELES','43270','Masculino','Calle17',4444,312300,'MARIA .ANGELES@correo.com','Docente'),</v>
      </c>
    </row>
    <row r="10" spans="1:13" x14ac:dyDescent="0.25">
      <c r="A10">
        <v>8155115</v>
      </c>
      <c r="B10" t="s">
        <v>238</v>
      </c>
      <c r="C10" s="12" t="s">
        <v>281</v>
      </c>
      <c r="D10" t="s">
        <v>324</v>
      </c>
      <c r="E10" t="str">
        <f>_xlfn.CONCAT(C10,".",D10)</f>
        <v>JUAN .ECHAVARRIA</v>
      </c>
      <c r="F10" s="9">
        <v>43275</v>
      </c>
      <c r="G10" t="s">
        <v>254</v>
      </c>
      <c r="H10" t="s">
        <v>364</v>
      </c>
      <c r="I10">
        <v>4444</v>
      </c>
      <c r="J10">
        <v>312300</v>
      </c>
      <c r="K10" t="str">
        <f>_xlfn.CONCAT(E10,"@","correo.com")</f>
        <v>JUAN .ECHAVARRIA@correo.com</v>
      </c>
      <c r="L10" t="s">
        <v>351</v>
      </c>
      <c r="M10" t="str">
        <f>_xlfn.CONCAT("(",A10,",'",B10,"',","'",C10,"','",D10,"','",E10,"','",F10,"','",G10,"','",H10,"',",I10,",",J10,",'",K10,"','",L10,"'),")</f>
        <v>(8155115,'Cedula','JUAN ','ECHAVARRIA','JUAN .ECHAVARRIA','43275','Femenino','Calle22',4444,312300,'JUAN .ECHAVARRIA@correo.com','Docente'),</v>
      </c>
    </row>
    <row r="11" spans="1:13" x14ac:dyDescent="0.25">
      <c r="A11">
        <v>8695698</v>
      </c>
      <c r="B11" t="s">
        <v>238</v>
      </c>
      <c r="C11" s="12" t="s">
        <v>294</v>
      </c>
      <c r="D11" t="s">
        <v>330</v>
      </c>
      <c r="E11" t="str">
        <f>_xlfn.CONCAT(C11,".",D11)</f>
        <v>ALFONSO .TORRES</v>
      </c>
      <c r="F11" s="9">
        <v>43281</v>
      </c>
      <c r="G11" t="s">
        <v>254</v>
      </c>
      <c r="H11" t="s">
        <v>370</v>
      </c>
      <c r="I11">
        <v>4444</v>
      </c>
      <c r="J11">
        <v>312300</v>
      </c>
      <c r="K11" t="str">
        <f>_xlfn.CONCAT(E11,"@","correo.com")</f>
        <v>ALFONSO .TORRES@correo.com</v>
      </c>
      <c r="L11" t="s">
        <v>351</v>
      </c>
      <c r="M11" t="str">
        <f>_xlfn.CONCAT("(",A11,",'",B11,"',","'",C11,"','",D11,"','",E11,"','",F11,"','",G11,"','",H11,"',",I11,",",J11,",'",K11,"','",L11,"'),")</f>
        <v>(8695698,'Cedula','ALFONSO ','TORRES','ALFONSO .TORRES','43281','Femenino','Calle28',4444,312300,'ALFONSO .TORRES@correo.com','Docente'),</v>
      </c>
    </row>
    <row r="12" spans="1:13" x14ac:dyDescent="0.25">
      <c r="A12">
        <v>8818861</v>
      </c>
      <c r="B12" t="s">
        <v>238</v>
      </c>
      <c r="C12" s="12" t="s">
        <v>280</v>
      </c>
      <c r="D12" t="s">
        <v>316</v>
      </c>
      <c r="E12" t="str">
        <f>_xlfn.CONCAT(C12,".",D12)</f>
        <v>JOSUE .MEJIA</v>
      </c>
      <c r="F12" s="9">
        <v>43265</v>
      </c>
      <c r="G12" t="s">
        <v>254</v>
      </c>
      <c r="H12" t="s">
        <v>354</v>
      </c>
      <c r="I12">
        <v>4444</v>
      </c>
      <c r="J12">
        <v>312300</v>
      </c>
      <c r="K12" t="str">
        <f>_xlfn.CONCAT(E12,"@","correo.com")</f>
        <v>JOSUE .MEJIA@correo.com</v>
      </c>
      <c r="L12" t="s">
        <v>351</v>
      </c>
      <c r="M12" t="str">
        <f>_xlfn.CONCAT("(",A12,",'",B12,"',","'",C12,"','",D12,"','",E12,"','",F12,"','",G12,"','",H12,"',",I12,",",J12,",'",K12,"','",L12,"'),")</f>
        <v>(8818861,'Cedula','JOSUE ','MEJIA','JOSUE .MEJIA','43265','Femenino','Calle12',4444,312300,'JOSUE .MEJIA@correo.com','Docente'),</v>
      </c>
    </row>
    <row r="13" spans="1:13" x14ac:dyDescent="0.25">
      <c r="A13">
        <v>9137337</v>
      </c>
      <c r="B13" t="s">
        <v>238</v>
      </c>
      <c r="C13" s="12" t="s">
        <v>292</v>
      </c>
      <c r="D13" t="s">
        <v>328</v>
      </c>
      <c r="E13" t="str">
        <f>_xlfn.CONCAT(C13,".",D13)</f>
        <v>SEGUNDO .MANUEL</v>
      </c>
      <c r="F13" s="9">
        <v>43279</v>
      </c>
      <c r="G13" t="s">
        <v>254</v>
      </c>
      <c r="H13" t="s">
        <v>368</v>
      </c>
      <c r="I13">
        <v>4444</v>
      </c>
      <c r="J13">
        <v>312300</v>
      </c>
      <c r="K13" t="str">
        <f>_xlfn.CONCAT(E13,"@","correo.com")</f>
        <v>SEGUNDO .MANUEL@correo.com</v>
      </c>
      <c r="L13" t="s">
        <v>351</v>
      </c>
      <c r="M13" t="str">
        <f>_xlfn.CONCAT("(",A13,",'",B13,"',","'",C13,"','",D13,"','",E13,"','",F13,"','",G13,"','",H13,"',",I13,",",J13,",'",K13,"','",L13,"'),")</f>
        <v>(9137337,'Cedula','SEGUNDO ','MANUEL','SEGUNDO .MANUEL','43279','Femenino','Calle26',4444,312300,'SEGUNDO .MANUEL@correo.com','Docente'),</v>
      </c>
    </row>
    <row r="14" spans="1:13" x14ac:dyDescent="0.25">
      <c r="A14">
        <v>11813168</v>
      </c>
      <c r="B14" t="s">
        <v>238</v>
      </c>
      <c r="C14" s="12" t="s">
        <v>279</v>
      </c>
      <c r="D14" t="s">
        <v>315</v>
      </c>
      <c r="E14" t="str">
        <f>_xlfn.CONCAT(C14,".",D14)</f>
        <v>JHONNY .ORTIZ</v>
      </c>
      <c r="F14" s="9">
        <v>43264</v>
      </c>
      <c r="G14" t="s">
        <v>239</v>
      </c>
      <c r="H14" t="s">
        <v>353</v>
      </c>
      <c r="I14">
        <v>4444</v>
      </c>
      <c r="J14">
        <v>312300</v>
      </c>
      <c r="K14" t="str">
        <f>_xlfn.CONCAT(E14,"@","correo.com")</f>
        <v>JHONNY .ORTIZ@correo.com</v>
      </c>
      <c r="L14" t="s">
        <v>351</v>
      </c>
      <c r="M14" t="str">
        <f>_xlfn.CONCAT("(",A14,",'",B14,"',","'",C14,"','",D14,"','",E14,"','",F14,"','",G14,"','",H14,"',",I14,",",J14,",'",K14,"','",L14,"'),")</f>
        <v>(11813168,'Cedula','JHONNY ','ORTIZ','JHONNY .ORTIZ','43264','Masculino','Calle11',4444,312300,'JHONNY .ORTIZ@correo.com','Docente'),</v>
      </c>
    </row>
    <row r="15" spans="1:13" x14ac:dyDescent="0.25">
      <c r="A15">
        <v>11818568</v>
      </c>
      <c r="B15" t="s">
        <v>238</v>
      </c>
      <c r="C15" s="12" t="s">
        <v>293</v>
      </c>
      <c r="D15" t="s">
        <v>329</v>
      </c>
      <c r="E15" t="str">
        <f>_xlfn.CONCAT(C15,".",D15)</f>
        <v>YEILER .QUINTERO</v>
      </c>
      <c r="F15" s="9">
        <v>43280</v>
      </c>
      <c r="G15" t="s">
        <v>239</v>
      </c>
      <c r="H15" t="s">
        <v>369</v>
      </c>
      <c r="I15">
        <v>4444</v>
      </c>
      <c r="J15">
        <v>312300</v>
      </c>
      <c r="K15" t="str">
        <f>_xlfn.CONCAT(E15,"@","correo.com")</f>
        <v>YEILER .QUINTERO@correo.com</v>
      </c>
      <c r="L15" t="s">
        <v>351</v>
      </c>
      <c r="M15" t="str">
        <f>_xlfn.CONCAT("(",A15,",'",B15,"',","'",C15,"','",D15,"','",E15,"','",F15,"','",G15,"','",H15,"',",I15,",",J15,",'",K15,"','",L15,"'),")</f>
        <v>(11818568,'Cedula','YEILER ','QUINTERO','YEILER .QUINTERO','43280','Masculino','Calle27',4444,312300,'YEILER .QUINTERO@correo.com','Docente'),</v>
      </c>
    </row>
    <row r="16" spans="1:13" x14ac:dyDescent="0.25">
      <c r="A16">
        <v>15176887</v>
      </c>
      <c r="B16" t="s">
        <v>238</v>
      </c>
      <c r="C16" s="12" t="s">
        <v>284</v>
      </c>
      <c r="D16" t="s">
        <v>483</v>
      </c>
      <c r="E16" t="str">
        <f>_xlfn.CONCAT(C16,".",D16)</f>
        <v>Levinton .Jose</v>
      </c>
      <c r="F16" s="9">
        <v>43269</v>
      </c>
      <c r="G16" t="s">
        <v>254</v>
      </c>
      <c r="H16" t="s">
        <v>358</v>
      </c>
      <c r="I16">
        <v>4444</v>
      </c>
      <c r="J16">
        <v>312300</v>
      </c>
      <c r="K16" t="str">
        <f>_xlfn.CONCAT(E16,"@","correo.com")</f>
        <v>Levinton .Jose@correo.com</v>
      </c>
      <c r="L16" t="s">
        <v>351</v>
      </c>
      <c r="M16" t="str">
        <f>_xlfn.CONCAT("(",A16,",'",B16,"',","'",C16,"','",D16,"','",E16,"','",F16,"','",G16,"','",H16,"',",I16,",",J16,",'",K16,"','",L16,"'),")</f>
        <v>(15176887,'Cedula','Levinton ','Jose','Levinton .Jose','43269','Femenino','Calle16',4444,312300,'Levinton .Jose@correo.com','Docente'),</v>
      </c>
    </row>
    <row r="17" spans="1:13" s="14" customFormat="1" x14ac:dyDescent="0.25">
      <c r="A17">
        <v>15351573</v>
      </c>
      <c r="B17" t="s">
        <v>238</v>
      </c>
      <c r="C17" s="12" t="s">
        <v>306</v>
      </c>
      <c r="D17" t="s">
        <v>341</v>
      </c>
      <c r="E17" t="str">
        <f>_xlfn.CONCAT(C17,".",D17)</f>
        <v>GILDARDO .ANTONIO</v>
      </c>
      <c r="F17" s="9">
        <v>43295</v>
      </c>
      <c r="G17" t="s">
        <v>254</v>
      </c>
      <c r="H17" t="s">
        <v>384</v>
      </c>
      <c r="I17">
        <v>4444</v>
      </c>
      <c r="J17">
        <v>312300</v>
      </c>
      <c r="K17" t="str">
        <f>_xlfn.CONCAT(E17,"@","correo.com")</f>
        <v>GILDARDO .ANTONIO@correo.com</v>
      </c>
      <c r="L17" t="s">
        <v>351</v>
      </c>
      <c r="M17" t="str">
        <f>_xlfn.CONCAT("(",A17,",'",B17,"',","'",C17,"','",D17,"','",E17,"','",F17,"','",G17,"','",H17,"',",I17,",",J17,",'",K17,"','",L17,"'),")</f>
        <v>(15351573,'Cedula','GILDARDO ','ANTONIO','GILDARDO .ANTONIO','43295','Femenino','Calle42',4444,312300,'GILDARDO .ANTONIO@correo.com','Docente'),</v>
      </c>
    </row>
    <row r="18" spans="1:13" x14ac:dyDescent="0.25">
      <c r="A18">
        <v>15359357</v>
      </c>
      <c r="B18" t="s">
        <v>238</v>
      </c>
      <c r="C18" s="12" t="s">
        <v>287</v>
      </c>
      <c r="D18" t="s">
        <v>321</v>
      </c>
      <c r="E18" t="str">
        <f>_xlfn.CONCAT(C18,".",D18)</f>
        <v>FRANKY .CERQUERA</v>
      </c>
      <c r="F18" s="9">
        <v>43272</v>
      </c>
      <c r="G18" t="s">
        <v>239</v>
      </c>
      <c r="H18" t="s">
        <v>361</v>
      </c>
      <c r="I18">
        <v>4444</v>
      </c>
      <c r="J18">
        <v>312300</v>
      </c>
      <c r="K18" t="str">
        <f>_xlfn.CONCAT(E18,"@","correo.com")</f>
        <v>FRANKY .CERQUERA@correo.com</v>
      </c>
      <c r="L18" t="s">
        <v>351</v>
      </c>
      <c r="M18" t="str">
        <f>_xlfn.CONCAT("(",A18,",'",B18,"',","'",C18,"','",D18,"','",E18,"','",F18,"','",G18,"','",H18,"',",I18,",",J18,",'",K18,"','",L18,"'),")</f>
        <v>(15359357,'Cedula','FRANKY ','CERQUERA','FRANKY .CERQUERA','43272','Masculino','Calle19',4444,312300,'FRANKY .CERQUERA@correo.com','Docente'),</v>
      </c>
    </row>
    <row r="19" spans="1:13" x14ac:dyDescent="0.25">
      <c r="A19">
        <v>16171186</v>
      </c>
      <c r="B19" t="s">
        <v>238</v>
      </c>
      <c r="C19" s="12" t="s">
        <v>283</v>
      </c>
      <c r="D19" t="s">
        <v>319</v>
      </c>
      <c r="E19" t="str">
        <f>_xlfn.CONCAT(C19,".",D19)</f>
        <v>LEANDRO .OROZCO</v>
      </c>
      <c r="F19" s="9">
        <v>43268</v>
      </c>
      <c r="G19" t="s">
        <v>239</v>
      </c>
      <c r="H19" t="s">
        <v>357</v>
      </c>
      <c r="I19">
        <v>4444</v>
      </c>
      <c r="J19">
        <v>312300</v>
      </c>
      <c r="K19" t="str">
        <f>_xlfn.CONCAT(E19,"@","correo.com")</f>
        <v>LEANDRO .OROZCO@correo.com</v>
      </c>
      <c r="L19" t="s">
        <v>351</v>
      </c>
      <c r="M19" t="str">
        <f>_xlfn.CONCAT("(",A19,",'",B19,"',","'",C19,"','",D19,"','",E19,"','",F19,"','",G19,"','",H19,"',",I19,",",J19,",'",K19,"','",L19,"'),")</f>
        <v>(16171186,'Cedula','LEANDRO ','OROZCO','LEANDRO .OROZCO','43268','Masculino','Calle15',4444,312300,'LEANDRO .OROZCO@correo.com','Docente'),</v>
      </c>
    </row>
    <row r="20" spans="1:13" x14ac:dyDescent="0.25">
      <c r="A20">
        <v>35115765</v>
      </c>
      <c r="B20" t="s">
        <v>238</v>
      </c>
      <c r="C20" s="12" t="s">
        <v>310</v>
      </c>
      <c r="D20" t="s">
        <v>346</v>
      </c>
      <c r="E20" t="str">
        <f>_xlfn.CONCAT(C20,".",D20)</f>
        <v>BEATRIZ .GUERRA</v>
      </c>
      <c r="F20" s="9">
        <v>43303</v>
      </c>
      <c r="G20" t="s">
        <v>254</v>
      </c>
      <c r="H20" t="s">
        <v>392</v>
      </c>
      <c r="I20">
        <v>4444</v>
      </c>
      <c r="J20">
        <v>312300</v>
      </c>
      <c r="K20" t="str">
        <f>_xlfn.CONCAT(E20,"@","correo.com")</f>
        <v>BEATRIZ .GUERRA@correo.com</v>
      </c>
      <c r="L20" t="s">
        <v>351</v>
      </c>
      <c r="M20" t="str">
        <f>_xlfn.CONCAT("(",A20,",'",B20,"',","'",C20,"','",D20,"','",E20,"','",F20,"','",G20,"','",H20,"',",I20,",",J20,",'",K20,"','",L20,"'),")</f>
        <v>(35115765,'Cedula','BEATRIZ ','GUERRA','BEATRIZ .GUERRA','43303','Femenino','Calle50',4444,312300,'BEATRIZ .GUERRA@correo.com','Docente'),</v>
      </c>
    </row>
    <row r="21" spans="1:13" x14ac:dyDescent="0.25">
      <c r="A21">
        <v>51613619</v>
      </c>
      <c r="B21" t="s">
        <v>238</v>
      </c>
      <c r="C21" s="12" t="s">
        <v>289</v>
      </c>
      <c r="D21" t="s">
        <v>323</v>
      </c>
      <c r="E21" t="str">
        <f>_xlfn.CONCAT(C21,".",D21)</f>
        <v>DORELLY .MOLINA</v>
      </c>
      <c r="F21" s="9">
        <v>43274</v>
      </c>
      <c r="G21" t="s">
        <v>239</v>
      </c>
      <c r="H21" t="s">
        <v>363</v>
      </c>
      <c r="I21">
        <v>4444</v>
      </c>
      <c r="J21">
        <v>312300</v>
      </c>
      <c r="K21" t="str">
        <f>_xlfn.CONCAT(E21,"@","correo.com")</f>
        <v>DORELLY .MOLINA@correo.com</v>
      </c>
      <c r="L21" t="s">
        <v>351</v>
      </c>
      <c r="M21" t="str">
        <f>_xlfn.CONCAT("(",A21,",'",B21,"',","'",C21,"','",D21,"','",E21,"','",F21,"','",G21,"','",H21,"',",I21,",",J21,",'",K21,"','",L21,"'),")</f>
        <v>(51613619,'Cedula','DORELLY ','MOLINA','DORELLY .MOLINA','43274','Masculino','Calle21',4444,312300,'DORELLY .MOLINA@correo.com','Docente'),</v>
      </c>
    </row>
    <row r="22" spans="1:13" x14ac:dyDescent="0.25">
      <c r="A22">
        <v>71617988</v>
      </c>
      <c r="B22" t="s">
        <v>238</v>
      </c>
      <c r="C22" s="12" t="s">
        <v>301</v>
      </c>
      <c r="D22" t="s">
        <v>336</v>
      </c>
      <c r="E22" t="str">
        <f>_xlfn.CONCAT(C22,".",D22)</f>
        <v>RICARDO .BOTERO</v>
      </c>
      <c r="F22" s="9">
        <v>43289</v>
      </c>
      <c r="G22" t="s">
        <v>254</v>
      </c>
      <c r="H22" t="s">
        <v>378</v>
      </c>
      <c r="I22">
        <v>4444</v>
      </c>
      <c r="J22">
        <v>312300</v>
      </c>
      <c r="K22" t="str">
        <f>_xlfn.CONCAT(E22,"@","correo.com")</f>
        <v>RICARDO .BOTERO@correo.com</v>
      </c>
      <c r="L22" t="s">
        <v>351</v>
      </c>
      <c r="M22" t="str">
        <f>_xlfn.CONCAT("(",A22,",'",B22,"',","'",C22,"','",D22,"','",E22,"','",F22,"','",G22,"','",H22,"',",I22,",",J22,",'",K22,"','",L22,"'),")</f>
        <v>(71617988,'Cedula','RICARDO ','BOTERO','RICARDO .BOTERO','43289','Femenino','Calle36',4444,312300,'RICARDO .BOTERO@correo.com','Docente'),</v>
      </c>
    </row>
    <row r="23" spans="1:13" hidden="1" x14ac:dyDescent="0.25">
      <c r="A23">
        <v>71637755</v>
      </c>
      <c r="B23" t="s">
        <v>238</v>
      </c>
      <c r="C23" s="12" t="s">
        <v>295</v>
      </c>
      <c r="D23" t="s">
        <v>318</v>
      </c>
      <c r="E23" t="str">
        <f>_xlfn.CONCAT(C23,".",D23)</f>
        <v>JHON .ARANGO</v>
      </c>
      <c r="F23" s="9">
        <v>43282</v>
      </c>
      <c r="G23" t="s">
        <v>239</v>
      </c>
      <c r="H23" t="s">
        <v>371</v>
      </c>
      <c r="I23">
        <v>4444</v>
      </c>
      <c r="J23">
        <v>312300</v>
      </c>
      <c r="K23" t="str">
        <f>_xlfn.CONCAT(E23,"@","correo.com")</f>
        <v>JHON .ARANGO@correo.com</v>
      </c>
      <c r="L23" t="s">
        <v>351</v>
      </c>
      <c r="M23" t="str">
        <f>_xlfn.CONCAT("(",A23,",'",B23,"',","'",C23,"','",D23,"','",E23,"','",F23,"','",G23,"','",H23,"',",I23,",",J23,",'",K23,"','",L23,"'),")</f>
        <v>(71637755,'Cedula','JHON ','ARANGO','JHON .ARANGO','43282','Masculino','Calle29',4444,312300,'JHON .ARANGO@correo.com','Docente'),</v>
      </c>
    </row>
    <row r="24" spans="1:13" x14ac:dyDescent="0.25">
      <c r="A24">
        <v>71637755</v>
      </c>
      <c r="B24" t="s">
        <v>238</v>
      </c>
      <c r="C24" s="12" t="s">
        <v>295</v>
      </c>
      <c r="D24" t="s">
        <v>318</v>
      </c>
      <c r="E24" t="str">
        <f>_xlfn.CONCAT(C24,".",D24)</f>
        <v>JHON .ARANGO</v>
      </c>
      <c r="F24" s="9">
        <v>43283</v>
      </c>
      <c r="G24" t="s">
        <v>254</v>
      </c>
      <c r="H24" t="s">
        <v>372</v>
      </c>
      <c r="I24">
        <v>4444</v>
      </c>
      <c r="J24">
        <v>312300</v>
      </c>
      <c r="K24" t="str">
        <f>_xlfn.CONCAT(E24,"@","correo.com")</f>
        <v>JHON .ARANGO@correo.com</v>
      </c>
      <c r="L24" t="s">
        <v>351</v>
      </c>
      <c r="M24" t="str">
        <f>_xlfn.CONCAT("(",A24,",'",B24,"',","'",C24,"','",D24,"','",E24,"','",F24,"','",G24,"','",H24,"',",I24,",",J24,",'",K24,"','",L24,"'),")</f>
        <v>(71637755,'Cedula','JHON ','ARANGO','JHON .ARANGO','43283','Femenino','Calle30',4444,312300,'JHON .ARANGO@correo.com','Docente'),</v>
      </c>
    </row>
    <row r="25" spans="1:13" x14ac:dyDescent="0.25">
      <c r="A25">
        <v>71667365</v>
      </c>
      <c r="B25" t="s">
        <v>238</v>
      </c>
      <c r="C25" s="12" t="s">
        <v>304</v>
      </c>
      <c r="D25" t="s">
        <v>318</v>
      </c>
      <c r="E25" t="str">
        <f>_xlfn.CONCAT(C25,".",D25)</f>
        <v>CARLOS .ARANGO</v>
      </c>
      <c r="F25" s="9">
        <v>43292</v>
      </c>
      <c r="G25" t="s">
        <v>239</v>
      </c>
      <c r="H25" t="s">
        <v>381</v>
      </c>
      <c r="I25">
        <v>4444</v>
      </c>
      <c r="J25">
        <v>312300</v>
      </c>
      <c r="K25" t="str">
        <f>_xlfn.CONCAT(E25,"@","correo.com")</f>
        <v>CARLOS .ARANGO@correo.com</v>
      </c>
      <c r="L25" t="s">
        <v>351</v>
      </c>
      <c r="M25" t="str">
        <f>_xlfn.CONCAT("(",A25,",'",B25,"',","'",C25,"','",D25,"','",E25,"','",F25,"','",G25,"','",H25,"',",I25,",",J25,",'",K25,"','",L25,"'),")</f>
        <v>(71667365,'Cedula','CARLOS ','ARANGO','CARLOS .ARANGO','43292','Masculino','Calle39',4444,312300,'CARLOS .ARANGO@correo.com','Docente'),</v>
      </c>
    </row>
    <row r="26" spans="1:13" x14ac:dyDescent="0.25">
      <c r="A26">
        <v>71757188</v>
      </c>
      <c r="B26" t="s">
        <v>238</v>
      </c>
      <c r="C26" s="12" t="s">
        <v>303</v>
      </c>
      <c r="D26" t="s">
        <v>338</v>
      </c>
      <c r="E26" t="str">
        <f>_xlfn.CONCAT(C26,".",D26)</f>
        <v>ARNULFO .GUZMAN</v>
      </c>
      <c r="F26" s="9">
        <v>43291</v>
      </c>
      <c r="G26" t="s">
        <v>254</v>
      </c>
      <c r="H26" t="s">
        <v>380</v>
      </c>
      <c r="I26">
        <v>4444</v>
      </c>
      <c r="J26">
        <v>312300</v>
      </c>
      <c r="K26" t="str">
        <f>_xlfn.CONCAT(E26,"@","correo.com")</f>
        <v>ARNULFO .GUZMAN@correo.com</v>
      </c>
      <c r="L26" t="s">
        <v>351</v>
      </c>
      <c r="M26" t="str">
        <f>_xlfn.CONCAT("(",A26,",'",B26,"',","'",C26,"','",D26,"','",E26,"','",F26,"','",G26,"','",H26,"',",I26,",",J26,",'",K26,"','",L26,"'),")</f>
        <v>(71757188,'Cedula','ARNULFO ','GUZMAN','ARNULFO .GUZMAN','43291','Femenino','Calle38',4444,312300,'ARNULFO .GUZMAN@correo.com','Docente'),</v>
      </c>
    </row>
    <row r="27" spans="1:13" x14ac:dyDescent="0.25">
      <c r="A27">
        <v>71758151</v>
      </c>
      <c r="B27" t="s">
        <v>238</v>
      </c>
      <c r="C27" s="12" t="s">
        <v>290</v>
      </c>
      <c r="D27" t="s">
        <v>326</v>
      </c>
      <c r="E27" t="str">
        <f>_xlfn.CONCAT(C27,".",D27)</f>
        <v>ROBERTO .SUAREZ</v>
      </c>
      <c r="F27" s="9">
        <v>43277</v>
      </c>
      <c r="G27" t="s">
        <v>254</v>
      </c>
      <c r="H27" t="s">
        <v>366</v>
      </c>
      <c r="I27">
        <v>4444</v>
      </c>
      <c r="J27">
        <v>312300</v>
      </c>
      <c r="K27" t="str">
        <f>_xlfn.CONCAT(E27,"@","correo.com")</f>
        <v>ROBERTO .SUAREZ@correo.com</v>
      </c>
      <c r="L27" t="s">
        <v>351</v>
      </c>
      <c r="M27" t="str">
        <f>_xlfn.CONCAT("(",A27,",'",B27,"',","'",C27,"','",D27,"','",E27,"','",F27,"','",G27,"','",H27,"',",I27,",",J27,",'",K27,"','",L27,"'),")</f>
        <v>(71758151,'Cedula','ROBERTO ','SUAREZ','ROBERTO .SUAREZ','43277','Femenino','Calle24',4444,312300,'ROBERTO .SUAREZ@correo.com','Docente'),</v>
      </c>
    </row>
    <row r="28" spans="1:13" x14ac:dyDescent="0.25">
      <c r="A28">
        <v>71765853</v>
      </c>
      <c r="B28" t="s">
        <v>238</v>
      </c>
      <c r="C28" s="12" t="s">
        <v>299</v>
      </c>
      <c r="D28" t="s">
        <v>334</v>
      </c>
      <c r="E28" t="str">
        <f>_xlfn.CONCAT(C28,".",D28)</f>
        <v>MEJIA .DAVID</v>
      </c>
      <c r="F28" s="9">
        <v>43287</v>
      </c>
      <c r="G28" t="s">
        <v>254</v>
      </c>
      <c r="H28" t="s">
        <v>376</v>
      </c>
      <c r="I28">
        <v>4444</v>
      </c>
      <c r="J28">
        <v>312300</v>
      </c>
      <c r="K28" t="str">
        <f>_xlfn.CONCAT(E28,"@","correo.com")</f>
        <v>MEJIA .DAVID@correo.com</v>
      </c>
      <c r="L28" t="s">
        <v>351</v>
      </c>
      <c r="M28" t="str">
        <f>_xlfn.CONCAT("(",A28,",'",B28,"',","'",C28,"','",D28,"','",E28,"','",F28,"','",G28,"','",H28,"',",I28,",",J28,",'",K28,"','",L28,"'),")</f>
        <v>(71765853,'Cedula','MEJIA ','DAVID','MEJIA .DAVID','43287','Femenino','Calle34',4444,312300,'MEJIA .DAVID@correo.com','Docente'),</v>
      </c>
    </row>
    <row r="29" spans="1:13" x14ac:dyDescent="0.25">
      <c r="A29">
        <v>71781891</v>
      </c>
      <c r="B29" t="s">
        <v>238</v>
      </c>
      <c r="C29" s="12" t="s">
        <v>281</v>
      </c>
      <c r="D29" t="s">
        <v>345</v>
      </c>
      <c r="E29" t="str">
        <f>_xlfn.CONCAT(C29,".",D29)</f>
        <v>JUAN .GIRALDO</v>
      </c>
      <c r="F29" s="9">
        <v>43301</v>
      </c>
      <c r="G29" t="s">
        <v>254</v>
      </c>
      <c r="H29" t="s">
        <v>390</v>
      </c>
      <c r="I29">
        <v>4444</v>
      </c>
      <c r="J29">
        <v>312300</v>
      </c>
      <c r="K29" t="str">
        <f>_xlfn.CONCAT(E29,"@","correo.com")</f>
        <v>JUAN .GIRALDO@correo.com</v>
      </c>
      <c r="L29" t="s">
        <v>351</v>
      </c>
      <c r="M29" t="str">
        <f>_xlfn.CONCAT("(",A29,",'",B29,"',","'",C29,"','",D29,"','",E29,"','",F29,"','",G29,"','",H29,"',",I29,",",J29,",'",K29,"','",L29,"'),")</f>
        <v>(71781891,'Cedula','JUAN ','GIRALDO','JUAN .GIRALDO','43301','Femenino','Calle48',4444,312300,'JUAN .GIRALDO@correo.com','Docente'),</v>
      </c>
    </row>
    <row r="30" spans="1:13" x14ac:dyDescent="0.25">
      <c r="A30">
        <v>76358768</v>
      </c>
      <c r="B30" t="s">
        <v>238</v>
      </c>
      <c r="C30" s="12" t="s">
        <v>304</v>
      </c>
      <c r="D30" t="s">
        <v>347</v>
      </c>
      <c r="E30" t="str">
        <f>_xlfn.CONCAT(C30,".",D30)</f>
        <v>CARLOS .PUERTO</v>
      </c>
      <c r="F30" s="9">
        <v>43304</v>
      </c>
      <c r="G30" t="s">
        <v>239</v>
      </c>
      <c r="H30" t="s">
        <v>393</v>
      </c>
      <c r="I30">
        <v>4444</v>
      </c>
      <c r="J30">
        <v>312300</v>
      </c>
      <c r="K30" t="str">
        <f>_xlfn.CONCAT(E30,"@","correo.com")</f>
        <v>CARLOS .PUERTO@correo.com</v>
      </c>
      <c r="L30" t="s">
        <v>351</v>
      </c>
      <c r="M30" t="str">
        <f>_xlfn.CONCAT("(",A30,",'",B30,"',","'",C30,"','",D30,"','",E30,"','",F30,"','",G30,"','",H30,"',",I30,",",J30,",'",K30,"','",L30,"'),")</f>
        <v>(76358768,'Cedula','CARLOS ','PUERTO','CARLOS .PUERTO','43304','Masculino','Calle51',4444,312300,'CARLOS .PUERTO@correo.com','Docente'),</v>
      </c>
    </row>
    <row r="31" spans="1:13" x14ac:dyDescent="0.25">
      <c r="A31">
        <v>78719551</v>
      </c>
      <c r="B31" t="s">
        <v>238</v>
      </c>
      <c r="C31" s="12" t="s">
        <v>290</v>
      </c>
      <c r="D31" t="s">
        <v>350</v>
      </c>
      <c r="E31" t="str">
        <f>_xlfn.CONCAT(C31,".",D31)</f>
        <v>ROBERTO .CARLOS</v>
      </c>
      <c r="F31" s="9">
        <v>43313</v>
      </c>
      <c r="G31" t="s">
        <v>254</v>
      </c>
      <c r="H31" t="s">
        <v>402</v>
      </c>
      <c r="I31">
        <v>4444</v>
      </c>
      <c r="J31">
        <v>312300</v>
      </c>
      <c r="K31" t="str">
        <f>_xlfn.CONCAT(E31,"@","correo.com")</f>
        <v>ROBERTO .CARLOS@correo.com</v>
      </c>
      <c r="L31" t="s">
        <v>351</v>
      </c>
      <c r="M31" t="str">
        <f>_xlfn.CONCAT("(",A31,",'",B31,"',","'",C31,"','",D31,"','",E31,"','",F31,"','",G31,"','",H31,"',",I31,",",J31,",'",K31,"','",L31,"'),")</f>
        <v>(78719551,'Cedula','ROBERTO ','CARLOS','ROBERTO .CARLOS','43313','Femenino','Calle60',4444,312300,'ROBERTO .CARLOS@correo.com','Docente'),</v>
      </c>
    </row>
    <row r="32" spans="1:13" x14ac:dyDescent="0.25">
      <c r="A32">
        <v>83683731</v>
      </c>
      <c r="B32" t="s">
        <v>238</v>
      </c>
      <c r="C32" s="12" t="s">
        <v>278</v>
      </c>
      <c r="D32" t="s">
        <v>314</v>
      </c>
      <c r="E32" t="str">
        <f>_xlfn.CONCAT(C32,".",D32)</f>
        <v>DIANA .MONTOYA</v>
      </c>
      <c r="F32" s="9">
        <v>43263</v>
      </c>
      <c r="G32" t="s">
        <v>254</v>
      </c>
      <c r="H32" t="s">
        <v>352</v>
      </c>
      <c r="I32">
        <v>4444</v>
      </c>
      <c r="J32">
        <v>312300</v>
      </c>
      <c r="K32" t="str">
        <f>_xlfn.CONCAT(E32,"@","correo.com")</f>
        <v>DIANA .MONTOYA@correo.com</v>
      </c>
      <c r="L32" t="s">
        <v>351</v>
      </c>
      <c r="M32" t="str">
        <f>_xlfn.CONCAT("(",A32,",'",B32,"',","'",C32,"','",D32,"','",E32,"','",F32,"','",G32,"','",H32,"',",I32,",",J32,",'",K32,"','",L32,"'),")</f>
        <v>(83683731,'Cedula','DIANA ','MONTOYA','DIANA .MONTOYA','43263','Femenino','Calle10',4444,312300,'DIANA .MONTOYA@correo.com','Docente'),</v>
      </c>
    </row>
    <row r="33" spans="1:13" x14ac:dyDescent="0.25">
      <c r="A33">
        <v>83983555</v>
      </c>
      <c r="B33" t="s">
        <v>238</v>
      </c>
      <c r="C33" s="12" t="s">
        <v>302</v>
      </c>
      <c r="D33" t="s">
        <v>337</v>
      </c>
      <c r="E33" t="str">
        <f>_xlfn.CONCAT(C33,".",D33)</f>
        <v>Ana .Gallo</v>
      </c>
      <c r="F33" s="9">
        <v>43290</v>
      </c>
      <c r="G33" t="s">
        <v>239</v>
      </c>
      <c r="H33" t="s">
        <v>379</v>
      </c>
      <c r="I33">
        <v>4444</v>
      </c>
      <c r="J33">
        <v>312300</v>
      </c>
      <c r="K33" t="str">
        <f>_xlfn.CONCAT(E33,"@","correo.com")</f>
        <v>Ana .Gallo@correo.com</v>
      </c>
      <c r="L33" t="s">
        <v>351</v>
      </c>
      <c r="M33" t="str">
        <f>_xlfn.CONCAT("(",A33,",'",B33,"',","'",C33,"','",D33,"','",E33,"','",F33,"','",G33,"','",H33,"',",I33,",",J33,",'",K33,"','",L33,"'),")</f>
        <v>(83983555,'Cedula','Ana ','Gallo','Ana .Gallo','43290','Masculino','Calle37',4444,312300,'Ana .Gallo@correo.com','Docente'),</v>
      </c>
    </row>
    <row r="34" spans="1:13" x14ac:dyDescent="0.25">
      <c r="A34">
        <v>85766998</v>
      </c>
      <c r="B34" t="s">
        <v>238</v>
      </c>
      <c r="C34" s="12" t="s">
        <v>300</v>
      </c>
      <c r="D34" t="s">
        <v>335</v>
      </c>
      <c r="E34" t="str">
        <f>_xlfn.CONCAT(C34,".",D34)</f>
        <v>ORALIA .CORTES</v>
      </c>
      <c r="F34" s="9">
        <v>43288</v>
      </c>
      <c r="G34" t="s">
        <v>239</v>
      </c>
      <c r="H34" t="s">
        <v>377</v>
      </c>
      <c r="I34">
        <v>4444</v>
      </c>
      <c r="J34">
        <v>312300</v>
      </c>
      <c r="K34" t="str">
        <f>_xlfn.CONCAT(E34,"@","correo.com")</f>
        <v>ORALIA .CORTES@correo.com</v>
      </c>
      <c r="L34" t="s">
        <v>351</v>
      </c>
      <c r="M34" t="str">
        <f>_xlfn.CONCAT("(",A34,",'",B34,"',","'",C34,"','",D34,"','",E34,"','",F34,"','",G34,"','",H34,"',",I34,",",J34,",'",K34,"','",L34,"'),")</f>
        <v>(85766998,'Cedula','ORALIA ','CORTES','ORALIA .CORTES','43288','Masculino','Calle35',4444,312300,'ORALIA .CORTES@correo.com','Docente'),</v>
      </c>
    </row>
    <row r="35" spans="1:13" hidden="1" x14ac:dyDescent="0.25">
      <c r="A35">
        <v>85881888</v>
      </c>
      <c r="B35" t="s">
        <v>238</v>
      </c>
      <c r="C35" s="12" t="s">
        <v>278</v>
      </c>
      <c r="D35" t="s">
        <v>340</v>
      </c>
      <c r="E35" t="str">
        <f>_xlfn.CONCAT(C35,".",D35)</f>
        <v>DIANA .RIOS</v>
      </c>
      <c r="F35" s="9">
        <v>43294</v>
      </c>
      <c r="G35" t="s">
        <v>239</v>
      </c>
      <c r="H35" t="s">
        <v>383</v>
      </c>
      <c r="I35">
        <v>4444</v>
      </c>
      <c r="J35">
        <v>312300</v>
      </c>
      <c r="K35" t="str">
        <f>_xlfn.CONCAT(E35,"@","correo.com")</f>
        <v>DIANA .RIOS@correo.com</v>
      </c>
      <c r="L35" t="s">
        <v>351</v>
      </c>
      <c r="M35" t="str">
        <f>_xlfn.CONCAT("(",A35,",'",B35,"',","'",C35,"','",D35,"','",E35,"','",F35,"','",G35,"','",H35,"',",I35,",",J35,",'",K35,"','",L35,"'),")</f>
        <v>(85881888,'Cedula','DIANA ','RIOS','DIANA .RIOS','43294','Masculino','Calle41',4444,312300,'DIANA .RIOS@correo.com','Docente'),</v>
      </c>
    </row>
    <row r="36" spans="1:13" x14ac:dyDescent="0.25">
      <c r="A36">
        <v>85881888</v>
      </c>
      <c r="B36" t="s">
        <v>238</v>
      </c>
      <c r="C36" s="12" t="s">
        <v>278</v>
      </c>
      <c r="D36" t="s">
        <v>340</v>
      </c>
      <c r="E36" t="str">
        <f>_xlfn.CONCAT(C36,".",D36)</f>
        <v>DIANA .RIOS</v>
      </c>
      <c r="F36" s="9">
        <v>43309</v>
      </c>
      <c r="G36" t="s">
        <v>254</v>
      </c>
      <c r="H36" t="s">
        <v>398</v>
      </c>
      <c r="I36">
        <v>4444</v>
      </c>
      <c r="J36">
        <v>312300</v>
      </c>
      <c r="K36" t="str">
        <f>_xlfn.CONCAT(E36,"@","correo.com")</f>
        <v>DIANA .RIOS@correo.com</v>
      </c>
      <c r="L36" t="s">
        <v>351</v>
      </c>
      <c r="M36" t="str">
        <f>_xlfn.CONCAT("(",A36,",'",B36,"',","'",C36,"','",D36,"','",E36,"','",F36,"','",G36,"','",H36,"',",I36,",",J36,",'",K36,"','",L36,"'),")</f>
        <v>(85881888,'Cedula','DIANA ','RIOS','DIANA .RIOS','43309','Femenino','Calle56',4444,312300,'DIANA .RIOS@correo.com','Docente'),</v>
      </c>
    </row>
    <row r="37" spans="1:13" x14ac:dyDescent="0.25">
      <c r="A37">
        <v>88519187</v>
      </c>
      <c r="B37" t="s">
        <v>238</v>
      </c>
      <c r="C37" s="12" t="s">
        <v>305</v>
      </c>
      <c r="D37" t="s">
        <v>339</v>
      </c>
      <c r="E37" t="str">
        <f>_xlfn.CONCAT(C37,".",D37)</f>
        <v>DARIO .SOTO</v>
      </c>
      <c r="F37" s="9">
        <v>43293</v>
      </c>
      <c r="G37" t="s">
        <v>254</v>
      </c>
      <c r="H37" t="s">
        <v>382</v>
      </c>
      <c r="I37">
        <v>4444</v>
      </c>
      <c r="J37">
        <v>312300</v>
      </c>
      <c r="K37" t="str">
        <f>_xlfn.CONCAT(E37,"@","correo.com")</f>
        <v>DARIO .SOTO@correo.com</v>
      </c>
      <c r="L37" t="s">
        <v>351</v>
      </c>
      <c r="M37" t="str">
        <f>_xlfn.CONCAT("(",A37,",'",B37,"',","'",C37,"','",D37,"','",E37,"','",F37,"','",G37,"','",H37,"',",I37,",",J37,",'",K37,"','",L37,"'),")</f>
        <v>(88519187,'Cedula','DARIO ','SOTO','DARIO .SOTO','43293','Femenino','Calle40',4444,312300,'DARIO .SOTO@correo.com','Docente'),</v>
      </c>
    </row>
    <row r="38" spans="1:13" x14ac:dyDescent="0.25">
      <c r="A38">
        <v>98631189</v>
      </c>
      <c r="B38" t="s">
        <v>238</v>
      </c>
      <c r="C38" s="12" t="s">
        <v>281</v>
      </c>
      <c r="D38" t="s">
        <v>317</v>
      </c>
      <c r="E38" t="str">
        <f>_xlfn.CONCAT(C38,".",D38)</f>
        <v>JUAN .FRANCO</v>
      </c>
      <c r="F38" s="9">
        <v>43266</v>
      </c>
      <c r="G38" t="s">
        <v>239</v>
      </c>
      <c r="H38" t="s">
        <v>355</v>
      </c>
      <c r="I38">
        <v>4444</v>
      </c>
      <c r="J38">
        <v>312300</v>
      </c>
      <c r="K38" t="str">
        <f>_xlfn.CONCAT(E38,"@","correo.com")</f>
        <v>JUAN .FRANCO@correo.com</v>
      </c>
      <c r="L38" t="s">
        <v>351</v>
      </c>
      <c r="M38" t="str">
        <f>_xlfn.CONCAT("(",A38,",'",B38,"',","'",C38,"','",D38,"','",E38,"','",F38,"','",G38,"','",H38,"',",I38,",",J38,",'",K38,"','",L38,"'),")</f>
        <v>(98631189,'Cedula','JUAN ','FRANCO','JUAN .FRANCO','43266','Masculino','Calle13',4444,312300,'JUAN .FRANCO@correo.com','Docente'),</v>
      </c>
    </row>
    <row r="39" spans="1:13" x14ac:dyDescent="0.25">
      <c r="A39">
        <v>98631755</v>
      </c>
      <c r="B39" t="s">
        <v>238</v>
      </c>
      <c r="C39" s="12" t="s">
        <v>282</v>
      </c>
      <c r="D39" t="s">
        <v>318</v>
      </c>
      <c r="E39" t="str">
        <f>_xlfn.CONCAT(C39,".",D39)</f>
        <v>JULIAN .ARANGO</v>
      </c>
      <c r="F39" s="9">
        <v>43267</v>
      </c>
      <c r="G39" t="s">
        <v>254</v>
      </c>
      <c r="H39" t="s">
        <v>356</v>
      </c>
      <c r="I39">
        <v>4444</v>
      </c>
      <c r="J39">
        <v>312300</v>
      </c>
      <c r="K39" t="str">
        <f>_xlfn.CONCAT(E39,"@","correo.com")</f>
        <v>JULIAN .ARANGO@correo.com</v>
      </c>
      <c r="L39" t="s">
        <v>351</v>
      </c>
      <c r="M39" t="str">
        <f>_xlfn.CONCAT("(",A39,",'",B39,"',","'",C39,"','",D39,"','",E39,"','",F39,"','",G39,"','",H39,"',",I39,",",J39,",'",K39,"','",L39,"'),")</f>
        <v>(98631755,'Cedula','JULIAN ','ARANGO','JULIAN .ARANGO','43267','Femenino','Calle14',4444,312300,'JULIAN .ARANGO@correo.com','Docente'),</v>
      </c>
    </row>
    <row r="40" spans="1:13" x14ac:dyDescent="0.25">
      <c r="A40">
        <v>98638331</v>
      </c>
      <c r="B40" t="s">
        <v>238</v>
      </c>
      <c r="C40" s="12" t="s">
        <v>308</v>
      </c>
      <c r="D40" t="s">
        <v>343</v>
      </c>
      <c r="E40" t="str">
        <f>_xlfn.CONCAT(C40,".",D40)</f>
        <v>JAIME .GOMEZ</v>
      </c>
      <c r="F40" s="9">
        <v>43298</v>
      </c>
      <c r="G40" t="s">
        <v>239</v>
      </c>
      <c r="H40" t="s">
        <v>387</v>
      </c>
      <c r="I40">
        <v>4444</v>
      </c>
      <c r="J40">
        <v>312300</v>
      </c>
      <c r="K40" t="str">
        <f>_xlfn.CONCAT(E40,"@","correo.com")</f>
        <v>JAIME .GOMEZ@correo.com</v>
      </c>
      <c r="L40" t="s">
        <v>351</v>
      </c>
      <c r="M40" t="str">
        <f>_xlfn.CONCAT("(",A40,",'",B40,"',","'",C40,"','",D40,"','",E40,"','",F40,"','",G40,"','",H40,"',",I40,",",J40,",'",K40,"','",L40,"'),")</f>
        <v>(98638331,'Cedula','JAIME ','GOMEZ','JAIME .GOMEZ','43298','Masculino','Calle45',4444,312300,'JAIME .GOMEZ@correo.com','Docente'),</v>
      </c>
    </row>
    <row r="41" spans="1:13" hidden="1" x14ac:dyDescent="0.25">
      <c r="A41">
        <v>98887571</v>
      </c>
      <c r="B41" t="s">
        <v>238</v>
      </c>
      <c r="C41" s="12" t="s">
        <v>309</v>
      </c>
      <c r="D41" t="s">
        <v>344</v>
      </c>
      <c r="E41" t="str">
        <f>_xlfn.CONCAT(C41,".",D41)</f>
        <v>JOSE .SANCHEZ</v>
      </c>
      <c r="F41" s="9">
        <v>43299</v>
      </c>
      <c r="G41" t="s">
        <v>254</v>
      </c>
      <c r="H41" t="s">
        <v>388</v>
      </c>
      <c r="I41">
        <v>4444</v>
      </c>
      <c r="J41">
        <v>312300</v>
      </c>
      <c r="K41" t="str">
        <f>_xlfn.CONCAT(E41,"@","correo.com")</f>
        <v>JOSE .SANCHEZ@correo.com</v>
      </c>
      <c r="L41" t="s">
        <v>351</v>
      </c>
      <c r="M41" t="str">
        <f>_xlfn.CONCAT("(",A41,",'",B41,"',","'",C41,"','",D41,"','",E41,"','",F41,"','",G41,"','",H41,"',",I41,",",J41,",'",K41,"','",L41,"'),")</f>
        <v>(98887571,'Cedula','JOSE ','SANCHEZ','JOSE .SANCHEZ','43299','Femenino','Calle46',4444,312300,'JOSE .SANCHEZ@correo.com','Docente'),</v>
      </c>
    </row>
    <row r="42" spans="1:13" x14ac:dyDescent="0.25">
      <c r="A42">
        <v>98887571</v>
      </c>
      <c r="B42" t="s">
        <v>238</v>
      </c>
      <c r="C42" s="12" t="s">
        <v>309</v>
      </c>
      <c r="D42" t="s">
        <v>344</v>
      </c>
      <c r="E42" t="str">
        <f>_xlfn.CONCAT(C42,".",D42)</f>
        <v>JOSE .SANCHEZ</v>
      </c>
      <c r="F42" s="9">
        <v>43300</v>
      </c>
      <c r="G42" t="s">
        <v>239</v>
      </c>
      <c r="H42" t="s">
        <v>389</v>
      </c>
      <c r="I42">
        <v>4444</v>
      </c>
      <c r="J42">
        <v>312300</v>
      </c>
      <c r="K42" t="str">
        <f>_xlfn.CONCAT(E42,"@","correo.com")</f>
        <v>JOSE .SANCHEZ@correo.com</v>
      </c>
      <c r="L42" t="s">
        <v>351</v>
      </c>
      <c r="M42" t="str">
        <f>_xlfn.CONCAT("(",A42,",'",B42,"',","'",C42,"','",D42,"','",E42,"','",F42,"','",G42,"','",H42,"',",I42,",",J42,",'",K42,"','",L42,"'),")</f>
        <v>(98887571,'Cedula','JOSE ','SANCHEZ','JOSE .SANCHEZ','43300','Masculino','Calle47',4444,312300,'JOSE .SANCHEZ@correo.com','Docente'),</v>
      </c>
    </row>
    <row r="43" spans="1:13" x14ac:dyDescent="0.25">
      <c r="A43">
        <v>1117189117</v>
      </c>
      <c r="B43" t="s">
        <v>238</v>
      </c>
      <c r="C43" s="12" t="s">
        <v>312</v>
      </c>
      <c r="D43" t="s">
        <v>484</v>
      </c>
      <c r="E43" t="str">
        <f>_xlfn.CONCAT(C43,".",D43)</f>
        <v>PAOLA .NORENiA</v>
      </c>
      <c r="F43" s="9">
        <v>43307</v>
      </c>
      <c r="G43" t="s">
        <v>254</v>
      </c>
      <c r="H43" t="s">
        <v>396</v>
      </c>
      <c r="I43">
        <v>4444</v>
      </c>
      <c r="J43">
        <v>312300</v>
      </c>
      <c r="K43" t="str">
        <f>_xlfn.CONCAT(E43,"@","correo.com")</f>
        <v>PAOLA .NORENiA@correo.com</v>
      </c>
      <c r="L43" t="s">
        <v>351</v>
      </c>
      <c r="M43" t="str">
        <f>_xlfn.CONCAT("(",A43,",'",B43,"',","'",C43,"','",D43,"','",E43,"','",F43,"','",G43,"','",H43,"',",I43,",",J43,",'",K43,"','",L43,"'),")</f>
        <v>(1117189117,'Cedula','PAOLA ','NORENiA','PAOLA .NORENiA','43307','Femenino','Calle54',4444,312300,'PAOLA .NORENiA@correo.com','Docente'),</v>
      </c>
    </row>
    <row r="44" spans="1:13" hidden="1" x14ac:dyDescent="0.25">
      <c r="A44">
        <v>1138115511</v>
      </c>
      <c r="B44" t="s">
        <v>238</v>
      </c>
      <c r="C44" s="12" t="s">
        <v>281</v>
      </c>
      <c r="D44" t="s">
        <v>325</v>
      </c>
      <c r="E44" t="str">
        <f>_xlfn.CONCAT(C44,".",D44)</f>
        <v>JUAN .COGOLLO</v>
      </c>
      <c r="F44" s="9">
        <v>43276</v>
      </c>
      <c r="G44" t="s">
        <v>239</v>
      </c>
      <c r="H44" t="s">
        <v>365</v>
      </c>
      <c r="I44">
        <v>4444</v>
      </c>
      <c r="J44">
        <v>312300</v>
      </c>
      <c r="K44" t="str">
        <f>_xlfn.CONCAT(E44,"@","correo.com")</f>
        <v>JUAN .COGOLLO@correo.com</v>
      </c>
      <c r="L44" t="s">
        <v>351</v>
      </c>
      <c r="M44" t="str">
        <f>_xlfn.CONCAT("(",A44,",'",B44,"',","'",C44,"','",D44,"','",E44,"','",F44,"','",G44,"','",H44,"',",I44,",",J44,",'",K44,"','",L44,"'),")</f>
        <v>(1138115511,'Cedula','JUAN ','COGOLLO','JUAN .COGOLLO','43276','Masculino','Calle23',4444,312300,'JUAN .COGOLLO@correo.com','Docente'),</v>
      </c>
    </row>
    <row r="45" spans="1:13" x14ac:dyDescent="0.25">
      <c r="A45">
        <v>1138115511</v>
      </c>
      <c r="B45" t="s">
        <v>238</v>
      </c>
      <c r="C45" s="12" t="s">
        <v>281</v>
      </c>
      <c r="D45" t="s">
        <v>325</v>
      </c>
      <c r="E45" t="str">
        <f>_xlfn.CONCAT(C45,".",D45)</f>
        <v>JUAN .COGOLLO</v>
      </c>
      <c r="F45" s="9">
        <v>43302</v>
      </c>
      <c r="G45" t="s">
        <v>239</v>
      </c>
      <c r="H45" t="s">
        <v>391</v>
      </c>
      <c r="I45">
        <v>4444</v>
      </c>
      <c r="J45">
        <v>312300</v>
      </c>
      <c r="K45" t="str">
        <f>_xlfn.CONCAT(E45,"@","correo.com")</f>
        <v>JUAN .COGOLLO@correo.com</v>
      </c>
      <c r="L45" t="s">
        <v>351</v>
      </c>
      <c r="M45" t="str">
        <f>_xlfn.CONCAT("(",A45,",'",B45,"',","'",C45,"','",D45,"','",E45,"','",F45,"','",G45,"','",H45,"',",I45,",",J45,",'",K45,"','",L45,"'),")</f>
        <v>(1138115511,'Cedula','JUAN ','COGOLLO','JUAN .COGOLLO','43302','Masculino','Calle49',4444,312300,'JUAN .COGOLLO@correo.com','Docente'),</v>
      </c>
    </row>
    <row r="46" spans="1:13" x14ac:dyDescent="0.25">
      <c r="A46">
        <v>1158385311</v>
      </c>
      <c r="B46" t="s">
        <v>238</v>
      </c>
      <c r="C46" s="12" t="s">
        <v>296</v>
      </c>
      <c r="D46" t="s">
        <v>331</v>
      </c>
      <c r="E46" t="str">
        <f>_xlfn.CONCAT(C46,".",D46)</f>
        <v>WBEIMAR .GONZALEZ</v>
      </c>
      <c r="F46" s="9">
        <v>43284</v>
      </c>
      <c r="G46" t="s">
        <v>239</v>
      </c>
      <c r="H46" t="s">
        <v>373</v>
      </c>
      <c r="I46">
        <v>4444</v>
      </c>
      <c r="J46">
        <v>312300</v>
      </c>
      <c r="K46" t="str">
        <f>_xlfn.CONCAT(E46,"@","correo.com")</f>
        <v>WBEIMAR .GONZALEZ@correo.com</v>
      </c>
      <c r="L46" t="s">
        <v>351</v>
      </c>
      <c r="M46" t="str">
        <f>_xlfn.CONCAT("(",A46,",'",B46,"',","'",C46,"','",D46,"','",E46,"','",F46,"','",G46,"','",H46,"',",I46,",",J46,",'",K46,"','",L46,"'),")</f>
        <v>(1158385311,'Cedula','WBEIMAR ','GONZALEZ','WBEIMAR .GONZALEZ','43284','Masculino','Calle31',4444,312300,'WBEIMAR .GONZALEZ@correo.com','Docente'),</v>
      </c>
    </row>
    <row r="47" spans="1:13" x14ac:dyDescent="0.25">
      <c r="A47">
        <v>1158571983</v>
      </c>
      <c r="B47" t="s">
        <v>238</v>
      </c>
      <c r="C47" s="12" t="s">
        <v>291</v>
      </c>
      <c r="D47" t="s">
        <v>327</v>
      </c>
      <c r="E47" t="str">
        <f>_xlfn.CONCAT(C47,".",D47)</f>
        <v>SEBASTIAN .GOMEZJAR</v>
      </c>
      <c r="F47" s="9">
        <v>43278</v>
      </c>
      <c r="G47" t="s">
        <v>239</v>
      </c>
      <c r="H47" t="s">
        <v>367</v>
      </c>
      <c r="I47">
        <v>4444</v>
      </c>
      <c r="J47">
        <v>312300</v>
      </c>
      <c r="K47" t="str">
        <f>_xlfn.CONCAT(E47,"@","correo.com")</f>
        <v>SEBASTIAN .GOMEZJAR@correo.com</v>
      </c>
      <c r="L47" t="s">
        <v>351</v>
      </c>
      <c r="M47" t="str">
        <f>_xlfn.CONCAT("(",A47,",'",B47,"',","'",C47,"','",D47,"','",E47,"','",F47,"','",G47,"','",H47,"',",I47,",",J47,",'",K47,"','",L47,"'),")</f>
        <v>(1158571983,'Cedula','SEBASTIAN ','GOMEZJAR','SEBASTIAN .GOMEZJAR','43278','Masculino','Calle25',4444,312300,'SEBASTIAN .GOMEZJAR@correo.com','Docente'),</v>
      </c>
    </row>
    <row r="48" spans="1:13" hidden="1" x14ac:dyDescent="0.25">
      <c r="A48">
        <v>1158578738</v>
      </c>
      <c r="B48" t="s">
        <v>238</v>
      </c>
      <c r="C48" s="12" t="s">
        <v>313</v>
      </c>
      <c r="D48" t="s">
        <v>349</v>
      </c>
      <c r="E48" t="str">
        <f>_xlfn.CONCAT(C48,".",D48)</f>
        <v>FAIDER .FLÓREZ</v>
      </c>
      <c r="F48" s="9">
        <v>43310</v>
      </c>
      <c r="G48" t="s">
        <v>239</v>
      </c>
      <c r="H48" t="s">
        <v>399</v>
      </c>
      <c r="I48">
        <v>4444</v>
      </c>
      <c r="J48">
        <v>312300</v>
      </c>
      <c r="K48" t="str">
        <f>_xlfn.CONCAT(E48,"@","correo.com")</f>
        <v>FAIDER .FLÓREZ@correo.com</v>
      </c>
      <c r="L48" t="s">
        <v>351</v>
      </c>
      <c r="M48" t="str">
        <f>_xlfn.CONCAT("(",A48,",'",B48,"',","'",C48,"','",D48,"','",E48,"','",F48,"','",G48,"','",H48,"',",I48,",",J48,",'",K48,"','",L48,"'),")</f>
        <v>(1158578738,'Cedula','FAIDER ','FLÓREZ','FAIDER .FLÓREZ','43310','Masculino','Calle57',4444,312300,'FAIDER .FLÓREZ@correo.com','Docente'),</v>
      </c>
    </row>
    <row r="49" spans="1:13" x14ac:dyDescent="0.25">
      <c r="A49">
        <v>1158578738</v>
      </c>
      <c r="B49" t="s">
        <v>238</v>
      </c>
      <c r="C49" s="12" t="s">
        <v>313</v>
      </c>
      <c r="D49" t="s">
        <v>485</v>
      </c>
      <c r="E49" t="str">
        <f>_xlfn.CONCAT(C49,".",D49)</f>
        <v>FAIDER .FLOREZ</v>
      </c>
      <c r="F49" s="9">
        <v>43311</v>
      </c>
      <c r="G49" t="s">
        <v>254</v>
      </c>
      <c r="H49" t="s">
        <v>400</v>
      </c>
      <c r="I49">
        <v>4444</v>
      </c>
      <c r="J49">
        <v>312300</v>
      </c>
      <c r="K49" t="str">
        <f>_xlfn.CONCAT(E49,"@","correo.com")</f>
        <v>FAIDER .FLOREZ@correo.com</v>
      </c>
      <c r="L49" t="s">
        <v>351</v>
      </c>
      <c r="M49" t="str">
        <f>_xlfn.CONCAT("(",A49,",'",B49,"',","'",C49,"','",D49,"','",E49,"','",F49,"','",G49,"','",H49,"',",I49,",",J49,",'",K49,"','",L49,"'),")</f>
        <v>(1158578738,'Cedula','FAIDER ','FLOREZ','FAIDER .FLOREZ','43311','Femenino','Calle58',4444,312300,'FAIDER .FLOREZ@correo.com','Docente'),</v>
      </c>
    </row>
    <row r="50" spans="1:13" x14ac:dyDescent="0.25">
      <c r="A50">
        <v>1158815888</v>
      </c>
      <c r="B50" t="s">
        <v>238</v>
      </c>
      <c r="C50" s="12" t="s">
        <v>288</v>
      </c>
      <c r="D50" t="s">
        <v>322</v>
      </c>
      <c r="E50" t="str">
        <f>_xlfn.CONCAT(C50,".",D50)</f>
        <v>SERGIO .COLOMB</v>
      </c>
      <c r="F50" s="9">
        <v>43273</v>
      </c>
      <c r="G50" t="s">
        <v>254</v>
      </c>
      <c r="H50" t="s">
        <v>362</v>
      </c>
      <c r="I50">
        <v>4444</v>
      </c>
      <c r="J50">
        <v>312300</v>
      </c>
      <c r="K50" t="str">
        <f>_xlfn.CONCAT(E50,"@","correo.com")</f>
        <v>SERGIO .COLOMB@correo.com</v>
      </c>
      <c r="L50" t="s">
        <v>351</v>
      </c>
      <c r="M50" t="str">
        <f>_xlfn.CONCAT("(",A50,",'",B50,"',","'",C50,"','",D50,"','",E50,"','",F50,"','",G50,"','",H50,"',",I50,",",J50,",'",K50,"','",L50,"'),")</f>
        <v>(1158815888,'Cedula','SERGIO ','COLOMB','SERGIO .COLOMB','43273','Femenino','Calle20',4444,312300,'SERGIO .COLOMB@correo.com','Docente'),</v>
      </c>
    </row>
    <row r="51" spans="1:13" hidden="1" x14ac:dyDescent="0.25">
      <c r="A51">
        <v>1158831389</v>
      </c>
      <c r="B51" t="s">
        <v>238</v>
      </c>
      <c r="C51" s="12" t="s">
        <v>311</v>
      </c>
      <c r="D51" t="s">
        <v>348</v>
      </c>
      <c r="E51" t="str">
        <f>_xlfn.CONCAT(C51,".",D51)</f>
        <v>KATERINE .VILLAMIZ</v>
      </c>
      <c r="F51" s="9">
        <v>43305</v>
      </c>
      <c r="G51" t="s">
        <v>254</v>
      </c>
      <c r="H51" t="s">
        <v>394</v>
      </c>
      <c r="I51">
        <v>4444</v>
      </c>
      <c r="J51">
        <v>312300</v>
      </c>
      <c r="K51" t="str">
        <f>_xlfn.CONCAT(E51,"@","correo.com")</f>
        <v>KATERINE .VILLAMIZ@correo.com</v>
      </c>
      <c r="L51" t="s">
        <v>351</v>
      </c>
      <c r="M51" t="str">
        <f>_xlfn.CONCAT("(",A51,",'",B51,"',","'",C51,"','",D51,"','",E51,"','",F51,"','",G51,"','",H51,"',",I51,",",J51,",'",K51,"','",L51,"'),")</f>
        <v>(1158831389,'Cedula','KATERINE ','VILLAMIZ','KATERINE .VILLAMIZ','43305','Femenino','Calle52',4444,312300,'KATERINE .VILLAMIZ@correo.com','Docente'),</v>
      </c>
    </row>
    <row r="52" spans="1:13" x14ac:dyDescent="0.25">
      <c r="A52">
        <v>1158831389</v>
      </c>
      <c r="B52" t="s">
        <v>238</v>
      </c>
      <c r="C52" s="12" t="s">
        <v>311</v>
      </c>
      <c r="D52" t="s">
        <v>486</v>
      </c>
      <c r="E52" t="str">
        <f>_xlfn.CONCAT(C52,".",D52)</f>
        <v>KATERINE .VILLAMIZAR</v>
      </c>
      <c r="F52" s="9">
        <v>43306</v>
      </c>
      <c r="G52" t="s">
        <v>239</v>
      </c>
      <c r="H52" t="s">
        <v>395</v>
      </c>
      <c r="I52">
        <v>4444</v>
      </c>
      <c r="J52">
        <v>312300</v>
      </c>
      <c r="K52" t="str">
        <f>_xlfn.CONCAT(E52,"@","correo.com")</f>
        <v>KATERINE .VILLAMIZAR@correo.com</v>
      </c>
      <c r="L52" t="s">
        <v>351</v>
      </c>
      <c r="M52" t="str">
        <f>_xlfn.CONCAT("(",A52,",'",B52,"',","'",C52,"','",D52,"','",E52,"','",F52,"','",G52,"','",H52,"',",I52,",",J52,",'",K52,"','",L52,"'),")</f>
        <v>(1158831389,'Cedula','KATERINE ','VILLAMIZAR','KATERINE .VILLAMIZAR','43306','Masculino','Calle53',4444,312300,'KATERINE .VILLAMIZAR@correo.com','Docente'),</v>
      </c>
    </row>
    <row r="53" spans="1:13" hidden="1" x14ac:dyDescent="0.25">
      <c r="A53">
        <v>1158868888</v>
      </c>
      <c r="B53" t="s">
        <v>238</v>
      </c>
      <c r="C53" s="12" t="s">
        <v>307</v>
      </c>
      <c r="D53" t="s">
        <v>342</v>
      </c>
      <c r="E53" t="str">
        <f>_xlfn.CONCAT(C53,".",D53)</f>
        <v>HENRY .ROJAS</v>
      </c>
      <c r="F53" s="9">
        <v>43296</v>
      </c>
      <c r="G53" t="s">
        <v>239</v>
      </c>
      <c r="H53" t="s">
        <v>385</v>
      </c>
      <c r="I53">
        <v>4444</v>
      </c>
      <c r="J53">
        <v>312300</v>
      </c>
      <c r="K53" t="str">
        <f>_xlfn.CONCAT(E53,"@","correo.com")</f>
        <v>HENRY .ROJAS@correo.com</v>
      </c>
      <c r="L53" t="s">
        <v>351</v>
      </c>
      <c r="M53" t="str">
        <f>_xlfn.CONCAT("(",A53,",'",B53,"',","'",C53,"','",D53,"','",E53,"','",F53,"','",G53,"','",H53,"',",I53,",",J53,",'",K53,"','",L53,"'),")</f>
        <v>(1158868888,'Cedula','HENRY ','ROJAS','HENRY .ROJAS','43296','Masculino','Calle43',4444,312300,'HENRY .ROJAS@correo.com','Docente'),</v>
      </c>
    </row>
    <row r="54" spans="1:13" x14ac:dyDescent="0.25">
      <c r="A54">
        <v>1158868888</v>
      </c>
      <c r="B54" t="s">
        <v>238</v>
      </c>
      <c r="C54" s="12" t="s">
        <v>307</v>
      </c>
      <c r="D54" t="s">
        <v>342</v>
      </c>
      <c r="E54" t="str">
        <f>_xlfn.CONCAT(C54,".",D54)</f>
        <v>HENRY .ROJAS</v>
      </c>
      <c r="F54" s="9">
        <v>43297</v>
      </c>
      <c r="G54" t="s">
        <v>254</v>
      </c>
      <c r="H54" t="s">
        <v>386</v>
      </c>
      <c r="I54">
        <v>4444</v>
      </c>
      <c r="J54">
        <v>312300</v>
      </c>
      <c r="K54" t="str">
        <f>_xlfn.CONCAT(E54,"@","correo.com")</f>
        <v>HENRY .ROJAS@correo.com</v>
      </c>
      <c r="L54" t="s">
        <v>351</v>
      </c>
      <c r="M54" t="str">
        <f>_xlfn.CONCAT("(",A54,",'",B54,"',","'",C54,"','",D54,"','",E54,"','",F54,"','",G54,"','",H54,"',",I54,",",J54,",'",K54,"','",L54,"'),")</f>
        <v>(1158868888,'Cedula','HENRY ','ROJAS','HENRY .ROJAS','43297','Femenino','Calle44',4444,312300,'HENRY .ROJAS@correo.com','Docente'),</v>
      </c>
    </row>
    <row r="55" spans="1:13" hidden="1" x14ac:dyDescent="0.25">
      <c r="A55">
        <v>1177851935</v>
      </c>
      <c r="B55" t="s">
        <v>238</v>
      </c>
      <c r="C55" s="12" t="s">
        <v>298</v>
      </c>
      <c r="D55" t="s">
        <v>333</v>
      </c>
      <c r="E55" t="str">
        <f>_xlfn.CONCAT(C55,".",D55)</f>
        <v>LUIS .MOSQUERA</v>
      </c>
      <c r="F55" s="9">
        <v>43286</v>
      </c>
      <c r="G55" t="s">
        <v>239</v>
      </c>
      <c r="H55" t="s">
        <v>375</v>
      </c>
      <c r="I55">
        <v>4444</v>
      </c>
      <c r="J55">
        <v>312300</v>
      </c>
      <c r="K55" t="str">
        <f>_xlfn.CONCAT(E55,"@","correo.com")</f>
        <v>LUIS .MOSQUERA@correo.com</v>
      </c>
      <c r="L55" t="s">
        <v>351</v>
      </c>
      <c r="M55" t="str">
        <f>_xlfn.CONCAT("(",A55,",'",B55,"',","'",C55,"','",D55,"','",E55,"','",F55,"','",G55,"','",H55,"',",I55,",",J55,",'",K55,"','",L55,"'),")</f>
        <v>(1177851935,'Cedula','LUIS ','MOSQUERA','LUIS .MOSQUERA','43286','Masculino','Calle33',4444,312300,'LUIS .MOSQUERA@correo.com','Docente'),</v>
      </c>
    </row>
    <row r="56" spans="1:13" x14ac:dyDescent="0.25">
      <c r="A56">
        <v>1177851935</v>
      </c>
      <c r="B56" t="s">
        <v>238</v>
      </c>
      <c r="C56" s="12" t="s">
        <v>298</v>
      </c>
      <c r="D56" t="s">
        <v>333</v>
      </c>
      <c r="E56" t="str">
        <f>_xlfn.CONCAT(C56,".",D56)</f>
        <v>LUIS .MOSQUERA</v>
      </c>
      <c r="F56" s="9">
        <v>43312</v>
      </c>
      <c r="G56" t="s">
        <v>239</v>
      </c>
      <c r="H56" t="s">
        <v>401</v>
      </c>
      <c r="I56">
        <v>4444</v>
      </c>
      <c r="J56">
        <v>312300</v>
      </c>
      <c r="K56" t="str">
        <f>_xlfn.CONCAT(E56,"@","correo.com")</f>
        <v>LUIS .MOSQUERA@correo.com</v>
      </c>
      <c r="L56" t="s">
        <v>351</v>
      </c>
      <c r="M56" t="str">
        <f>_xlfn.CONCAT("(",A56,",'",B56,"',","'",C56,"','",D56,"','",E56,"','",F56,"','",G56,"','",H56,"',",I56,",",J56,",'",K56,"','",L56,"'),")</f>
        <v>(1177851935,'Cedula','LUIS ','MOSQUERA','LUIS .MOSQUERA','43312','Masculino','Calle59',4444,312300,'LUIS .MOSQUERA@correo.com','Docente'),</v>
      </c>
    </row>
    <row r="57" spans="1:13" hidden="1" x14ac:dyDescent="0.25">
      <c r="A57">
        <v>1177855151</v>
      </c>
      <c r="B57" t="s">
        <v>238</v>
      </c>
      <c r="C57" s="12" t="s">
        <v>297</v>
      </c>
      <c r="D57" t="s">
        <v>332</v>
      </c>
      <c r="E57" t="str">
        <f>_xlfn.CONCAT(C57,".",D57)</f>
        <v>YENFY .PINO</v>
      </c>
      <c r="F57" s="9">
        <v>43285</v>
      </c>
      <c r="G57" t="s">
        <v>254</v>
      </c>
      <c r="H57" t="s">
        <v>374</v>
      </c>
      <c r="I57">
        <v>4444</v>
      </c>
      <c r="J57">
        <v>312300</v>
      </c>
      <c r="K57" t="str">
        <f>_xlfn.CONCAT(E57,"@","correo.com")</f>
        <v>YENFY .PINO@correo.com</v>
      </c>
      <c r="L57" t="s">
        <v>351</v>
      </c>
      <c r="M57" t="str">
        <f>_xlfn.CONCAT("(",A57,",'",B57,"',","'",C57,"','",D57,"','",E57,"','",F57,"','",G57,"','",H57,"',",I57,",",J57,",'",K57,"','",L57,"'),")</f>
        <v>(1177855151,'Cedula','YENFY ','PINO','YENFY .PINO','43285','Femenino','Calle32',4444,312300,'YENFY .PINO@correo.com','Docente'),</v>
      </c>
    </row>
    <row r="58" spans="1:13" x14ac:dyDescent="0.25">
      <c r="A58">
        <v>1177855151</v>
      </c>
      <c r="B58" t="s">
        <v>238</v>
      </c>
      <c r="C58" s="12" t="s">
        <v>297</v>
      </c>
      <c r="D58" t="s">
        <v>332</v>
      </c>
      <c r="E58" t="str">
        <f>_xlfn.CONCAT(C58,".",D58)</f>
        <v>YENFY .PINO</v>
      </c>
      <c r="F58" s="9">
        <v>43308</v>
      </c>
      <c r="G58" t="s">
        <v>239</v>
      </c>
      <c r="H58" t="s">
        <v>397</v>
      </c>
      <c r="I58">
        <v>4444</v>
      </c>
      <c r="J58">
        <v>312300</v>
      </c>
      <c r="K58" t="str">
        <f>_xlfn.CONCAT(E58,"@","correo.com")</f>
        <v>YENFY .PINO@correo.com</v>
      </c>
      <c r="L58" t="s">
        <v>351</v>
      </c>
      <c r="M58" t="str">
        <f>_xlfn.CONCAT("(",A58,",'",B58,"',","'",C58,"','",D58,"','",E58,"','",F58,"','",G58,"','",H58,"',",I58,",",J58,",'",K58,"','",L58,"'),")</f>
        <v>(1177855151,'Cedula','YENFY ','PINO','YENFY .PINO','43308','Masculino','Calle55',4444,312300,'YENFY .PINO@correo.com','Docente'),</v>
      </c>
    </row>
    <row r="59" spans="1:13" x14ac:dyDescent="0.25">
      <c r="A59" s="14">
        <v>1195381371</v>
      </c>
      <c r="B59" s="14" t="s">
        <v>238</v>
      </c>
      <c r="C59" s="13" t="s">
        <v>286</v>
      </c>
      <c r="D59" s="14" t="s">
        <v>247</v>
      </c>
      <c r="E59" s="14" t="str">
        <f>_xlfn.CONCAT(C59,".",D59)</f>
        <v>Aixa .Villamizar</v>
      </c>
      <c r="F59" s="15">
        <v>43271</v>
      </c>
      <c r="G59" s="14" t="s">
        <v>254</v>
      </c>
      <c r="H59" s="14" t="s">
        <v>360</v>
      </c>
      <c r="I59" s="14">
        <v>4444</v>
      </c>
      <c r="J59" s="14">
        <v>312300</v>
      </c>
      <c r="K59" s="14" t="str">
        <f>_xlfn.CONCAT(E59,"@","correo.com")</f>
        <v>Aixa .Villamizar@correo.com</v>
      </c>
      <c r="L59" s="14" t="s">
        <v>351</v>
      </c>
      <c r="M59" s="14" t="str">
        <f>_xlfn.CONCAT("(",A59,",'",B59,"',","'",C59,"','",D59,"','",E59,"','",F59,"','",G59,"','",H59,"',",I59,",",J59,",'",K59,"','",L59,"'),")</f>
        <v>(1195381371,'Cedula','Aixa ','Villamizar','Aixa .Villamizar','43271','Femenino','Calle18',4444,312300,'Aixa .Villamizar@correo.com','Docente'),</v>
      </c>
    </row>
  </sheetData>
  <sortState ref="A2:M59">
    <sortCondition ref="A2:A59"/>
    <sortCondition ref="L2:L59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topLeftCell="A30" workbookViewId="0">
      <selection activeCell="C2" sqref="C2:C51"/>
    </sheetView>
  </sheetViews>
  <sheetFormatPr baseColWidth="10" defaultRowHeight="15" x14ac:dyDescent="0.25"/>
  <cols>
    <col min="1" max="1" width="13.28515625" style="5" bestFit="1" customWidth="1"/>
    <col min="2" max="2" width="40.85546875" style="5" bestFit="1" customWidth="1"/>
  </cols>
  <sheetData>
    <row r="1" spans="1:3" ht="22.5" x14ac:dyDescent="0.25">
      <c r="A1" s="8" t="s">
        <v>163</v>
      </c>
      <c r="B1" s="8" t="s">
        <v>0</v>
      </c>
    </row>
    <row r="2" spans="1:3" x14ac:dyDescent="0.25">
      <c r="A2" s="3" t="s">
        <v>143</v>
      </c>
      <c r="B2" s="3" t="s">
        <v>450</v>
      </c>
      <c r="C2" t="str">
        <f>_xlfn.CONCAT("('",A2,"',","'",B2,"'),")</f>
        <v>('PRESIMIG15139','INVESTIGACION APLICADA'),</v>
      </c>
    </row>
    <row r="3" spans="1:3" x14ac:dyDescent="0.25">
      <c r="A3" s="3" t="s">
        <v>132</v>
      </c>
      <c r="B3" s="3" t="s">
        <v>21</v>
      </c>
      <c r="C3" t="str">
        <f t="shared" ref="C3:C51" si="0">_xlfn.CONCAT("('",A3,"',","'",B3,"'),")</f>
        <v>('PRESIMIG15141','ELECTIVA I'),</v>
      </c>
    </row>
    <row r="4" spans="1:3" x14ac:dyDescent="0.25">
      <c r="A4" s="3" t="s">
        <v>138</v>
      </c>
      <c r="B4" s="3" t="s">
        <v>24</v>
      </c>
      <c r="C4" t="str">
        <f t="shared" si="0"/>
        <v>('PRESIMIG15144','ELECTIVA II'),</v>
      </c>
    </row>
    <row r="5" spans="1:3" x14ac:dyDescent="0.25">
      <c r="A5" s="3" t="s">
        <v>128</v>
      </c>
      <c r="B5" s="3" t="s">
        <v>129</v>
      </c>
      <c r="C5" t="str">
        <f t="shared" si="0"/>
        <v>('PRESIMIG15137','INGENIERIA ECONOMICA'),</v>
      </c>
    </row>
    <row r="6" spans="1:3" x14ac:dyDescent="0.25">
      <c r="A6" s="3" t="s">
        <v>124</v>
      </c>
      <c r="B6" s="3" t="s">
        <v>451</v>
      </c>
      <c r="C6" t="str">
        <f t="shared" si="0"/>
        <v>('PRESIMIG15138','INVESTIGACION DE OPERACIONES'),</v>
      </c>
    </row>
    <row r="7" spans="1:3" x14ac:dyDescent="0.25">
      <c r="A7" s="3" t="s">
        <v>77</v>
      </c>
      <c r="B7" s="3" t="s">
        <v>452</v>
      </c>
      <c r="C7" t="str">
        <f t="shared" si="0"/>
        <v>('PRESIMIG15132','ANALISIS PROBABILISTICO'),</v>
      </c>
    </row>
    <row r="8" spans="1:3" x14ac:dyDescent="0.25">
      <c r="A8" s="3" t="s">
        <v>81</v>
      </c>
      <c r="B8" s="3" t="s">
        <v>453</v>
      </c>
      <c r="C8" t="str">
        <f t="shared" si="0"/>
        <v>('PRESIMIG15136','DESARROLLAR PENSAMIENTO LOGICO MATEMATICO V'),</v>
      </c>
    </row>
    <row r="9" spans="1:3" x14ac:dyDescent="0.25">
      <c r="A9" s="3" t="s">
        <v>141</v>
      </c>
      <c r="B9" s="3" t="s">
        <v>454</v>
      </c>
      <c r="C9" t="str">
        <f t="shared" si="0"/>
        <v>('PRESIMIG15149','METODOS NUMERICOS'),</v>
      </c>
    </row>
    <row r="10" spans="1:3" x14ac:dyDescent="0.25">
      <c r="A10" s="3" t="s">
        <v>66</v>
      </c>
      <c r="B10" s="3" t="s">
        <v>455</v>
      </c>
      <c r="C10" t="str">
        <f t="shared" si="0"/>
        <v>('PRESIMIG15157','UTILIZAR HERRAMIENTAS DE DISENiO GRAFICO'),</v>
      </c>
    </row>
    <row r="11" spans="1:3" x14ac:dyDescent="0.25">
      <c r="A11" s="3" t="s">
        <v>149</v>
      </c>
      <c r="B11" s="3" t="s">
        <v>456</v>
      </c>
      <c r="C11" t="str">
        <f t="shared" si="0"/>
        <v>('PRESIMIG15191','Electiva I - DiseNio y desarrollo web'),</v>
      </c>
    </row>
    <row r="12" spans="1:3" x14ac:dyDescent="0.25">
      <c r="A12" s="3" t="s">
        <v>147</v>
      </c>
      <c r="B12" s="3" t="s">
        <v>473</v>
      </c>
      <c r="C12" t="str">
        <f t="shared" si="0"/>
        <v>('PRESIMIG15193','DiseNio grAfico I'),</v>
      </c>
    </row>
    <row r="13" spans="1:3" x14ac:dyDescent="0.25">
      <c r="A13" s="3" t="s">
        <v>105</v>
      </c>
      <c r="B13" s="3" t="s">
        <v>106</v>
      </c>
      <c r="C13" t="str">
        <f t="shared" si="0"/>
        <v>('PRESIMIG15106','INTRODUCCION AL AREA PROFESIONAL'),</v>
      </c>
    </row>
    <row r="14" spans="1:3" x14ac:dyDescent="0.25">
      <c r="A14" s="3" t="s">
        <v>54</v>
      </c>
      <c r="B14" s="3" t="s">
        <v>55</v>
      </c>
      <c r="C14" t="str">
        <f t="shared" si="0"/>
        <v>('PRESIMIG15111','LIDERAR EQUIPOS DE TRABAJO'),</v>
      </c>
    </row>
    <row r="15" spans="1:3" x14ac:dyDescent="0.25">
      <c r="A15" s="3" t="s">
        <v>134</v>
      </c>
      <c r="B15" s="3" t="s">
        <v>458</v>
      </c>
      <c r="C15" t="str">
        <f t="shared" si="0"/>
        <v>('PRESIMIG15153','ETICA EN EL MANEJO DE LA INFORMACION'),</v>
      </c>
    </row>
    <row r="16" spans="1:3" x14ac:dyDescent="0.25">
      <c r="A16" s="3" t="s">
        <v>153</v>
      </c>
      <c r="B16" s="3" t="s">
        <v>477</v>
      </c>
      <c r="C16" t="str">
        <f t="shared" si="0"/>
        <v>('PRESIMIG15135','SOCIOLOGIA DE LA INFORMACION'),</v>
      </c>
    </row>
    <row r="17" spans="1:3" x14ac:dyDescent="0.25">
      <c r="A17" s="3" t="s">
        <v>51</v>
      </c>
      <c r="B17" s="3" t="s">
        <v>52</v>
      </c>
      <c r="C17" t="str">
        <f t="shared" si="0"/>
        <v>('PRESIMIG15156','ARQUITECTURA DE HARDWARE Y SOFTWARE'),</v>
      </c>
    </row>
    <row r="18" spans="1:3" x14ac:dyDescent="0.25">
      <c r="A18" s="3" t="s">
        <v>93</v>
      </c>
      <c r="B18" s="3" t="s">
        <v>459</v>
      </c>
      <c r="C18" t="str">
        <f t="shared" si="0"/>
        <v>('PRESIMIG15172','GestiOn de sistemas operativos'),</v>
      </c>
    </row>
    <row r="19" spans="1:3" x14ac:dyDescent="0.25">
      <c r="A19" s="3" t="s">
        <v>120</v>
      </c>
      <c r="B19" s="3" t="s">
        <v>121</v>
      </c>
      <c r="C19" t="str">
        <f t="shared" si="0"/>
        <v>('PRESIMIG15129','REDES DE DATOS'),</v>
      </c>
    </row>
    <row r="20" spans="1:3" x14ac:dyDescent="0.25">
      <c r="A20" s="3" t="s">
        <v>130</v>
      </c>
      <c r="B20" s="3" t="s">
        <v>131</v>
      </c>
      <c r="C20" t="str">
        <f t="shared" si="0"/>
        <v>('PRESIMIG15143','TELEMATICA'),</v>
      </c>
    </row>
    <row r="21" spans="1:3" x14ac:dyDescent="0.25">
      <c r="A21" s="3" t="s">
        <v>116</v>
      </c>
      <c r="B21" s="3" t="s">
        <v>117</v>
      </c>
      <c r="C21" t="str">
        <f t="shared" si="0"/>
        <v>('PRESIMIG15126','SISTEMAS OPERATIVOS'),</v>
      </c>
    </row>
    <row r="22" spans="1:3" x14ac:dyDescent="0.25">
      <c r="A22" s="3" t="s">
        <v>59</v>
      </c>
      <c r="B22" s="3" t="s">
        <v>460</v>
      </c>
      <c r="C22" t="str">
        <f t="shared" si="0"/>
        <v>('PRESIMIG15117','CONSTRUCCION DE BASES DE DATOS I'),</v>
      </c>
    </row>
    <row r="23" spans="1:3" x14ac:dyDescent="0.25">
      <c r="A23" s="3" t="s">
        <v>79</v>
      </c>
      <c r="B23" s="3" t="s">
        <v>461</v>
      </c>
      <c r="C23" t="str">
        <f t="shared" si="0"/>
        <v>('PRESIMIG15160','CONSTRUCCION DE SOFTWARE V'),</v>
      </c>
    </row>
    <row r="24" spans="1:3" x14ac:dyDescent="0.25">
      <c r="A24" s="3" t="s">
        <v>91</v>
      </c>
      <c r="B24" s="3" t="s">
        <v>462</v>
      </c>
      <c r="C24" t="str">
        <f t="shared" si="0"/>
        <v>('PRESIMIG15171','GestiOn de bases de datos'),</v>
      </c>
    </row>
    <row r="25" spans="1:3" x14ac:dyDescent="0.25">
      <c r="A25" s="3" t="s">
        <v>107</v>
      </c>
      <c r="B25" s="3" t="s">
        <v>108</v>
      </c>
      <c r="C25" t="str">
        <f t="shared" si="0"/>
        <v>('PRESIMIG15107','LOGICA DE PROGRAMACION I'),</v>
      </c>
    </row>
    <row r="26" spans="1:3" x14ac:dyDescent="0.25">
      <c r="A26" s="3" t="s">
        <v>136</v>
      </c>
      <c r="B26" s="3" t="s">
        <v>474</v>
      </c>
      <c r="C26" t="str">
        <f t="shared" si="0"/>
        <v>('PRESIMIG15146','ANALISIS DE ALGORITMOS'),</v>
      </c>
    </row>
    <row r="27" spans="1:3" x14ac:dyDescent="0.25">
      <c r="A27" s="3" t="s">
        <v>151</v>
      </c>
      <c r="B27" s="3" t="s">
        <v>152</v>
      </c>
      <c r="C27" t="str">
        <f t="shared" si="0"/>
        <v>('PRESIMIG15195','Desarrollo de aplicaciones distribuidas'),</v>
      </c>
    </row>
    <row r="28" spans="1:3" x14ac:dyDescent="0.25">
      <c r="A28" s="3" t="s">
        <v>48</v>
      </c>
      <c r="B28" s="3" t="s">
        <v>463</v>
      </c>
      <c r="C28" t="str">
        <f t="shared" si="0"/>
        <v>('PRESIMIG15112','CONSTRUCCION DE SOFTWARE I'),</v>
      </c>
    </row>
    <row r="29" spans="1:3" x14ac:dyDescent="0.25">
      <c r="A29" s="3" t="s">
        <v>118</v>
      </c>
      <c r="B29" s="3" t="s">
        <v>464</v>
      </c>
      <c r="C29" t="str">
        <f t="shared" si="0"/>
        <v>('PRESIMIG15124','CONSTRUCCION DE SOFTWARE III'),</v>
      </c>
    </row>
    <row r="30" spans="1:3" x14ac:dyDescent="0.25">
      <c r="A30" s="3" t="s">
        <v>61</v>
      </c>
      <c r="B30" s="3" t="s">
        <v>465</v>
      </c>
      <c r="C30" t="str">
        <f t="shared" si="0"/>
        <v>('PRESIMIG15118','LOGICA DE PROGRAMACION II'),</v>
      </c>
    </row>
    <row r="31" spans="1:3" x14ac:dyDescent="0.25">
      <c r="A31" s="3" t="s">
        <v>72</v>
      </c>
      <c r="B31" s="3" t="s">
        <v>466</v>
      </c>
      <c r="C31" t="str">
        <f t="shared" si="0"/>
        <v>('PRESIMIG15130','CONSTRUCCION DE SOFTWARE IV'),</v>
      </c>
    </row>
    <row r="32" spans="1:3" x14ac:dyDescent="0.25">
      <c r="A32" s="3" t="s">
        <v>63</v>
      </c>
      <c r="B32" s="3" t="s">
        <v>467</v>
      </c>
      <c r="C32" t="str">
        <f t="shared" si="0"/>
        <v>('PRESIMIG15119','CONSTRUCCION DE SOFTWARE II'),</v>
      </c>
    </row>
    <row r="33" spans="1:3" x14ac:dyDescent="0.25">
      <c r="A33" s="3" t="s">
        <v>114</v>
      </c>
      <c r="B33" s="3" t="s">
        <v>468</v>
      </c>
      <c r="C33" t="str">
        <f t="shared" si="0"/>
        <v>('PRESIMIG15123','CONSTRUCCION DE BASES DE DATOS II'),</v>
      </c>
    </row>
    <row r="34" spans="1:3" x14ac:dyDescent="0.25">
      <c r="A34" s="3" t="s">
        <v>139</v>
      </c>
      <c r="B34" s="3" t="s">
        <v>140</v>
      </c>
      <c r="C34" t="str">
        <f t="shared" si="0"/>
        <v>('PRESIMIG15152','SISTEMAS INTELIGENTES'),</v>
      </c>
    </row>
    <row r="35" spans="1:3" x14ac:dyDescent="0.25">
      <c r="A35" s="3" t="s">
        <v>111</v>
      </c>
      <c r="B35" s="3" t="s">
        <v>112</v>
      </c>
      <c r="C35" t="str">
        <f t="shared" si="0"/>
        <v>('PRESIMIG15148','COMPILADORES E INTERPRETES'),</v>
      </c>
    </row>
    <row r="36" spans="1:3" x14ac:dyDescent="0.25">
      <c r="A36" s="3" t="s">
        <v>122</v>
      </c>
      <c r="B36" s="3" t="s">
        <v>123</v>
      </c>
      <c r="C36" t="str">
        <f t="shared" si="0"/>
        <v>('PRESIMIG15140','BASES DE DATOS AVANZADAS'),</v>
      </c>
    </row>
    <row r="37" spans="1:3" x14ac:dyDescent="0.25">
      <c r="A37" s="3" t="s">
        <v>103</v>
      </c>
      <c r="B37" s="3" t="s">
        <v>469</v>
      </c>
      <c r="C37" t="str">
        <f t="shared" si="0"/>
        <v>('PRESIMIG15105','LA ORGANIZACION Y SUS PROCESOS'),</v>
      </c>
    </row>
    <row r="38" spans="1:3" x14ac:dyDescent="0.25">
      <c r="A38" s="3" t="s">
        <v>88</v>
      </c>
      <c r="B38" s="3" t="s">
        <v>478</v>
      </c>
      <c r="C38" t="str">
        <f t="shared" si="0"/>
        <v>('PRESIMIG15168','AuditorIa de sistemas'),</v>
      </c>
    </row>
    <row r="39" spans="1:3" x14ac:dyDescent="0.25">
      <c r="A39" s="3" t="s">
        <v>97</v>
      </c>
      <c r="B39" s="3" t="s">
        <v>476</v>
      </c>
      <c r="C39" t="str">
        <f t="shared" si="0"/>
        <v>('PRESIMIG15173','PlaneaciOn estratEgica'),</v>
      </c>
    </row>
    <row r="40" spans="1:3" x14ac:dyDescent="0.25">
      <c r="A40" s="3" t="s">
        <v>126</v>
      </c>
      <c r="B40" s="3" t="s">
        <v>127</v>
      </c>
      <c r="C40" t="str">
        <f t="shared" si="0"/>
        <v>('PRESIMIG15150','ESTANDARES DE CALIDAD'),</v>
      </c>
    </row>
    <row r="41" spans="1:3" x14ac:dyDescent="0.25">
      <c r="A41" s="3" t="s">
        <v>83</v>
      </c>
      <c r="B41" s="3" t="s">
        <v>84</v>
      </c>
      <c r="C41" t="str">
        <f t="shared" si="0"/>
        <v>('PRESIMIG15134','PLANES DE NEGOCIO'),</v>
      </c>
    </row>
    <row r="42" spans="1:3" x14ac:dyDescent="0.25">
      <c r="A42" s="3" t="s">
        <v>32</v>
      </c>
      <c r="B42" s="3" t="s">
        <v>33</v>
      </c>
      <c r="C42" t="str">
        <f t="shared" si="0"/>
        <v>('PRESIMIG15147','GESTION DE PROYECTOS'),</v>
      </c>
    </row>
    <row r="43" spans="1:3" x14ac:dyDescent="0.25">
      <c r="A43" s="3" t="s">
        <v>133</v>
      </c>
      <c r="B43" s="3" t="s">
        <v>470</v>
      </c>
      <c r="C43" t="str">
        <f t="shared" si="0"/>
        <v>('PRESIMIG15142','FORMULACION Y EVALUACION DE PROYECTOS'),</v>
      </c>
    </row>
    <row r="44" spans="1:3" x14ac:dyDescent="0.25">
      <c r="A44" s="3" t="s">
        <v>95</v>
      </c>
      <c r="B44" s="3" t="s">
        <v>475</v>
      </c>
      <c r="C44" t="str">
        <f t="shared" si="0"/>
        <v>('PRESIMIG15174','Electiva I - GestiOn informAtica'),</v>
      </c>
    </row>
    <row r="45" spans="1:3" x14ac:dyDescent="0.25">
      <c r="A45" s="3" t="s">
        <v>145</v>
      </c>
      <c r="B45" s="3" t="s">
        <v>146</v>
      </c>
      <c r="C45" t="str">
        <f t="shared" si="0"/>
        <v>('PRESIMIG15128','PRUEBAS DE SOFTWARE'),</v>
      </c>
    </row>
    <row r="46" spans="1:3" x14ac:dyDescent="0.25">
      <c r="A46" s="3" t="s">
        <v>46</v>
      </c>
      <c r="B46" s="3" t="s">
        <v>471</v>
      </c>
      <c r="C46" t="str">
        <f t="shared" si="0"/>
        <v>('PRESIMIG15110','DEFINICION DE REQUISITOS'),</v>
      </c>
    </row>
    <row r="47" spans="1:3" x14ac:dyDescent="0.25">
      <c r="A47" s="3" t="s">
        <v>75</v>
      </c>
      <c r="B47" s="3" t="s">
        <v>76</v>
      </c>
      <c r="C47" t="str">
        <f t="shared" si="0"/>
        <v>('PRESIMIG15159','TENDENCIAS EN DESARROLLO DE SOFTWARE'),</v>
      </c>
    </row>
    <row r="48" spans="1:3" x14ac:dyDescent="0.25">
      <c r="A48" s="3" t="s">
        <v>57</v>
      </c>
      <c r="B48" s="3" t="s">
        <v>58</v>
      </c>
      <c r="C48" t="str">
        <f t="shared" si="0"/>
        <v>('PRESIMIG15116','ANALISIS DE REQUISITOS'),</v>
      </c>
    </row>
    <row r="49" spans="1:3" x14ac:dyDescent="0.25">
      <c r="A49" s="3" t="s">
        <v>69</v>
      </c>
      <c r="B49" s="3" t="s">
        <v>457</v>
      </c>
      <c r="C49" t="str">
        <f t="shared" si="0"/>
        <v>('PRESIMIG15122','DISENiO DEL SISTEMA'),</v>
      </c>
    </row>
    <row r="50" spans="1:3" x14ac:dyDescent="0.25">
      <c r="A50" s="3" t="s">
        <v>109</v>
      </c>
      <c r="B50" s="3" t="s">
        <v>472</v>
      </c>
      <c r="C50" t="str">
        <f t="shared" si="0"/>
        <v>('PRESIMIG15151','INTEGRACION DE SISTEMAS DE INFORMACION'),</v>
      </c>
    </row>
    <row r="51" spans="1:3" x14ac:dyDescent="0.25">
      <c r="A51" s="3" t="s">
        <v>85</v>
      </c>
      <c r="B51" s="3" t="s">
        <v>86</v>
      </c>
      <c r="C51" t="str">
        <f t="shared" si="0"/>
        <v>('PRESIMIG15133','DESPLIEGUE DEL SISTEMA'),</v>
      </c>
    </row>
    <row r="52" spans="1:3" x14ac:dyDescent="0.25">
      <c r="A52"/>
      <c r="B52"/>
    </row>
    <row r="53" spans="1:3" x14ac:dyDescent="0.25">
      <c r="A53"/>
      <c r="B53"/>
    </row>
    <row r="54" spans="1:3" x14ac:dyDescent="0.25">
      <c r="A54"/>
      <c r="B54"/>
    </row>
    <row r="55" spans="1:3" x14ac:dyDescent="0.25">
      <c r="A55"/>
      <c r="B55"/>
    </row>
    <row r="56" spans="1:3" x14ac:dyDescent="0.25">
      <c r="A56"/>
      <c r="B56"/>
    </row>
    <row r="57" spans="1:3" x14ac:dyDescent="0.25">
      <c r="A57"/>
      <c r="B57"/>
    </row>
    <row r="58" spans="1:3" x14ac:dyDescent="0.25">
      <c r="A58"/>
      <c r="B58"/>
    </row>
    <row r="59" spans="1:3" x14ac:dyDescent="0.25">
      <c r="A59"/>
      <c r="B59"/>
    </row>
    <row r="60" spans="1:3" x14ac:dyDescent="0.25">
      <c r="A60"/>
      <c r="B60"/>
    </row>
    <row r="61" spans="1:3" x14ac:dyDescent="0.25">
      <c r="A61"/>
      <c r="B61"/>
    </row>
    <row r="62" spans="1:3" x14ac:dyDescent="0.25">
      <c r="A62"/>
      <c r="B62"/>
    </row>
    <row r="63" spans="1:3" x14ac:dyDescent="0.25">
      <c r="A63"/>
      <c r="B63"/>
    </row>
    <row r="64" spans="1:3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4"/>
  <sheetViews>
    <sheetView workbookViewId="0">
      <selection activeCell="J8" sqref="J8"/>
    </sheetView>
  </sheetViews>
  <sheetFormatPr baseColWidth="10" defaultRowHeight="15" x14ac:dyDescent="0.25"/>
  <cols>
    <col min="10" max="10" width="14.42578125" bestFit="1" customWidth="1"/>
  </cols>
  <sheetData>
    <row r="1" spans="1:11" x14ac:dyDescent="0.25">
      <c r="A1" t="s">
        <v>440</v>
      </c>
      <c r="B1" t="s">
        <v>441</v>
      </c>
      <c r="C1" t="s">
        <v>442</v>
      </c>
      <c r="D1" t="s">
        <v>443</v>
      </c>
      <c r="E1" t="s">
        <v>444</v>
      </c>
      <c r="F1" t="s">
        <v>445</v>
      </c>
      <c r="G1" t="s">
        <v>446</v>
      </c>
      <c r="H1" t="s">
        <v>447</v>
      </c>
      <c r="I1" t="s">
        <v>448</v>
      </c>
      <c r="J1" t="s">
        <v>449</v>
      </c>
    </row>
    <row r="2" spans="1:11" x14ac:dyDescent="0.25">
      <c r="A2">
        <v>1</v>
      </c>
      <c r="B2" t="s">
        <v>113</v>
      </c>
      <c r="C2" t="s">
        <v>74</v>
      </c>
      <c r="D2" t="s">
        <v>15</v>
      </c>
      <c r="E2" t="s">
        <v>16</v>
      </c>
      <c r="F2" t="s">
        <v>23</v>
      </c>
      <c r="G2">
        <v>21</v>
      </c>
      <c r="H2">
        <v>83683731</v>
      </c>
      <c r="I2">
        <v>1</v>
      </c>
      <c r="J2" t="s">
        <v>143</v>
      </c>
      <c r="K2" t="str">
        <f>_xlfn.CONCAT("(",A2,",'",B2,"','",C2,"','",D2,"','",E2,"','",F2,"',",G2,",",H2,",",I2,",'",J2,"'),")</f>
        <v>(1,'006','6-202','Lunes','18:00','20:00',21,83683731,1,'PRESIMIG15139'),</v>
      </c>
    </row>
    <row r="3" spans="1:11" x14ac:dyDescent="0.25">
      <c r="A3">
        <v>2</v>
      </c>
      <c r="B3" t="s">
        <v>113</v>
      </c>
      <c r="C3" t="s">
        <v>38</v>
      </c>
      <c r="D3" t="s">
        <v>19</v>
      </c>
      <c r="E3" t="s">
        <v>16</v>
      </c>
      <c r="F3" t="s">
        <v>23</v>
      </c>
      <c r="G3">
        <v>21</v>
      </c>
      <c r="H3">
        <v>83683731</v>
      </c>
      <c r="I3">
        <v>1</v>
      </c>
      <c r="J3" t="s">
        <v>143</v>
      </c>
      <c r="K3" t="str">
        <f t="shared" ref="K3:K66" si="0">_xlfn.CONCAT("(",A3,",'",B3,"','",C3,"','",D3,"','",E3,"','",F3,"',",G3,",",H3,",",I3,",'",J3,"'),")</f>
        <v>(2,'006','7-106','Viernes','18:00','20:00',21,83683731,1,'PRESIMIG15139'),</v>
      </c>
    </row>
    <row r="4" spans="1:11" x14ac:dyDescent="0.25">
      <c r="A4">
        <v>3</v>
      </c>
      <c r="B4" t="s">
        <v>113</v>
      </c>
      <c r="C4" t="s">
        <v>45</v>
      </c>
      <c r="D4" t="s">
        <v>19</v>
      </c>
      <c r="E4" t="s">
        <v>12</v>
      </c>
      <c r="F4" t="s">
        <v>5</v>
      </c>
      <c r="G4">
        <v>27</v>
      </c>
      <c r="H4">
        <v>11813168</v>
      </c>
      <c r="I4">
        <v>1</v>
      </c>
      <c r="J4" t="s">
        <v>132</v>
      </c>
      <c r="K4" t="str">
        <f t="shared" si="0"/>
        <v>(3,'006','5-206','Viernes','06:00','08:00',27,11813168,1,'PRESIMIG15141'),</v>
      </c>
    </row>
    <row r="5" spans="1:11" x14ac:dyDescent="0.25">
      <c r="A5">
        <v>4</v>
      </c>
      <c r="B5" t="s">
        <v>113</v>
      </c>
      <c r="C5" t="s">
        <v>45</v>
      </c>
      <c r="D5" t="s">
        <v>22</v>
      </c>
      <c r="E5" t="s">
        <v>12</v>
      </c>
      <c r="F5" t="s">
        <v>5</v>
      </c>
      <c r="G5">
        <v>27</v>
      </c>
      <c r="H5">
        <v>11813168</v>
      </c>
      <c r="I5">
        <v>1</v>
      </c>
      <c r="J5" t="s">
        <v>132</v>
      </c>
      <c r="K5" t="str">
        <f t="shared" si="0"/>
        <v>(4,'006','5-206','Miércoles','06:00','08:00',27,11813168,1,'PRESIMIG15141'),</v>
      </c>
    </row>
    <row r="6" spans="1:11" x14ac:dyDescent="0.25">
      <c r="A6">
        <v>5</v>
      </c>
      <c r="B6" t="s">
        <v>113</v>
      </c>
      <c r="C6" t="s">
        <v>50</v>
      </c>
      <c r="D6" t="s">
        <v>4</v>
      </c>
      <c r="E6" t="s">
        <v>12</v>
      </c>
      <c r="F6" t="s">
        <v>10</v>
      </c>
      <c r="G6">
        <v>26</v>
      </c>
      <c r="H6">
        <v>11813168</v>
      </c>
      <c r="I6">
        <v>1</v>
      </c>
      <c r="J6" t="s">
        <v>138</v>
      </c>
      <c r="K6" t="str">
        <f t="shared" si="0"/>
        <v>(5,'006','5-202','Sábado','06:00','10:00',26,11813168,1,'PRESIMIG15144'),</v>
      </c>
    </row>
    <row r="7" spans="1:11" x14ac:dyDescent="0.25">
      <c r="A7">
        <v>6</v>
      </c>
      <c r="B7" t="s">
        <v>113</v>
      </c>
      <c r="C7" t="s">
        <v>31</v>
      </c>
      <c r="D7" t="s">
        <v>15</v>
      </c>
      <c r="E7" t="s">
        <v>23</v>
      </c>
      <c r="F7" t="s">
        <v>17</v>
      </c>
      <c r="G7">
        <v>36</v>
      </c>
      <c r="H7">
        <v>8818861</v>
      </c>
      <c r="I7">
        <v>1</v>
      </c>
      <c r="J7" t="s">
        <v>128</v>
      </c>
      <c r="K7" t="str">
        <f t="shared" si="0"/>
        <v>(6,'006','3-101','Lunes','20:00','22:00',36,8818861,1,'PRESIMIG15137'),</v>
      </c>
    </row>
    <row r="8" spans="1:11" x14ac:dyDescent="0.25">
      <c r="A8">
        <v>7</v>
      </c>
      <c r="B8" t="s">
        <v>113</v>
      </c>
      <c r="C8" t="s">
        <v>31</v>
      </c>
      <c r="D8" t="s">
        <v>19</v>
      </c>
      <c r="E8" t="s">
        <v>23</v>
      </c>
      <c r="F8" t="s">
        <v>17</v>
      </c>
      <c r="G8">
        <v>36</v>
      </c>
      <c r="H8">
        <v>8818861</v>
      </c>
      <c r="I8">
        <v>1</v>
      </c>
      <c r="J8" t="s">
        <v>128</v>
      </c>
      <c r="K8" t="str">
        <f t="shared" si="0"/>
        <v>(7,'006','3-101','Viernes','20:00','22:00',36,8818861,1,'PRESIMIG15137'),</v>
      </c>
    </row>
    <row r="9" spans="1:11" x14ac:dyDescent="0.25">
      <c r="A9">
        <v>8</v>
      </c>
      <c r="B9" t="s">
        <v>113</v>
      </c>
      <c r="C9" t="s">
        <v>209</v>
      </c>
      <c r="D9" t="s">
        <v>15</v>
      </c>
      <c r="E9" t="s">
        <v>16</v>
      </c>
      <c r="F9" t="s">
        <v>23</v>
      </c>
      <c r="G9">
        <v>39</v>
      </c>
      <c r="H9">
        <v>8818861</v>
      </c>
      <c r="I9">
        <v>1</v>
      </c>
      <c r="J9" t="s">
        <v>124</v>
      </c>
      <c r="K9" t="str">
        <f t="shared" si="0"/>
        <v>(8,'006','13-206','Lunes','18:00','20:00',39,8818861,1,'PRESIMIG15138'),</v>
      </c>
    </row>
    <row r="10" spans="1:11" x14ac:dyDescent="0.25">
      <c r="A10">
        <v>9</v>
      </c>
      <c r="B10" t="s">
        <v>113</v>
      </c>
      <c r="C10" t="s">
        <v>209</v>
      </c>
      <c r="D10" t="s">
        <v>19</v>
      </c>
      <c r="E10" t="s">
        <v>16</v>
      </c>
      <c r="F10" t="s">
        <v>23</v>
      </c>
      <c r="G10">
        <v>39</v>
      </c>
      <c r="H10">
        <v>8818861</v>
      </c>
      <c r="I10">
        <v>1</v>
      </c>
      <c r="J10" t="s">
        <v>124</v>
      </c>
      <c r="K10" t="str">
        <f t="shared" si="0"/>
        <v>(9,'006','13-206','Viernes','18:00','20:00',39,8818861,1,'PRESIMIG15138'),</v>
      </c>
    </row>
    <row r="11" spans="1:11" x14ac:dyDescent="0.25">
      <c r="A11">
        <v>10</v>
      </c>
      <c r="B11" t="s">
        <v>113</v>
      </c>
      <c r="C11" t="s">
        <v>31</v>
      </c>
      <c r="D11" t="s">
        <v>15</v>
      </c>
      <c r="E11" t="s">
        <v>16</v>
      </c>
      <c r="F11" t="s">
        <v>23</v>
      </c>
      <c r="G11">
        <v>50</v>
      </c>
      <c r="H11">
        <v>98631189</v>
      </c>
      <c r="I11">
        <v>1</v>
      </c>
      <c r="J11" t="s">
        <v>77</v>
      </c>
      <c r="K11" t="str">
        <f t="shared" si="0"/>
        <v>(10,'006','3-101','Lunes','18:00','20:00',50,98631189,1,'PRESIMIG15132'),</v>
      </c>
    </row>
    <row r="12" spans="1:11" x14ac:dyDescent="0.25">
      <c r="A12">
        <v>11</v>
      </c>
      <c r="B12" t="s">
        <v>113</v>
      </c>
      <c r="C12" t="s">
        <v>31</v>
      </c>
      <c r="D12" t="s">
        <v>19</v>
      </c>
      <c r="E12" t="s">
        <v>16</v>
      </c>
      <c r="F12" t="s">
        <v>23</v>
      </c>
      <c r="G12">
        <v>50</v>
      </c>
      <c r="H12">
        <v>98631189</v>
      </c>
      <c r="I12">
        <v>1</v>
      </c>
      <c r="J12" t="s">
        <v>77</v>
      </c>
      <c r="K12" t="str">
        <f t="shared" si="0"/>
        <v>(11,'006','3-101','Viernes','18:00','20:00',50,98631189,1,'PRESIMIG15132'),</v>
      </c>
    </row>
    <row r="13" spans="1:11" x14ac:dyDescent="0.25">
      <c r="A13">
        <v>12</v>
      </c>
      <c r="B13" t="s">
        <v>3</v>
      </c>
      <c r="C13" t="s">
        <v>40</v>
      </c>
      <c r="D13" t="s">
        <v>4</v>
      </c>
      <c r="E13" t="s">
        <v>12</v>
      </c>
      <c r="F13" t="s">
        <v>10</v>
      </c>
      <c r="G13">
        <v>18</v>
      </c>
      <c r="H13">
        <v>98631755</v>
      </c>
      <c r="I13">
        <v>1</v>
      </c>
      <c r="J13" t="s">
        <v>81</v>
      </c>
      <c r="K13" t="str">
        <f t="shared" si="0"/>
        <v>(12,'001','8-112','Sábado','06:00','10:00',18,98631755,1,'PRESIMIG15136'),</v>
      </c>
    </row>
    <row r="14" spans="1:11" x14ac:dyDescent="0.25">
      <c r="A14">
        <v>13</v>
      </c>
      <c r="B14" t="s">
        <v>113</v>
      </c>
      <c r="C14" t="s">
        <v>30</v>
      </c>
      <c r="D14" t="s">
        <v>7</v>
      </c>
      <c r="E14" t="s">
        <v>12</v>
      </c>
      <c r="F14" t="s">
        <v>5</v>
      </c>
      <c r="G14">
        <v>17</v>
      </c>
      <c r="H14">
        <v>16171186</v>
      </c>
      <c r="I14">
        <v>1</v>
      </c>
      <c r="J14" t="s">
        <v>81</v>
      </c>
      <c r="K14" t="str">
        <f t="shared" si="0"/>
        <v>(13,'006','1-307','Jueves','06:00','08:00',17,16171186,1,'PRESIMIG15136'),</v>
      </c>
    </row>
    <row r="15" spans="1:11" x14ac:dyDescent="0.25">
      <c r="A15">
        <v>14</v>
      </c>
      <c r="B15" t="s">
        <v>113</v>
      </c>
      <c r="C15" t="s">
        <v>30</v>
      </c>
      <c r="D15" t="s">
        <v>9</v>
      </c>
      <c r="E15" t="s">
        <v>12</v>
      </c>
      <c r="F15" t="s">
        <v>5</v>
      </c>
      <c r="G15">
        <v>17</v>
      </c>
      <c r="H15">
        <v>16171186</v>
      </c>
      <c r="I15">
        <v>1</v>
      </c>
      <c r="J15" t="s">
        <v>81</v>
      </c>
      <c r="K15" t="str">
        <f t="shared" si="0"/>
        <v>(14,'006','1-307','Martes','06:00','08:00',17,16171186,1,'PRESIMIG15136'),</v>
      </c>
    </row>
    <row r="16" spans="1:11" x14ac:dyDescent="0.25">
      <c r="A16">
        <v>15</v>
      </c>
      <c r="B16" t="s">
        <v>113</v>
      </c>
      <c r="C16" t="s">
        <v>101</v>
      </c>
      <c r="D16" t="s">
        <v>15</v>
      </c>
      <c r="E16" t="s">
        <v>23</v>
      </c>
      <c r="F16" t="s">
        <v>17</v>
      </c>
      <c r="G16">
        <v>41</v>
      </c>
      <c r="H16">
        <v>16171186</v>
      </c>
      <c r="I16">
        <v>1</v>
      </c>
      <c r="J16" t="s">
        <v>141</v>
      </c>
      <c r="K16" t="str">
        <f t="shared" si="0"/>
        <v>(15,'006','12-110','Lunes','20:00','22:00',41,16171186,1,'PRESIMIG15149'),</v>
      </c>
    </row>
    <row r="17" spans="1:11" x14ac:dyDescent="0.25">
      <c r="A17">
        <v>16</v>
      </c>
      <c r="B17" t="s">
        <v>113</v>
      </c>
      <c r="C17" t="s">
        <v>101</v>
      </c>
      <c r="D17" t="s">
        <v>19</v>
      </c>
      <c r="E17" t="s">
        <v>23</v>
      </c>
      <c r="F17" t="s">
        <v>17</v>
      </c>
      <c r="G17">
        <v>41</v>
      </c>
      <c r="H17">
        <v>16171186</v>
      </c>
      <c r="I17">
        <v>1</v>
      </c>
      <c r="J17" t="s">
        <v>141</v>
      </c>
      <c r="K17" t="str">
        <f t="shared" si="0"/>
        <v>(16,'006','12-110','Viernes','20:00','22:00',41,16171186,1,'PRESIMIG15149'),</v>
      </c>
    </row>
    <row r="18" spans="1:11" x14ac:dyDescent="0.25">
      <c r="A18">
        <v>17</v>
      </c>
      <c r="B18" t="s">
        <v>155</v>
      </c>
      <c r="C18" t="s">
        <v>50</v>
      </c>
      <c r="D18" t="s">
        <v>4</v>
      </c>
      <c r="E18" t="s">
        <v>10</v>
      </c>
      <c r="F18" t="s">
        <v>8</v>
      </c>
      <c r="G18">
        <v>23</v>
      </c>
      <c r="H18">
        <v>15176887</v>
      </c>
      <c r="I18">
        <v>1</v>
      </c>
      <c r="J18" t="s">
        <v>132</v>
      </c>
      <c r="K18" t="str">
        <f t="shared" si="0"/>
        <v>(17,'007','5-202','Sábado','10:00','14:00',23,15176887,1,'PRESIMIG15141'),</v>
      </c>
    </row>
    <row r="19" spans="1:11" x14ac:dyDescent="0.25">
      <c r="A19">
        <v>18</v>
      </c>
      <c r="B19" t="s">
        <v>155</v>
      </c>
      <c r="C19" t="s">
        <v>45</v>
      </c>
      <c r="D19" t="s">
        <v>4</v>
      </c>
      <c r="E19" t="s">
        <v>12</v>
      </c>
      <c r="F19" t="s">
        <v>10</v>
      </c>
      <c r="G19">
        <v>18</v>
      </c>
      <c r="H19">
        <v>15176887</v>
      </c>
      <c r="I19">
        <v>1</v>
      </c>
      <c r="J19" t="s">
        <v>138</v>
      </c>
      <c r="K19" t="str">
        <f t="shared" si="0"/>
        <v>(18,'007','5-206','Sábado','06:00','10:00',18,15176887,1,'PRESIMIG15144'),</v>
      </c>
    </row>
    <row r="20" spans="1:11" x14ac:dyDescent="0.25">
      <c r="A20">
        <v>19</v>
      </c>
      <c r="B20" t="s">
        <v>3</v>
      </c>
      <c r="C20" t="s">
        <v>185</v>
      </c>
      <c r="D20" t="s">
        <v>7</v>
      </c>
      <c r="E20" t="s">
        <v>12</v>
      </c>
      <c r="F20" t="s">
        <v>5</v>
      </c>
      <c r="G20">
        <v>25</v>
      </c>
      <c r="H20">
        <v>165718</v>
      </c>
      <c r="I20">
        <v>1</v>
      </c>
      <c r="J20" t="s">
        <v>77</v>
      </c>
      <c r="K20" t="str">
        <f t="shared" si="0"/>
        <v>(19,'001','13-102','Jueves','06:00','08:00',25,165718,1,'PRESIMIG15132'),</v>
      </c>
    </row>
    <row r="21" spans="1:11" x14ac:dyDescent="0.25">
      <c r="A21">
        <v>20</v>
      </c>
      <c r="B21" t="s">
        <v>3</v>
      </c>
      <c r="C21" t="s">
        <v>185</v>
      </c>
      <c r="D21" t="s">
        <v>9</v>
      </c>
      <c r="E21" t="s">
        <v>12</v>
      </c>
      <c r="F21" t="s">
        <v>5</v>
      </c>
      <c r="G21">
        <v>25</v>
      </c>
      <c r="H21">
        <v>165718</v>
      </c>
      <c r="I21">
        <v>1</v>
      </c>
      <c r="J21" t="s">
        <v>77</v>
      </c>
      <c r="K21" t="str">
        <f t="shared" si="0"/>
        <v>(20,'001','13-102','Martes','06:00','08:00',25,165718,1,'PRESIMIG15132'),</v>
      </c>
    </row>
    <row r="22" spans="1:11" x14ac:dyDescent="0.25">
      <c r="A22">
        <v>21</v>
      </c>
      <c r="B22" t="s">
        <v>113</v>
      </c>
      <c r="C22" t="s">
        <v>68</v>
      </c>
      <c r="D22" t="s">
        <v>15</v>
      </c>
      <c r="E22" t="s">
        <v>12</v>
      </c>
      <c r="F22" t="s">
        <v>5</v>
      </c>
      <c r="G22">
        <v>10</v>
      </c>
      <c r="H22">
        <v>1195381371</v>
      </c>
      <c r="I22">
        <v>2</v>
      </c>
      <c r="J22" t="s">
        <v>66</v>
      </c>
      <c r="K22" t="str">
        <f t="shared" si="0"/>
        <v>(21,'006','6-204','Lunes','06:00','08:00',10,1195381371,2,'PRESIMIG15157'),</v>
      </c>
    </row>
    <row r="23" spans="1:11" x14ac:dyDescent="0.25">
      <c r="A23">
        <v>22</v>
      </c>
      <c r="B23" t="s">
        <v>113</v>
      </c>
      <c r="C23" t="s">
        <v>68</v>
      </c>
      <c r="D23" t="s">
        <v>19</v>
      </c>
      <c r="E23" t="s">
        <v>12</v>
      </c>
      <c r="F23" t="s">
        <v>5</v>
      </c>
      <c r="G23">
        <v>10</v>
      </c>
      <c r="H23">
        <v>1195381371</v>
      </c>
      <c r="I23">
        <v>2</v>
      </c>
      <c r="J23" t="s">
        <v>66</v>
      </c>
      <c r="K23" t="str">
        <f t="shared" si="0"/>
        <v>(22,'006','6-204','Viernes','06:00','08:00',10,1195381371,2,'PRESIMIG15157'),</v>
      </c>
    </row>
    <row r="24" spans="1:11" x14ac:dyDescent="0.25">
      <c r="A24">
        <v>23</v>
      </c>
      <c r="B24" t="s">
        <v>3</v>
      </c>
      <c r="C24" t="s">
        <v>43</v>
      </c>
      <c r="D24" t="s">
        <v>15</v>
      </c>
      <c r="E24" t="s">
        <v>5</v>
      </c>
      <c r="F24" t="s">
        <v>10</v>
      </c>
      <c r="G24">
        <v>28</v>
      </c>
      <c r="H24">
        <v>1195381371</v>
      </c>
      <c r="I24">
        <v>2</v>
      </c>
      <c r="J24" t="s">
        <v>66</v>
      </c>
      <c r="K24" t="str">
        <f t="shared" si="0"/>
        <v>(23,'001','6-201','Lunes','08:00','10:00',28,1195381371,2,'PRESIMIG15157'),</v>
      </c>
    </row>
    <row r="25" spans="1:11" x14ac:dyDescent="0.25">
      <c r="A25">
        <v>24</v>
      </c>
      <c r="B25" t="s">
        <v>3</v>
      </c>
      <c r="C25" t="s">
        <v>43</v>
      </c>
      <c r="D25" t="s">
        <v>19</v>
      </c>
      <c r="E25" t="s">
        <v>5</v>
      </c>
      <c r="F25" t="s">
        <v>10</v>
      </c>
      <c r="G25">
        <v>28</v>
      </c>
      <c r="H25">
        <v>1195381371</v>
      </c>
      <c r="I25">
        <v>2</v>
      </c>
      <c r="J25" t="s">
        <v>66</v>
      </c>
      <c r="K25" t="str">
        <f t="shared" si="0"/>
        <v>(24,'001','6-201','Viernes','08:00','10:00',28,1195381371,2,'PRESIMIG15157'),</v>
      </c>
    </row>
    <row r="26" spans="1:11" x14ac:dyDescent="0.25">
      <c r="A26">
        <v>25</v>
      </c>
      <c r="B26" t="s">
        <v>113</v>
      </c>
      <c r="C26" t="s">
        <v>68</v>
      </c>
      <c r="D26" t="s">
        <v>15</v>
      </c>
      <c r="E26" t="s">
        <v>23</v>
      </c>
      <c r="F26" t="s">
        <v>17</v>
      </c>
      <c r="G26">
        <v>9</v>
      </c>
      <c r="H26">
        <v>15359357</v>
      </c>
      <c r="I26">
        <v>2</v>
      </c>
      <c r="J26" t="s">
        <v>149</v>
      </c>
      <c r="K26" t="str">
        <f t="shared" si="0"/>
        <v>(25,'006','6-204','Lunes','20:00','22:00',9,15359357,2,'PRESIMIG15191'),</v>
      </c>
    </row>
    <row r="27" spans="1:11" x14ac:dyDescent="0.25">
      <c r="A27">
        <v>26</v>
      </c>
      <c r="B27" t="s">
        <v>113</v>
      </c>
      <c r="C27" t="s">
        <v>68</v>
      </c>
      <c r="D27" t="s">
        <v>19</v>
      </c>
      <c r="E27" t="s">
        <v>23</v>
      </c>
      <c r="F27" t="s">
        <v>17</v>
      </c>
      <c r="G27">
        <v>9</v>
      </c>
      <c r="H27">
        <v>15359357</v>
      </c>
      <c r="I27">
        <v>2</v>
      </c>
      <c r="J27" t="s">
        <v>149</v>
      </c>
      <c r="K27" t="str">
        <f t="shared" si="0"/>
        <v>(26,'006','6-204','Viernes','20:00','22:00',9,15359357,2,'PRESIMIG15191'),</v>
      </c>
    </row>
    <row r="28" spans="1:11" x14ac:dyDescent="0.25">
      <c r="A28">
        <v>27</v>
      </c>
      <c r="B28" t="s">
        <v>27</v>
      </c>
      <c r="C28" t="s">
        <v>156</v>
      </c>
      <c r="D28" t="s">
        <v>7</v>
      </c>
      <c r="E28" t="s">
        <v>23</v>
      </c>
      <c r="F28" t="s">
        <v>17</v>
      </c>
      <c r="G28">
        <v>8</v>
      </c>
      <c r="H28">
        <v>1158815888</v>
      </c>
      <c r="I28">
        <v>2</v>
      </c>
      <c r="J28" t="s">
        <v>66</v>
      </c>
      <c r="K28" t="str">
        <f t="shared" si="0"/>
        <v>(27,'060','21-210','Jueves','20:00','22:00',8,1158815888,2,'PRESIMIG15157'),</v>
      </c>
    </row>
    <row r="29" spans="1:11" x14ac:dyDescent="0.25">
      <c r="A29">
        <v>28</v>
      </c>
      <c r="B29" t="s">
        <v>27</v>
      </c>
      <c r="C29" t="s">
        <v>156</v>
      </c>
      <c r="D29" t="s">
        <v>9</v>
      </c>
      <c r="E29" t="s">
        <v>23</v>
      </c>
      <c r="F29" t="s">
        <v>17</v>
      </c>
      <c r="G29">
        <v>8</v>
      </c>
      <c r="H29">
        <v>1158815888</v>
      </c>
      <c r="I29">
        <v>2</v>
      </c>
      <c r="J29" t="s">
        <v>66</v>
      </c>
      <c r="K29" t="str">
        <f t="shared" si="0"/>
        <v>(28,'060','21-210','Martes','20:00','22:00',8,1158815888,2,'PRESIMIG15157'),</v>
      </c>
    </row>
    <row r="30" spans="1:11" x14ac:dyDescent="0.25">
      <c r="A30">
        <v>29</v>
      </c>
      <c r="B30" t="s">
        <v>155</v>
      </c>
      <c r="C30" t="s">
        <v>68</v>
      </c>
      <c r="D30" t="s">
        <v>4</v>
      </c>
      <c r="E30" t="s">
        <v>12</v>
      </c>
      <c r="F30" t="s">
        <v>10</v>
      </c>
      <c r="G30">
        <v>12</v>
      </c>
      <c r="H30">
        <v>1158815888</v>
      </c>
      <c r="I30">
        <v>2</v>
      </c>
      <c r="J30" t="s">
        <v>66</v>
      </c>
      <c r="K30" t="str">
        <f t="shared" si="0"/>
        <v>(29,'007','6-204','Sábado','06:00','10:00',12,1158815888,2,'PRESIMIG15157'),</v>
      </c>
    </row>
    <row r="31" spans="1:11" x14ac:dyDescent="0.25">
      <c r="A31">
        <v>30</v>
      </c>
      <c r="B31" t="s">
        <v>113</v>
      </c>
      <c r="C31" t="s">
        <v>68</v>
      </c>
      <c r="D31" t="s">
        <v>22</v>
      </c>
      <c r="E31" t="s">
        <v>16</v>
      </c>
      <c r="F31" t="s">
        <v>17</v>
      </c>
      <c r="G31">
        <v>9</v>
      </c>
      <c r="H31">
        <v>1158815888</v>
      </c>
      <c r="I31">
        <v>2</v>
      </c>
      <c r="J31" t="s">
        <v>147</v>
      </c>
      <c r="K31" t="str">
        <f t="shared" si="0"/>
        <v>(30,'006','6-204','Miércoles','18:00','22:00',9,1158815888,2,'PRESIMIG15193'),</v>
      </c>
    </row>
    <row r="32" spans="1:11" x14ac:dyDescent="0.25">
      <c r="A32">
        <v>31</v>
      </c>
      <c r="B32" t="s">
        <v>25</v>
      </c>
      <c r="C32" t="s">
        <v>18</v>
      </c>
      <c r="D32" t="s">
        <v>22</v>
      </c>
      <c r="E32" t="s">
        <v>5</v>
      </c>
      <c r="F32" t="s">
        <v>10</v>
      </c>
      <c r="G32">
        <v>18</v>
      </c>
      <c r="H32">
        <v>1195381371</v>
      </c>
      <c r="I32">
        <v>3</v>
      </c>
      <c r="J32" t="s">
        <v>105</v>
      </c>
      <c r="K32" t="str">
        <f t="shared" si="0"/>
        <v>(31,'002','5-123','Miércoles','08:00','10:00',18,1195381371,3,'PRESIMIG15106'),</v>
      </c>
    </row>
    <row r="33" spans="1:11" x14ac:dyDescent="0.25">
      <c r="A33">
        <v>32</v>
      </c>
      <c r="B33" t="s">
        <v>25</v>
      </c>
      <c r="C33" t="s">
        <v>74</v>
      </c>
      <c r="D33" t="s">
        <v>22</v>
      </c>
      <c r="E33" t="s">
        <v>10</v>
      </c>
      <c r="F33" t="s">
        <v>6</v>
      </c>
      <c r="G33">
        <v>18</v>
      </c>
      <c r="H33">
        <v>1195381371</v>
      </c>
      <c r="I33">
        <v>3</v>
      </c>
      <c r="J33" t="s">
        <v>105</v>
      </c>
      <c r="K33" t="str">
        <f t="shared" si="0"/>
        <v>(32,'002','6-202','Miércoles','10:00','12:00',18,1195381371,3,'PRESIMIG15106'),</v>
      </c>
    </row>
    <row r="34" spans="1:11" x14ac:dyDescent="0.25">
      <c r="A34">
        <v>33</v>
      </c>
      <c r="B34" t="s">
        <v>3</v>
      </c>
      <c r="C34" t="s">
        <v>56</v>
      </c>
      <c r="D34" t="s">
        <v>22</v>
      </c>
      <c r="E34" t="s">
        <v>5</v>
      </c>
      <c r="F34" t="s">
        <v>6</v>
      </c>
      <c r="G34">
        <v>28</v>
      </c>
      <c r="H34">
        <v>51613619</v>
      </c>
      <c r="I34">
        <v>3</v>
      </c>
      <c r="J34" t="s">
        <v>54</v>
      </c>
      <c r="K34" t="str">
        <f t="shared" si="0"/>
        <v>(33,'001','12-108','Miércoles','08:00','12:00',28,51613619,3,'PRESIMIG15111'),</v>
      </c>
    </row>
    <row r="35" spans="1:11" x14ac:dyDescent="0.25">
      <c r="A35">
        <v>34</v>
      </c>
      <c r="B35" t="s">
        <v>113</v>
      </c>
      <c r="C35" t="s">
        <v>87</v>
      </c>
      <c r="D35" t="s">
        <v>15</v>
      </c>
      <c r="E35" t="s">
        <v>16</v>
      </c>
      <c r="F35" t="s">
        <v>23</v>
      </c>
      <c r="G35">
        <v>31</v>
      </c>
      <c r="H35">
        <v>8155115</v>
      </c>
      <c r="I35">
        <v>3</v>
      </c>
      <c r="J35" t="s">
        <v>134</v>
      </c>
      <c r="K35" t="str">
        <f t="shared" si="0"/>
        <v>(34,'006','5-108','Lunes','18:00','20:00',31,8155115,3,'PRESIMIG15153'),</v>
      </c>
    </row>
    <row r="36" spans="1:11" x14ac:dyDescent="0.25">
      <c r="A36">
        <v>35</v>
      </c>
      <c r="B36" t="s">
        <v>113</v>
      </c>
      <c r="C36" t="s">
        <v>87</v>
      </c>
      <c r="D36" t="s">
        <v>19</v>
      </c>
      <c r="E36" t="s">
        <v>16</v>
      </c>
      <c r="F36" t="s">
        <v>23</v>
      </c>
      <c r="G36">
        <v>31</v>
      </c>
      <c r="H36">
        <v>8155115</v>
      </c>
      <c r="I36">
        <v>3</v>
      </c>
      <c r="J36" t="s">
        <v>134</v>
      </c>
      <c r="K36" t="str">
        <f t="shared" si="0"/>
        <v>(35,'006','5-108','Viernes','18:00','20:00',31,8155115,3,'PRESIMIG15153'),</v>
      </c>
    </row>
    <row r="37" spans="1:11" x14ac:dyDescent="0.25">
      <c r="A37">
        <v>36</v>
      </c>
      <c r="B37" t="s">
        <v>155</v>
      </c>
      <c r="C37" t="s">
        <v>44</v>
      </c>
      <c r="D37" t="s">
        <v>15</v>
      </c>
      <c r="E37" t="s">
        <v>16</v>
      </c>
      <c r="F37" t="s">
        <v>23</v>
      </c>
      <c r="G37">
        <v>27</v>
      </c>
      <c r="H37">
        <v>1138115511</v>
      </c>
      <c r="I37">
        <v>3</v>
      </c>
      <c r="J37" t="s">
        <v>134</v>
      </c>
      <c r="K37" t="str">
        <f t="shared" si="0"/>
        <v>(36,'007','8-110','Lunes','18:00','20:00',27,1138115511,3,'PRESIMIG15153'),</v>
      </c>
    </row>
    <row r="38" spans="1:11" x14ac:dyDescent="0.25">
      <c r="A38">
        <v>37</v>
      </c>
      <c r="B38" t="s">
        <v>155</v>
      </c>
      <c r="C38" t="s">
        <v>44</v>
      </c>
      <c r="D38" t="s">
        <v>19</v>
      </c>
      <c r="E38" t="s">
        <v>16</v>
      </c>
      <c r="F38" t="s">
        <v>23</v>
      </c>
      <c r="G38">
        <v>27</v>
      </c>
      <c r="H38">
        <v>1138115511</v>
      </c>
      <c r="I38">
        <v>3</v>
      </c>
      <c r="J38" t="s">
        <v>134</v>
      </c>
      <c r="K38" t="str">
        <f t="shared" si="0"/>
        <v>(37,'007','8-110','Viernes','18:00','20:00',27,1138115511,3,'PRESIMIG15153'),</v>
      </c>
    </row>
    <row r="39" spans="1:11" x14ac:dyDescent="0.25">
      <c r="A39">
        <v>38</v>
      </c>
      <c r="B39" t="s">
        <v>113</v>
      </c>
      <c r="C39" t="s">
        <v>26</v>
      </c>
      <c r="D39" t="s">
        <v>22</v>
      </c>
      <c r="E39" t="s">
        <v>16</v>
      </c>
      <c r="F39" t="s">
        <v>23</v>
      </c>
      <c r="G39">
        <v>37</v>
      </c>
      <c r="H39">
        <v>71758151</v>
      </c>
      <c r="I39">
        <v>3</v>
      </c>
      <c r="J39" t="s">
        <v>105</v>
      </c>
      <c r="K39" t="str">
        <f t="shared" si="0"/>
        <v>(38,'006','5-205','Miércoles','18:00','20:00',37,71758151,3,'PRESIMIG15106'),</v>
      </c>
    </row>
    <row r="40" spans="1:11" x14ac:dyDescent="0.25">
      <c r="A40">
        <v>39</v>
      </c>
      <c r="B40" t="s">
        <v>113</v>
      </c>
      <c r="C40" t="s">
        <v>31</v>
      </c>
      <c r="D40" t="s">
        <v>22</v>
      </c>
      <c r="E40" t="s">
        <v>23</v>
      </c>
      <c r="F40" t="s">
        <v>17</v>
      </c>
      <c r="G40">
        <v>37</v>
      </c>
      <c r="H40">
        <v>71758151</v>
      </c>
      <c r="I40">
        <v>3</v>
      </c>
      <c r="J40" t="s">
        <v>105</v>
      </c>
      <c r="K40" t="str">
        <f t="shared" si="0"/>
        <v>(39,'006','3-101','Miércoles','20:00','22:00',37,71758151,3,'PRESIMIG15106'),</v>
      </c>
    </row>
    <row r="41" spans="1:11" x14ac:dyDescent="0.25">
      <c r="A41">
        <v>40</v>
      </c>
      <c r="B41" t="s">
        <v>113</v>
      </c>
      <c r="C41" t="s">
        <v>38</v>
      </c>
      <c r="D41" t="s">
        <v>7</v>
      </c>
      <c r="E41" t="s">
        <v>12</v>
      </c>
      <c r="F41" t="s">
        <v>5</v>
      </c>
      <c r="G41">
        <v>29</v>
      </c>
      <c r="H41">
        <v>71758151</v>
      </c>
      <c r="I41">
        <v>3</v>
      </c>
      <c r="J41" t="s">
        <v>153</v>
      </c>
      <c r="K41" t="str">
        <f t="shared" si="0"/>
        <v>(40,'006','7-106','Jueves','06:00','08:00',29,71758151,3,'PRESIMIG15135'),</v>
      </c>
    </row>
    <row r="42" spans="1:11" x14ac:dyDescent="0.25">
      <c r="A42">
        <v>41</v>
      </c>
      <c r="B42" t="s">
        <v>113</v>
      </c>
      <c r="C42" t="s">
        <v>38</v>
      </c>
      <c r="D42" t="s">
        <v>9</v>
      </c>
      <c r="E42" t="s">
        <v>12</v>
      </c>
      <c r="F42" t="s">
        <v>5</v>
      </c>
      <c r="G42">
        <v>29</v>
      </c>
      <c r="H42">
        <v>71758151</v>
      </c>
      <c r="I42">
        <v>3</v>
      </c>
      <c r="J42" t="s">
        <v>153</v>
      </c>
      <c r="K42" t="str">
        <f t="shared" si="0"/>
        <v>(41,'006','7-106','Martes','06:00','08:00',29,71758151,3,'PRESIMIG15135'),</v>
      </c>
    </row>
    <row r="43" spans="1:11" x14ac:dyDescent="0.25">
      <c r="A43">
        <v>42</v>
      </c>
      <c r="B43" t="s">
        <v>3</v>
      </c>
      <c r="C43" t="s">
        <v>20</v>
      </c>
      <c r="D43" t="s">
        <v>22</v>
      </c>
      <c r="E43" t="s">
        <v>5</v>
      </c>
      <c r="F43" t="s">
        <v>10</v>
      </c>
      <c r="G43">
        <v>33</v>
      </c>
      <c r="H43">
        <v>1158571983</v>
      </c>
      <c r="I43">
        <v>3</v>
      </c>
      <c r="J43" t="s">
        <v>105</v>
      </c>
      <c r="K43" t="str">
        <f t="shared" si="0"/>
        <v>(42,'001','5-203','Miércoles','08:00','10:00',33,1158571983,3,'PRESIMIG15106'),</v>
      </c>
    </row>
    <row r="44" spans="1:11" x14ac:dyDescent="0.25">
      <c r="A44">
        <v>43</v>
      </c>
      <c r="B44" t="s">
        <v>3</v>
      </c>
      <c r="C44" t="s">
        <v>194</v>
      </c>
      <c r="D44" t="s">
        <v>22</v>
      </c>
      <c r="E44" t="s">
        <v>10</v>
      </c>
      <c r="F44" t="s">
        <v>6</v>
      </c>
      <c r="G44">
        <v>33</v>
      </c>
      <c r="H44">
        <v>1158571983</v>
      </c>
      <c r="I44">
        <v>3</v>
      </c>
      <c r="J44" t="s">
        <v>105</v>
      </c>
      <c r="K44" t="str">
        <f t="shared" si="0"/>
        <v>(43,'001','13-202','Miércoles','10:00','12:00',33,1158571983,3,'PRESIMIG15106'),</v>
      </c>
    </row>
    <row r="45" spans="1:11" x14ac:dyDescent="0.25">
      <c r="A45">
        <v>44</v>
      </c>
      <c r="B45" t="s">
        <v>27</v>
      </c>
      <c r="C45" t="s">
        <v>158</v>
      </c>
      <c r="D45" t="s">
        <v>7</v>
      </c>
      <c r="E45" t="s">
        <v>23</v>
      </c>
      <c r="F45" t="s">
        <v>17</v>
      </c>
      <c r="G45">
        <v>5</v>
      </c>
      <c r="H45">
        <v>9137337</v>
      </c>
      <c r="I45">
        <v>3</v>
      </c>
      <c r="J45" t="s">
        <v>153</v>
      </c>
      <c r="K45" t="str">
        <f t="shared" si="0"/>
        <v>(44,'060','21-309','Jueves','20:00','22:00',5,9137337,3,'PRESIMIG15135'),</v>
      </c>
    </row>
    <row r="46" spans="1:11" x14ac:dyDescent="0.25">
      <c r="A46">
        <v>45</v>
      </c>
      <c r="B46" t="s">
        <v>27</v>
      </c>
      <c r="C46" t="s">
        <v>158</v>
      </c>
      <c r="D46" t="s">
        <v>9</v>
      </c>
      <c r="E46" t="s">
        <v>23</v>
      </c>
      <c r="F46" t="s">
        <v>17</v>
      </c>
      <c r="G46">
        <v>5</v>
      </c>
      <c r="H46">
        <v>9137337</v>
      </c>
      <c r="I46">
        <v>3</v>
      </c>
      <c r="J46" t="s">
        <v>153</v>
      </c>
      <c r="K46" t="str">
        <f t="shared" si="0"/>
        <v>(45,'060','21-309','Martes','20:00','22:00',5,9137337,3,'PRESIMIG15135'),</v>
      </c>
    </row>
    <row r="47" spans="1:11" x14ac:dyDescent="0.25">
      <c r="A47">
        <v>46</v>
      </c>
      <c r="B47" t="s">
        <v>113</v>
      </c>
      <c r="C47" t="s">
        <v>41</v>
      </c>
      <c r="D47" t="s">
        <v>22</v>
      </c>
      <c r="E47" t="s">
        <v>16</v>
      </c>
      <c r="F47" t="s">
        <v>17</v>
      </c>
      <c r="G47">
        <v>21</v>
      </c>
      <c r="H47">
        <v>11818568</v>
      </c>
      <c r="I47">
        <v>3</v>
      </c>
      <c r="J47" t="s">
        <v>54</v>
      </c>
      <c r="K47" t="str">
        <f t="shared" si="0"/>
        <v>(46,'006','5-109','Miércoles','18:00','22:00',21,11818568,3,'PRESIMIG15111'),</v>
      </c>
    </row>
    <row r="48" spans="1:11" x14ac:dyDescent="0.25">
      <c r="A48">
        <v>47</v>
      </c>
      <c r="B48" t="s">
        <v>113</v>
      </c>
      <c r="C48" t="s">
        <v>53</v>
      </c>
      <c r="D48" t="s">
        <v>22</v>
      </c>
      <c r="E48" t="s">
        <v>12</v>
      </c>
      <c r="F48" t="s">
        <v>5</v>
      </c>
      <c r="G48">
        <v>18</v>
      </c>
      <c r="H48">
        <v>8695698</v>
      </c>
      <c r="I48">
        <v>4</v>
      </c>
      <c r="J48" t="s">
        <v>51</v>
      </c>
      <c r="K48" t="str">
        <f t="shared" si="0"/>
        <v>(47,'006','5-118','Miércoles','06:00','08:00',18,8695698,4,'PRESIMIG15156'),</v>
      </c>
    </row>
    <row r="49" spans="1:11" x14ac:dyDescent="0.25">
      <c r="A49">
        <v>48</v>
      </c>
      <c r="B49" t="s">
        <v>155</v>
      </c>
      <c r="C49" t="s">
        <v>53</v>
      </c>
      <c r="D49" t="s">
        <v>4</v>
      </c>
      <c r="E49" t="s">
        <v>10</v>
      </c>
      <c r="F49" t="s">
        <v>8</v>
      </c>
      <c r="G49">
        <v>18</v>
      </c>
      <c r="H49">
        <v>8695698</v>
      </c>
      <c r="I49">
        <v>4</v>
      </c>
      <c r="J49" t="s">
        <v>51</v>
      </c>
      <c r="K49" t="str">
        <f t="shared" si="0"/>
        <v>(48,'007','5-118','Sábado','10:00','14:00',18,8695698,4,'PRESIMIG15156'),</v>
      </c>
    </row>
    <row r="50" spans="1:11" x14ac:dyDescent="0.25">
      <c r="A50">
        <v>49</v>
      </c>
      <c r="B50" t="s">
        <v>25</v>
      </c>
      <c r="C50" t="s">
        <v>53</v>
      </c>
      <c r="D50" t="s">
        <v>15</v>
      </c>
      <c r="E50" t="s">
        <v>10</v>
      </c>
      <c r="F50" t="s">
        <v>6</v>
      </c>
      <c r="G50">
        <v>9</v>
      </c>
      <c r="H50">
        <v>8695698</v>
      </c>
      <c r="I50">
        <v>4</v>
      </c>
      <c r="J50" t="s">
        <v>51</v>
      </c>
      <c r="K50" t="str">
        <f t="shared" si="0"/>
        <v>(49,'002','5-118','Lunes','10:00','12:00',9,8695698,4,'PRESIMIG15156'),</v>
      </c>
    </row>
    <row r="51" spans="1:11" x14ac:dyDescent="0.25">
      <c r="A51">
        <v>50</v>
      </c>
      <c r="B51" t="s">
        <v>25</v>
      </c>
      <c r="C51" t="s">
        <v>53</v>
      </c>
      <c r="D51" t="s">
        <v>19</v>
      </c>
      <c r="E51" t="s">
        <v>10</v>
      </c>
      <c r="F51" t="s">
        <v>6</v>
      </c>
      <c r="G51">
        <v>9</v>
      </c>
      <c r="H51">
        <v>8695698</v>
      </c>
      <c r="I51">
        <v>4</v>
      </c>
      <c r="J51" t="s">
        <v>51</v>
      </c>
      <c r="K51" t="str">
        <f t="shared" si="0"/>
        <v>(50,'002','5-118','Viernes','10:00','12:00',9,8695698,4,'PRESIMIG15156'),</v>
      </c>
    </row>
    <row r="52" spans="1:11" x14ac:dyDescent="0.25">
      <c r="A52">
        <v>51</v>
      </c>
      <c r="B52" t="s">
        <v>3</v>
      </c>
      <c r="C52" t="s">
        <v>53</v>
      </c>
      <c r="D52" t="s">
        <v>15</v>
      </c>
      <c r="E52" t="s">
        <v>5</v>
      </c>
      <c r="F52" t="s">
        <v>10</v>
      </c>
      <c r="G52">
        <v>18</v>
      </c>
      <c r="H52">
        <v>8695698</v>
      </c>
      <c r="I52">
        <v>4</v>
      </c>
      <c r="J52" t="s">
        <v>51</v>
      </c>
      <c r="K52" t="str">
        <f t="shared" si="0"/>
        <v>(51,'001','5-118','Lunes','08:00','10:00',18,8695698,4,'PRESIMIG15156'),</v>
      </c>
    </row>
    <row r="53" spans="1:11" x14ac:dyDescent="0.25">
      <c r="A53">
        <v>52</v>
      </c>
      <c r="B53" t="s">
        <v>3</v>
      </c>
      <c r="C53" t="s">
        <v>53</v>
      </c>
      <c r="D53" t="s">
        <v>19</v>
      </c>
      <c r="E53" t="s">
        <v>5</v>
      </c>
      <c r="F53" t="s">
        <v>10</v>
      </c>
      <c r="G53">
        <v>18</v>
      </c>
      <c r="H53">
        <v>8695698</v>
      </c>
      <c r="I53">
        <v>4</v>
      </c>
      <c r="J53" t="s">
        <v>51</v>
      </c>
      <c r="K53" t="str">
        <f t="shared" si="0"/>
        <v>(52,'001','5-118','Viernes','08:00','10:00',18,8695698,4,'PRESIMIG15156'),</v>
      </c>
    </row>
    <row r="54" spans="1:11" x14ac:dyDescent="0.25">
      <c r="A54">
        <v>53</v>
      </c>
      <c r="B54" t="s">
        <v>113</v>
      </c>
      <c r="C54" t="s">
        <v>53</v>
      </c>
      <c r="D54" t="s">
        <v>19</v>
      </c>
      <c r="E54" t="s">
        <v>12</v>
      </c>
      <c r="F54" t="s">
        <v>5</v>
      </c>
      <c r="G54">
        <v>18</v>
      </c>
      <c r="H54">
        <v>8695698</v>
      </c>
      <c r="I54">
        <v>4</v>
      </c>
      <c r="J54" t="s">
        <v>51</v>
      </c>
      <c r="K54" t="str">
        <f t="shared" si="0"/>
        <v>(53,'006','5-118','Viernes','06:00','08:00',18,8695698,4,'PRESIMIG15156'),</v>
      </c>
    </row>
    <row r="55" spans="1:11" x14ac:dyDescent="0.25">
      <c r="A55">
        <v>54</v>
      </c>
      <c r="B55" t="s">
        <v>3</v>
      </c>
      <c r="C55" t="s">
        <v>68</v>
      </c>
      <c r="D55" t="s">
        <v>15</v>
      </c>
      <c r="E55" t="s">
        <v>5</v>
      </c>
      <c r="F55" t="s">
        <v>10</v>
      </c>
      <c r="G55">
        <v>5</v>
      </c>
      <c r="H55">
        <v>71637755</v>
      </c>
      <c r="I55">
        <v>4</v>
      </c>
      <c r="J55" t="s">
        <v>93</v>
      </c>
      <c r="K55" t="str">
        <f t="shared" si="0"/>
        <v>(54,'001','6-204','Lunes','08:00','10:00',5,71637755,4,'PRESIMIG15172'),</v>
      </c>
    </row>
    <row r="56" spans="1:11" x14ac:dyDescent="0.25">
      <c r="A56">
        <v>55</v>
      </c>
      <c r="B56" t="s">
        <v>3</v>
      </c>
      <c r="C56" t="s">
        <v>68</v>
      </c>
      <c r="D56" t="s">
        <v>19</v>
      </c>
      <c r="E56" t="s">
        <v>5</v>
      </c>
      <c r="F56" t="s">
        <v>10</v>
      </c>
      <c r="G56">
        <v>5</v>
      </c>
      <c r="H56">
        <v>71637755</v>
      </c>
      <c r="I56">
        <v>4</v>
      </c>
      <c r="J56" t="s">
        <v>93</v>
      </c>
      <c r="K56" t="str">
        <f t="shared" si="0"/>
        <v>(55,'001','6-204','Viernes','08:00','10:00',5,71637755,4,'PRESIMIG15172'),</v>
      </c>
    </row>
    <row r="57" spans="1:11" x14ac:dyDescent="0.25">
      <c r="A57">
        <v>56</v>
      </c>
      <c r="B57" t="s">
        <v>113</v>
      </c>
      <c r="C57" t="s">
        <v>43</v>
      </c>
      <c r="D57" t="s">
        <v>15</v>
      </c>
      <c r="E57" t="s">
        <v>16</v>
      </c>
      <c r="F57" t="s">
        <v>23</v>
      </c>
      <c r="G57">
        <v>17</v>
      </c>
      <c r="H57">
        <v>71637755</v>
      </c>
      <c r="I57">
        <v>4</v>
      </c>
      <c r="J57" t="s">
        <v>93</v>
      </c>
      <c r="K57" t="str">
        <f t="shared" si="0"/>
        <v>(56,'006','6-201','Lunes','18:00','20:00',17,71637755,4,'PRESIMIG15172'),</v>
      </c>
    </row>
    <row r="58" spans="1:11" x14ac:dyDescent="0.25">
      <c r="A58">
        <v>57</v>
      </c>
      <c r="B58" t="s">
        <v>113</v>
      </c>
      <c r="C58" t="s">
        <v>26</v>
      </c>
      <c r="D58" t="s">
        <v>19</v>
      </c>
      <c r="E58" t="s">
        <v>16</v>
      </c>
      <c r="F58" t="s">
        <v>23</v>
      </c>
      <c r="G58">
        <v>17</v>
      </c>
      <c r="H58">
        <v>71637755</v>
      </c>
      <c r="I58">
        <v>4</v>
      </c>
      <c r="J58" t="s">
        <v>93</v>
      </c>
      <c r="K58" t="str">
        <f t="shared" si="0"/>
        <v>(57,'006','5-205','Viernes','18:00','20:00',17,71637755,4,'PRESIMIG15172'),</v>
      </c>
    </row>
    <row r="59" spans="1:11" x14ac:dyDescent="0.25">
      <c r="A59">
        <v>58</v>
      </c>
      <c r="B59" t="s">
        <v>113</v>
      </c>
      <c r="C59" t="s">
        <v>53</v>
      </c>
      <c r="D59" t="s">
        <v>4</v>
      </c>
      <c r="E59" t="s">
        <v>12</v>
      </c>
      <c r="F59" t="s">
        <v>10</v>
      </c>
      <c r="G59">
        <v>9</v>
      </c>
      <c r="H59">
        <v>1158385311</v>
      </c>
      <c r="I59">
        <v>4</v>
      </c>
      <c r="J59" t="s">
        <v>120</v>
      </c>
      <c r="K59" t="str">
        <f t="shared" si="0"/>
        <v>(58,'006','5-118','Sábado','06:00','10:00',9,1158385311,4,'PRESIMIG15129'),</v>
      </c>
    </row>
    <row r="60" spans="1:11" x14ac:dyDescent="0.25">
      <c r="A60">
        <v>59</v>
      </c>
      <c r="B60" t="s">
        <v>155</v>
      </c>
      <c r="C60" t="s">
        <v>53</v>
      </c>
      <c r="D60" t="s">
        <v>7</v>
      </c>
      <c r="E60" t="s">
        <v>23</v>
      </c>
      <c r="F60" t="s">
        <v>17</v>
      </c>
      <c r="G60">
        <v>10</v>
      </c>
      <c r="H60">
        <v>1158385311</v>
      </c>
      <c r="I60">
        <v>4</v>
      </c>
      <c r="J60" t="s">
        <v>130</v>
      </c>
      <c r="K60" t="str">
        <f t="shared" si="0"/>
        <v>(59,'007','5-118','Jueves','20:00','22:00',10,1158385311,4,'PRESIMIG15143'),</v>
      </c>
    </row>
    <row r="61" spans="1:11" x14ac:dyDescent="0.25">
      <c r="A61">
        <v>60</v>
      </c>
      <c r="B61" t="s">
        <v>155</v>
      </c>
      <c r="C61" t="s">
        <v>53</v>
      </c>
      <c r="D61" t="s">
        <v>9</v>
      </c>
      <c r="E61" t="s">
        <v>23</v>
      </c>
      <c r="F61" t="s">
        <v>17</v>
      </c>
      <c r="G61">
        <v>10</v>
      </c>
      <c r="H61">
        <v>1158385311</v>
      </c>
      <c r="I61">
        <v>4</v>
      </c>
      <c r="J61" t="s">
        <v>130</v>
      </c>
      <c r="K61" t="str">
        <f t="shared" si="0"/>
        <v>(60,'007','5-118','Martes','20:00','22:00',10,1158385311,4,'PRESIMIG15143'),</v>
      </c>
    </row>
    <row r="62" spans="1:11" x14ac:dyDescent="0.25">
      <c r="A62">
        <v>61</v>
      </c>
      <c r="B62" t="s">
        <v>113</v>
      </c>
      <c r="C62" t="s">
        <v>53</v>
      </c>
      <c r="D62" t="s">
        <v>7</v>
      </c>
      <c r="E62" t="s">
        <v>16</v>
      </c>
      <c r="F62" t="s">
        <v>23</v>
      </c>
      <c r="G62">
        <v>19</v>
      </c>
      <c r="H62">
        <v>1158385311</v>
      </c>
      <c r="I62">
        <v>4</v>
      </c>
      <c r="J62" t="s">
        <v>130</v>
      </c>
      <c r="K62" t="str">
        <f t="shared" si="0"/>
        <v>(61,'006','5-118','Jueves','18:00','20:00',19,1158385311,4,'PRESIMIG15143'),</v>
      </c>
    </row>
    <row r="63" spans="1:11" x14ac:dyDescent="0.25">
      <c r="A63">
        <v>62</v>
      </c>
      <c r="B63" t="s">
        <v>113</v>
      </c>
      <c r="C63" t="s">
        <v>53</v>
      </c>
      <c r="D63" t="s">
        <v>9</v>
      </c>
      <c r="E63" t="s">
        <v>16</v>
      </c>
      <c r="F63" t="s">
        <v>23</v>
      </c>
      <c r="G63">
        <v>19</v>
      </c>
      <c r="H63">
        <v>1158385311</v>
      </c>
      <c r="I63">
        <v>4</v>
      </c>
      <c r="J63" t="s">
        <v>130</v>
      </c>
      <c r="K63" t="str">
        <f t="shared" si="0"/>
        <v>(62,'006','5-118','Martes','18:00','20:00',19,1158385311,4,'PRESIMIG15143'),</v>
      </c>
    </row>
    <row r="64" spans="1:11" x14ac:dyDescent="0.25">
      <c r="A64">
        <v>63</v>
      </c>
      <c r="B64" t="s">
        <v>113</v>
      </c>
      <c r="C64" t="s">
        <v>35</v>
      </c>
      <c r="D64" t="s">
        <v>4</v>
      </c>
      <c r="E64" t="s">
        <v>12</v>
      </c>
      <c r="F64" t="s">
        <v>10</v>
      </c>
      <c r="G64">
        <v>20</v>
      </c>
      <c r="H64">
        <v>1177855151</v>
      </c>
      <c r="I64">
        <v>4</v>
      </c>
      <c r="J64" t="s">
        <v>116</v>
      </c>
      <c r="K64" t="str">
        <f t="shared" si="0"/>
        <v>(63,'006','1-310','Sábado','06:00','10:00',20,1177855151,4,'PRESIMIG15126'),</v>
      </c>
    </row>
    <row r="65" spans="1:11" x14ac:dyDescent="0.25">
      <c r="A65">
        <v>64</v>
      </c>
      <c r="B65" t="s">
        <v>27</v>
      </c>
      <c r="C65" t="s">
        <v>156</v>
      </c>
      <c r="D65" t="s">
        <v>15</v>
      </c>
      <c r="E65" t="s">
        <v>23</v>
      </c>
      <c r="F65" t="s">
        <v>17</v>
      </c>
      <c r="G65">
        <v>6</v>
      </c>
      <c r="H65">
        <v>1177851935</v>
      </c>
      <c r="I65">
        <v>5</v>
      </c>
      <c r="J65" t="s">
        <v>59</v>
      </c>
      <c r="K65" t="str">
        <f t="shared" si="0"/>
        <v>(64,'060','21-210','Lunes','20:00','22:00',6,1177851935,5,'PRESIMIG15117'),</v>
      </c>
    </row>
    <row r="66" spans="1:11" x14ac:dyDescent="0.25">
      <c r="A66">
        <v>65</v>
      </c>
      <c r="B66" t="s">
        <v>27</v>
      </c>
      <c r="C66" t="s">
        <v>156</v>
      </c>
      <c r="D66" t="s">
        <v>19</v>
      </c>
      <c r="E66" t="s">
        <v>23</v>
      </c>
      <c r="F66" t="s">
        <v>17</v>
      </c>
      <c r="G66">
        <v>6</v>
      </c>
      <c r="H66">
        <v>1177851935</v>
      </c>
      <c r="I66">
        <v>5</v>
      </c>
      <c r="J66" t="s">
        <v>59</v>
      </c>
      <c r="K66" t="str">
        <f t="shared" si="0"/>
        <v>(65,'060','21-210','Viernes','20:00','22:00',6,1177851935,5,'PRESIMIG15117'),</v>
      </c>
    </row>
    <row r="67" spans="1:11" x14ac:dyDescent="0.25">
      <c r="A67">
        <v>66</v>
      </c>
      <c r="B67" t="s">
        <v>27</v>
      </c>
      <c r="C67" t="s">
        <v>156</v>
      </c>
      <c r="D67" t="s">
        <v>7</v>
      </c>
      <c r="E67" t="s">
        <v>16</v>
      </c>
      <c r="F67" t="s">
        <v>23</v>
      </c>
      <c r="G67">
        <v>4</v>
      </c>
      <c r="H67">
        <v>71765853</v>
      </c>
      <c r="I67">
        <v>5</v>
      </c>
      <c r="J67" t="s">
        <v>79</v>
      </c>
      <c r="K67" t="str">
        <f t="shared" ref="K67:K130" si="1">_xlfn.CONCAT("(",A67,",'",B67,"','",C67,"','",D67,"','",E67,"','",F67,"',",G67,",",H67,",",I67,",'",J67,"'),")</f>
        <v>(66,'060','21-210','Jueves','18:00','20:00',4,71765853,5,'PRESIMIG15160'),</v>
      </c>
    </row>
    <row r="68" spans="1:11" x14ac:dyDescent="0.25">
      <c r="A68">
        <v>67</v>
      </c>
      <c r="B68" t="s">
        <v>27</v>
      </c>
      <c r="C68" t="s">
        <v>156</v>
      </c>
      <c r="D68" t="s">
        <v>9</v>
      </c>
      <c r="E68" t="s">
        <v>16</v>
      </c>
      <c r="F68" t="s">
        <v>23</v>
      </c>
      <c r="G68">
        <v>4</v>
      </c>
      <c r="H68">
        <v>71765853</v>
      </c>
      <c r="I68">
        <v>5</v>
      </c>
      <c r="J68" t="s">
        <v>79</v>
      </c>
      <c r="K68" t="str">
        <f t="shared" si="1"/>
        <v>(67,'060','21-210','Martes','18:00','20:00',4,71765853,5,'PRESIMIG15160'),</v>
      </c>
    </row>
    <row r="69" spans="1:11" x14ac:dyDescent="0.25">
      <c r="A69">
        <v>68</v>
      </c>
      <c r="B69" t="s">
        <v>113</v>
      </c>
      <c r="C69" t="s">
        <v>50</v>
      </c>
      <c r="D69" t="s">
        <v>22</v>
      </c>
      <c r="E69" t="s">
        <v>16</v>
      </c>
      <c r="F69" t="s">
        <v>17</v>
      </c>
      <c r="G69">
        <v>27</v>
      </c>
      <c r="H69">
        <v>85766998</v>
      </c>
      <c r="I69">
        <v>5</v>
      </c>
      <c r="J69" t="s">
        <v>59</v>
      </c>
      <c r="K69" t="str">
        <f t="shared" si="1"/>
        <v>(68,'006','5-202','Miércoles','18:00','22:00',27,85766998,5,'PRESIMIG15117'),</v>
      </c>
    </row>
    <row r="70" spans="1:11" x14ac:dyDescent="0.25">
      <c r="A70">
        <v>69</v>
      </c>
      <c r="B70" t="s">
        <v>3</v>
      </c>
      <c r="C70" t="s">
        <v>71</v>
      </c>
      <c r="D70" t="s">
        <v>15</v>
      </c>
      <c r="E70" t="s">
        <v>10</v>
      </c>
      <c r="F70" t="s">
        <v>6</v>
      </c>
      <c r="G70">
        <v>4</v>
      </c>
      <c r="H70">
        <v>85766998</v>
      </c>
      <c r="I70">
        <v>5</v>
      </c>
      <c r="J70" t="s">
        <v>91</v>
      </c>
      <c r="K70" t="str">
        <f t="shared" si="1"/>
        <v>(69,'001','5-207','Lunes','10:00','12:00',4,85766998,5,'PRESIMIG15171'),</v>
      </c>
    </row>
    <row r="71" spans="1:11" x14ac:dyDescent="0.25">
      <c r="A71">
        <v>70</v>
      </c>
      <c r="B71" t="s">
        <v>3</v>
      </c>
      <c r="C71" t="s">
        <v>45</v>
      </c>
      <c r="D71" t="s">
        <v>19</v>
      </c>
      <c r="E71" t="s">
        <v>10</v>
      </c>
      <c r="F71" t="s">
        <v>6</v>
      </c>
      <c r="G71">
        <v>4</v>
      </c>
      <c r="H71">
        <v>85766998</v>
      </c>
      <c r="I71">
        <v>5</v>
      </c>
      <c r="J71" t="s">
        <v>91</v>
      </c>
      <c r="K71" t="str">
        <f t="shared" si="1"/>
        <v>(70,'001','5-206','Viernes','10:00','12:00',4,85766998,5,'PRESIMIG15171'),</v>
      </c>
    </row>
    <row r="72" spans="1:11" x14ac:dyDescent="0.25">
      <c r="A72">
        <v>71</v>
      </c>
      <c r="B72" t="s">
        <v>113</v>
      </c>
      <c r="C72" t="s">
        <v>53</v>
      </c>
      <c r="D72" t="s">
        <v>15</v>
      </c>
      <c r="E72" t="s">
        <v>23</v>
      </c>
      <c r="F72" t="s">
        <v>17</v>
      </c>
      <c r="G72">
        <v>17</v>
      </c>
      <c r="H72">
        <v>85766998</v>
      </c>
      <c r="I72">
        <v>5</v>
      </c>
      <c r="J72" t="s">
        <v>91</v>
      </c>
      <c r="K72" t="str">
        <f t="shared" si="1"/>
        <v>(71,'006','5-118','Lunes','20:00','22:00',17,85766998,5,'PRESIMIG15171'),</v>
      </c>
    </row>
    <row r="73" spans="1:11" x14ac:dyDescent="0.25">
      <c r="A73">
        <v>72</v>
      </c>
      <c r="B73" t="s">
        <v>113</v>
      </c>
      <c r="C73" t="s">
        <v>53</v>
      </c>
      <c r="D73" t="s">
        <v>19</v>
      </c>
      <c r="E73" t="s">
        <v>23</v>
      </c>
      <c r="F73" t="s">
        <v>17</v>
      </c>
      <c r="G73">
        <v>17</v>
      </c>
      <c r="H73">
        <v>85766998</v>
      </c>
      <c r="I73">
        <v>5</v>
      </c>
      <c r="J73" t="s">
        <v>91</v>
      </c>
      <c r="K73" t="str">
        <f t="shared" si="1"/>
        <v>(72,'006','5-118','Viernes','20:00','22:00',17,85766998,5,'PRESIMIG15171'),</v>
      </c>
    </row>
    <row r="74" spans="1:11" x14ac:dyDescent="0.25">
      <c r="A74">
        <v>73</v>
      </c>
      <c r="B74" t="s">
        <v>3</v>
      </c>
      <c r="C74" t="s">
        <v>11</v>
      </c>
      <c r="D74" t="s">
        <v>15</v>
      </c>
      <c r="E74" t="s">
        <v>10</v>
      </c>
      <c r="F74" t="s">
        <v>6</v>
      </c>
      <c r="G74">
        <v>39</v>
      </c>
      <c r="H74">
        <v>71617988</v>
      </c>
      <c r="I74">
        <v>5</v>
      </c>
      <c r="J74" t="s">
        <v>107</v>
      </c>
      <c r="K74" t="str">
        <f t="shared" si="1"/>
        <v>(73,'001','1-205','Lunes','10:00','12:00',39,71617988,5,'PRESIMIG15107'),</v>
      </c>
    </row>
    <row r="75" spans="1:11" x14ac:dyDescent="0.25">
      <c r="A75">
        <v>74</v>
      </c>
      <c r="B75" t="s">
        <v>3</v>
      </c>
      <c r="C75" t="s">
        <v>20</v>
      </c>
      <c r="D75" t="s">
        <v>19</v>
      </c>
      <c r="E75" t="s">
        <v>10</v>
      </c>
      <c r="F75" t="s">
        <v>6</v>
      </c>
      <c r="G75">
        <v>39</v>
      </c>
      <c r="H75">
        <v>71617988</v>
      </c>
      <c r="I75">
        <v>5</v>
      </c>
      <c r="J75" t="s">
        <v>107</v>
      </c>
      <c r="K75" t="str">
        <f t="shared" si="1"/>
        <v>(74,'001','5-203','Viernes','10:00','12:00',39,71617988,5,'PRESIMIG15107'),</v>
      </c>
    </row>
    <row r="76" spans="1:11" x14ac:dyDescent="0.25">
      <c r="A76">
        <v>75</v>
      </c>
      <c r="B76" t="s">
        <v>113</v>
      </c>
      <c r="C76" t="s">
        <v>34</v>
      </c>
      <c r="D76" t="s">
        <v>15</v>
      </c>
      <c r="E76" t="s">
        <v>16</v>
      </c>
      <c r="F76" t="s">
        <v>23</v>
      </c>
      <c r="G76">
        <v>39</v>
      </c>
      <c r="H76">
        <v>71617988</v>
      </c>
      <c r="I76">
        <v>5</v>
      </c>
      <c r="J76" t="s">
        <v>107</v>
      </c>
      <c r="K76" t="str">
        <f t="shared" si="1"/>
        <v>(75,'006','3-110','Lunes','18:00','20:00',39,71617988,5,'PRESIMIG15107'),</v>
      </c>
    </row>
    <row r="77" spans="1:11" x14ac:dyDescent="0.25">
      <c r="A77">
        <v>76</v>
      </c>
      <c r="B77" t="s">
        <v>113</v>
      </c>
      <c r="C77" t="s">
        <v>100</v>
      </c>
      <c r="D77" t="s">
        <v>19</v>
      </c>
      <c r="E77" t="s">
        <v>16</v>
      </c>
      <c r="F77" t="s">
        <v>23</v>
      </c>
      <c r="G77">
        <v>39</v>
      </c>
      <c r="H77">
        <v>71617988</v>
      </c>
      <c r="I77">
        <v>5</v>
      </c>
      <c r="J77" t="s">
        <v>107</v>
      </c>
      <c r="K77" t="str">
        <f t="shared" si="1"/>
        <v>(76,'006','5-204','Viernes','18:00','20:00',39,71617988,5,'PRESIMIG15107'),</v>
      </c>
    </row>
    <row r="78" spans="1:11" x14ac:dyDescent="0.25">
      <c r="A78">
        <v>77</v>
      </c>
      <c r="B78" t="s">
        <v>113</v>
      </c>
      <c r="C78" t="s">
        <v>102</v>
      </c>
      <c r="D78" t="s">
        <v>7</v>
      </c>
      <c r="E78" t="s">
        <v>16</v>
      </c>
      <c r="F78" t="s">
        <v>23</v>
      </c>
      <c r="G78">
        <v>50</v>
      </c>
      <c r="H78">
        <v>71617988</v>
      </c>
      <c r="I78">
        <v>5</v>
      </c>
      <c r="J78" t="s">
        <v>136</v>
      </c>
      <c r="K78" t="str">
        <f t="shared" si="1"/>
        <v>(77,'006','9-101','Jueves','18:00','20:00',50,71617988,5,'PRESIMIG15146'),</v>
      </c>
    </row>
    <row r="79" spans="1:11" x14ac:dyDescent="0.25">
      <c r="A79">
        <v>78</v>
      </c>
      <c r="B79" t="s">
        <v>113</v>
      </c>
      <c r="C79" t="s">
        <v>102</v>
      </c>
      <c r="D79" t="s">
        <v>9</v>
      </c>
      <c r="E79" t="s">
        <v>16</v>
      </c>
      <c r="F79" t="s">
        <v>23</v>
      </c>
      <c r="G79">
        <v>50</v>
      </c>
      <c r="H79">
        <v>71617988</v>
      </c>
      <c r="I79">
        <v>5</v>
      </c>
      <c r="J79" t="s">
        <v>136</v>
      </c>
      <c r="K79" t="str">
        <f t="shared" si="1"/>
        <v>(78,'006','9-101','Martes','18:00','20:00',50,71617988,5,'PRESIMIG15146'),</v>
      </c>
    </row>
    <row r="80" spans="1:11" x14ac:dyDescent="0.25">
      <c r="A80">
        <v>79</v>
      </c>
      <c r="B80" t="s">
        <v>25</v>
      </c>
      <c r="C80" t="s">
        <v>29</v>
      </c>
      <c r="D80" t="s">
        <v>15</v>
      </c>
      <c r="E80" t="s">
        <v>5</v>
      </c>
      <c r="F80" t="s">
        <v>10</v>
      </c>
      <c r="G80">
        <v>21</v>
      </c>
      <c r="H80">
        <v>1158571983</v>
      </c>
      <c r="I80">
        <v>5</v>
      </c>
      <c r="J80" t="s">
        <v>107</v>
      </c>
      <c r="K80" t="str">
        <f t="shared" si="1"/>
        <v>(79,'002','12-107','Lunes','08:00','10:00',21,1158571983,5,'PRESIMIG15107'),</v>
      </c>
    </row>
    <row r="81" spans="1:11" x14ac:dyDescent="0.25">
      <c r="A81">
        <v>80</v>
      </c>
      <c r="B81" t="s">
        <v>25</v>
      </c>
      <c r="C81" t="s">
        <v>100</v>
      </c>
      <c r="D81" t="s">
        <v>19</v>
      </c>
      <c r="E81" t="s">
        <v>5</v>
      </c>
      <c r="F81" t="s">
        <v>10</v>
      </c>
      <c r="G81">
        <v>21</v>
      </c>
      <c r="H81">
        <v>1158571983</v>
      </c>
      <c r="I81">
        <v>5</v>
      </c>
      <c r="J81" t="s">
        <v>107</v>
      </c>
      <c r="K81" t="str">
        <f t="shared" si="1"/>
        <v>(80,'002','5-204','Viernes','08:00','10:00',21,1158571983,5,'PRESIMIG15107'),</v>
      </c>
    </row>
    <row r="82" spans="1:11" x14ac:dyDescent="0.25">
      <c r="A82">
        <v>81</v>
      </c>
      <c r="B82" t="s">
        <v>113</v>
      </c>
      <c r="C82" t="s">
        <v>68</v>
      </c>
      <c r="D82" t="s">
        <v>15</v>
      </c>
      <c r="E82" t="s">
        <v>16</v>
      </c>
      <c r="F82" t="s">
        <v>23</v>
      </c>
      <c r="G82">
        <v>8</v>
      </c>
      <c r="H82">
        <v>1195381371</v>
      </c>
      <c r="I82">
        <v>6</v>
      </c>
      <c r="J82" t="s">
        <v>151</v>
      </c>
      <c r="K82" t="str">
        <f t="shared" si="1"/>
        <v>(81,'006','6-204','Lunes','18:00','20:00',8,1195381371,6,'PRESIMIG15195'),</v>
      </c>
    </row>
    <row r="83" spans="1:11" x14ac:dyDescent="0.25">
      <c r="A83">
        <v>82</v>
      </c>
      <c r="B83" t="s">
        <v>113</v>
      </c>
      <c r="C83" t="s">
        <v>68</v>
      </c>
      <c r="D83" t="s">
        <v>19</v>
      </c>
      <c r="E83" t="s">
        <v>16</v>
      </c>
      <c r="F83" t="s">
        <v>23</v>
      </c>
      <c r="G83">
        <v>8</v>
      </c>
      <c r="H83">
        <v>1195381371</v>
      </c>
      <c r="I83">
        <v>6</v>
      </c>
      <c r="J83" t="s">
        <v>151</v>
      </c>
      <c r="K83" t="str">
        <f t="shared" si="1"/>
        <v>(82,'006','6-204','Viernes','18:00','20:00',8,1195381371,6,'PRESIMIG15195'),</v>
      </c>
    </row>
    <row r="84" spans="1:11" x14ac:dyDescent="0.25">
      <c r="A84">
        <v>83</v>
      </c>
      <c r="B84" t="s">
        <v>25</v>
      </c>
      <c r="C84" t="s">
        <v>45</v>
      </c>
      <c r="D84" t="s">
        <v>15</v>
      </c>
      <c r="E84" t="s">
        <v>5</v>
      </c>
      <c r="F84" t="s">
        <v>10</v>
      </c>
      <c r="G84">
        <v>12</v>
      </c>
      <c r="H84">
        <v>83983555</v>
      </c>
      <c r="I84">
        <v>6</v>
      </c>
      <c r="J84" t="s">
        <v>48</v>
      </c>
      <c r="K84" t="str">
        <f t="shared" si="1"/>
        <v>(83,'002','5-206','Lunes','08:00','10:00',12,83983555,6,'PRESIMIG15112'),</v>
      </c>
    </row>
    <row r="85" spans="1:11" x14ac:dyDescent="0.25">
      <c r="A85">
        <v>84</v>
      </c>
      <c r="B85" t="s">
        <v>25</v>
      </c>
      <c r="C85" t="s">
        <v>45</v>
      </c>
      <c r="D85" t="s">
        <v>19</v>
      </c>
      <c r="E85" t="s">
        <v>5</v>
      </c>
      <c r="F85" t="s">
        <v>10</v>
      </c>
      <c r="G85">
        <v>12</v>
      </c>
      <c r="H85">
        <v>83983555</v>
      </c>
      <c r="I85">
        <v>6</v>
      </c>
      <c r="J85" t="s">
        <v>48</v>
      </c>
      <c r="K85" t="str">
        <f t="shared" si="1"/>
        <v>(84,'002','5-206','Viernes','08:00','10:00',12,83983555,6,'PRESIMIG15112'),</v>
      </c>
    </row>
    <row r="86" spans="1:11" x14ac:dyDescent="0.25">
      <c r="A86">
        <v>85</v>
      </c>
      <c r="B86" t="s">
        <v>3</v>
      </c>
      <c r="C86" t="s">
        <v>50</v>
      </c>
      <c r="D86" t="s">
        <v>15</v>
      </c>
      <c r="E86" t="s">
        <v>10</v>
      </c>
      <c r="F86" t="s">
        <v>6</v>
      </c>
      <c r="G86">
        <v>23</v>
      </c>
      <c r="H86">
        <v>83983555</v>
      </c>
      <c r="I86">
        <v>6</v>
      </c>
      <c r="J86" t="s">
        <v>48</v>
      </c>
      <c r="K86" t="str">
        <f t="shared" si="1"/>
        <v>(85,'001','5-202','Lunes','10:00','12:00',23,83983555,6,'PRESIMIG15112'),</v>
      </c>
    </row>
    <row r="87" spans="1:11" x14ac:dyDescent="0.25">
      <c r="A87">
        <v>86</v>
      </c>
      <c r="B87" t="s">
        <v>3</v>
      </c>
      <c r="C87" t="s">
        <v>50</v>
      </c>
      <c r="D87" t="s">
        <v>19</v>
      </c>
      <c r="E87" t="s">
        <v>10</v>
      </c>
      <c r="F87" t="s">
        <v>6</v>
      </c>
      <c r="G87">
        <v>23</v>
      </c>
      <c r="H87">
        <v>83983555</v>
      </c>
      <c r="I87">
        <v>6</v>
      </c>
      <c r="J87" t="s">
        <v>48</v>
      </c>
      <c r="K87" t="str">
        <f t="shared" si="1"/>
        <v>(86,'001','5-202','Viernes','10:00','12:00',23,83983555,6,'PRESIMIG15112'),</v>
      </c>
    </row>
    <row r="88" spans="1:11" x14ac:dyDescent="0.25">
      <c r="A88">
        <v>87</v>
      </c>
      <c r="B88" t="s">
        <v>155</v>
      </c>
      <c r="C88" t="s">
        <v>50</v>
      </c>
      <c r="D88" t="s">
        <v>15</v>
      </c>
      <c r="E88" t="s">
        <v>16</v>
      </c>
      <c r="F88" t="s">
        <v>23</v>
      </c>
      <c r="G88">
        <v>9</v>
      </c>
      <c r="H88">
        <v>71757188</v>
      </c>
      <c r="I88">
        <v>6</v>
      </c>
      <c r="J88" t="s">
        <v>118</v>
      </c>
      <c r="K88" t="str">
        <f t="shared" si="1"/>
        <v>(87,'007','5-202','Lunes','18:00','20:00',9,71757188,6,'PRESIMIG15124'),</v>
      </c>
    </row>
    <row r="89" spans="1:11" x14ac:dyDescent="0.25">
      <c r="A89">
        <v>88</v>
      </c>
      <c r="B89" t="s">
        <v>155</v>
      </c>
      <c r="C89" t="s">
        <v>50</v>
      </c>
      <c r="D89" t="s">
        <v>19</v>
      </c>
      <c r="E89" t="s">
        <v>16</v>
      </c>
      <c r="F89" t="s">
        <v>23</v>
      </c>
      <c r="G89">
        <v>9</v>
      </c>
      <c r="H89">
        <v>71757188</v>
      </c>
      <c r="I89">
        <v>6</v>
      </c>
      <c r="J89" t="s">
        <v>118</v>
      </c>
      <c r="K89" t="str">
        <f t="shared" si="1"/>
        <v>(88,'007','5-202','Viernes','18:00','20:00',9,71757188,6,'PRESIMIG15124'),</v>
      </c>
    </row>
    <row r="90" spans="1:11" x14ac:dyDescent="0.25">
      <c r="A90">
        <v>89</v>
      </c>
      <c r="B90" t="s">
        <v>113</v>
      </c>
      <c r="C90" t="s">
        <v>50</v>
      </c>
      <c r="D90" t="s">
        <v>15</v>
      </c>
      <c r="E90" t="s">
        <v>5</v>
      </c>
      <c r="F90" t="s">
        <v>10</v>
      </c>
      <c r="G90">
        <v>11</v>
      </c>
      <c r="H90">
        <v>71667365</v>
      </c>
      <c r="I90">
        <v>6</v>
      </c>
      <c r="J90" t="s">
        <v>118</v>
      </c>
      <c r="K90" t="str">
        <f t="shared" si="1"/>
        <v>(89,'006','5-202','Lunes','08:00','10:00',11,71667365,6,'PRESIMIG15124'),</v>
      </c>
    </row>
    <row r="91" spans="1:11" x14ac:dyDescent="0.25">
      <c r="A91">
        <v>90</v>
      </c>
      <c r="B91" t="s">
        <v>113</v>
      </c>
      <c r="C91" t="s">
        <v>50</v>
      </c>
      <c r="D91" t="s">
        <v>19</v>
      </c>
      <c r="E91" t="s">
        <v>5</v>
      </c>
      <c r="F91" t="s">
        <v>10</v>
      </c>
      <c r="G91">
        <v>11</v>
      </c>
      <c r="H91">
        <v>71667365</v>
      </c>
      <c r="I91">
        <v>6</v>
      </c>
      <c r="J91" t="s">
        <v>118</v>
      </c>
      <c r="K91" t="str">
        <f t="shared" si="1"/>
        <v>(90,'006','5-202','Viernes','08:00','10:00',11,71667365,6,'PRESIMIG15124'),</v>
      </c>
    </row>
    <row r="92" spans="1:11" x14ac:dyDescent="0.25">
      <c r="A92">
        <v>91</v>
      </c>
      <c r="B92" t="s">
        <v>3</v>
      </c>
      <c r="C92" t="s">
        <v>68</v>
      </c>
      <c r="D92" t="s">
        <v>22</v>
      </c>
      <c r="E92" t="s">
        <v>10</v>
      </c>
      <c r="F92" t="s">
        <v>6</v>
      </c>
      <c r="G92">
        <v>12</v>
      </c>
      <c r="H92">
        <v>71667365</v>
      </c>
      <c r="I92">
        <v>6</v>
      </c>
      <c r="J92" t="s">
        <v>79</v>
      </c>
      <c r="K92" t="str">
        <f t="shared" si="1"/>
        <v>(91,'001','6-204','Miércoles','10:00','12:00',12,71667365,6,'PRESIMIG15160'),</v>
      </c>
    </row>
    <row r="93" spans="1:11" x14ac:dyDescent="0.25">
      <c r="A93">
        <v>92</v>
      </c>
      <c r="B93" t="s">
        <v>113</v>
      </c>
      <c r="C93" t="s">
        <v>68</v>
      </c>
      <c r="D93" t="s">
        <v>7</v>
      </c>
      <c r="E93" t="s">
        <v>16</v>
      </c>
      <c r="F93" t="s">
        <v>23</v>
      </c>
      <c r="G93">
        <v>14</v>
      </c>
      <c r="H93">
        <v>71667365</v>
      </c>
      <c r="I93">
        <v>6</v>
      </c>
      <c r="J93" t="s">
        <v>79</v>
      </c>
      <c r="K93" t="str">
        <f t="shared" si="1"/>
        <v>(92,'006','6-204','Jueves','18:00','20:00',14,71667365,6,'PRESIMIG15160'),</v>
      </c>
    </row>
    <row r="94" spans="1:11" x14ac:dyDescent="0.25">
      <c r="A94">
        <v>93</v>
      </c>
      <c r="B94" t="s">
        <v>113</v>
      </c>
      <c r="C94" t="s">
        <v>68</v>
      </c>
      <c r="D94" t="s">
        <v>9</v>
      </c>
      <c r="E94" t="s">
        <v>16</v>
      </c>
      <c r="F94" t="s">
        <v>23</v>
      </c>
      <c r="G94">
        <v>14</v>
      </c>
      <c r="H94">
        <v>71667365</v>
      </c>
      <c r="I94">
        <v>6</v>
      </c>
      <c r="J94" t="s">
        <v>79</v>
      </c>
      <c r="K94" t="str">
        <f t="shared" si="1"/>
        <v>(93,'006','6-204','Martes','18:00','20:00',14,71667365,6,'PRESIMIG15160'),</v>
      </c>
    </row>
    <row r="95" spans="1:11" x14ac:dyDescent="0.25">
      <c r="A95">
        <v>94</v>
      </c>
      <c r="B95" t="s">
        <v>3</v>
      </c>
      <c r="C95" t="s">
        <v>68</v>
      </c>
      <c r="D95" t="s">
        <v>19</v>
      </c>
      <c r="E95" t="s">
        <v>10</v>
      </c>
      <c r="F95" t="s">
        <v>6</v>
      </c>
      <c r="G95">
        <v>12</v>
      </c>
      <c r="H95">
        <v>71667365</v>
      </c>
      <c r="I95">
        <v>6</v>
      </c>
      <c r="J95" t="s">
        <v>79</v>
      </c>
      <c r="K95" t="str">
        <f t="shared" si="1"/>
        <v>(94,'001','6-204','Viernes','10:00','12:00',12,71667365,6,'PRESIMIG15160'),</v>
      </c>
    </row>
    <row r="96" spans="1:11" x14ac:dyDescent="0.25">
      <c r="A96">
        <v>95</v>
      </c>
      <c r="B96" t="s">
        <v>27</v>
      </c>
      <c r="C96" t="s">
        <v>156</v>
      </c>
      <c r="D96" t="s">
        <v>4</v>
      </c>
      <c r="E96" t="s">
        <v>12</v>
      </c>
      <c r="F96" t="s">
        <v>10</v>
      </c>
      <c r="G96">
        <v>10</v>
      </c>
      <c r="H96">
        <v>88519187</v>
      </c>
      <c r="I96">
        <v>6</v>
      </c>
      <c r="J96" t="s">
        <v>61</v>
      </c>
      <c r="K96" t="str">
        <f t="shared" si="1"/>
        <v>(95,'060','21-210','Sábado','06:00','10:00',10,88519187,6,'PRESIMIG15118'),</v>
      </c>
    </row>
    <row r="97" spans="1:11" x14ac:dyDescent="0.25">
      <c r="A97">
        <v>96</v>
      </c>
      <c r="B97" t="s">
        <v>113</v>
      </c>
      <c r="C97" t="s">
        <v>71</v>
      </c>
      <c r="D97" t="s">
        <v>22</v>
      </c>
      <c r="E97" t="s">
        <v>16</v>
      </c>
      <c r="F97" t="s">
        <v>17</v>
      </c>
      <c r="G97">
        <v>20</v>
      </c>
      <c r="H97">
        <v>85881888</v>
      </c>
      <c r="I97">
        <v>6</v>
      </c>
      <c r="J97" t="s">
        <v>72</v>
      </c>
      <c r="K97" t="str">
        <f t="shared" si="1"/>
        <v>(96,'006','5-207','Miércoles','18:00','22:00',20,85881888,6,'PRESIMIG15130'),</v>
      </c>
    </row>
    <row r="98" spans="1:11" x14ac:dyDescent="0.25">
      <c r="A98">
        <v>97</v>
      </c>
      <c r="B98" t="s">
        <v>113</v>
      </c>
      <c r="C98" t="s">
        <v>71</v>
      </c>
      <c r="D98" t="s">
        <v>15</v>
      </c>
      <c r="E98" t="s">
        <v>16</v>
      </c>
      <c r="F98" t="s">
        <v>23</v>
      </c>
      <c r="G98">
        <v>18</v>
      </c>
      <c r="H98">
        <v>15359357</v>
      </c>
      <c r="I98">
        <v>6</v>
      </c>
      <c r="J98" t="s">
        <v>63</v>
      </c>
      <c r="K98" t="str">
        <f t="shared" si="1"/>
        <v>(97,'006','5-207','Lunes','18:00','20:00',18,15359357,6,'PRESIMIG15119'),</v>
      </c>
    </row>
    <row r="99" spans="1:11" x14ac:dyDescent="0.25">
      <c r="A99">
        <v>98</v>
      </c>
      <c r="B99" t="s">
        <v>113</v>
      </c>
      <c r="C99" t="s">
        <v>71</v>
      </c>
      <c r="D99" t="s">
        <v>19</v>
      </c>
      <c r="E99" t="s">
        <v>16</v>
      </c>
      <c r="F99" t="s">
        <v>23</v>
      </c>
      <c r="G99">
        <v>18</v>
      </c>
      <c r="H99">
        <v>15359357</v>
      </c>
      <c r="I99">
        <v>6</v>
      </c>
      <c r="J99" t="s">
        <v>63</v>
      </c>
      <c r="K99" t="str">
        <f t="shared" si="1"/>
        <v>(98,'006','5-207','Viernes','18:00','20:00',18,15359357,6,'PRESIMIG15119'),</v>
      </c>
    </row>
    <row r="100" spans="1:11" x14ac:dyDescent="0.25">
      <c r="A100">
        <v>99</v>
      </c>
      <c r="B100" t="s">
        <v>113</v>
      </c>
      <c r="C100" t="s">
        <v>45</v>
      </c>
      <c r="D100" t="s">
        <v>15</v>
      </c>
      <c r="E100" t="s">
        <v>16</v>
      </c>
      <c r="F100" t="s">
        <v>23</v>
      </c>
      <c r="G100">
        <v>31</v>
      </c>
      <c r="H100">
        <v>15351573</v>
      </c>
      <c r="I100">
        <v>6</v>
      </c>
      <c r="J100" t="s">
        <v>48</v>
      </c>
      <c r="K100" t="str">
        <f t="shared" si="1"/>
        <v>(99,'006','5-206','Lunes','18:00','20:00',31,15351573,6,'PRESIMIG15112'),</v>
      </c>
    </row>
    <row r="101" spans="1:11" x14ac:dyDescent="0.25">
      <c r="A101">
        <v>100</v>
      </c>
      <c r="B101" t="s">
        <v>113</v>
      </c>
      <c r="C101" t="s">
        <v>45</v>
      </c>
      <c r="D101" t="s">
        <v>19</v>
      </c>
      <c r="E101" t="s">
        <v>16</v>
      </c>
      <c r="F101" t="s">
        <v>23</v>
      </c>
      <c r="G101">
        <v>31</v>
      </c>
      <c r="H101">
        <v>15351573</v>
      </c>
      <c r="I101">
        <v>6</v>
      </c>
      <c r="J101" t="s">
        <v>48</v>
      </c>
      <c r="K101" t="str">
        <f t="shared" si="1"/>
        <v>(100,'006','5-206','Viernes','18:00','20:00',31,15351573,6,'PRESIMIG15112'),</v>
      </c>
    </row>
    <row r="102" spans="1:11" x14ac:dyDescent="0.25">
      <c r="A102">
        <v>101</v>
      </c>
      <c r="B102" t="s">
        <v>113</v>
      </c>
      <c r="C102" t="s">
        <v>26</v>
      </c>
      <c r="D102" t="s">
        <v>7</v>
      </c>
      <c r="E102" t="s">
        <v>23</v>
      </c>
      <c r="F102" t="s">
        <v>17</v>
      </c>
      <c r="G102">
        <v>24</v>
      </c>
      <c r="H102">
        <v>15351573</v>
      </c>
      <c r="I102">
        <v>6</v>
      </c>
      <c r="J102" t="s">
        <v>61</v>
      </c>
      <c r="K102" t="str">
        <f t="shared" si="1"/>
        <v>(101,'006','5-205','Jueves','20:00','22:00',24,15351573,6,'PRESIMIG15118'),</v>
      </c>
    </row>
    <row r="103" spans="1:11" x14ac:dyDescent="0.25">
      <c r="A103">
        <v>102</v>
      </c>
      <c r="B103" t="s">
        <v>113</v>
      </c>
      <c r="C103" t="s">
        <v>26</v>
      </c>
      <c r="D103" t="s">
        <v>9</v>
      </c>
      <c r="E103" t="s">
        <v>23</v>
      </c>
      <c r="F103" t="s">
        <v>17</v>
      </c>
      <c r="G103">
        <v>24</v>
      </c>
      <c r="H103">
        <v>15351573</v>
      </c>
      <c r="I103">
        <v>6</v>
      </c>
      <c r="J103" t="s">
        <v>61</v>
      </c>
      <c r="K103" t="str">
        <f t="shared" si="1"/>
        <v>(102,'006','5-205','Martes','20:00','22:00',24,15351573,6,'PRESIMIG15118'),</v>
      </c>
    </row>
    <row r="104" spans="1:11" x14ac:dyDescent="0.25">
      <c r="A104">
        <v>103</v>
      </c>
      <c r="B104" t="s">
        <v>3</v>
      </c>
      <c r="C104" t="s">
        <v>65</v>
      </c>
      <c r="D104" t="s">
        <v>15</v>
      </c>
      <c r="E104" t="s">
        <v>10</v>
      </c>
      <c r="F104" t="s">
        <v>6</v>
      </c>
      <c r="G104">
        <v>28</v>
      </c>
      <c r="H104">
        <v>15351573</v>
      </c>
      <c r="I104">
        <v>6</v>
      </c>
      <c r="J104" t="s">
        <v>63</v>
      </c>
      <c r="K104" t="str">
        <f t="shared" si="1"/>
        <v>(103,'001','6-203','Lunes','10:00','12:00',28,15351573,6,'PRESIMIG15119'),</v>
      </c>
    </row>
    <row r="105" spans="1:11" x14ac:dyDescent="0.25">
      <c r="A105">
        <v>104</v>
      </c>
      <c r="B105" t="s">
        <v>3</v>
      </c>
      <c r="C105" t="s">
        <v>65</v>
      </c>
      <c r="D105" t="s">
        <v>19</v>
      </c>
      <c r="E105" t="s">
        <v>10</v>
      </c>
      <c r="F105" t="s">
        <v>6</v>
      </c>
      <c r="G105">
        <v>28</v>
      </c>
      <c r="H105">
        <v>15351573</v>
      </c>
      <c r="I105">
        <v>6</v>
      </c>
      <c r="J105" t="s">
        <v>63</v>
      </c>
      <c r="K105" t="str">
        <f t="shared" si="1"/>
        <v>(104,'001','6-203','Viernes','10:00','12:00',28,15351573,6,'PRESIMIG15119'),</v>
      </c>
    </row>
    <row r="106" spans="1:11" x14ac:dyDescent="0.25">
      <c r="A106">
        <v>105</v>
      </c>
      <c r="B106" t="s">
        <v>155</v>
      </c>
      <c r="C106" t="s">
        <v>71</v>
      </c>
      <c r="D106" t="s">
        <v>7</v>
      </c>
      <c r="E106" t="s">
        <v>16</v>
      </c>
      <c r="F106" t="s">
        <v>23</v>
      </c>
      <c r="G106">
        <v>15</v>
      </c>
      <c r="H106">
        <v>1158868888</v>
      </c>
      <c r="I106">
        <v>6</v>
      </c>
      <c r="J106" t="s">
        <v>114</v>
      </c>
      <c r="K106" t="str">
        <f t="shared" si="1"/>
        <v>(105,'007','5-207','Jueves','18:00','20:00',15,1158868888,6,'PRESIMIG15123'),</v>
      </c>
    </row>
    <row r="107" spans="1:11" x14ac:dyDescent="0.25">
      <c r="A107">
        <v>106</v>
      </c>
      <c r="B107" t="s">
        <v>155</v>
      </c>
      <c r="C107" t="s">
        <v>71</v>
      </c>
      <c r="D107" t="s">
        <v>9</v>
      </c>
      <c r="E107" t="s">
        <v>16</v>
      </c>
      <c r="F107" t="s">
        <v>23</v>
      </c>
      <c r="G107">
        <v>15</v>
      </c>
      <c r="H107">
        <v>1158868888</v>
      </c>
      <c r="I107">
        <v>6</v>
      </c>
      <c r="J107" t="s">
        <v>114</v>
      </c>
      <c r="K107" t="str">
        <f t="shared" si="1"/>
        <v>(106,'007','5-207','Martes','18:00','20:00',15,1158868888,6,'PRESIMIG15123'),</v>
      </c>
    </row>
    <row r="108" spans="1:11" x14ac:dyDescent="0.25">
      <c r="A108">
        <v>107</v>
      </c>
      <c r="B108" t="s">
        <v>113</v>
      </c>
      <c r="C108" t="s">
        <v>45</v>
      </c>
      <c r="D108" t="s">
        <v>7</v>
      </c>
      <c r="E108" t="s">
        <v>23</v>
      </c>
      <c r="F108" t="s">
        <v>17</v>
      </c>
      <c r="G108">
        <v>29</v>
      </c>
      <c r="H108">
        <v>1158868888</v>
      </c>
      <c r="I108">
        <v>6</v>
      </c>
      <c r="J108" t="s">
        <v>139</v>
      </c>
      <c r="K108" t="str">
        <f t="shared" si="1"/>
        <v>(107,'006','5-206','Jueves','20:00','22:00',29,1158868888,6,'PRESIMIG15152'),</v>
      </c>
    </row>
    <row r="109" spans="1:11" x14ac:dyDescent="0.25">
      <c r="A109">
        <v>108</v>
      </c>
      <c r="B109" t="s">
        <v>113</v>
      </c>
      <c r="C109" t="s">
        <v>45</v>
      </c>
      <c r="D109" t="s">
        <v>9</v>
      </c>
      <c r="E109" t="s">
        <v>23</v>
      </c>
      <c r="F109" t="s">
        <v>17</v>
      </c>
      <c r="G109">
        <v>29</v>
      </c>
      <c r="H109">
        <v>1158868888</v>
      </c>
      <c r="I109">
        <v>6</v>
      </c>
      <c r="J109" t="s">
        <v>139</v>
      </c>
      <c r="K109" t="str">
        <f t="shared" si="1"/>
        <v>(108,'006','5-206','Martes','20:00','22:00',29,1158868888,6,'PRESIMIG15152'),</v>
      </c>
    </row>
    <row r="110" spans="1:11" x14ac:dyDescent="0.25">
      <c r="A110">
        <v>109</v>
      </c>
      <c r="B110" t="s">
        <v>113</v>
      </c>
      <c r="C110" t="s">
        <v>71</v>
      </c>
      <c r="D110" t="s">
        <v>22</v>
      </c>
      <c r="E110" t="s">
        <v>12</v>
      </c>
      <c r="F110" t="s">
        <v>5</v>
      </c>
      <c r="G110">
        <v>11</v>
      </c>
      <c r="H110">
        <v>98638331</v>
      </c>
      <c r="I110">
        <v>6</v>
      </c>
      <c r="J110" t="s">
        <v>114</v>
      </c>
      <c r="K110" t="str">
        <f t="shared" si="1"/>
        <v>(109,'006','5-207','Miércoles','06:00','08:00',11,98638331,6,'PRESIMIG15123'),</v>
      </c>
    </row>
    <row r="111" spans="1:11" x14ac:dyDescent="0.25">
      <c r="A111">
        <v>110</v>
      </c>
      <c r="B111" t="s">
        <v>113</v>
      </c>
      <c r="C111" t="s">
        <v>71</v>
      </c>
      <c r="D111" t="s">
        <v>19</v>
      </c>
      <c r="E111" t="s">
        <v>12</v>
      </c>
      <c r="F111" t="s">
        <v>5</v>
      </c>
      <c r="G111">
        <v>11</v>
      </c>
      <c r="H111">
        <v>98638331</v>
      </c>
      <c r="I111">
        <v>6</v>
      </c>
      <c r="J111" t="s">
        <v>114</v>
      </c>
      <c r="K111" t="str">
        <f t="shared" si="1"/>
        <v>(110,'006','5-207','Viernes','06:00','08:00',11,98638331,6,'PRESIMIG15123'),</v>
      </c>
    </row>
    <row r="112" spans="1:11" x14ac:dyDescent="0.25">
      <c r="A112">
        <v>111</v>
      </c>
      <c r="B112" t="s">
        <v>3</v>
      </c>
      <c r="C112" t="s">
        <v>74</v>
      </c>
      <c r="D112" t="s">
        <v>15</v>
      </c>
      <c r="E112" t="s">
        <v>5</v>
      </c>
      <c r="F112" t="s">
        <v>10</v>
      </c>
      <c r="G112">
        <v>3</v>
      </c>
      <c r="H112">
        <v>98638331</v>
      </c>
      <c r="I112">
        <v>6</v>
      </c>
      <c r="J112" t="s">
        <v>72</v>
      </c>
      <c r="K112" t="str">
        <f t="shared" si="1"/>
        <v>(111,'001','6-202','Lunes','08:00','10:00',3,98638331,6,'PRESIMIG15130'),</v>
      </c>
    </row>
    <row r="113" spans="1:11" x14ac:dyDescent="0.25">
      <c r="A113">
        <v>112</v>
      </c>
      <c r="B113" t="s">
        <v>3</v>
      </c>
      <c r="C113" t="s">
        <v>74</v>
      </c>
      <c r="D113" t="s">
        <v>19</v>
      </c>
      <c r="E113" t="s">
        <v>5</v>
      </c>
      <c r="F113" t="s">
        <v>10</v>
      </c>
      <c r="G113">
        <v>3</v>
      </c>
      <c r="H113">
        <v>98638331</v>
      </c>
      <c r="I113">
        <v>6</v>
      </c>
      <c r="J113" t="s">
        <v>72</v>
      </c>
      <c r="K113" t="str">
        <f t="shared" si="1"/>
        <v>(112,'001','6-202','Viernes','08:00','10:00',3,98638331,6,'PRESIMIG15130'),</v>
      </c>
    </row>
    <row r="114" spans="1:11" x14ac:dyDescent="0.25">
      <c r="A114">
        <v>113</v>
      </c>
      <c r="B114" t="s">
        <v>113</v>
      </c>
      <c r="C114" t="s">
        <v>100</v>
      </c>
      <c r="D114" t="s">
        <v>7</v>
      </c>
      <c r="E114" t="s">
        <v>16</v>
      </c>
      <c r="F114" t="s">
        <v>23</v>
      </c>
      <c r="G114">
        <v>37</v>
      </c>
      <c r="H114">
        <v>98638331</v>
      </c>
      <c r="I114">
        <v>6</v>
      </c>
      <c r="J114" t="s">
        <v>111</v>
      </c>
      <c r="K114" t="str">
        <f t="shared" si="1"/>
        <v>(113,'006','5-204','Jueves','18:00','20:00',37,98638331,6,'PRESIMIG15148'),</v>
      </c>
    </row>
    <row r="115" spans="1:11" x14ac:dyDescent="0.25">
      <c r="A115">
        <v>114</v>
      </c>
      <c r="B115" t="s">
        <v>113</v>
      </c>
      <c r="C115" t="s">
        <v>26</v>
      </c>
      <c r="D115" t="s">
        <v>9</v>
      </c>
      <c r="E115" t="s">
        <v>16</v>
      </c>
      <c r="F115" t="s">
        <v>23</v>
      </c>
      <c r="G115">
        <v>37</v>
      </c>
      <c r="H115">
        <v>98638331</v>
      </c>
      <c r="I115">
        <v>6</v>
      </c>
      <c r="J115" t="s">
        <v>111</v>
      </c>
      <c r="K115" t="str">
        <f t="shared" si="1"/>
        <v>(114,'006','5-205','Martes','18:00','20:00',37,98638331,6,'PRESIMIG15148'),</v>
      </c>
    </row>
    <row r="116" spans="1:11" x14ac:dyDescent="0.25">
      <c r="A116">
        <v>115</v>
      </c>
      <c r="B116" t="s">
        <v>3</v>
      </c>
      <c r="C116" t="s">
        <v>20</v>
      </c>
      <c r="D116" t="s">
        <v>7</v>
      </c>
      <c r="E116" t="s">
        <v>5</v>
      </c>
      <c r="F116" t="s">
        <v>10</v>
      </c>
      <c r="G116">
        <v>36</v>
      </c>
      <c r="H116">
        <v>98887571</v>
      </c>
      <c r="I116">
        <v>6</v>
      </c>
      <c r="J116" t="s">
        <v>61</v>
      </c>
      <c r="K116" t="str">
        <f t="shared" si="1"/>
        <v>(115,'001','5-203','Jueves','08:00','10:00',36,98887571,6,'PRESIMIG15118'),</v>
      </c>
    </row>
    <row r="117" spans="1:11" x14ac:dyDescent="0.25">
      <c r="A117">
        <v>116</v>
      </c>
      <c r="B117" t="s">
        <v>3</v>
      </c>
      <c r="C117" t="s">
        <v>20</v>
      </c>
      <c r="D117" t="s">
        <v>9</v>
      </c>
      <c r="E117" t="s">
        <v>5</v>
      </c>
      <c r="F117" t="s">
        <v>10</v>
      </c>
      <c r="G117">
        <v>36</v>
      </c>
      <c r="H117">
        <v>98887571</v>
      </c>
      <c r="I117">
        <v>6</v>
      </c>
      <c r="J117" t="s">
        <v>61</v>
      </c>
      <c r="K117" t="str">
        <f t="shared" si="1"/>
        <v>(116,'001','5-203','Martes','08:00','10:00',36,98887571,6,'PRESIMIG15118'),</v>
      </c>
    </row>
    <row r="118" spans="1:11" x14ac:dyDescent="0.25">
      <c r="A118">
        <v>117</v>
      </c>
      <c r="B118" t="s">
        <v>27</v>
      </c>
      <c r="C118" t="s">
        <v>156</v>
      </c>
      <c r="D118" t="s">
        <v>15</v>
      </c>
      <c r="E118" t="s">
        <v>16</v>
      </c>
      <c r="F118" t="s">
        <v>23</v>
      </c>
      <c r="G118">
        <v>9</v>
      </c>
      <c r="H118">
        <v>98887571</v>
      </c>
      <c r="I118">
        <v>6</v>
      </c>
      <c r="J118" t="s">
        <v>63</v>
      </c>
      <c r="K118" t="str">
        <f t="shared" si="1"/>
        <v>(117,'060','21-210','Lunes','18:00','20:00',9,98887571,6,'PRESIMIG15119'),</v>
      </c>
    </row>
    <row r="119" spans="1:11" x14ac:dyDescent="0.25">
      <c r="A119">
        <v>118</v>
      </c>
      <c r="B119" t="s">
        <v>27</v>
      </c>
      <c r="C119" t="s">
        <v>156</v>
      </c>
      <c r="D119" t="s">
        <v>19</v>
      </c>
      <c r="E119" t="s">
        <v>16</v>
      </c>
      <c r="F119" t="s">
        <v>23</v>
      </c>
      <c r="G119">
        <v>9</v>
      </c>
      <c r="H119">
        <v>98887571</v>
      </c>
      <c r="I119">
        <v>6</v>
      </c>
      <c r="J119" t="s">
        <v>63</v>
      </c>
      <c r="K119" t="str">
        <f t="shared" si="1"/>
        <v>(118,'060','21-210','Viernes','18:00','20:00',9,98887571,6,'PRESIMIG15119'),</v>
      </c>
    </row>
    <row r="120" spans="1:11" x14ac:dyDescent="0.25">
      <c r="A120">
        <v>119</v>
      </c>
      <c r="B120" t="s">
        <v>3</v>
      </c>
      <c r="C120" t="s">
        <v>50</v>
      </c>
      <c r="D120" t="s">
        <v>22</v>
      </c>
      <c r="E120" t="s">
        <v>5</v>
      </c>
      <c r="F120" t="s">
        <v>6</v>
      </c>
      <c r="G120">
        <v>30</v>
      </c>
      <c r="H120">
        <v>71781891</v>
      </c>
      <c r="I120">
        <v>6</v>
      </c>
      <c r="J120" t="s">
        <v>59</v>
      </c>
      <c r="K120" t="str">
        <f t="shared" si="1"/>
        <v>(119,'001','5-202','Miércoles','08:00','12:00',30,71781891,6,'PRESIMIG15117'),</v>
      </c>
    </row>
    <row r="121" spans="1:11" x14ac:dyDescent="0.25">
      <c r="A121">
        <v>120</v>
      </c>
      <c r="B121" t="s">
        <v>113</v>
      </c>
      <c r="C121" t="s">
        <v>43</v>
      </c>
      <c r="D121" t="s">
        <v>22</v>
      </c>
      <c r="E121" t="s">
        <v>16</v>
      </c>
      <c r="F121" t="s">
        <v>17</v>
      </c>
      <c r="G121">
        <v>30</v>
      </c>
      <c r="H121">
        <v>1138115511</v>
      </c>
      <c r="I121">
        <v>6</v>
      </c>
      <c r="J121" t="s">
        <v>122</v>
      </c>
      <c r="K121" t="str">
        <f t="shared" si="1"/>
        <v>(120,'006','6-201','Miércoles','18:00','22:00',30,1138115511,6,'PRESIMIG15140'),</v>
      </c>
    </row>
    <row r="122" spans="1:11" x14ac:dyDescent="0.25">
      <c r="A122">
        <v>121</v>
      </c>
      <c r="B122" t="s">
        <v>113</v>
      </c>
      <c r="C122" t="s">
        <v>30</v>
      </c>
      <c r="D122" t="s">
        <v>15</v>
      </c>
      <c r="E122" t="s">
        <v>23</v>
      </c>
      <c r="F122" t="s">
        <v>17</v>
      </c>
      <c r="G122">
        <v>43</v>
      </c>
      <c r="H122">
        <v>35115765</v>
      </c>
      <c r="I122">
        <v>7</v>
      </c>
      <c r="J122" t="s">
        <v>103</v>
      </c>
      <c r="K122" t="str">
        <f t="shared" si="1"/>
        <v>(121,'006','1-307','Lunes','20:00','22:00',43,35115765,7,'PRESIMIG15105'),</v>
      </c>
    </row>
    <row r="123" spans="1:11" x14ac:dyDescent="0.25">
      <c r="A123">
        <v>122</v>
      </c>
      <c r="B123" t="s">
        <v>113</v>
      </c>
      <c r="C123" t="s">
        <v>30</v>
      </c>
      <c r="D123" t="s">
        <v>19</v>
      </c>
      <c r="E123" t="s">
        <v>23</v>
      </c>
      <c r="F123" t="s">
        <v>17</v>
      </c>
      <c r="G123">
        <v>43</v>
      </c>
      <c r="H123">
        <v>35115765</v>
      </c>
      <c r="I123">
        <v>7</v>
      </c>
      <c r="J123" t="s">
        <v>103</v>
      </c>
      <c r="K123" t="str">
        <f t="shared" si="1"/>
        <v>(122,'006','1-307','Viernes','20:00','22:00',43,35115765,7,'PRESIMIG15105'),</v>
      </c>
    </row>
    <row r="124" spans="1:11" x14ac:dyDescent="0.25">
      <c r="A124">
        <v>123</v>
      </c>
      <c r="B124" t="s">
        <v>3</v>
      </c>
      <c r="C124" t="s">
        <v>179</v>
      </c>
      <c r="D124" t="s">
        <v>7</v>
      </c>
      <c r="E124" t="s">
        <v>10</v>
      </c>
      <c r="F124" t="s">
        <v>6</v>
      </c>
      <c r="G124">
        <v>4</v>
      </c>
      <c r="H124">
        <v>35115765</v>
      </c>
      <c r="I124">
        <v>7</v>
      </c>
      <c r="J124" t="s">
        <v>88</v>
      </c>
      <c r="K124" t="str">
        <f t="shared" si="1"/>
        <v>(123,'001','13-203','Jueves','10:00','12:00',4,35115765,7,'PRESIMIG15168'),</v>
      </c>
    </row>
    <row r="125" spans="1:11" x14ac:dyDescent="0.25">
      <c r="A125">
        <v>124</v>
      </c>
      <c r="B125" t="s">
        <v>3</v>
      </c>
      <c r="C125" t="s">
        <v>90</v>
      </c>
      <c r="D125" t="s">
        <v>9</v>
      </c>
      <c r="E125" t="s">
        <v>10</v>
      </c>
      <c r="F125" t="s">
        <v>6</v>
      </c>
      <c r="G125">
        <v>4</v>
      </c>
      <c r="H125">
        <v>35115765</v>
      </c>
      <c r="I125">
        <v>7</v>
      </c>
      <c r="J125" t="s">
        <v>88</v>
      </c>
      <c r="K125" t="str">
        <f t="shared" si="1"/>
        <v>(124,'001','8-113','Martes','10:00','12:00',4,35115765,7,'PRESIMIG15168'),</v>
      </c>
    </row>
    <row r="126" spans="1:11" x14ac:dyDescent="0.25">
      <c r="A126">
        <v>125</v>
      </c>
      <c r="B126" t="s">
        <v>113</v>
      </c>
      <c r="C126" t="s">
        <v>36</v>
      </c>
      <c r="D126" t="s">
        <v>7</v>
      </c>
      <c r="E126" t="s">
        <v>23</v>
      </c>
      <c r="F126" t="s">
        <v>17</v>
      </c>
      <c r="G126">
        <v>11</v>
      </c>
      <c r="H126">
        <v>35115765</v>
      </c>
      <c r="I126">
        <v>7</v>
      </c>
      <c r="J126" t="s">
        <v>97</v>
      </c>
      <c r="K126" t="str">
        <f t="shared" si="1"/>
        <v>(125,'006','12-102','Jueves','20:00','22:00',11,35115765,7,'PRESIMIG15173'),</v>
      </c>
    </row>
    <row r="127" spans="1:11" x14ac:dyDescent="0.25">
      <c r="A127">
        <v>126</v>
      </c>
      <c r="B127" t="s">
        <v>113</v>
      </c>
      <c r="C127" t="s">
        <v>36</v>
      </c>
      <c r="D127" t="s">
        <v>9</v>
      </c>
      <c r="E127" t="s">
        <v>23</v>
      </c>
      <c r="F127" t="s">
        <v>17</v>
      </c>
      <c r="G127">
        <v>11</v>
      </c>
      <c r="H127">
        <v>35115765</v>
      </c>
      <c r="I127">
        <v>7</v>
      </c>
      <c r="J127" t="s">
        <v>97</v>
      </c>
      <c r="K127" t="str">
        <f t="shared" si="1"/>
        <v>(126,'006','12-102','Martes','20:00','22:00',11,35115765,7,'PRESIMIG15173'),</v>
      </c>
    </row>
    <row r="128" spans="1:11" x14ac:dyDescent="0.25">
      <c r="A128">
        <v>127</v>
      </c>
      <c r="B128" t="s">
        <v>155</v>
      </c>
      <c r="C128" t="s">
        <v>50</v>
      </c>
      <c r="D128" t="s">
        <v>7</v>
      </c>
      <c r="E128" t="s">
        <v>12</v>
      </c>
      <c r="F128" t="s">
        <v>5</v>
      </c>
      <c r="G128">
        <v>17</v>
      </c>
      <c r="H128">
        <v>76358768</v>
      </c>
      <c r="I128">
        <v>7</v>
      </c>
      <c r="J128" t="s">
        <v>126</v>
      </c>
      <c r="K128" t="str">
        <f t="shared" si="1"/>
        <v>(127,'007','5-202','Jueves','06:00','08:00',17,76358768,7,'PRESIMIG15150'),</v>
      </c>
    </row>
    <row r="129" spans="1:11" x14ac:dyDescent="0.25">
      <c r="A129">
        <v>128</v>
      </c>
      <c r="B129" t="s">
        <v>155</v>
      </c>
      <c r="C129" t="s">
        <v>50</v>
      </c>
      <c r="D129" t="s">
        <v>9</v>
      </c>
      <c r="E129" t="s">
        <v>12</v>
      </c>
      <c r="F129" t="s">
        <v>5</v>
      </c>
      <c r="G129">
        <v>17</v>
      </c>
      <c r="H129">
        <v>76358768</v>
      </c>
      <c r="I129">
        <v>7</v>
      </c>
      <c r="J129" t="s">
        <v>126</v>
      </c>
      <c r="K129" t="str">
        <f t="shared" si="1"/>
        <v>(128,'007','5-202','Martes','06:00','08:00',17,76358768,7,'PRESIMIG15150'),</v>
      </c>
    </row>
    <row r="130" spans="1:11" x14ac:dyDescent="0.25">
      <c r="A130">
        <v>129</v>
      </c>
      <c r="B130" t="s">
        <v>113</v>
      </c>
      <c r="C130" t="s">
        <v>50</v>
      </c>
      <c r="D130" t="s">
        <v>22</v>
      </c>
      <c r="E130" t="s">
        <v>12</v>
      </c>
      <c r="F130" t="s">
        <v>5</v>
      </c>
      <c r="G130">
        <v>18</v>
      </c>
      <c r="H130">
        <v>76358768</v>
      </c>
      <c r="I130">
        <v>7</v>
      </c>
      <c r="J130" t="s">
        <v>126</v>
      </c>
      <c r="K130" t="str">
        <f t="shared" si="1"/>
        <v>(129,'006','5-202','Miércoles','06:00','08:00',18,76358768,7,'PRESIMIG15150'),</v>
      </c>
    </row>
    <row r="131" spans="1:11" x14ac:dyDescent="0.25">
      <c r="A131">
        <v>130</v>
      </c>
      <c r="B131" t="s">
        <v>113</v>
      </c>
      <c r="C131" t="s">
        <v>50</v>
      </c>
      <c r="D131" t="s">
        <v>19</v>
      </c>
      <c r="E131" t="s">
        <v>12</v>
      </c>
      <c r="F131" t="s">
        <v>5</v>
      </c>
      <c r="G131">
        <v>18</v>
      </c>
      <c r="H131">
        <v>76358768</v>
      </c>
      <c r="I131">
        <v>7</v>
      </c>
      <c r="J131" t="s">
        <v>126</v>
      </c>
      <c r="K131" t="str">
        <f t="shared" ref="K131:K174" si="2">_xlfn.CONCAT("(",A131,",'",B131,"','",C131,"','",D131,"','",E131,"','",F131,"',",G131,",",H131,",",I131,",'",J131,"'),")</f>
        <v>(130,'006','5-202','Viernes','06:00','08:00',18,76358768,7,'PRESIMIG15150'),</v>
      </c>
    </row>
    <row r="132" spans="1:11" x14ac:dyDescent="0.25">
      <c r="A132">
        <v>131</v>
      </c>
      <c r="B132" t="s">
        <v>27</v>
      </c>
      <c r="C132" t="s">
        <v>158</v>
      </c>
      <c r="D132" t="s">
        <v>22</v>
      </c>
      <c r="E132" t="s">
        <v>16</v>
      </c>
      <c r="F132" t="s">
        <v>23</v>
      </c>
      <c r="G132">
        <v>8</v>
      </c>
      <c r="H132">
        <v>51613619</v>
      </c>
      <c r="I132">
        <v>7</v>
      </c>
      <c r="J132" t="s">
        <v>83</v>
      </c>
      <c r="K132" t="str">
        <f t="shared" si="2"/>
        <v>(131,'060','21-309','Miércoles','18:00','20:00',8,51613619,7,'PRESIMIG15134'),</v>
      </c>
    </row>
    <row r="133" spans="1:11" x14ac:dyDescent="0.25">
      <c r="A133">
        <v>132</v>
      </c>
      <c r="B133" t="s">
        <v>27</v>
      </c>
      <c r="C133" t="s">
        <v>157</v>
      </c>
      <c r="D133" t="s">
        <v>15</v>
      </c>
      <c r="E133" t="s">
        <v>16</v>
      </c>
      <c r="F133" t="s">
        <v>23</v>
      </c>
      <c r="G133">
        <v>8</v>
      </c>
      <c r="H133">
        <v>51613619</v>
      </c>
      <c r="I133">
        <v>7</v>
      </c>
      <c r="J133" t="s">
        <v>83</v>
      </c>
      <c r="K133" t="str">
        <f t="shared" si="2"/>
        <v>(132,'060','22-221','Lunes','18:00','20:00',8,51613619,7,'PRESIMIG15134'),</v>
      </c>
    </row>
    <row r="134" spans="1:11" x14ac:dyDescent="0.25">
      <c r="A134">
        <v>133</v>
      </c>
      <c r="B134" t="s">
        <v>113</v>
      </c>
      <c r="C134" t="s">
        <v>38</v>
      </c>
      <c r="D134" t="s">
        <v>22</v>
      </c>
      <c r="E134" t="s">
        <v>16</v>
      </c>
      <c r="F134" t="s">
        <v>17</v>
      </c>
      <c r="G134">
        <v>7</v>
      </c>
      <c r="H134">
        <v>8818861</v>
      </c>
      <c r="I134">
        <v>7</v>
      </c>
      <c r="J134" t="s">
        <v>83</v>
      </c>
      <c r="K134" t="str">
        <f t="shared" si="2"/>
        <v>(133,'006','7-106','Miércoles','18:00','22:00',7,8818861,7,'PRESIMIG15134'),</v>
      </c>
    </row>
    <row r="135" spans="1:11" x14ac:dyDescent="0.25">
      <c r="A135">
        <v>134</v>
      </c>
      <c r="B135" t="s">
        <v>113</v>
      </c>
      <c r="C135" t="s">
        <v>30</v>
      </c>
      <c r="D135" t="s">
        <v>19</v>
      </c>
      <c r="E135" t="s">
        <v>12</v>
      </c>
      <c r="F135" t="s">
        <v>5</v>
      </c>
      <c r="G135">
        <v>32</v>
      </c>
      <c r="H135">
        <v>8818861</v>
      </c>
      <c r="I135">
        <v>7</v>
      </c>
      <c r="J135" t="s">
        <v>32</v>
      </c>
      <c r="K135" t="str">
        <f t="shared" si="2"/>
        <v>(134,'006','1-307','Viernes','06:00','08:00',32,8818861,7,'PRESIMIG15147'),</v>
      </c>
    </row>
    <row r="136" spans="1:11" x14ac:dyDescent="0.25">
      <c r="A136">
        <v>135</v>
      </c>
      <c r="B136" t="s">
        <v>113</v>
      </c>
      <c r="C136" t="s">
        <v>30</v>
      </c>
      <c r="D136" t="s">
        <v>22</v>
      </c>
      <c r="E136" t="s">
        <v>12</v>
      </c>
      <c r="F136" t="s">
        <v>5</v>
      </c>
      <c r="G136">
        <v>32</v>
      </c>
      <c r="H136">
        <v>8818861</v>
      </c>
      <c r="I136">
        <v>7</v>
      </c>
      <c r="J136" t="s">
        <v>32</v>
      </c>
      <c r="K136" t="str">
        <f t="shared" si="2"/>
        <v>(135,'006','1-307','Miércoles','06:00','08:00',32,8818861,7,'PRESIMIG15147'),</v>
      </c>
    </row>
    <row r="137" spans="1:11" x14ac:dyDescent="0.25">
      <c r="A137">
        <v>136</v>
      </c>
      <c r="B137" t="s">
        <v>113</v>
      </c>
      <c r="C137" t="s">
        <v>101</v>
      </c>
      <c r="D137" t="s">
        <v>22</v>
      </c>
      <c r="E137" t="s">
        <v>16</v>
      </c>
      <c r="F137" t="s">
        <v>17</v>
      </c>
      <c r="G137">
        <v>45</v>
      </c>
      <c r="H137">
        <v>8155115</v>
      </c>
      <c r="I137">
        <v>7</v>
      </c>
      <c r="J137" t="s">
        <v>133</v>
      </c>
      <c r="K137" t="str">
        <f t="shared" si="2"/>
        <v>(136,'006','12-110','Miércoles','18:00','22:00',45,8155115,7,'PRESIMIG15142'),</v>
      </c>
    </row>
    <row r="138" spans="1:11" x14ac:dyDescent="0.25">
      <c r="A138">
        <v>137</v>
      </c>
      <c r="B138" t="s">
        <v>155</v>
      </c>
      <c r="C138" t="s">
        <v>38</v>
      </c>
      <c r="D138" t="s">
        <v>4</v>
      </c>
      <c r="E138" t="s">
        <v>10</v>
      </c>
      <c r="F138" t="s">
        <v>8</v>
      </c>
      <c r="G138">
        <v>24</v>
      </c>
      <c r="H138">
        <v>8155115</v>
      </c>
      <c r="I138">
        <v>7</v>
      </c>
      <c r="J138" t="s">
        <v>32</v>
      </c>
      <c r="K138" t="str">
        <f t="shared" si="2"/>
        <v>(137,'007','7-106','Sábado','10:00','14:00',24,8155115,7,'PRESIMIG15147'),</v>
      </c>
    </row>
    <row r="139" spans="1:11" x14ac:dyDescent="0.25">
      <c r="A139">
        <v>138</v>
      </c>
      <c r="B139" t="s">
        <v>3</v>
      </c>
      <c r="C139" t="s">
        <v>28</v>
      </c>
      <c r="D139" t="s">
        <v>7</v>
      </c>
      <c r="E139" t="s">
        <v>5</v>
      </c>
      <c r="F139" t="s">
        <v>10</v>
      </c>
      <c r="G139">
        <v>11</v>
      </c>
      <c r="H139">
        <v>1158831389</v>
      </c>
      <c r="I139">
        <v>7</v>
      </c>
      <c r="J139" t="s">
        <v>83</v>
      </c>
      <c r="K139" t="str">
        <f t="shared" si="2"/>
        <v>(138,'001','1-208','Jueves','08:00','10:00',11,1158831389,7,'PRESIMIG15134'),</v>
      </c>
    </row>
    <row r="140" spans="1:11" x14ac:dyDescent="0.25">
      <c r="A140">
        <v>139</v>
      </c>
      <c r="B140" t="s">
        <v>3</v>
      </c>
      <c r="C140" t="s">
        <v>42</v>
      </c>
      <c r="D140" t="s">
        <v>9</v>
      </c>
      <c r="E140" t="s">
        <v>5</v>
      </c>
      <c r="F140" t="s">
        <v>10</v>
      </c>
      <c r="G140">
        <v>11</v>
      </c>
      <c r="H140">
        <v>1158831389</v>
      </c>
      <c r="I140">
        <v>7</v>
      </c>
      <c r="J140" t="s">
        <v>83</v>
      </c>
      <c r="K140" t="str">
        <f t="shared" si="2"/>
        <v>(139,'001','8-111','Martes','08:00','10:00',11,1158831389,7,'PRESIMIG15134'),</v>
      </c>
    </row>
    <row r="141" spans="1:11" x14ac:dyDescent="0.25">
      <c r="A141">
        <v>140</v>
      </c>
      <c r="B141" t="s">
        <v>113</v>
      </c>
      <c r="C141" t="s">
        <v>36</v>
      </c>
      <c r="D141" t="s">
        <v>22</v>
      </c>
      <c r="E141" t="s">
        <v>16</v>
      </c>
      <c r="F141" t="s">
        <v>17</v>
      </c>
      <c r="G141">
        <v>13</v>
      </c>
      <c r="H141">
        <v>15176887</v>
      </c>
      <c r="I141">
        <v>7</v>
      </c>
      <c r="J141" t="s">
        <v>95</v>
      </c>
      <c r="K141" t="str">
        <f t="shared" si="2"/>
        <v>(140,'006','12-102','Miércoles','18:00','22:00',13,15176887,7,'PRESIMIG15174'),</v>
      </c>
    </row>
    <row r="142" spans="1:11" x14ac:dyDescent="0.25">
      <c r="A142">
        <v>141</v>
      </c>
      <c r="B142" t="s">
        <v>25</v>
      </c>
      <c r="C142" t="s">
        <v>13</v>
      </c>
      <c r="D142" t="s">
        <v>15</v>
      </c>
      <c r="E142" t="s">
        <v>10</v>
      </c>
      <c r="F142" t="s">
        <v>6</v>
      </c>
      <c r="G142">
        <v>21</v>
      </c>
      <c r="H142">
        <v>1117189117</v>
      </c>
      <c r="I142">
        <v>7</v>
      </c>
      <c r="J142" t="s">
        <v>103</v>
      </c>
      <c r="K142" t="str">
        <f t="shared" si="2"/>
        <v>(141,'002','12-106','Lunes','10:00','12:00',21,1117189117,7,'PRESIMIG15105'),</v>
      </c>
    </row>
    <row r="143" spans="1:11" x14ac:dyDescent="0.25">
      <c r="A143">
        <v>142</v>
      </c>
      <c r="B143" t="s">
        <v>25</v>
      </c>
      <c r="C143" t="s">
        <v>74</v>
      </c>
      <c r="D143" t="s">
        <v>19</v>
      </c>
      <c r="E143" t="s">
        <v>10</v>
      </c>
      <c r="F143" t="s">
        <v>6</v>
      </c>
      <c r="G143">
        <v>21</v>
      </c>
      <c r="H143">
        <v>1117189117</v>
      </c>
      <c r="I143">
        <v>7</v>
      </c>
      <c r="J143" t="s">
        <v>103</v>
      </c>
      <c r="K143" t="str">
        <f t="shared" si="2"/>
        <v>(142,'002','6-202','Viernes','10:00','12:00',21,1117189117,7,'PRESIMIG15105'),</v>
      </c>
    </row>
    <row r="144" spans="1:11" x14ac:dyDescent="0.25">
      <c r="A144">
        <v>143</v>
      </c>
      <c r="B144" t="s">
        <v>3</v>
      </c>
      <c r="C144" t="s">
        <v>193</v>
      </c>
      <c r="D144" t="s">
        <v>15</v>
      </c>
      <c r="E144" t="s">
        <v>5</v>
      </c>
      <c r="F144" t="s">
        <v>10</v>
      </c>
      <c r="G144">
        <v>31</v>
      </c>
      <c r="H144">
        <v>1117189117</v>
      </c>
      <c r="I144">
        <v>7</v>
      </c>
      <c r="J144" t="s">
        <v>103</v>
      </c>
      <c r="K144" t="str">
        <f t="shared" si="2"/>
        <v>(143,'001','13-105','Lunes','08:00','10:00',31,1117189117,7,'PRESIMIG15105'),</v>
      </c>
    </row>
    <row r="145" spans="1:11" x14ac:dyDescent="0.25">
      <c r="A145">
        <v>144</v>
      </c>
      <c r="B145" t="s">
        <v>3</v>
      </c>
      <c r="C145" t="s">
        <v>26</v>
      </c>
      <c r="D145" t="s">
        <v>19</v>
      </c>
      <c r="E145" t="s">
        <v>5</v>
      </c>
      <c r="F145" t="s">
        <v>10</v>
      </c>
      <c r="G145">
        <v>31</v>
      </c>
      <c r="H145">
        <v>1117189117</v>
      </c>
      <c r="I145">
        <v>7</v>
      </c>
      <c r="J145" t="s">
        <v>103</v>
      </c>
      <c r="K145" t="str">
        <f t="shared" si="2"/>
        <v>(144,'001','5-205','Viernes','08:00','10:00',31,1117189117,7,'PRESIMIG15105'),</v>
      </c>
    </row>
    <row r="146" spans="1:11" x14ac:dyDescent="0.25">
      <c r="A146">
        <v>145</v>
      </c>
      <c r="B146" t="s">
        <v>3</v>
      </c>
      <c r="C146" t="s">
        <v>37</v>
      </c>
      <c r="D146" t="s">
        <v>22</v>
      </c>
      <c r="E146" t="s">
        <v>5</v>
      </c>
      <c r="F146" t="s">
        <v>6</v>
      </c>
      <c r="G146">
        <v>5</v>
      </c>
      <c r="H146">
        <v>1177855151</v>
      </c>
      <c r="I146">
        <v>7</v>
      </c>
      <c r="J146" t="s">
        <v>95</v>
      </c>
      <c r="K146" t="str">
        <f t="shared" si="2"/>
        <v>(145,'001','12-104','Miércoles','08:00','12:00',5,1177855151,7,'PRESIMIG15174'),</v>
      </c>
    </row>
    <row r="147" spans="1:11" x14ac:dyDescent="0.25">
      <c r="A147">
        <v>146</v>
      </c>
      <c r="B147" t="s">
        <v>113</v>
      </c>
      <c r="C147" t="s">
        <v>45</v>
      </c>
      <c r="D147" t="s">
        <v>7</v>
      </c>
      <c r="E147" t="s">
        <v>16</v>
      </c>
      <c r="F147" t="s">
        <v>23</v>
      </c>
      <c r="G147">
        <v>28</v>
      </c>
      <c r="H147">
        <v>83983555</v>
      </c>
      <c r="I147">
        <v>8</v>
      </c>
      <c r="J147" t="s">
        <v>145</v>
      </c>
      <c r="K147" t="str">
        <f t="shared" si="2"/>
        <v>(146,'006','5-206','Jueves','18:00','20:00',28,83983555,8,'PRESIMIG15128'),</v>
      </c>
    </row>
    <row r="148" spans="1:11" x14ac:dyDescent="0.25">
      <c r="A148">
        <v>147</v>
      </c>
      <c r="B148" t="s">
        <v>113</v>
      </c>
      <c r="C148" t="s">
        <v>45</v>
      </c>
      <c r="D148" t="s">
        <v>9</v>
      </c>
      <c r="E148" t="s">
        <v>16</v>
      </c>
      <c r="F148" t="s">
        <v>23</v>
      </c>
      <c r="G148">
        <v>28</v>
      </c>
      <c r="H148">
        <v>83983555</v>
      </c>
      <c r="I148">
        <v>8</v>
      </c>
      <c r="J148" t="s">
        <v>145</v>
      </c>
      <c r="K148" t="str">
        <f t="shared" si="2"/>
        <v>(147,'006','5-206','Martes','18:00','20:00',28,83983555,8,'PRESIMIG15128'),</v>
      </c>
    </row>
    <row r="149" spans="1:11" x14ac:dyDescent="0.25">
      <c r="A149">
        <v>148</v>
      </c>
      <c r="B149" t="s">
        <v>113</v>
      </c>
      <c r="C149" t="s">
        <v>44</v>
      </c>
      <c r="D149" t="s">
        <v>15</v>
      </c>
      <c r="E149" t="s">
        <v>23</v>
      </c>
      <c r="F149" t="s">
        <v>17</v>
      </c>
      <c r="G149">
        <v>18</v>
      </c>
      <c r="H149">
        <v>85881888</v>
      </c>
      <c r="I149">
        <v>8</v>
      </c>
      <c r="J149" t="s">
        <v>46</v>
      </c>
      <c r="K149" t="str">
        <f t="shared" si="2"/>
        <v>(148,'006','8-110','Lunes','20:00','22:00',18,85881888,8,'PRESIMIG15110'),</v>
      </c>
    </row>
    <row r="150" spans="1:11" x14ac:dyDescent="0.25">
      <c r="A150">
        <v>149</v>
      </c>
      <c r="B150" t="s">
        <v>113</v>
      </c>
      <c r="C150" t="s">
        <v>50</v>
      </c>
      <c r="D150" t="s">
        <v>19</v>
      </c>
      <c r="E150" t="s">
        <v>23</v>
      </c>
      <c r="F150" t="s">
        <v>17</v>
      </c>
      <c r="G150">
        <v>18</v>
      </c>
      <c r="H150">
        <v>85881888</v>
      </c>
      <c r="I150">
        <v>8</v>
      </c>
      <c r="J150" t="s">
        <v>46</v>
      </c>
      <c r="K150" t="str">
        <f t="shared" si="2"/>
        <v>(149,'006','5-202','Viernes','20:00','22:00',18,85881888,8,'PRESIMIG15110'),</v>
      </c>
    </row>
    <row r="151" spans="1:11" x14ac:dyDescent="0.25">
      <c r="A151">
        <v>150</v>
      </c>
      <c r="B151" t="s">
        <v>3</v>
      </c>
      <c r="C151" t="s">
        <v>43</v>
      </c>
      <c r="D151" t="s">
        <v>4</v>
      </c>
      <c r="E151" t="s">
        <v>10</v>
      </c>
      <c r="F151" t="s">
        <v>8</v>
      </c>
      <c r="G151">
        <v>14</v>
      </c>
      <c r="H151">
        <v>85881888</v>
      </c>
      <c r="I151">
        <v>8</v>
      </c>
      <c r="J151" t="s">
        <v>75</v>
      </c>
      <c r="K151" t="str">
        <f t="shared" si="2"/>
        <v>(150,'001','6-201','Sábado','10:00','14:00',14,85881888,8,'PRESIMIG15159'),</v>
      </c>
    </row>
    <row r="152" spans="1:11" x14ac:dyDescent="0.25">
      <c r="A152">
        <v>151</v>
      </c>
      <c r="B152" t="s">
        <v>113</v>
      </c>
      <c r="C152" t="s">
        <v>38</v>
      </c>
      <c r="D152" t="s">
        <v>15</v>
      </c>
      <c r="E152" t="s">
        <v>23</v>
      </c>
      <c r="F152" t="s">
        <v>17</v>
      </c>
      <c r="G152">
        <v>26</v>
      </c>
      <c r="H152">
        <v>1158578738</v>
      </c>
      <c r="I152">
        <v>8</v>
      </c>
      <c r="J152" t="s">
        <v>57</v>
      </c>
      <c r="K152" t="str">
        <f t="shared" si="2"/>
        <v>(151,'006','7-106','Lunes','20:00','22:00',26,1158578738,8,'PRESIMIG15116'),</v>
      </c>
    </row>
    <row r="153" spans="1:11" x14ac:dyDescent="0.25">
      <c r="A153">
        <v>152</v>
      </c>
      <c r="B153" t="s">
        <v>113</v>
      </c>
      <c r="C153" t="s">
        <v>45</v>
      </c>
      <c r="D153" t="s">
        <v>19</v>
      </c>
      <c r="E153" t="s">
        <v>23</v>
      </c>
      <c r="F153" t="s">
        <v>17</v>
      </c>
      <c r="G153">
        <v>26</v>
      </c>
      <c r="H153">
        <v>1158578738</v>
      </c>
      <c r="I153">
        <v>8</v>
      </c>
      <c r="J153" t="s">
        <v>57</v>
      </c>
      <c r="K153" t="str">
        <f t="shared" si="2"/>
        <v>(152,'006','5-206','Viernes','20:00','22:00',26,1158578738,8,'PRESIMIG15116'),</v>
      </c>
    </row>
    <row r="154" spans="1:11" x14ac:dyDescent="0.25">
      <c r="A154">
        <v>153</v>
      </c>
      <c r="B154" t="s">
        <v>3</v>
      </c>
      <c r="C154" t="s">
        <v>71</v>
      </c>
      <c r="D154" t="s">
        <v>7</v>
      </c>
      <c r="E154" t="s">
        <v>12</v>
      </c>
      <c r="F154" t="s">
        <v>5</v>
      </c>
      <c r="G154">
        <v>16</v>
      </c>
      <c r="H154">
        <v>1158578738</v>
      </c>
      <c r="I154">
        <v>8</v>
      </c>
      <c r="J154" t="s">
        <v>69</v>
      </c>
      <c r="K154" t="str">
        <f t="shared" si="2"/>
        <v>(153,'001','5-207','Jueves','06:00','08:00',16,1158578738,8,'PRESIMIG15122'),</v>
      </c>
    </row>
    <row r="155" spans="1:11" x14ac:dyDescent="0.25">
      <c r="A155">
        <v>154</v>
      </c>
      <c r="B155" t="s">
        <v>3</v>
      </c>
      <c r="C155" t="s">
        <v>36</v>
      </c>
      <c r="D155" t="s">
        <v>9</v>
      </c>
      <c r="E155" t="s">
        <v>12</v>
      </c>
      <c r="F155" t="s">
        <v>5</v>
      </c>
      <c r="G155">
        <v>16</v>
      </c>
      <c r="H155">
        <v>1158578738</v>
      </c>
      <c r="I155">
        <v>8</v>
      </c>
      <c r="J155" t="s">
        <v>69</v>
      </c>
      <c r="K155" t="str">
        <f t="shared" si="2"/>
        <v>(154,'001','12-102','Martes','06:00','08:00',16,1158578738,8,'PRESIMIG15122'),</v>
      </c>
    </row>
    <row r="156" spans="1:11" x14ac:dyDescent="0.25">
      <c r="A156">
        <v>155</v>
      </c>
      <c r="B156" t="s">
        <v>25</v>
      </c>
      <c r="C156" t="s">
        <v>74</v>
      </c>
      <c r="D156" t="s">
        <v>7</v>
      </c>
      <c r="E156" t="s">
        <v>10</v>
      </c>
      <c r="F156" t="s">
        <v>6</v>
      </c>
      <c r="G156">
        <v>5</v>
      </c>
      <c r="H156">
        <v>71781891</v>
      </c>
      <c r="I156">
        <v>8</v>
      </c>
      <c r="J156" t="s">
        <v>57</v>
      </c>
      <c r="K156" t="str">
        <f t="shared" si="2"/>
        <v>(155,'002','6-202','Jueves','10:00','12:00',5,71781891,8,'PRESIMIG15116'),</v>
      </c>
    </row>
    <row r="157" spans="1:11" x14ac:dyDescent="0.25">
      <c r="A157">
        <v>156</v>
      </c>
      <c r="B157" t="s">
        <v>25</v>
      </c>
      <c r="C157" t="s">
        <v>39</v>
      </c>
      <c r="D157" t="s">
        <v>9</v>
      </c>
      <c r="E157" t="s">
        <v>10</v>
      </c>
      <c r="F157" t="s">
        <v>6</v>
      </c>
      <c r="G157">
        <v>5</v>
      </c>
      <c r="H157">
        <v>71781891</v>
      </c>
      <c r="I157">
        <v>8</v>
      </c>
      <c r="J157" t="s">
        <v>57</v>
      </c>
      <c r="K157" t="str">
        <f t="shared" si="2"/>
        <v>(156,'002','1-203','Martes','10:00','12:00',5,71781891,8,'PRESIMIG15116'),</v>
      </c>
    </row>
    <row r="158" spans="1:11" x14ac:dyDescent="0.25">
      <c r="A158">
        <v>157</v>
      </c>
      <c r="B158" t="s">
        <v>3</v>
      </c>
      <c r="C158" t="s">
        <v>45</v>
      </c>
      <c r="D158" t="s">
        <v>7</v>
      </c>
      <c r="E158" t="s">
        <v>10</v>
      </c>
      <c r="F158" t="s">
        <v>6</v>
      </c>
      <c r="G158">
        <v>25</v>
      </c>
      <c r="H158">
        <v>1158831389</v>
      </c>
      <c r="I158">
        <v>8</v>
      </c>
      <c r="J158" t="s">
        <v>46</v>
      </c>
      <c r="K158" t="str">
        <f t="shared" si="2"/>
        <v>(157,'001','5-206','Jueves','10:00','12:00',25,1158831389,8,'PRESIMIG15110'),</v>
      </c>
    </row>
    <row r="159" spans="1:11" x14ac:dyDescent="0.25">
      <c r="A159">
        <v>158</v>
      </c>
      <c r="B159" t="s">
        <v>3</v>
      </c>
      <c r="C159" t="s">
        <v>14</v>
      </c>
      <c r="D159" t="s">
        <v>9</v>
      </c>
      <c r="E159" t="s">
        <v>10</v>
      </c>
      <c r="F159" t="s">
        <v>6</v>
      </c>
      <c r="G159">
        <v>25</v>
      </c>
      <c r="H159">
        <v>1158831389</v>
      </c>
      <c r="I159">
        <v>8</v>
      </c>
      <c r="J159" t="s">
        <v>46</v>
      </c>
      <c r="K159" t="str">
        <f t="shared" si="2"/>
        <v>(158,'001','5-103','Martes','10:00','12:00',25,1158831389,8,'PRESIMIG15110'),</v>
      </c>
    </row>
    <row r="160" spans="1:11" x14ac:dyDescent="0.25">
      <c r="A160">
        <v>159</v>
      </c>
      <c r="B160" t="s">
        <v>3</v>
      </c>
      <c r="C160" t="s">
        <v>43</v>
      </c>
      <c r="D160" t="s">
        <v>22</v>
      </c>
      <c r="E160" t="s">
        <v>10</v>
      </c>
      <c r="F160" t="s">
        <v>6</v>
      </c>
      <c r="G160">
        <v>1</v>
      </c>
      <c r="H160">
        <v>1158831389</v>
      </c>
      <c r="I160">
        <v>8</v>
      </c>
      <c r="J160" t="s">
        <v>145</v>
      </c>
      <c r="K160" t="str">
        <f t="shared" si="2"/>
        <v>(159,'001','6-201','Miércoles','10:00','12:00',1,1158831389,8,'PRESIMIG15128'),</v>
      </c>
    </row>
    <row r="161" spans="1:11" x14ac:dyDescent="0.25">
      <c r="A161">
        <v>160</v>
      </c>
      <c r="B161" t="s">
        <v>3</v>
      </c>
      <c r="C161" t="s">
        <v>43</v>
      </c>
      <c r="D161" t="s">
        <v>19</v>
      </c>
      <c r="E161" t="s">
        <v>10</v>
      </c>
      <c r="F161" t="s">
        <v>6</v>
      </c>
      <c r="G161">
        <v>1</v>
      </c>
      <c r="H161">
        <v>1158831389</v>
      </c>
      <c r="I161">
        <v>8</v>
      </c>
      <c r="J161" t="s">
        <v>145</v>
      </c>
      <c r="K161" t="str">
        <f t="shared" si="2"/>
        <v>(160,'001','6-201','Viernes','10:00','12:00',1,1158831389,8,'PRESIMIG15128'),</v>
      </c>
    </row>
    <row r="162" spans="1:11" x14ac:dyDescent="0.25">
      <c r="A162">
        <v>161</v>
      </c>
      <c r="B162" t="s">
        <v>27</v>
      </c>
      <c r="C162" t="s">
        <v>160</v>
      </c>
      <c r="D162" t="s">
        <v>7</v>
      </c>
      <c r="E162" t="s">
        <v>16</v>
      </c>
      <c r="F162" t="s">
        <v>23</v>
      </c>
      <c r="G162">
        <v>6</v>
      </c>
      <c r="H162">
        <v>1177851935</v>
      </c>
      <c r="I162">
        <v>8</v>
      </c>
      <c r="J162" t="s">
        <v>57</v>
      </c>
      <c r="K162" t="str">
        <f t="shared" si="2"/>
        <v>(161,'060','21-213','Jueves','18:00','20:00',6,1177851935,8,'PRESIMIG15116'),</v>
      </c>
    </row>
    <row r="163" spans="1:11" x14ac:dyDescent="0.25">
      <c r="A163">
        <v>162</v>
      </c>
      <c r="B163" t="s">
        <v>27</v>
      </c>
      <c r="C163" t="s">
        <v>160</v>
      </c>
      <c r="D163" t="s">
        <v>9</v>
      </c>
      <c r="E163" t="s">
        <v>16</v>
      </c>
      <c r="F163" t="s">
        <v>23</v>
      </c>
      <c r="G163">
        <v>6</v>
      </c>
      <c r="H163">
        <v>1177851935</v>
      </c>
      <c r="I163">
        <v>8</v>
      </c>
      <c r="J163" t="s">
        <v>57</v>
      </c>
      <c r="K163" t="str">
        <f t="shared" si="2"/>
        <v>(162,'060','21-213','Martes','18:00','20:00',6,1177851935,8,'PRESIMIG15116'),</v>
      </c>
    </row>
    <row r="164" spans="1:11" x14ac:dyDescent="0.25">
      <c r="A164">
        <v>163</v>
      </c>
      <c r="B164" t="s">
        <v>3</v>
      </c>
      <c r="C164" t="s">
        <v>100</v>
      </c>
      <c r="D164" t="s">
        <v>22</v>
      </c>
      <c r="E164" t="s">
        <v>12</v>
      </c>
      <c r="F164" t="s">
        <v>5</v>
      </c>
      <c r="G164">
        <v>8</v>
      </c>
      <c r="H164">
        <v>71765853</v>
      </c>
      <c r="I164">
        <v>8</v>
      </c>
      <c r="J164" t="s">
        <v>109</v>
      </c>
      <c r="K164" t="str">
        <f t="shared" si="2"/>
        <v>(163,'001','5-204','Miércoles','06:00','08:00',8,71765853,8,'PRESIMIG15151'),</v>
      </c>
    </row>
    <row r="165" spans="1:11" x14ac:dyDescent="0.25">
      <c r="A165">
        <v>164</v>
      </c>
      <c r="B165" t="s">
        <v>3</v>
      </c>
      <c r="C165" t="s">
        <v>100</v>
      </c>
      <c r="D165" t="s">
        <v>19</v>
      </c>
      <c r="E165" t="s">
        <v>12</v>
      </c>
      <c r="F165" t="s">
        <v>5</v>
      </c>
      <c r="G165">
        <v>8</v>
      </c>
      <c r="H165">
        <v>71765853</v>
      </c>
      <c r="I165">
        <v>8</v>
      </c>
      <c r="J165" t="s">
        <v>109</v>
      </c>
      <c r="K165" t="str">
        <f t="shared" si="2"/>
        <v>(164,'001','5-204','Viernes','06:00','08:00',8,71765853,8,'PRESIMIG15151'),</v>
      </c>
    </row>
    <row r="166" spans="1:11" x14ac:dyDescent="0.25">
      <c r="A166">
        <v>165</v>
      </c>
      <c r="B166" t="s">
        <v>3</v>
      </c>
      <c r="C166" t="s">
        <v>43</v>
      </c>
      <c r="D166" t="s">
        <v>7</v>
      </c>
      <c r="E166" t="s">
        <v>10</v>
      </c>
      <c r="F166" t="s">
        <v>6</v>
      </c>
      <c r="G166">
        <v>30</v>
      </c>
      <c r="H166">
        <v>1117189117</v>
      </c>
      <c r="I166">
        <v>8</v>
      </c>
      <c r="J166" t="s">
        <v>57</v>
      </c>
      <c r="K166" t="str">
        <f t="shared" si="2"/>
        <v>(165,'001','6-201','Jueves','10:00','12:00',30,1117189117,8,'PRESIMIG15116'),</v>
      </c>
    </row>
    <row r="167" spans="1:11" x14ac:dyDescent="0.25">
      <c r="A167">
        <v>166</v>
      </c>
      <c r="B167" t="s">
        <v>3</v>
      </c>
      <c r="C167" t="s">
        <v>41</v>
      </c>
      <c r="D167" t="s">
        <v>9</v>
      </c>
      <c r="E167" t="s">
        <v>10</v>
      </c>
      <c r="F167" t="s">
        <v>6</v>
      </c>
      <c r="G167">
        <v>30</v>
      </c>
      <c r="H167">
        <v>1117189117</v>
      </c>
      <c r="I167">
        <v>8</v>
      </c>
      <c r="J167" t="s">
        <v>57</v>
      </c>
      <c r="K167" t="str">
        <f t="shared" si="2"/>
        <v>(166,'001','5-109','Martes','10:00','12:00',30,1117189117,8,'PRESIMIG15116'),</v>
      </c>
    </row>
    <row r="168" spans="1:11" x14ac:dyDescent="0.25">
      <c r="A168">
        <v>167</v>
      </c>
      <c r="B168" t="s">
        <v>3</v>
      </c>
      <c r="C168" t="s">
        <v>68</v>
      </c>
      <c r="D168" t="s">
        <v>22</v>
      </c>
      <c r="E168" t="s">
        <v>5</v>
      </c>
      <c r="F168" t="s">
        <v>10</v>
      </c>
      <c r="G168">
        <v>8</v>
      </c>
      <c r="H168">
        <v>78719551</v>
      </c>
      <c r="I168">
        <v>8</v>
      </c>
      <c r="J168" t="s">
        <v>85</v>
      </c>
      <c r="K168" t="str">
        <f t="shared" si="2"/>
        <v>(167,'001','6-204','Miércoles','08:00','10:00',8,78719551,8,'PRESIMIG15133'),</v>
      </c>
    </row>
    <row r="169" spans="1:11" x14ac:dyDescent="0.25">
      <c r="A169">
        <v>168</v>
      </c>
      <c r="B169" t="s">
        <v>3</v>
      </c>
      <c r="C169" t="s">
        <v>71</v>
      </c>
      <c r="D169" t="s">
        <v>19</v>
      </c>
      <c r="E169" t="s">
        <v>5</v>
      </c>
      <c r="F169" t="s">
        <v>10</v>
      </c>
      <c r="G169">
        <v>8</v>
      </c>
      <c r="H169">
        <v>78719551</v>
      </c>
      <c r="I169">
        <v>8</v>
      </c>
      <c r="J169" t="s">
        <v>85</v>
      </c>
      <c r="K169" t="str">
        <f t="shared" si="2"/>
        <v>(168,'001','5-207','Viernes','08:00','10:00',8,78719551,8,'PRESIMIG15133'),</v>
      </c>
    </row>
    <row r="170" spans="1:11" x14ac:dyDescent="0.25">
      <c r="A170">
        <v>169</v>
      </c>
      <c r="B170" t="s">
        <v>27</v>
      </c>
      <c r="C170" t="s">
        <v>159</v>
      </c>
      <c r="D170" t="s">
        <v>22</v>
      </c>
      <c r="E170" t="s">
        <v>23</v>
      </c>
      <c r="F170" t="s">
        <v>17</v>
      </c>
      <c r="G170">
        <v>13</v>
      </c>
      <c r="H170">
        <v>9137337</v>
      </c>
      <c r="I170">
        <v>8</v>
      </c>
      <c r="J170" t="s">
        <v>85</v>
      </c>
      <c r="K170" t="str">
        <f t="shared" si="2"/>
        <v>(169,'060','21-212','Miércoles','20:00','22:00',13,9137337,8,'PRESIMIG15133'),</v>
      </c>
    </row>
    <row r="171" spans="1:11" x14ac:dyDescent="0.25">
      <c r="A171">
        <v>170</v>
      </c>
      <c r="B171" t="s">
        <v>27</v>
      </c>
      <c r="C171" t="s">
        <v>159</v>
      </c>
      <c r="D171" t="s">
        <v>15</v>
      </c>
      <c r="E171" t="s">
        <v>23</v>
      </c>
      <c r="F171" t="s">
        <v>17</v>
      </c>
      <c r="G171">
        <v>13</v>
      </c>
      <c r="H171">
        <v>9137337</v>
      </c>
      <c r="I171">
        <v>8</v>
      </c>
      <c r="J171" t="s">
        <v>85</v>
      </c>
      <c r="K171" t="str">
        <f t="shared" si="2"/>
        <v>(170,'060','21-212','Lunes','20:00','22:00',13,9137337,8,'PRESIMIG15133'),</v>
      </c>
    </row>
    <row r="172" spans="1:11" x14ac:dyDescent="0.25">
      <c r="A172">
        <v>171</v>
      </c>
      <c r="B172" t="s">
        <v>113</v>
      </c>
      <c r="C172" t="s">
        <v>74</v>
      </c>
      <c r="D172" t="s">
        <v>22</v>
      </c>
      <c r="E172" t="s">
        <v>16</v>
      </c>
      <c r="F172" t="s">
        <v>17</v>
      </c>
      <c r="G172">
        <v>28</v>
      </c>
      <c r="H172">
        <v>1158385311</v>
      </c>
      <c r="I172">
        <v>8</v>
      </c>
      <c r="J172" t="s">
        <v>109</v>
      </c>
      <c r="K172" t="str">
        <f t="shared" si="2"/>
        <v>(171,'006','6-202','Miércoles','18:00','22:00',28,1158385311,8,'PRESIMIG15151'),</v>
      </c>
    </row>
    <row r="173" spans="1:11" x14ac:dyDescent="0.25">
      <c r="A173">
        <v>172</v>
      </c>
      <c r="B173" t="s">
        <v>113</v>
      </c>
      <c r="C173" t="s">
        <v>50</v>
      </c>
      <c r="D173" t="s">
        <v>7</v>
      </c>
      <c r="E173" t="s">
        <v>23</v>
      </c>
      <c r="F173" t="s">
        <v>17</v>
      </c>
      <c r="G173">
        <v>15</v>
      </c>
      <c r="H173">
        <v>11818568</v>
      </c>
      <c r="I173">
        <v>8</v>
      </c>
      <c r="J173" t="s">
        <v>85</v>
      </c>
      <c r="K173" t="str">
        <f t="shared" si="2"/>
        <v>(172,'006','5-202','Jueves','20:00','22:00',15,11818568,8,'PRESIMIG15133'),</v>
      </c>
    </row>
    <row r="174" spans="1:11" x14ac:dyDescent="0.25">
      <c r="A174">
        <v>173</v>
      </c>
      <c r="B174" t="s">
        <v>113</v>
      </c>
      <c r="C174" t="s">
        <v>50</v>
      </c>
      <c r="D174" t="s">
        <v>9</v>
      </c>
      <c r="E174" t="s">
        <v>23</v>
      </c>
      <c r="F174" t="s">
        <v>17</v>
      </c>
      <c r="G174">
        <v>15</v>
      </c>
      <c r="H174">
        <v>11818568</v>
      </c>
      <c r="I174">
        <v>8</v>
      </c>
      <c r="J174" t="s">
        <v>85</v>
      </c>
      <c r="K174" t="str">
        <f t="shared" si="2"/>
        <v>(173,'006','5-202','Martes','20:00','22:00',15,11818568,8,'PRESIMIG15133'),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10feb</vt:lpstr>
      <vt:lpstr>Areas</vt:lpstr>
      <vt:lpstr>Usuarios</vt:lpstr>
      <vt:lpstr>Empleados</vt:lpstr>
      <vt:lpstr>Asignaturas</vt:lpstr>
      <vt:lpstr>Grupos</vt:lpstr>
      <vt:lpstr>'10feb'!_FilterDatabase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Jhony Andres Angulo Hincapie</cp:lastModifiedBy>
  <cp:lastPrinted>2016-02-12T19:04:04Z</cp:lastPrinted>
  <dcterms:created xsi:type="dcterms:W3CDTF">2016-01-14T17:06:30Z</dcterms:created>
  <dcterms:modified xsi:type="dcterms:W3CDTF">2018-06-04T19:46:00Z</dcterms:modified>
</cp:coreProperties>
</file>