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Guest\Spatial-analysis-of-public-health-data\"/>
    </mc:Choice>
  </mc:AlternateContent>
  <xr:revisionPtr revIDLastSave="0" documentId="13_ncr:1_{BC50AFBC-C5FF-419A-B9AB-5BB80AD36A6A}" xr6:coauthVersionLast="36" xr6:coauthVersionMax="36" xr10:uidLastSave="{00000000-0000-0000-0000-000000000000}"/>
  <bookViews>
    <workbookView xWindow="0" yWindow="0" windowWidth="28780" windowHeight="4630" xr2:uid="{C2BCFB03-28F5-4BF0-8286-522D5287C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2" i="1"/>
  <c r="D2" i="1"/>
  <c r="C9" i="1" l="1"/>
  <c r="B9" i="1"/>
  <c r="C3" i="1"/>
  <c r="C4" i="1"/>
  <c r="C5" i="1"/>
  <c r="C6" i="1"/>
  <c r="C7" i="1"/>
  <c r="C8" i="1"/>
  <c r="C2" i="1"/>
  <c r="E6" i="1" l="1"/>
  <c r="F6" i="1" s="1"/>
  <c r="E7" i="1"/>
  <c r="F7" i="1" s="1"/>
  <c r="E8" i="1"/>
  <c r="F8" i="1" s="1"/>
  <c r="E3" i="1"/>
  <c r="F3" i="1" s="1"/>
  <c r="E4" i="1"/>
  <c r="F4" i="1" s="1"/>
  <c r="E5" i="1"/>
  <c r="F5" i="1" s="1"/>
  <c r="G4" i="1"/>
  <c r="G5" i="1"/>
  <c r="G6" i="1"/>
  <c r="G8" i="1"/>
  <c r="G2" i="1"/>
  <c r="G3" i="1"/>
  <c r="G7" i="1"/>
  <c r="G9" i="1" l="1"/>
  <c r="F2" i="1"/>
  <c r="E9" i="1"/>
</calcChain>
</file>

<file path=xl/sharedStrings.xml><?xml version="1.0" encoding="utf-8"?>
<sst xmlns="http://schemas.openxmlformats.org/spreadsheetml/2006/main" count="21" uniqueCount="21">
  <si>
    <t>Var1</t>
  </si>
  <si>
    <t>Freqquad</t>
  </si>
  <si>
    <t>Lambda</t>
  </si>
  <si>
    <t>Var 1</t>
  </si>
  <si>
    <t>Number of values within the grids</t>
  </si>
  <si>
    <t>Number of grids with that value</t>
  </si>
  <si>
    <t xml:space="preserve">Total blue plaques </t>
  </si>
  <si>
    <t xml:space="preserve">Var1*Frequency </t>
  </si>
  <si>
    <t xml:space="preserve">Lambda </t>
  </si>
  <si>
    <t xml:space="preserve">Total blue plaques / total frequency </t>
  </si>
  <si>
    <t>Probability</t>
  </si>
  <si>
    <t xml:space="preserve">Probability </t>
  </si>
  <si>
    <t>Probability of number of plaques in quadrant</t>
  </si>
  <si>
    <t>Observed probability</t>
  </si>
  <si>
    <t xml:space="preserve">Expected </t>
  </si>
  <si>
    <t xml:space="preserve">Expected frequency count on the Poisson distribution </t>
  </si>
  <si>
    <t>Expected count</t>
  </si>
  <si>
    <t xml:space="preserve">Observed probability </t>
  </si>
  <si>
    <t>Frequency count / sum of the frequency count</t>
  </si>
  <si>
    <t>Freq count</t>
  </si>
  <si>
    <t>Total plaques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</si>
</sst>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6BBF-4368-4FD1-BC41-FB5EBC136CFA}">
  <dimension ref="A1:G17"/>
  <sheetViews>
    <sheetView tabSelected="1" workbookViewId="0">
      <selection activeCell="C9" sqref="C9"/>
    </sheetView>
  </sheetViews>
  <sheetFormatPr defaultRowHeight="14.5" x14ac:dyDescent="0.35"/>
  <cols>
    <col min="1" max="6" width="12.7265625" customWidth="1"/>
    <col min="7" max="7" width="18.453125" bestFit="1" customWidth="1"/>
  </cols>
  <sheetData>
    <row r="1" spans="1:7" x14ac:dyDescent="0.35">
      <c r="A1" t="s">
        <v>0</v>
      </c>
      <c r="B1" t="s">
        <v>19</v>
      </c>
      <c r="C1" t="s">
        <v>20</v>
      </c>
      <c r="D1" t="s">
        <v>2</v>
      </c>
      <c r="E1" t="s">
        <v>10</v>
      </c>
      <c r="F1" t="s">
        <v>16</v>
      </c>
      <c r="G1" t="s">
        <v>13</v>
      </c>
    </row>
    <row r="2" spans="1:7" x14ac:dyDescent="0.35">
      <c r="A2">
        <v>0</v>
      </c>
      <c r="B2">
        <v>12</v>
      </c>
      <c r="C2">
        <f>A2*B2</f>
        <v>0</v>
      </c>
      <c r="D2" s="1">
        <f>C9/B9</f>
        <v>1.3793103448275863</v>
      </c>
      <c r="E2" s="2">
        <f>(($D$2^A2)*EXP(-$D$2)/FACT(A2))</f>
        <v>0.25175211535232972</v>
      </c>
      <c r="F2" s="2">
        <f>E2*$B$9</f>
        <v>7.3008113452175616</v>
      </c>
      <c r="G2" s="2">
        <f>B2/$B$9</f>
        <v>0.41379310344827586</v>
      </c>
    </row>
    <row r="3" spans="1:7" x14ac:dyDescent="0.35">
      <c r="A3">
        <v>1</v>
      </c>
      <c r="B3">
        <v>7</v>
      </c>
      <c r="C3">
        <f t="shared" ref="C3:C8" si="0">A3*B3</f>
        <v>7</v>
      </c>
      <c r="D3" s="2"/>
      <c r="E3" s="2">
        <f t="shared" ref="E3:E8" si="1">(($D$2^A3)*EXP(-$D$2)/FACT(A3))</f>
        <v>0.34724429703769621</v>
      </c>
      <c r="F3" s="2">
        <f t="shared" ref="F3:F9" si="2">E3*$B$9</f>
        <v>10.07008461409319</v>
      </c>
      <c r="G3" s="2">
        <f t="shared" ref="G3:G8" si="3">B3/$B$9</f>
        <v>0.2413793103448276</v>
      </c>
    </row>
    <row r="4" spans="1:7" x14ac:dyDescent="0.35">
      <c r="A4">
        <v>2</v>
      </c>
      <c r="B4">
        <v>5</v>
      </c>
      <c r="C4">
        <f t="shared" si="0"/>
        <v>10</v>
      </c>
      <c r="D4" s="2"/>
      <c r="E4" s="2">
        <f t="shared" si="1"/>
        <v>0.23947882554323877</v>
      </c>
      <c r="F4" s="2">
        <f t="shared" si="2"/>
        <v>6.9448859407539238</v>
      </c>
      <c r="G4" s="2">
        <f t="shared" si="3"/>
        <v>0.17241379310344829</v>
      </c>
    </row>
    <row r="5" spans="1:7" x14ac:dyDescent="0.35">
      <c r="A5">
        <v>3</v>
      </c>
      <c r="B5">
        <v>1</v>
      </c>
      <c r="C5">
        <f t="shared" si="0"/>
        <v>3</v>
      </c>
      <c r="D5" s="2"/>
      <c r="E5" s="2">
        <f t="shared" si="1"/>
        <v>0.11010520714631668</v>
      </c>
      <c r="F5" s="2">
        <f t="shared" si="2"/>
        <v>3.1930510072431835</v>
      </c>
      <c r="G5" s="2">
        <f t="shared" si="3"/>
        <v>3.4482758620689655E-2</v>
      </c>
    </row>
    <row r="6" spans="1:7" x14ac:dyDescent="0.35">
      <c r="A6">
        <v>4</v>
      </c>
      <c r="B6">
        <v>2</v>
      </c>
      <c r="C6">
        <f t="shared" si="0"/>
        <v>8</v>
      </c>
      <c r="D6" s="2"/>
      <c r="E6" s="2">
        <f t="shared" si="1"/>
        <v>3.796731280907472E-2</v>
      </c>
      <c r="F6" s="2">
        <f t="shared" si="2"/>
        <v>1.1010520714631669</v>
      </c>
      <c r="G6" s="2">
        <f t="shared" si="3"/>
        <v>6.8965517241379309E-2</v>
      </c>
    </row>
    <row r="7" spans="1:7" x14ac:dyDescent="0.35">
      <c r="A7">
        <v>5</v>
      </c>
      <c r="B7">
        <v>1</v>
      </c>
      <c r="C7">
        <f t="shared" si="0"/>
        <v>5</v>
      </c>
      <c r="D7" s="2"/>
      <c r="E7" s="2">
        <f t="shared" si="1"/>
        <v>1.0473741464572337E-2</v>
      </c>
      <c r="F7" s="2">
        <f t="shared" si="2"/>
        <v>0.30373850247259776</v>
      </c>
      <c r="G7" s="2">
        <f t="shared" si="3"/>
        <v>3.4482758620689655E-2</v>
      </c>
    </row>
    <row r="8" spans="1:7" x14ac:dyDescent="0.35">
      <c r="A8">
        <v>7</v>
      </c>
      <c r="B8">
        <v>1</v>
      </c>
      <c r="C8">
        <f t="shared" si="0"/>
        <v>7</v>
      </c>
      <c r="D8" s="2"/>
      <c r="E8" s="2">
        <f t="shared" si="1"/>
        <v>4.7443480956105939E-4</v>
      </c>
      <c r="F8" s="2">
        <f t="shared" si="2"/>
        <v>1.3758609477270723E-2</v>
      </c>
      <c r="G8" s="2">
        <f t="shared" si="3"/>
        <v>3.4482758620689655E-2</v>
      </c>
    </row>
    <row r="9" spans="1:7" x14ac:dyDescent="0.35">
      <c r="B9">
        <f>SUM(B2:B8)</f>
        <v>29</v>
      </c>
      <c r="C9">
        <f>SUM(C2:C8)</f>
        <v>40</v>
      </c>
      <c r="D9" s="2"/>
      <c r="E9" s="2">
        <f>SUM(E2:E8)</f>
        <v>0.99749593416278959</v>
      </c>
      <c r="F9" s="2">
        <f>SUM(F2:F8)</f>
        <v>28.927382090720894</v>
      </c>
      <c r="G9" s="2">
        <f>SUM(G2:G8)</f>
        <v>0.99999999999999989</v>
      </c>
    </row>
    <row r="11" spans="1:7" x14ac:dyDescent="0.35">
      <c r="A11" t="s">
        <v>3</v>
      </c>
      <c r="B11" t="s">
        <v>4</v>
      </c>
    </row>
    <row r="12" spans="1:7" x14ac:dyDescent="0.35">
      <c r="A12" t="s">
        <v>1</v>
      </c>
      <c r="B12" t="s">
        <v>5</v>
      </c>
    </row>
    <row r="13" spans="1:7" x14ac:dyDescent="0.35">
      <c r="A13" t="s">
        <v>6</v>
      </c>
      <c r="B13" t="s">
        <v>7</v>
      </c>
    </row>
    <row r="14" spans="1:7" x14ac:dyDescent="0.35">
      <c r="A14" t="s">
        <v>8</v>
      </c>
      <c r="B14" t="s">
        <v>9</v>
      </c>
    </row>
    <row r="15" spans="1:7" x14ac:dyDescent="0.35">
      <c r="A15" t="s">
        <v>11</v>
      </c>
      <c r="B15" t="s">
        <v>12</v>
      </c>
    </row>
    <row r="16" spans="1:7" x14ac:dyDescent="0.35">
      <c r="A16" t="s">
        <v>14</v>
      </c>
      <c r="B16" t="s">
        <v>15</v>
      </c>
    </row>
    <row r="17" spans="1:2" x14ac:dyDescent="0.35">
      <c r="A17" t="s">
        <v>17</v>
      </c>
      <c r="B1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2022-02-21T16:34:55Z</dcterms:created>
  <dcterms:modified xsi:type="dcterms:W3CDTF">2022-02-22T11:06:48Z</dcterms:modified>
</cp:coreProperties>
</file>