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y\OneDrive - University College London\Teaching\CASA0023\CASA0023 lecture 3\"/>
    </mc:Choice>
  </mc:AlternateContent>
  <xr:revisionPtr revIDLastSave="0" documentId="13_ncr:1_{6C28BB9E-88B7-4244-B762-E60EE60828D5}" xr6:coauthVersionLast="47" xr6:coauthVersionMax="47" xr10:uidLastSave="{00000000-0000-0000-0000-000000000000}"/>
  <bookViews>
    <workbookView xWindow="4260" yWindow="0" windowWidth="31104" windowHeight="16560" xr2:uid="{FFB920A4-91F6-4C4B-AB87-29859EF53BC0}"/>
  </bookViews>
  <sheets>
    <sheet name="first order occurrence" sheetId="1" r:id="rId1"/>
    <sheet name="first order occurrence building" sheetId="4" r:id="rId2"/>
    <sheet name="second order co-occurence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3" i="2" l="1"/>
  <c r="F13" i="1"/>
  <c r="E16" i="1" s="1"/>
  <c r="F13" i="4"/>
  <c r="D18" i="4" s="1"/>
  <c r="F14" i="4"/>
  <c r="E18" i="4" s="1"/>
  <c r="F15" i="4"/>
  <c r="E19" i="4" s="1"/>
  <c r="F12" i="4"/>
  <c r="C20" i="4" s="1"/>
  <c r="F11" i="4"/>
  <c r="D20" i="4" s="1"/>
  <c r="F10" i="4"/>
  <c r="E20" i="4" s="1"/>
  <c r="A23" i="2"/>
  <c r="F11" i="1"/>
  <c r="C15" i="1" s="1"/>
  <c r="F12" i="1"/>
  <c r="D16" i="1" s="1"/>
  <c r="F10" i="1"/>
  <c r="C16" i="1" s="1"/>
  <c r="C18" i="2"/>
  <c r="B25" i="2" s="1"/>
  <c r="C19" i="4" l="1"/>
  <c r="C18" i="4"/>
  <c r="D19" i="4"/>
  <c r="D15" i="1"/>
  <c r="E15" i="1"/>
  <c r="D17" i="1"/>
  <c r="E17" i="1"/>
  <c r="C17" i="1"/>
  <c r="H11" i="4"/>
  <c r="F19" i="2"/>
  <c r="E19" i="2"/>
  <c r="D19" i="2"/>
  <c r="C19" i="2"/>
  <c r="C17" i="2"/>
  <c r="F17" i="2"/>
  <c r="E17" i="2"/>
  <c r="D17" i="2"/>
  <c r="F20" i="2"/>
  <c r="E20" i="2"/>
  <c r="D20" i="2"/>
  <c r="C20" i="2"/>
  <c r="F18" i="2"/>
  <c r="E18" i="2"/>
  <c r="D18" i="2"/>
  <c r="C20" i="1" l="1"/>
  <c r="C22" i="1" s="1"/>
  <c r="C25" i="2"/>
  <c r="A24" i="2"/>
  <c r="B23" i="2"/>
  <c r="B31" i="2"/>
  <c r="H20" i="2"/>
  <c r="C23" i="2"/>
  <c r="B24" i="2"/>
  <c r="A25" i="2"/>
  <c r="C24" i="2"/>
  <c r="C23" i="4"/>
  <c r="D24" i="1" l="1"/>
  <c r="C23" i="1"/>
  <c r="C24" i="1"/>
  <c r="D22" i="1"/>
  <c r="D23" i="1"/>
  <c r="E22" i="1"/>
  <c r="E23" i="1"/>
  <c r="E24" i="1"/>
  <c r="C33" i="2"/>
  <c r="C37" i="2" s="1"/>
  <c r="D34" i="2"/>
  <c r="D38" i="2" s="1"/>
  <c r="D35" i="2"/>
  <c r="D39" i="2" s="1"/>
  <c r="B34" i="2"/>
  <c r="B38" i="2" s="1"/>
  <c r="B35" i="2"/>
  <c r="B39" i="2" s="1"/>
  <c r="B33" i="2"/>
  <c r="B37" i="2" s="1"/>
  <c r="C34" i="2"/>
  <c r="C38" i="2" s="1"/>
  <c r="C39" i="2" s="1"/>
  <c r="C35" i="2"/>
  <c r="D33" i="2"/>
  <c r="D37" i="2" s="1"/>
  <c r="C27" i="2"/>
  <c r="E27" i="4"/>
  <c r="E26" i="4"/>
  <c r="E25" i="4"/>
  <c r="D27" i="4"/>
  <c r="D26" i="4"/>
  <c r="D25" i="4"/>
  <c r="C27" i="4"/>
  <c r="C26" i="4"/>
  <c r="C25" i="4"/>
  <c r="C26" i="1" l="1"/>
  <c r="B41" i="2"/>
  <c r="C29" i="4"/>
</calcChain>
</file>

<file path=xl/sharedStrings.xml><?xml version="1.0" encoding="utf-8"?>
<sst xmlns="http://schemas.openxmlformats.org/spreadsheetml/2006/main" count="53" uniqueCount="38">
  <si>
    <t>Sum</t>
  </si>
  <si>
    <t>co-occurrence matrix</t>
  </si>
  <si>
    <t>Values</t>
  </si>
  <si>
    <t>Values to the right</t>
  </si>
  <si>
    <t>Mean</t>
  </si>
  <si>
    <t>Probabilities P(i,j)</t>
  </si>
  <si>
    <t>Reference pixel (i)</t>
  </si>
  <si>
    <t>Neighbour pixel (j)</t>
  </si>
  <si>
    <t>Reference pixel(i)</t>
  </si>
  <si>
    <t>Variance</t>
  </si>
  <si>
    <t>Answer</t>
  </si>
  <si>
    <t>i-u^2</t>
  </si>
  <si>
    <t>i-u^2 * P(I,j)</t>
  </si>
  <si>
    <t xml:space="preserve">Occurrence values </t>
  </si>
  <si>
    <t>Value</t>
  </si>
  <si>
    <t>Occurrence</t>
  </si>
  <si>
    <t>Divide values in kernel (9)</t>
  </si>
  <si>
    <t>Value * probability</t>
  </si>
  <si>
    <t>This is a corner of a building, with higher reflectance than the surrounding area…</t>
  </si>
  <si>
    <t>The pixels on the edge will have much higher variance than a kernel all in the building</t>
  </si>
  <si>
    <t>Middle pixel</t>
  </si>
  <si>
    <t>FIRST ORDER METRICS (mean and variance)</t>
  </si>
  <si>
    <t>see: https://www.nv5geospatialsoftware.com/docs/BackgroundTextureMetrics.html#Mean</t>
  </si>
  <si>
    <t>Mean (M)</t>
  </si>
  <si>
    <t>P(i)</t>
  </si>
  <si>
    <t>i</t>
  </si>
  <si>
    <t>pixel value</t>
  </si>
  <si>
    <t>M</t>
  </si>
  <si>
    <t>mean (as per first equation)</t>
  </si>
  <si>
    <t>P(i,j)</t>
  </si>
  <si>
    <t>probablity of pixel i changing to pixel j</t>
  </si>
  <si>
    <t>u</t>
  </si>
  <si>
    <t>mean of probabilities</t>
  </si>
  <si>
    <t>Where</t>
  </si>
  <si>
    <t>Where:</t>
  </si>
  <si>
    <t xml:space="preserve">probablity of each pixel value </t>
  </si>
  <si>
    <t>Mean of P (u)</t>
  </si>
  <si>
    <t>Sum (9 pixels)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</si>
</sst>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0" xfId="0" applyFill="1"/>
    <xf numFmtId="0" fontId="0" fillId="2" borderId="2" xfId="0" applyFill="1" applyBorder="1"/>
    <xf numFmtId="0" fontId="0" fillId="2" borderId="3" xfId="0" applyFill="1" applyBorder="1"/>
    <xf numFmtId="0" fontId="1" fillId="2" borderId="0" xfId="0" applyFont="1" applyFill="1"/>
    <xf numFmtId="0" fontId="0" fillId="2" borderId="5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1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4.png"/><Relationship Id="rId5" Type="http://schemas.openxmlformats.org/officeDocument/2006/relationships/customXml" Target="../ink/ink2.xml"/><Relationship Id="rId4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330579</xdr:colOff>
      <xdr:row>0</xdr:row>
      <xdr:rowOff>52753</xdr:rowOff>
    </xdr:from>
    <xdr:to>
      <xdr:col>15</xdr:col>
      <xdr:colOff>356927</xdr:colOff>
      <xdr:row>20</xdr:row>
      <xdr:rowOff>142911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4770CCD-35AB-2EBD-E11A-08E8CB0656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59779" y="52753"/>
          <a:ext cx="4293548" cy="3747758"/>
        </a:xfrm>
        <a:prstGeom prst="rect">
          <a:avLst/>
        </a:prstGeom>
      </xdr:spPr>
    </xdr:pic>
    <xdr:clientData/>
  </xdr:twoCellAnchor>
  <xdr:twoCellAnchor editAs="oneCell">
    <xdr:from>
      <xdr:col>8</xdr:col>
      <xdr:colOff>356053</xdr:colOff>
      <xdr:row>21</xdr:row>
      <xdr:rowOff>35168</xdr:rowOff>
    </xdr:from>
    <xdr:to>
      <xdr:col>16</xdr:col>
      <xdr:colOff>4644</xdr:colOff>
      <xdr:row>43</xdr:row>
      <xdr:rowOff>10439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362236E-C799-0BC6-F9B3-7D9EE8F7B7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385253" y="3874476"/>
          <a:ext cx="4525391" cy="3972840"/>
        </a:xfrm>
        <a:prstGeom prst="rect">
          <a:avLst/>
        </a:prstGeom>
      </xdr:spPr>
    </xdr:pic>
    <xdr:clientData/>
  </xdr:twoCellAnchor>
  <xdr:twoCellAnchor editAs="oneCell">
    <xdr:from>
      <xdr:col>9</xdr:col>
      <xdr:colOff>115080</xdr:colOff>
      <xdr:row>3</xdr:row>
      <xdr:rowOff>43994</xdr:rowOff>
    </xdr:from>
    <xdr:to>
      <xdr:col>9</xdr:col>
      <xdr:colOff>445560</xdr:colOff>
      <xdr:row>5</xdr:row>
      <xdr:rowOff>24175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">
          <xdr14:nvContentPartPr>
            <xdr14:cNvPr id="4" name="Ink 3">
              <a:extLst>
                <a:ext uri="{FF2B5EF4-FFF2-40B4-BE49-F238E27FC236}">
                  <a16:creationId xmlns:a16="http://schemas.microsoft.com/office/drawing/2014/main" id="{79DA454D-937A-A59E-B7E0-673837205E23}"/>
                </a:ext>
              </a:extLst>
            </xdr14:cNvPr>
            <xdr14:cNvContentPartPr/>
          </xdr14:nvContentPartPr>
          <xdr14:nvPr macro=""/>
          <xdr14:xfrm>
            <a:off x="5753880" y="600840"/>
            <a:ext cx="330480" cy="355320"/>
          </xdr14:xfrm>
        </xdr:contentPart>
      </mc:Choice>
      <mc:Fallback>
        <xdr:pic>
          <xdr:nvPicPr>
            <xdr:cNvPr id="4" name="Ink 3">
              <a:extLst>
                <a:ext uri="{FF2B5EF4-FFF2-40B4-BE49-F238E27FC236}">
                  <a16:creationId xmlns:a16="http://schemas.microsoft.com/office/drawing/2014/main" id="{79DA454D-937A-A59E-B7E0-673837205E23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5747760" y="594720"/>
              <a:ext cx="342720" cy="367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363120</xdr:colOff>
      <xdr:row>5</xdr:row>
      <xdr:rowOff>40735</xdr:rowOff>
    </xdr:from>
    <xdr:to>
      <xdr:col>10</xdr:col>
      <xdr:colOff>494760</xdr:colOff>
      <xdr:row>24</xdr:row>
      <xdr:rowOff>181449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">
          <xdr14:nvContentPartPr>
            <xdr14:cNvPr id="8" name="Ink 7">
              <a:extLst>
                <a:ext uri="{FF2B5EF4-FFF2-40B4-BE49-F238E27FC236}">
                  <a16:creationId xmlns:a16="http://schemas.microsoft.com/office/drawing/2014/main" id="{6D2E20F3-B642-0008-D522-C8465EB29CB3}"/>
                </a:ext>
              </a:extLst>
            </xdr14:cNvPr>
            <xdr14:cNvContentPartPr/>
          </xdr14:nvContentPartPr>
          <xdr14:nvPr macro=""/>
          <xdr14:xfrm>
            <a:off x="6001920" y="972720"/>
            <a:ext cx="741240" cy="3593160"/>
          </xdr14:xfrm>
        </xdr:contentPart>
      </mc:Choice>
      <mc:Fallback>
        <xdr:pic>
          <xdr:nvPicPr>
            <xdr:cNvPr id="8" name="Ink 7">
              <a:extLst>
                <a:ext uri="{FF2B5EF4-FFF2-40B4-BE49-F238E27FC236}">
                  <a16:creationId xmlns:a16="http://schemas.microsoft.com/office/drawing/2014/main" id="{6D2E20F3-B642-0008-D522-C8465EB29CB3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5995800" y="966600"/>
              <a:ext cx="753480" cy="36054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563218</xdr:colOff>
      <xdr:row>8</xdr:row>
      <xdr:rowOff>66261</xdr:rowOff>
    </xdr:from>
    <xdr:to>
      <xdr:col>18</xdr:col>
      <xdr:colOff>578988</xdr:colOff>
      <xdr:row>27</xdr:row>
      <xdr:rowOff>61928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0D0D9F3-9BD8-683F-9452-78C8C3A559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17096" y="1563757"/>
          <a:ext cx="6111770" cy="3520745"/>
        </a:xfrm>
        <a:prstGeom prst="rect">
          <a:avLst/>
        </a:prstGeom>
      </xdr:spPr>
    </xdr:pic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1-24T14:55:11.876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478 171 24575,'-1'-3'0,"1"1"0,-1 0 0,0-1 0,0 1 0,0 0 0,-1 0 0,1 0 0,0 0 0,-1 0 0,0 0 0,1 1 0,-1-1 0,0 0 0,0 1 0,0-1 0,0 1 0,0 0 0,0 0 0,0 0 0,0 0 0,-1 0 0,-3-1 0,-57-17 0,52 17 0,-1 1 0,1 0 0,0 1 0,0 0 0,0 1 0,0 0 0,0 1 0,0 0 0,0 1 0,0 0 0,0 0 0,1 1 0,0 1 0,0 0 0,-14 9 0,3 0 0,1 0 0,0 2 0,1 0 0,1 2 0,-30 35 0,43-44 0,0-1 0,0 0 0,1 1 0,0 0 0,0 0 0,1 0 0,0 1 0,1-1 0,0 1 0,0-1 0,1 1 0,1 0 0,-1-1 0,1 1 0,1 0 0,0 0 0,0-1 0,1 1 0,1-1 0,-1 1 0,1-1 0,1 0 0,0 0 0,0 0 0,1-1 0,0 1 0,0-1 0,10 11 0,27 29 0,81 82 0,-79-90 0,1-3 0,96 60 0,-120-85 0,0-1 0,1-2 0,0 0 0,1-1 0,0-1 0,0-1 0,1-1 0,-1-1 0,49 2 0,-59-6 0,-2 0 0,0 0 0,0 0 0,-1-1 0,16-4 0,-22 4 0,0 0 0,0-1 0,0 0 0,-1 1 0,1-1 0,-1-1 0,1 1 0,-1 0 0,0-1 0,0 0 0,0 0 0,0 0 0,0 0 0,-1 0 0,4-6 0,2-5 0,0 0 0,-1-1 0,-1 0 0,0 0 0,-1-1 0,-1 0 0,0 0 0,-1 0 0,-1 0 0,-1 0 0,0 0 0,-1-1 0,0 1 0,-2 0 0,0 0 0,0 0 0,-2 0 0,0 0 0,-1 0 0,0 1 0,-2 0 0,1 0 0,-2 1 0,0-1 0,-1 2 0,-13-17 0,-32-39 0,-81-81 0,58 67 0,55 56 0,-2 1 0,-1 1 0,-33-26 0,-28-11-1365,66 49-5461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1-24T14:55:15.790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1 1 24575,'1'0'0,"1"0"0,-1 1 0,1 0 0,-1-1 0,1 1 0,-1 0 0,0-1 0,1 1 0,-1 0 0,0 0 0,0 0 0,1 0 0,-1 1 0,0-1 0,0 0 0,0 0 0,0 1 0,-1-1 0,1 0 0,0 1 0,0-1 0,-1 1 0,1-1 0,-1 1 0,0-1 0,1 3 0,10 49 0,-10-43 0,14 162 0,-11-91 0,71 548 0,-57-498 0,7 218 0,8 50 0,41 205 0,-47-310 0,-13-163 0,5 32 0,9 114 0,-6 104 0,-8-165 0,22 154 0,-3-45 0,9 133 0,-8-109 0,-23-228 0,12 228 0,-25 39 0,3 165 0,7-391 0,1 60 0,-11-117 0,0-23 0,3 0 0,14 91 0,-5-82 0,-2 168 0,-6-72 0,5-58 0,3 144 0,-9-256 0,0-1 0,2 1 0,0 0 0,6 16 0,5 29 0,-10-39 0,1 1 0,1-1 0,2 0 0,0-1 0,1 0 0,1 0 0,0-1 0,2 0 0,1-1 0,1 0 0,0-1 0,1-1 0,1 0 0,1-1 0,1-1 0,0-1 0,1 0 0,0-1 0,43 22 0,-5-6 0,-29-14 0,-1-1 0,2-1 0,0-2 0,1-1 0,58 14 0,-50-18 0,43 15 0,-14-3 0,-17-3 0,0 3 0,-1 1 0,83 49 0,-120-61 0,-1 0 0,-1 1 0,0 1 0,0-1 0,-1 1 0,0 1 0,-1 0 0,12 19 0,-2-4 0,-13-18 0,-1 1 0,1-1 0,-2 1 0,1 0 0,-1 0 0,0 0 0,-1 0 0,0 0 0,0 11 0,1 16 0,-1 35 0,-2-66 0,-5 36 120,5-40-161,-1 0-1,1 0 1,0 0 0,0 0 0,-1 0-1,1 0 1,0 0 0,-1 0 0,1 0-1,-1 0 1,1 0 0,-1-1 0,0 1-1,1 0 1,-1 0 0,0 0 0,0-1-1,1 1 1,-1 0 0,0-1 0,0 1-1,0-1 1,0 1 0,0-1 0,0 1-1,0-1 1,0 0 0,0 0 0,0 1-1,0-1 1,0 0 0,0 0 0,0 0-1,0 0 1,-2 0 0,-5-3-6785</inkml:trace>
  <inkml:trace contextRef="#ctx0" brushRef="#br0" timeOffset="1042.35">1743 9738 24575,'3'0'0,"3"0"0,7 0 0,3 0 0,3 0 0,2 0 0,2 0 0,1 0 0,1 0 0,0 0 0,-3 5 0,-3 2 0,-5 0-8191</inkml:trace>
  <inkml:trace contextRef="#ctx0" brushRef="#br0" timeOffset="6348.2">1711 9786 24575,'0'-1'0,"0"-1"0,0 1 0,1 0 0,-1-1 0,1 1 0,-1 0 0,1 0 0,0 0 0,-1-1 0,1 1 0,0 0 0,0 0 0,0 0 0,0 0 0,0 0 0,0 0 0,0 0 0,0 1 0,0-1 0,0 0 0,0 0 0,1 1 0,-1-1 0,0 1 0,0-1 0,1 1 0,-1 0 0,0-1 0,1 1 0,-1 0 0,0 0 0,1 0 0,-1 0 0,1 0 0,1 1 0,2-2 0,1 2 0,-1-1 0,1 1 0,-1-1 0,1 2 0,-1-1 0,10 4 0,-9-1 0,1 0 0,-1 0 0,0 1 0,-1 0 0,1 0 0,-1 0 0,0 1 0,0 0 0,6 9 0,35 64 0,-35-57 0,0 6 0,-10-28 0,-1 1 0,0 0 0,1-1 0,-1 1 0,0 0 0,1-1 0,-1 1 0,0 0 0,0 0 0,0-1 0,0 1 0,0 0 0,0 0 0,0-1 0,0 1 0,0 0 0,0 0 0,0-1 0,0 1 0,-1 0 0,1 0 0,0-1 0,-1 1 0,1 0 0,0-1 0,-1 1 0,1 0 0,-1-1 0,1 1 0,-1-1 0,1 1 0,-1-1 0,1 1 0,-2 0 0,1-1 0,1-1 0,-1 1 0,0-1 0,0 1 0,0-1 0,1 1 0,-1-1 0,0 1 0,1-1 0,-1 0 0,0 1 0,1-1 0,-1 0 0,1 0 0,-1 1 0,1-1 0,0 0 0,-1 0 0,1 0 0,0 0 0,-1 1 0,1-1 0,0 0 0,0 0 0,0 0 0,0 0 0,0-1 0,-5-28 0,5 29 0,0-8 0,0 0 0,0 0 0,1-1 0,0 1 0,1 0 0,5-16 0,4-29 0,-10 53 0,-1-1 0,0 1 0,0-1 0,0 1 0,-1-1 0,1 1 0,0 0 0,0-1 0,-1 1 0,1-1 0,-1 1 0,1 0 0,-1-1 0,0 1 0,1 0 0,-1 0 0,0 0 0,0-1 0,0 1 0,0 0 0,0 0 0,-2-1 0,0 0 0,0 0 0,0 1 0,0-1 0,0 1 0,0 0 0,0 0 0,-1 0 0,1 0 0,-5 0 0,-1 0 0,0 0 0,-1 1 0,1 0 0,0 1 0,-1 0 0,-10 2 0,20-3 0,-1 0 0,1 0 0,-1 0 0,1 1 0,-1-1 0,1 0 0,-1 0 0,1 0 0,-1 0 0,1 1 0,0-1 0,-1 0 0,1 1 0,-1-1 0,1 0 0,0 1 0,-1-1 0,1 0 0,0 1 0,-1-1 0,1 1 0,0-1 0,0 0 0,-1 1 0,1-1 0,0 1 0,0-1 0,0 1 0,0-1 0,-1 2 0,9 14 0,26 16 0,-27-25 0,14 15 0,-16-16 0,0-1 0,0 1 0,1-1 0,-1 0 0,1 0 0,0-1 0,7 4 0,-11-7 0,0 0 0,0-1 0,0 1 0,0-1 0,0 0 0,0 0 0,0 0 0,0 0 0,0 0 0,-1 0 0,1 0 0,0 0 0,0-1 0,0 1 0,0-1 0,0 1 0,0-1 0,0 0 0,-1 0 0,1 0 0,0 0 0,-1 0 0,1 0 0,0 0 0,-1-1 0,0 1 0,1-1 0,-1 1 0,0-1 0,0 1 0,0-1 0,2-2 0,78-84 0,-81 87 0,1 1 0,-1 0 0,1-1 0,-1 1 0,0 0 0,0-1 0,1 1 0,-1-1 0,0 1 0,0-1 0,1 1 0,-1 0 0,0-1 0,0 1 0,0-1 0,0 1 0,0-1 0,0 1 0,1-1 0,-1 1 0,0-1 0,-1 1 0,1-1 0,0 1 0,0-1 0,0 1 0,0-1 0,0 1 0,0-1 0,-1 1 0,1-1 0,0 0 0,-18-6 0,-29 5 0,42 2 0,-49-1 0,30 0 0,0 1 0,0 1 0,-35 6 0,58-7 0,1 0 0,0 0 0,0 0 0,0 0 0,-1 0 0,1 0 0,0 0 0,0 0 0,0 0 0,0 0 0,-1 0 0,1 0 0,0 0 0,0 0 0,0 1 0,0-1 0,0 0 0,-1 0 0,1 0 0,0 0 0,0 0 0,0 0 0,0 1 0,0-1 0,0 0 0,0 0 0,-1 0 0,1 0 0,0 0 0,0 1 0,0-1 0,0 0 0,0 0 0,0 0 0,0 1 0,0-1 0,0 0 0,0 0 0,0 0 0,0 0 0,0 1 0,0-1 0,7 9 0,21 10 0,-19-13 0,6 6 0,-3-2 0,0-1 0,0-1 0,15 8 0,-25-15 0,1 1 0,-1-1 0,0 0 0,1 0 0,-1 0 0,0-1 0,1 1 0,-1-1 0,1 1 0,0-1 0,-1 0 0,1 0 0,-1 0 0,1 0 0,-1 0 0,1 0 0,-1-1 0,1 0 0,-1 1 0,1-1 0,-1 0 0,0 0 0,1 0 0,3-3 0,-6 4 0,1 0 0,0-1 0,-1 1 0,1-1 0,0 1 0,-1-1 0,1 1 0,-1-1 0,1 1 0,-1-1 0,1 0 0,-1 1 0,0-1 0,1 0 0,-1 1 0,0-1 0,1 0 0,-1 0 0,0 1 0,0-1 0,0 0 0,0 0 0,1 1 0,-1-1 0,0 0 0,0 0 0,-1 1 0,1-2 0,0 1 0,-1 0 0,0 0 0,0 0 0,0 0 0,1 0 0,-1 0 0,0 0 0,0 0 0,0 1 0,0-1 0,-1 0 0,1 1 0,0-1 0,-2 0 0,-6-2 0,1 0 0,-1 1 0,-14-2 0,-10 2 0,25 2 0,1 0 0,0 0 0,-1-1 0,1 0 0,0-1 0,0 1 0,-8-4 0,18 2 0,1 0 0,-1 1 0,0-1 0,1 1 0,0 0 0,6-4 0,0 3-273,-1-1 0,1 1 0,0 1 0,14-3 0,-4 3-6553</inkml:trace>
</inkml: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C6646-9D7C-4915-BF48-4C4E3764529E}">
  <dimension ref="A1:F33"/>
  <sheetViews>
    <sheetView tabSelected="1" zoomScale="130" zoomScaleNormal="130" workbookViewId="0">
      <selection activeCell="G17" sqref="G17"/>
    </sheetView>
  </sheetViews>
  <sheetFormatPr defaultRowHeight="14.4" x14ac:dyDescent="0.3"/>
  <cols>
    <col min="5" max="5" width="11.109375" customWidth="1"/>
  </cols>
  <sheetData>
    <row r="1" spans="1:6" x14ac:dyDescent="0.3">
      <c r="A1" s="1" t="s">
        <v>2</v>
      </c>
    </row>
    <row r="2" spans="1:6" ht="15" thickBot="1" x14ac:dyDescent="0.35">
      <c r="B2">
        <v>6</v>
      </c>
      <c r="C2">
        <v>5</v>
      </c>
      <c r="D2">
        <v>2</v>
      </c>
      <c r="E2">
        <v>6</v>
      </c>
      <c r="F2">
        <v>5</v>
      </c>
    </row>
    <row r="3" spans="1:6" x14ac:dyDescent="0.3">
      <c r="B3">
        <v>4</v>
      </c>
      <c r="C3" s="2">
        <v>4</v>
      </c>
      <c r="D3" s="3">
        <v>3</v>
      </c>
      <c r="E3" s="4">
        <v>5</v>
      </c>
      <c r="F3">
        <v>6</v>
      </c>
    </row>
    <row r="4" spans="1:6" x14ac:dyDescent="0.3">
      <c r="B4">
        <v>2</v>
      </c>
      <c r="C4" s="5">
        <v>3</v>
      </c>
      <c r="D4" s="1">
        <v>5</v>
      </c>
      <c r="E4" s="6">
        <v>6</v>
      </c>
      <c r="F4">
        <v>4</v>
      </c>
    </row>
    <row r="5" spans="1:6" ht="15" thickBot="1" x14ac:dyDescent="0.35">
      <c r="B5">
        <v>4</v>
      </c>
      <c r="C5" s="7">
        <v>6</v>
      </c>
      <c r="D5" s="8">
        <v>4</v>
      </c>
      <c r="E5" s="9">
        <v>3</v>
      </c>
      <c r="F5">
        <v>5</v>
      </c>
    </row>
    <row r="6" spans="1:6" x14ac:dyDescent="0.3">
      <c r="B6">
        <v>2</v>
      </c>
      <c r="C6">
        <v>5</v>
      </c>
      <c r="D6">
        <v>3</v>
      </c>
      <c r="E6">
        <v>6</v>
      </c>
      <c r="F6">
        <v>3</v>
      </c>
    </row>
    <row r="9" spans="1:6" x14ac:dyDescent="0.3">
      <c r="A9" s="1" t="s">
        <v>13</v>
      </c>
      <c r="D9" t="s">
        <v>14</v>
      </c>
      <c r="E9" t="s">
        <v>15</v>
      </c>
      <c r="F9" t="s">
        <v>16</v>
      </c>
    </row>
    <row r="10" spans="1:6" x14ac:dyDescent="0.3">
      <c r="D10">
        <v>3</v>
      </c>
      <c r="E10">
        <v>3</v>
      </c>
      <c r="F10">
        <f>E10/9</f>
        <v>0.33333333333333331</v>
      </c>
    </row>
    <row r="11" spans="1:6" x14ac:dyDescent="0.3">
      <c r="D11">
        <v>4</v>
      </c>
      <c r="E11">
        <v>2</v>
      </c>
      <c r="F11">
        <f t="shared" ref="F11:F12" si="0">E11/9</f>
        <v>0.22222222222222221</v>
      </c>
    </row>
    <row r="12" spans="1:6" x14ac:dyDescent="0.3">
      <c r="B12" s="1"/>
      <c r="D12">
        <v>5</v>
      </c>
      <c r="E12">
        <v>2</v>
      </c>
      <c r="F12">
        <f t="shared" si="0"/>
        <v>0.22222222222222221</v>
      </c>
    </row>
    <row r="13" spans="1:6" x14ac:dyDescent="0.3">
      <c r="D13">
        <v>6</v>
      </c>
      <c r="E13">
        <v>2</v>
      </c>
      <c r="F13">
        <f>E13/9</f>
        <v>0.22222222222222221</v>
      </c>
    </row>
    <row r="15" spans="1:6" x14ac:dyDescent="0.3">
      <c r="A15" s="1" t="s">
        <v>17</v>
      </c>
      <c r="B15" s="1"/>
      <c r="C15">
        <f>C3*F11</f>
        <v>0.88888888888888884</v>
      </c>
      <c r="D15">
        <f>D3*F10</f>
        <v>1</v>
      </c>
      <c r="E15">
        <f>E3*F12</f>
        <v>1.1111111111111112</v>
      </c>
    </row>
    <row r="16" spans="1:6" x14ac:dyDescent="0.3">
      <c r="C16">
        <f>C4*F10</f>
        <v>1</v>
      </c>
      <c r="D16">
        <f>D4*F12</f>
        <v>1.1111111111111112</v>
      </c>
      <c r="E16">
        <f>E4*F13</f>
        <v>1.3333333333333333</v>
      </c>
    </row>
    <row r="17" spans="1:5" x14ac:dyDescent="0.3">
      <c r="C17">
        <f>C5*F13</f>
        <v>1.3333333333333333</v>
      </c>
      <c r="D17">
        <f>D5*F11</f>
        <v>0.88888888888888884</v>
      </c>
      <c r="E17">
        <f>E5*F10</f>
        <v>1</v>
      </c>
    </row>
    <row r="19" spans="1:5" x14ac:dyDescent="0.3">
      <c r="A19" t="s">
        <v>21</v>
      </c>
    </row>
    <row r="20" spans="1:5" x14ac:dyDescent="0.3">
      <c r="A20" s="1" t="s">
        <v>23</v>
      </c>
      <c r="C20">
        <f>SUM(C15:E17)</f>
        <v>9.6666666666666661</v>
      </c>
    </row>
    <row r="22" spans="1:5" x14ac:dyDescent="0.3">
      <c r="A22" s="1" t="s">
        <v>9</v>
      </c>
      <c r="C22">
        <f>(C3-$C$20)^2*F11</f>
        <v>7.1358024691358013</v>
      </c>
      <c r="D22">
        <f>(D3-$C$20)^2*F10</f>
        <v>14.814814814814811</v>
      </c>
      <c r="E22">
        <f>(E3-$C$20)^2*F12</f>
        <v>4.8395061728395046</v>
      </c>
    </row>
    <row r="23" spans="1:5" x14ac:dyDescent="0.3">
      <c r="C23">
        <f>(C4-$C$20)^2*F10</f>
        <v>14.814814814814811</v>
      </c>
      <c r="D23">
        <f>(D4-$C$20)^2*F12</f>
        <v>4.8395061728395046</v>
      </c>
      <c r="E23">
        <f>(E4-$C$20)^2*F13</f>
        <v>2.9876543209876529</v>
      </c>
    </row>
    <row r="24" spans="1:5" x14ac:dyDescent="0.3">
      <c r="C24">
        <f>(C5-$C$20)^2*F13</f>
        <v>2.9876543209876529</v>
      </c>
      <c r="D24">
        <f>(D5-$C$20)^2*F11</f>
        <v>7.1358024691358013</v>
      </c>
      <c r="E24">
        <f>(E5-$C$20)^2*F10</f>
        <v>14.814814814814811</v>
      </c>
    </row>
    <row r="26" spans="1:5" x14ac:dyDescent="0.3">
      <c r="A26" s="1" t="s">
        <v>20</v>
      </c>
      <c r="C26">
        <f>SUM(C22:E24)</f>
        <v>74.370370370370352</v>
      </c>
    </row>
    <row r="28" spans="1:5" x14ac:dyDescent="0.3">
      <c r="A28" s="1" t="s">
        <v>33</v>
      </c>
    </row>
    <row r="29" spans="1:5" x14ac:dyDescent="0.3">
      <c r="A29" t="s">
        <v>24</v>
      </c>
      <c r="B29" t="s">
        <v>35</v>
      </c>
    </row>
    <row r="30" spans="1:5" x14ac:dyDescent="0.3">
      <c r="A30" t="s">
        <v>25</v>
      </c>
      <c r="B30" t="s">
        <v>26</v>
      </c>
    </row>
    <row r="31" spans="1:5" x14ac:dyDescent="0.3">
      <c r="A31" t="s">
        <v>27</v>
      </c>
      <c r="B31" t="s">
        <v>28</v>
      </c>
    </row>
    <row r="33" spans="1:1" x14ac:dyDescent="0.3">
      <c r="A33" t="s">
        <v>22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B8410-FF8E-47E1-94B8-392E47F0BDD8}">
  <dimension ref="A1:H29"/>
  <sheetViews>
    <sheetView zoomScale="130" zoomScaleNormal="130" workbookViewId="0">
      <selection activeCell="A22" sqref="A22"/>
    </sheetView>
  </sheetViews>
  <sheetFormatPr defaultRowHeight="14.4" x14ac:dyDescent="0.3"/>
  <cols>
    <col min="5" max="5" width="11.109375" customWidth="1"/>
  </cols>
  <sheetData>
    <row r="1" spans="1:8" x14ac:dyDescent="0.3">
      <c r="A1" s="1" t="s">
        <v>2</v>
      </c>
      <c r="D1" s="10"/>
      <c r="E1" s="10"/>
      <c r="F1" s="10"/>
      <c r="H1" t="s">
        <v>18</v>
      </c>
    </row>
    <row r="2" spans="1:8" ht="15" thickBot="1" x14ac:dyDescent="0.35">
      <c r="B2">
        <v>6</v>
      </c>
      <c r="C2">
        <v>5</v>
      </c>
      <c r="D2" s="10">
        <v>100</v>
      </c>
      <c r="E2" s="10">
        <v>100</v>
      </c>
      <c r="F2" s="10">
        <v>200</v>
      </c>
    </row>
    <row r="3" spans="1:8" x14ac:dyDescent="0.3">
      <c r="B3">
        <v>4</v>
      </c>
      <c r="C3" s="2">
        <v>4</v>
      </c>
      <c r="D3" s="11">
        <v>110</v>
      </c>
      <c r="E3" s="12">
        <v>122</v>
      </c>
      <c r="F3" s="10">
        <v>222</v>
      </c>
      <c r="H3" t="s">
        <v>19</v>
      </c>
    </row>
    <row r="4" spans="1:8" x14ac:dyDescent="0.3">
      <c r="B4">
        <v>2</v>
      </c>
      <c r="C4" s="5">
        <v>3</v>
      </c>
      <c r="D4" s="13">
        <v>122</v>
      </c>
      <c r="E4" s="14">
        <v>200</v>
      </c>
      <c r="F4" s="10">
        <v>111</v>
      </c>
    </row>
    <row r="5" spans="1:8" ht="15" thickBot="1" x14ac:dyDescent="0.35">
      <c r="B5">
        <v>4</v>
      </c>
      <c r="C5" s="7">
        <v>6</v>
      </c>
      <c r="D5" s="8">
        <v>4</v>
      </c>
      <c r="E5" s="9">
        <v>3</v>
      </c>
      <c r="F5">
        <v>5</v>
      </c>
    </row>
    <row r="6" spans="1:8" x14ac:dyDescent="0.3">
      <c r="B6">
        <v>2</v>
      </c>
      <c r="C6">
        <v>5</v>
      </c>
      <c r="D6">
        <v>3</v>
      </c>
      <c r="E6">
        <v>6</v>
      </c>
      <c r="F6">
        <v>3</v>
      </c>
    </row>
    <row r="9" spans="1:8" x14ac:dyDescent="0.3">
      <c r="A9" s="1" t="s">
        <v>13</v>
      </c>
      <c r="D9" t="s">
        <v>14</v>
      </c>
      <c r="E9" t="s">
        <v>15</v>
      </c>
      <c r="F9" t="s">
        <v>16</v>
      </c>
    </row>
    <row r="10" spans="1:8" x14ac:dyDescent="0.3">
      <c r="D10">
        <v>3</v>
      </c>
      <c r="E10">
        <v>2</v>
      </c>
      <c r="F10">
        <f>E10/9</f>
        <v>0.22222222222222221</v>
      </c>
    </row>
    <row r="11" spans="1:8" x14ac:dyDescent="0.3">
      <c r="D11">
        <v>4</v>
      </c>
      <c r="E11">
        <v>2</v>
      </c>
      <c r="F11">
        <f t="shared" ref="F11:F15" si="0">E11/9</f>
        <v>0.22222222222222221</v>
      </c>
      <c r="H11">
        <f>SUM(F10:F15)</f>
        <v>1</v>
      </c>
    </row>
    <row r="12" spans="1:8" x14ac:dyDescent="0.3">
      <c r="D12">
        <v>6</v>
      </c>
      <c r="E12">
        <v>1</v>
      </c>
      <c r="F12">
        <f t="shared" si="0"/>
        <v>0.1111111111111111</v>
      </c>
    </row>
    <row r="13" spans="1:8" x14ac:dyDescent="0.3">
      <c r="D13">
        <v>110</v>
      </c>
      <c r="E13">
        <v>1</v>
      </c>
      <c r="F13">
        <f>E13/9</f>
        <v>0.1111111111111111</v>
      </c>
    </row>
    <row r="14" spans="1:8" x14ac:dyDescent="0.3">
      <c r="D14">
        <v>122</v>
      </c>
      <c r="E14">
        <v>2</v>
      </c>
      <c r="F14">
        <f t="shared" si="0"/>
        <v>0.22222222222222221</v>
      </c>
    </row>
    <row r="15" spans="1:8" x14ac:dyDescent="0.3">
      <c r="D15">
        <v>200</v>
      </c>
      <c r="E15">
        <v>1</v>
      </c>
      <c r="F15">
        <f t="shared" si="0"/>
        <v>0.1111111111111111</v>
      </c>
    </row>
    <row r="18" spans="1:5" x14ac:dyDescent="0.3">
      <c r="A18" s="1" t="s">
        <v>17</v>
      </c>
      <c r="B18" s="1"/>
      <c r="C18">
        <f>C3*F11</f>
        <v>0.88888888888888884</v>
      </c>
      <c r="D18">
        <f>D3*F13</f>
        <v>12.222222222222221</v>
      </c>
      <c r="E18">
        <f>E3*F14</f>
        <v>27.111111111111111</v>
      </c>
    </row>
    <row r="19" spans="1:5" x14ac:dyDescent="0.3">
      <c r="C19">
        <f>C4*F10</f>
        <v>0.66666666666666663</v>
      </c>
      <c r="D19">
        <f>D4*F14</f>
        <v>27.111111111111111</v>
      </c>
      <c r="E19">
        <f>E4*F15</f>
        <v>22.222222222222221</v>
      </c>
    </row>
    <row r="20" spans="1:5" x14ac:dyDescent="0.3">
      <c r="C20">
        <f>C5*F12</f>
        <v>0.66666666666666663</v>
      </c>
      <c r="D20">
        <f>D5*F11</f>
        <v>0.88888888888888884</v>
      </c>
      <c r="E20">
        <f>E5*F10</f>
        <v>0.66666666666666663</v>
      </c>
    </row>
    <row r="22" spans="1:5" x14ac:dyDescent="0.3">
      <c r="A22" t="s">
        <v>21</v>
      </c>
    </row>
    <row r="23" spans="1:5" x14ac:dyDescent="0.3">
      <c r="A23" s="1" t="s">
        <v>4</v>
      </c>
      <c r="C23">
        <f>SUM(C18:E20)</f>
        <v>92.444444444444457</v>
      </c>
    </row>
    <row r="25" spans="1:5" x14ac:dyDescent="0.3">
      <c r="A25" s="1" t="s">
        <v>9</v>
      </c>
      <c r="C25">
        <f>(C3-$C$23)^2*F11</f>
        <v>1738.3155006858715</v>
      </c>
      <c r="D25">
        <f>(D3-$C$23)^2*F13</f>
        <v>34.244170096021897</v>
      </c>
      <c r="E25">
        <f>(E3-$C$23)^2*F14</f>
        <v>194.11796982167337</v>
      </c>
    </row>
    <row r="26" spans="1:5" x14ac:dyDescent="0.3">
      <c r="C26">
        <f>(C4-$C$23)^2*F10</f>
        <v>1777.8463648834022</v>
      </c>
      <c r="D26">
        <f>(D4-$C$23)^2*F14</f>
        <v>194.11796982167337</v>
      </c>
      <c r="E26">
        <f>(E4-$C$23)^2*F15</f>
        <v>1285.3552812071325</v>
      </c>
    </row>
    <row r="27" spans="1:5" x14ac:dyDescent="0.3">
      <c r="C27">
        <f>(C5-$C$23)^2*F12</f>
        <v>830.29355281207154</v>
      </c>
      <c r="D27">
        <f>(D5-$C$23)^2*F11</f>
        <v>1738.3155006858715</v>
      </c>
      <c r="E27">
        <f>(E5-$C$23)^2*F10</f>
        <v>1777.8463648834022</v>
      </c>
    </row>
    <row r="29" spans="1:5" x14ac:dyDescent="0.3">
      <c r="C29">
        <f>SUM(C25:E27)</f>
        <v>9570.4526748971202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82E2D7-C4CA-4AC8-B695-FF22CC894A7C}">
  <dimension ref="A1:M41"/>
  <sheetViews>
    <sheetView zoomScale="115" zoomScaleNormal="115" workbookViewId="0">
      <selection activeCell="J30" sqref="J30"/>
    </sheetView>
  </sheetViews>
  <sheetFormatPr defaultRowHeight="14.4" x14ac:dyDescent="0.3"/>
  <cols>
    <col min="1" max="1" width="15.88671875" bestFit="1" customWidth="1"/>
  </cols>
  <sheetData>
    <row r="1" spans="1:13" x14ac:dyDescent="0.3">
      <c r="A1" s="1" t="s">
        <v>2</v>
      </c>
      <c r="I1" s="1" t="s">
        <v>3</v>
      </c>
    </row>
    <row r="2" spans="1:13" ht="15" thickBot="1" x14ac:dyDescent="0.35">
      <c r="B2">
        <v>6</v>
      </c>
      <c r="C2">
        <v>5</v>
      </c>
      <c r="D2">
        <v>2</v>
      </c>
      <c r="E2">
        <v>6</v>
      </c>
      <c r="F2">
        <v>5</v>
      </c>
      <c r="I2">
        <v>6</v>
      </c>
      <c r="J2">
        <v>5</v>
      </c>
      <c r="K2">
        <v>2</v>
      </c>
      <c r="L2">
        <v>6</v>
      </c>
      <c r="M2">
        <v>5</v>
      </c>
    </row>
    <row r="3" spans="1:13" x14ac:dyDescent="0.3">
      <c r="B3">
        <v>4</v>
      </c>
      <c r="C3" s="2">
        <v>4</v>
      </c>
      <c r="D3" s="3">
        <v>3</v>
      </c>
      <c r="E3" s="4">
        <v>5</v>
      </c>
      <c r="F3">
        <v>6</v>
      </c>
      <c r="I3">
        <v>4</v>
      </c>
      <c r="J3">
        <v>4</v>
      </c>
      <c r="K3" s="2">
        <v>3</v>
      </c>
      <c r="L3" s="3">
        <v>5</v>
      </c>
      <c r="M3" s="4">
        <v>6</v>
      </c>
    </row>
    <row r="4" spans="1:13" x14ac:dyDescent="0.3">
      <c r="B4">
        <v>2</v>
      </c>
      <c r="C4" s="5">
        <v>3</v>
      </c>
      <c r="D4" s="1">
        <v>5</v>
      </c>
      <c r="E4" s="6">
        <v>6</v>
      </c>
      <c r="F4">
        <v>4</v>
      </c>
      <c r="I4">
        <v>2</v>
      </c>
      <c r="J4">
        <v>3</v>
      </c>
      <c r="K4" s="5">
        <v>5</v>
      </c>
      <c r="L4">
        <v>6</v>
      </c>
      <c r="M4" s="6">
        <v>4</v>
      </c>
    </row>
    <row r="5" spans="1:13" ht="15" thickBot="1" x14ac:dyDescent="0.35">
      <c r="B5">
        <v>4</v>
      </c>
      <c r="C5" s="7">
        <v>6</v>
      </c>
      <c r="D5" s="8">
        <v>4</v>
      </c>
      <c r="E5" s="9">
        <v>3</v>
      </c>
      <c r="F5">
        <v>5</v>
      </c>
      <c r="I5">
        <v>4</v>
      </c>
      <c r="J5">
        <v>6</v>
      </c>
      <c r="K5" s="7">
        <v>4</v>
      </c>
      <c r="L5" s="8">
        <v>3</v>
      </c>
      <c r="M5" s="9">
        <v>5</v>
      </c>
    </row>
    <row r="6" spans="1:13" x14ac:dyDescent="0.3">
      <c r="B6">
        <v>2</v>
      </c>
      <c r="C6">
        <v>5</v>
      </c>
      <c r="D6">
        <v>3</v>
      </c>
      <c r="E6">
        <v>6</v>
      </c>
      <c r="F6">
        <v>3</v>
      </c>
      <c r="I6">
        <v>2</v>
      </c>
      <c r="J6">
        <v>5</v>
      </c>
      <c r="K6">
        <v>3</v>
      </c>
      <c r="L6">
        <v>6</v>
      </c>
      <c r="M6">
        <v>3</v>
      </c>
    </row>
    <row r="8" spans="1:13" x14ac:dyDescent="0.3">
      <c r="A8" s="1" t="s">
        <v>1</v>
      </c>
      <c r="C8" s="1" t="s">
        <v>7</v>
      </c>
    </row>
    <row r="9" spans="1:13" x14ac:dyDescent="0.3">
      <c r="C9" s="1">
        <v>3</v>
      </c>
      <c r="D9" s="1">
        <v>4</v>
      </c>
      <c r="E9" s="1">
        <v>5</v>
      </c>
      <c r="F9" s="1">
        <v>6</v>
      </c>
    </row>
    <row r="10" spans="1:13" x14ac:dyDescent="0.3">
      <c r="A10" s="1" t="s">
        <v>6</v>
      </c>
      <c r="B10" s="1">
        <v>3</v>
      </c>
      <c r="C10">
        <v>0</v>
      </c>
      <c r="D10">
        <v>0</v>
      </c>
      <c r="E10">
        <v>3</v>
      </c>
      <c r="F10">
        <v>0</v>
      </c>
    </row>
    <row r="11" spans="1:13" x14ac:dyDescent="0.3">
      <c r="B11" s="1">
        <v>4</v>
      </c>
      <c r="C11">
        <v>2</v>
      </c>
      <c r="D11">
        <v>0</v>
      </c>
      <c r="E11">
        <v>0</v>
      </c>
      <c r="F11">
        <v>0</v>
      </c>
    </row>
    <row r="12" spans="1:13" x14ac:dyDescent="0.3">
      <c r="B12" s="1">
        <v>5</v>
      </c>
      <c r="C12">
        <v>0</v>
      </c>
      <c r="D12">
        <v>0</v>
      </c>
      <c r="E12">
        <v>0</v>
      </c>
      <c r="F12">
        <v>2</v>
      </c>
      <c r="H12" s="1" t="s">
        <v>37</v>
      </c>
    </row>
    <row r="13" spans="1:13" x14ac:dyDescent="0.3">
      <c r="B13" s="1">
        <v>6</v>
      </c>
      <c r="C13">
        <v>0</v>
      </c>
      <c r="D13">
        <v>2</v>
      </c>
      <c r="E13">
        <v>0</v>
      </c>
      <c r="F13">
        <v>0</v>
      </c>
      <c r="H13">
        <f>SUM(C10:F13)</f>
        <v>9</v>
      </c>
    </row>
    <row r="15" spans="1:13" x14ac:dyDescent="0.3">
      <c r="A15" s="1" t="s">
        <v>5</v>
      </c>
      <c r="C15" s="1" t="s">
        <v>7</v>
      </c>
    </row>
    <row r="16" spans="1:13" x14ac:dyDescent="0.3">
      <c r="C16" s="1">
        <v>3</v>
      </c>
      <c r="D16" s="1">
        <v>4</v>
      </c>
      <c r="E16" s="1">
        <v>5</v>
      </c>
      <c r="F16" s="1">
        <v>6</v>
      </c>
    </row>
    <row r="17" spans="1:11" x14ac:dyDescent="0.3">
      <c r="A17" s="1" t="s">
        <v>8</v>
      </c>
      <c r="B17" s="1">
        <v>3</v>
      </c>
      <c r="C17">
        <f t="shared" ref="C17:F20" si="0">C10/$H$13</f>
        <v>0</v>
      </c>
      <c r="D17">
        <f t="shared" si="0"/>
        <v>0</v>
      </c>
      <c r="E17">
        <f t="shared" si="0"/>
        <v>0.33333333333333331</v>
      </c>
      <c r="F17">
        <f t="shared" si="0"/>
        <v>0</v>
      </c>
    </row>
    <row r="18" spans="1:11" x14ac:dyDescent="0.3">
      <c r="B18" s="1">
        <v>4</v>
      </c>
      <c r="C18">
        <f t="shared" si="0"/>
        <v>0.22222222222222221</v>
      </c>
      <c r="D18">
        <f t="shared" si="0"/>
        <v>0</v>
      </c>
      <c r="E18">
        <f t="shared" si="0"/>
        <v>0</v>
      </c>
      <c r="F18">
        <f t="shared" si="0"/>
        <v>0</v>
      </c>
    </row>
    <row r="19" spans="1:11" x14ac:dyDescent="0.3">
      <c r="B19" s="1">
        <v>5</v>
      </c>
      <c r="C19">
        <f t="shared" si="0"/>
        <v>0</v>
      </c>
      <c r="D19">
        <f t="shared" si="0"/>
        <v>0</v>
      </c>
      <c r="E19">
        <f t="shared" si="0"/>
        <v>0</v>
      </c>
      <c r="F19">
        <f t="shared" si="0"/>
        <v>0.22222222222222221</v>
      </c>
      <c r="H19" s="1" t="s">
        <v>0</v>
      </c>
    </row>
    <row r="20" spans="1:11" x14ac:dyDescent="0.3">
      <c r="B20" s="1">
        <v>6</v>
      </c>
      <c r="C20">
        <f t="shared" si="0"/>
        <v>0</v>
      </c>
      <c r="D20">
        <f t="shared" si="0"/>
        <v>0.22222222222222221</v>
      </c>
      <c r="E20">
        <f t="shared" si="0"/>
        <v>0</v>
      </c>
      <c r="F20">
        <f t="shared" si="0"/>
        <v>0</v>
      </c>
      <c r="H20">
        <f>SUM(C17:F20)</f>
        <v>1</v>
      </c>
    </row>
    <row r="22" spans="1:11" x14ac:dyDescent="0.3">
      <c r="A22" s="1" t="s">
        <v>4</v>
      </c>
    </row>
    <row r="23" spans="1:11" x14ac:dyDescent="0.3">
      <c r="A23">
        <f>C3*C18</f>
        <v>0.88888888888888884</v>
      </c>
      <c r="B23">
        <f>D3*E17</f>
        <v>1</v>
      </c>
      <c r="C23">
        <f>E3*F19</f>
        <v>1.1111111111111112</v>
      </c>
    </row>
    <row r="24" spans="1:11" x14ac:dyDescent="0.3">
      <c r="A24">
        <f>C4*E17</f>
        <v>1</v>
      </c>
      <c r="B24">
        <f>D4*F19</f>
        <v>1.1111111111111112</v>
      </c>
      <c r="C24">
        <f>E4*D20</f>
        <v>1.3333333333333333</v>
      </c>
    </row>
    <row r="25" spans="1:11" x14ac:dyDescent="0.3">
      <c r="A25">
        <f>C5*D20</f>
        <v>1.3333333333333333</v>
      </c>
      <c r="B25">
        <f>D5*C18</f>
        <v>0.88888888888888884</v>
      </c>
      <c r="C25">
        <f>E5*E17</f>
        <v>1</v>
      </c>
    </row>
    <row r="27" spans="1:11" x14ac:dyDescent="0.3">
      <c r="A27" s="1" t="s">
        <v>10</v>
      </c>
      <c r="C27">
        <f>SUM(A23:C25)</f>
        <v>9.6666666666666661</v>
      </c>
    </row>
    <row r="29" spans="1:11" x14ac:dyDescent="0.3">
      <c r="A29" s="1" t="s">
        <v>9</v>
      </c>
      <c r="J29" s="1" t="s">
        <v>34</v>
      </c>
    </row>
    <row r="30" spans="1:11" x14ac:dyDescent="0.3">
      <c r="B30" s="1" t="s">
        <v>36</v>
      </c>
      <c r="J30" t="s">
        <v>25</v>
      </c>
      <c r="K30" t="s">
        <v>26</v>
      </c>
    </row>
    <row r="31" spans="1:11" x14ac:dyDescent="0.3">
      <c r="B31">
        <f>AVERAGE(C17:F20)</f>
        <v>6.25E-2</v>
      </c>
      <c r="J31" t="s">
        <v>29</v>
      </c>
      <c r="K31" t="s">
        <v>30</v>
      </c>
    </row>
    <row r="32" spans="1:11" x14ac:dyDescent="0.3">
      <c r="B32" s="1" t="s">
        <v>11</v>
      </c>
      <c r="J32" t="s">
        <v>31</v>
      </c>
      <c r="K32" t="s">
        <v>32</v>
      </c>
    </row>
    <row r="33" spans="1:4" x14ac:dyDescent="0.3">
      <c r="B33">
        <f>(C3-$B$31)^2</f>
        <v>15.50390625</v>
      </c>
      <c r="C33">
        <f t="shared" ref="C33:D33" si="1">(D3-$B$31)^2</f>
        <v>8.62890625</v>
      </c>
      <c r="D33">
        <f t="shared" si="1"/>
        <v>24.37890625</v>
      </c>
    </row>
    <row r="34" spans="1:4" x14ac:dyDescent="0.3">
      <c r="B34">
        <f t="shared" ref="B34:D35" si="2">(C4-$B$31)^2</f>
        <v>8.62890625</v>
      </c>
      <c r="C34">
        <f t="shared" si="2"/>
        <v>24.37890625</v>
      </c>
      <c r="D34">
        <f t="shared" si="2"/>
        <v>35.25390625</v>
      </c>
    </row>
    <row r="35" spans="1:4" x14ac:dyDescent="0.3">
      <c r="B35">
        <f t="shared" si="2"/>
        <v>35.25390625</v>
      </c>
      <c r="C35">
        <f>(D5-$B$31)^2</f>
        <v>15.50390625</v>
      </c>
      <c r="D35">
        <f t="shared" si="2"/>
        <v>8.62890625</v>
      </c>
    </row>
    <row r="36" spans="1:4" x14ac:dyDescent="0.3">
      <c r="B36" s="1" t="s">
        <v>12</v>
      </c>
    </row>
    <row r="37" spans="1:4" x14ac:dyDescent="0.3">
      <c r="B37">
        <f>B33*C18</f>
        <v>3.4453125</v>
      </c>
      <c r="C37">
        <f>C33*E17</f>
        <v>2.876302083333333</v>
      </c>
      <c r="D37">
        <f>D33*F19</f>
        <v>5.4175347222222223</v>
      </c>
    </row>
    <row r="38" spans="1:4" x14ac:dyDescent="0.3">
      <c r="B38">
        <f>B34*E17</f>
        <v>2.876302083333333</v>
      </c>
      <c r="C38">
        <f>C34*F19</f>
        <v>5.4175347222222223</v>
      </c>
      <c r="D38">
        <f>D34*D20</f>
        <v>7.8342013888888884</v>
      </c>
    </row>
    <row r="39" spans="1:4" x14ac:dyDescent="0.3">
      <c r="B39">
        <f>B35*D20</f>
        <v>7.8342013888888884</v>
      </c>
      <c r="C39">
        <f>C38*C18</f>
        <v>1.2038966049382716</v>
      </c>
      <c r="D39">
        <f>D35*E17</f>
        <v>2.876302083333333</v>
      </c>
    </row>
    <row r="41" spans="1:4" x14ac:dyDescent="0.3">
      <c r="A41" s="1" t="s">
        <v>10</v>
      </c>
      <c r="B41">
        <f>SUM(B37:D39)</f>
        <v>39.781587577160494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first order occurrence</vt:lpstr>
      <vt:lpstr>first order occurrence building</vt:lpstr>
      <vt:lpstr>second order co-occurence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</dc:creator>
  <cp:lastModifiedBy>Maclachlan, Andrew</cp:lastModifiedBy>
  <dcterms:created xsi:type="dcterms:W3CDTF">2023-01-23T14:39:10Z</dcterms:created>
  <dcterms:modified xsi:type="dcterms:W3CDTF">2024-01-24T15:02:25Z</dcterms:modified>
</cp:coreProperties>
</file>