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enamb\Documents\TVCBusV2\TVC-mainJune2022\DataForPublication\"/>
    </mc:Choice>
  </mc:AlternateContent>
  <xr:revisionPtr revIDLastSave="0" documentId="8_{450C0CFC-4D08-4F7F-80D5-727E3684BB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W4" i="1"/>
  <c r="AV4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3" i="1"/>
  <c r="AI4" i="1"/>
  <c r="AU4" i="1" s="1"/>
  <c r="AI5" i="1"/>
  <c r="AU5" i="1" s="1"/>
  <c r="AI6" i="1"/>
  <c r="AU6" i="1" s="1"/>
  <c r="AI7" i="1"/>
  <c r="AU7" i="1" s="1"/>
  <c r="AI8" i="1"/>
  <c r="AU8" i="1" s="1"/>
  <c r="AI9" i="1"/>
  <c r="AU9" i="1" s="1"/>
  <c r="AI10" i="1"/>
  <c r="AU10" i="1" s="1"/>
  <c r="AI11" i="1"/>
  <c r="AU11" i="1" s="1"/>
  <c r="AI12" i="1"/>
  <c r="AU12" i="1" s="1"/>
  <c r="AI13" i="1"/>
  <c r="AU13" i="1" s="1"/>
  <c r="AI14" i="1"/>
  <c r="AU14" i="1" s="1"/>
  <c r="AI15" i="1"/>
  <c r="AU15" i="1" s="1"/>
  <c r="AI16" i="1"/>
  <c r="AU16" i="1" s="1"/>
  <c r="AI17" i="1"/>
  <c r="AU17" i="1" s="1"/>
  <c r="AI18" i="1"/>
  <c r="AU18" i="1" s="1"/>
  <c r="AI19" i="1"/>
  <c r="AU19" i="1" s="1"/>
  <c r="AI20" i="1"/>
  <c r="AU20" i="1" s="1"/>
  <c r="AI21" i="1"/>
  <c r="AU21" i="1" s="1"/>
  <c r="AI22" i="1"/>
  <c r="AU22" i="1" s="1"/>
  <c r="AI23" i="1"/>
  <c r="AU23" i="1" s="1"/>
  <c r="AI24" i="1"/>
  <c r="AU24" i="1" s="1"/>
  <c r="AI25" i="1"/>
  <c r="AU25" i="1" s="1"/>
  <c r="AI26" i="1"/>
  <c r="AU26" i="1" s="1"/>
  <c r="AI27" i="1"/>
  <c r="AU27" i="1" s="1"/>
  <c r="AI28" i="1"/>
  <c r="AU28" i="1" s="1"/>
  <c r="AI29" i="1"/>
  <c r="AU29" i="1" s="1"/>
  <c r="AI30" i="1"/>
  <c r="AU30" i="1" s="1"/>
  <c r="AI31" i="1"/>
  <c r="AU31" i="1" s="1"/>
  <c r="AI32" i="1"/>
  <c r="AU32" i="1" s="1"/>
  <c r="AI33" i="1"/>
  <c r="AU33" i="1" s="1"/>
  <c r="AI34" i="1"/>
  <c r="AU34" i="1" s="1"/>
  <c r="AI35" i="1"/>
  <c r="AU35" i="1" s="1"/>
  <c r="AI36" i="1"/>
  <c r="AU36" i="1" s="1"/>
  <c r="AI37" i="1"/>
  <c r="AU37" i="1" s="1"/>
  <c r="AI38" i="1"/>
  <c r="AU38" i="1" s="1"/>
  <c r="AI39" i="1"/>
  <c r="AU39" i="1" s="1"/>
  <c r="AI40" i="1"/>
  <c r="AU40" i="1" s="1"/>
  <c r="AI41" i="1"/>
  <c r="AU41" i="1" s="1"/>
  <c r="AI42" i="1"/>
  <c r="AU42" i="1" s="1"/>
  <c r="AI43" i="1"/>
  <c r="AU43" i="1" s="1"/>
  <c r="AI44" i="1"/>
  <c r="AU44" i="1" s="1"/>
  <c r="AI45" i="1"/>
  <c r="AU45" i="1" s="1"/>
  <c r="AI46" i="1"/>
  <c r="AU46" i="1" s="1"/>
  <c r="AI47" i="1"/>
  <c r="AU47" i="1" s="1"/>
  <c r="AI3" i="1"/>
</calcChain>
</file>

<file path=xl/sharedStrings.xml><?xml version="1.0" encoding="utf-8"?>
<sst xmlns="http://schemas.openxmlformats.org/spreadsheetml/2006/main" count="274" uniqueCount="99">
  <si>
    <t>pax id</t>
  </si>
  <si>
    <t>is infectious</t>
  </si>
  <si>
    <t>mask wearing</t>
  </si>
  <si>
    <t>viral load</t>
  </si>
  <si>
    <t>occupied position</t>
  </si>
  <si>
    <t>close range small droplet dose</t>
  </si>
  <si>
    <t>close range large droplet dose</t>
  </si>
  <si>
    <t>long range dose</t>
  </si>
  <si>
    <t>fomite dose</t>
  </si>
  <si>
    <t>[-]</t>
  </si>
  <si>
    <t>[Y/N]</t>
  </si>
  <si>
    <t>[PFU m-3]</t>
  </si>
  <si>
    <t>[PFU]</t>
  </si>
  <si>
    <t>R09S03</t>
  </si>
  <si>
    <t>R02S04</t>
  </si>
  <si>
    <t>R05S04</t>
  </si>
  <si>
    <t>R04S04</t>
  </si>
  <si>
    <t>R11S02</t>
  </si>
  <si>
    <t>R02S02</t>
  </si>
  <si>
    <t>R02S03</t>
  </si>
  <si>
    <t>R14S01</t>
  </si>
  <si>
    <t>R09S02</t>
  </si>
  <si>
    <t>R02S01</t>
  </si>
  <si>
    <t>R09S04</t>
  </si>
  <si>
    <t>R12S02</t>
  </si>
  <si>
    <t>R11S01</t>
  </si>
  <si>
    <t>R05S01</t>
  </si>
  <si>
    <t>R09S01</t>
  </si>
  <si>
    <t>R07S02</t>
  </si>
  <si>
    <t>R01S05</t>
  </si>
  <si>
    <t>R01S01</t>
  </si>
  <si>
    <t>R12S01</t>
  </si>
  <si>
    <t>R01S03</t>
  </si>
  <si>
    <t>R04S02</t>
  </si>
  <si>
    <t>R03S04</t>
  </si>
  <si>
    <t>R07S01</t>
  </si>
  <si>
    <t>R08S04</t>
  </si>
  <si>
    <t>R04S03</t>
  </si>
  <si>
    <t>R05S02</t>
  </si>
  <si>
    <t>R06S03</t>
  </si>
  <si>
    <t>R10S01</t>
  </si>
  <si>
    <t>R05S03</t>
  </si>
  <si>
    <t>R01S04</t>
  </si>
  <si>
    <t>R04S01</t>
  </si>
  <si>
    <t>R08S01</t>
  </si>
  <si>
    <t>R01S02</t>
  </si>
  <si>
    <t>R13S01</t>
  </si>
  <si>
    <t>R06S01</t>
  </si>
  <si>
    <t>R08S03</t>
  </si>
  <si>
    <t>R07S04</t>
  </si>
  <si>
    <t>R03S03</t>
  </si>
  <si>
    <t>R03S01</t>
  </si>
  <si>
    <t>R06S04</t>
  </si>
  <si>
    <t>R10S02</t>
  </si>
  <si>
    <t>R08S02</t>
  </si>
  <si>
    <t>R07S03</t>
  </si>
  <si>
    <t>R03S02</t>
  </si>
  <si>
    <t>R06S02</t>
  </si>
  <si>
    <t>1st Close</t>
  </si>
  <si>
    <t>2nd Close</t>
  </si>
  <si>
    <t>3rd Close</t>
  </si>
  <si>
    <t>4thClose</t>
  </si>
  <si>
    <t>1stAir</t>
  </si>
  <si>
    <t>2Air</t>
  </si>
  <si>
    <t>3Air</t>
  </si>
  <si>
    <t>4Air</t>
  </si>
  <si>
    <t>1Fom</t>
  </si>
  <si>
    <t>2Fom</t>
  </si>
  <si>
    <t>3Fom</t>
  </si>
  <si>
    <t>4Fomi</t>
  </si>
  <si>
    <t>DarkBlue</t>
  </si>
  <si>
    <t>Blue</t>
  </si>
  <si>
    <t>Green</t>
  </si>
  <si>
    <t>Yellow</t>
  </si>
  <si>
    <t>Orange</t>
  </si>
  <si>
    <t>Red</t>
  </si>
  <si>
    <t>DarkRed</t>
  </si>
  <si>
    <t>&lt;0.1</t>
  </si>
  <si>
    <t>0.1-1</t>
  </si>
  <si>
    <t>1&lt;10</t>
  </si>
  <si>
    <t>10&lt;100</t>
  </si>
  <si>
    <t>100&lt;1000</t>
  </si>
  <si>
    <t>1000&lt;10000</t>
  </si>
  <si>
    <t>&gt;10000</t>
  </si>
  <si>
    <t>0.1&lt;0.3</t>
  </si>
  <si>
    <t>0.3&lt;1</t>
  </si>
  <si>
    <t>1&lt;3</t>
  </si>
  <si>
    <t>3&lt;10</t>
  </si>
  <si>
    <t>10&lt;30</t>
  </si>
  <si>
    <t>&gt;30</t>
  </si>
  <si>
    <t>0.1&lt;1</t>
  </si>
  <si>
    <t>&lt;0.01</t>
  </si>
  <si>
    <t>0.01-0.1</t>
  </si>
  <si>
    <t>1&gt;30</t>
  </si>
  <si>
    <t>30&lt;1000</t>
  </si>
  <si>
    <t>1stTotal</t>
  </si>
  <si>
    <t>2ndTotal</t>
  </si>
  <si>
    <t>3rdTotal</t>
  </si>
  <si>
    <t>4thTotal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</si>
</sst>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1" xfId="0" applyFill="1" applyBorder="1"/>
    <xf numFmtId="0" fontId="0" fillId="9" borderId="0" xfId="0" applyFill="1"/>
    <xf numFmtId="0" fontId="0" fillId="10" borderId="0" xfId="0" applyFill="1"/>
    <xf numFmtId="16" fontId="0" fillId="0" borderId="0" xfId="0" applyNumberFormat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9"/>
  <sheetViews>
    <sheetView tabSelected="1" topLeftCell="AL1" workbookViewId="0">
      <selection activeCell="AY40" sqref="AY40"/>
    </sheetView>
  </sheetViews>
  <sheetFormatPr defaultRowHeight="13.2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50" x14ac:dyDescent="0.25">
      <c r="A2" t="s">
        <v>9</v>
      </c>
      <c r="B2" t="s">
        <v>10</v>
      </c>
      <c r="C2" t="s">
        <v>10</v>
      </c>
      <c r="D2" t="s">
        <v>11</v>
      </c>
      <c r="E2" t="s">
        <v>9</v>
      </c>
      <c r="F2" t="s">
        <v>12</v>
      </c>
      <c r="G2" t="s">
        <v>12</v>
      </c>
      <c r="H2" t="s">
        <v>12</v>
      </c>
      <c r="I2" t="s">
        <v>12</v>
      </c>
      <c r="AI2" t="s">
        <v>58</v>
      </c>
      <c r="AJ2" t="s">
        <v>59</v>
      </c>
      <c r="AK2" t="s">
        <v>60</v>
      </c>
      <c r="AL2" t="s">
        <v>61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">
        <v>67</v>
      </c>
      <c r="AS2" t="s">
        <v>68</v>
      </c>
      <c r="AT2" t="s">
        <v>69</v>
      </c>
      <c r="AU2" t="s">
        <v>95</v>
      </c>
      <c r="AV2" t="s">
        <v>96</v>
      </c>
      <c r="AW2" t="s">
        <v>97</v>
      </c>
      <c r="AX2" t="s">
        <v>98</v>
      </c>
    </row>
    <row r="3" spans="1:50" x14ac:dyDescent="0.25">
      <c r="A3">
        <v>0</v>
      </c>
      <c r="B3">
        <v>0</v>
      </c>
      <c r="C3" t="b">
        <v>1</v>
      </c>
      <c r="D3">
        <v>0</v>
      </c>
      <c r="E3" t="s">
        <v>13</v>
      </c>
      <c r="F3">
        <v>0</v>
      </c>
      <c r="G3">
        <v>0</v>
      </c>
      <c r="H3">
        <v>0</v>
      </c>
      <c r="I3">
        <v>0</v>
      </c>
      <c r="K3" s="5" t="s">
        <v>30</v>
      </c>
      <c r="L3">
        <v>17</v>
      </c>
      <c r="P3" s="8"/>
      <c r="Q3" s="8"/>
      <c r="R3" s="8"/>
      <c r="S3" s="8"/>
      <c r="T3" s="3"/>
      <c r="U3" s="3"/>
      <c r="V3" s="4"/>
      <c r="W3" s="6"/>
      <c r="X3" s="3"/>
      <c r="Y3" s="3"/>
      <c r="Z3" s="4"/>
      <c r="AA3" s="6"/>
      <c r="AB3" s="3"/>
      <c r="AC3" s="3"/>
      <c r="AD3" s="4"/>
      <c r="AE3" s="6"/>
      <c r="AH3" s="5" t="s">
        <v>30</v>
      </c>
      <c r="AI3" s="8">
        <f>P3+Q3</f>
        <v>0</v>
      </c>
      <c r="AJ3" s="8">
        <f>T3+U3</f>
        <v>0</v>
      </c>
      <c r="AK3" s="8">
        <f>X3+Y3</f>
        <v>0</v>
      </c>
      <c r="AL3" s="8">
        <f>AB3+AC3</f>
        <v>0</v>
      </c>
      <c r="AM3" s="8">
        <f>R3</f>
        <v>0</v>
      </c>
      <c r="AN3" s="8">
        <f>V3</f>
        <v>0</v>
      </c>
      <c r="AO3" s="8">
        <f>Z3</f>
        <v>0</v>
      </c>
      <c r="AP3" s="8">
        <f>AD3</f>
        <v>0</v>
      </c>
      <c r="AQ3" s="8">
        <f>S3</f>
        <v>0</v>
      </c>
      <c r="AR3" s="8">
        <f>W3</f>
        <v>0</v>
      </c>
      <c r="AS3" s="8">
        <f>AA3</f>
        <v>0</v>
      </c>
      <c r="AT3" s="8">
        <f>AE3</f>
        <v>0</v>
      </c>
      <c r="AU3" s="8"/>
    </row>
    <row r="4" spans="1:50" x14ac:dyDescent="0.25">
      <c r="A4">
        <v>1</v>
      </c>
      <c r="B4">
        <v>0</v>
      </c>
      <c r="C4" t="b">
        <v>0</v>
      </c>
      <c r="D4">
        <v>0</v>
      </c>
      <c r="E4" t="s">
        <v>14</v>
      </c>
      <c r="F4">
        <v>0</v>
      </c>
      <c r="G4">
        <v>0</v>
      </c>
      <c r="H4">
        <v>6.1071900000000001</v>
      </c>
      <c r="I4">
        <v>0</v>
      </c>
      <c r="K4" t="s">
        <v>45</v>
      </c>
      <c r="L4">
        <v>33</v>
      </c>
      <c r="P4" s="3">
        <v>86.955500000000001</v>
      </c>
      <c r="Q4" s="3">
        <v>8501.76</v>
      </c>
      <c r="R4" s="4">
        <v>28.985299999999999</v>
      </c>
      <c r="S4" s="6">
        <v>20611.5</v>
      </c>
      <c r="T4" s="3"/>
      <c r="U4" s="3"/>
      <c r="V4" s="4"/>
      <c r="W4" s="6"/>
      <c r="X4" s="3"/>
      <c r="Y4" s="3"/>
      <c r="Z4" s="4"/>
      <c r="AA4" s="6"/>
      <c r="AB4" s="3"/>
      <c r="AC4" s="3"/>
      <c r="AD4" s="4"/>
      <c r="AE4" s="6"/>
      <c r="AH4" t="s">
        <v>45</v>
      </c>
      <c r="AI4" s="6">
        <f t="shared" ref="AI4:AI47" si="0">P4+Q4</f>
        <v>8588.7155000000002</v>
      </c>
      <c r="AJ4" s="11">
        <f t="shared" ref="AJ4:AJ47" si="1">T4+U4</f>
        <v>0</v>
      </c>
      <c r="AK4" s="11">
        <f t="shared" ref="AK4:AK47" si="2">X4+Y4</f>
        <v>0</v>
      </c>
      <c r="AL4" s="11">
        <f t="shared" ref="AL4:AL47" si="3">AB4+AC4</f>
        <v>0</v>
      </c>
      <c r="AM4" s="6">
        <f t="shared" ref="AM4:AM47" si="4">R4</f>
        <v>28.985299999999999</v>
      </c>
      <c r="AN4" s="11">
        <f t="shared" ref="AN4:AN47" si="5">V4</f>
        <v>0</v>
      </c>
      <c r="AO4" s="11">
        <f t="shared" ref="AO4:AO47" si="6">Z4</f>
        <v>0</v>
      </c>
      <c r="AP4" s="11">
        <f t="shared" ref="AP4:AP47" si="7">AD4</f>
        <v>0</v>
      </c>
      <c r="AQ4" s="5">
        <f t="shared" ref="AQ4:AQ47" si="8">S4</f>
        <v>20611.5</v>
      </c>
      <c r="AR4" s="11">
        <f t="shared" ref="AR4:AR47" si="9">W4</f>
        <v>0</v>
      </c>
      <c r="AS4" s="11">
        <f t="shared" ref="AS4:AS47" si="10">AA4</f>
        <v>0</v>
      </c>
      <c r="AT4" s="11">
        <f t="shared" ref="AT4:AT47" si="11">AE4</f>
        <v>0</v>
      </c>
      <c r="AU4" s="5">
        <f>AI4+AM4+AQ4</f>
        <v>29229.200799999999</v>
      </c>
      <c r="AV4" s="11">
        <f>AJ4+AN4+AR4</f>
        <v>0</v>
      </c>
      <c r="AW4" s="11">
        <f>AK4+AO4+AS4</f>
        <v>0</v>
      </c>
      <c r="AX4" s="11">
        <f>AL4+AP4+AT4</f>
        <v>0</v>
      </c>
    </row>
    <row r="5" spans="1:50" x14ac:dyDescent="0.25">
      <c r="A5">
        <v>2</v>
      </c>
      <c r="B5">
        <v>0</v>
      </c>
      <c r="C5" t="b">
        <v>0</v>
      </c>
      <c r="D5">
        <v>0</v>
      </c>
      <c r="E5" t="s">
        <v>15</v>
      </c>
      <c r="F5">
        <v>0</v>
      </c>
      <c r="G5">
        <v>0</v>
      </c>
      <c r="H5">
        <v>11.3583</v>
      </c>
      <c r="I5">
        <v>0</v>
      </c>
      <c r="K5" t="s">
        <v>32</v>
      </c>
      <c r="L5">
        <v>19</v>
      </c>
      <c r="M5">
        <v>78</v>
      </c>
      <c r="P5" s="3">
        <v>49.468600000000002</v>
      </c>
      <c r="Q5" s="3">
        <v>7031.74</v>
      </c>
      <c r="R5" s="4">
        <v>16.489599999999999</v>
      </c>
      <c r="S5" s="6">
        <v>1.46417</v>
      </c>
      <c r="T5" s="3">
        <v>34.03</v>
      </c>
      <c r="U5" s="3">
        <v>2994.86</v>
      </c>
      <c r="V5" s="4">
        <v>11.343299999999999</v>
      </c>
      <c r="W5" s="6">
        <v>51.901600000000002</v>
      </c>
      <c r="X5" s="3"/>
      <c r="Y5" s="3"/>
      <c r="Z5" s="4"/>
      <c r="AA5" s="6"/>
      <c r="AB5" s="3"/>
      <c r="AC5" s="3"/>
      <c r="AD5" s="4"/>
      <c r="AE5" s="6"/>
      <c r="AH5" t="s">
        <v>32</v>
      </c>
      <c r="AI5" s="6">
        <f t="shared" si="0"/>
        <v>7081.2085999999999</v>
      </c>
      <c r="AJ5" s="6">
        <f t="shared" si="1"/>
        <v>3028.8900000000003</v>
      </c>
      <c r="AK5" s="11">
        <f t="shared" si="2"/>
        <v>0</v>
      </c>
      <c r="AL5" s="11">
        <f t="shared" si="3"/>
        <v>0</v>
      </c>
      <c r="AM5" s="6">
        <f t="shared" si="4"/>
        <v>16.489599999999999</v>
      </c>
      <c r="AN5" s="6">
        <f t="shared" si="5"/>
        <v>11.343299999999999</v>
      </c>
      <c r="AO5" s="11">
        <f t="shared" si="6"/>
        <v>0</v>
      </c>
      <c r="AP5" s="11">
        <f t="shared" si="7"/>
        <v>0</v>
      </c>
      <c r="AQ5" s="7">
        <f t="shared" si="8"/>
        <v>1.46417</v>
      </c>
      <c r="AR5" s="3">
        <f t="shared" si="9"/>
        <v>51.901600000000002</v>
      </c>
      <c r="AS5" s="11">
        <f t="shared" si="10"/>
        <v>0</v>
      </c>
      <c r="AT5" s="11">
        <f t="shared" si="11"/>
        <v>0</v>
      </c>
      <c r="AU5" s="6">
        <f>AI5+AM5+AQ5</f>
        <v>7099.16237</v>
      </c>
      <c r="AV5" s="6">
        <f t="shared" ref="AV5:AV47" si="12">AJ5+AN5+AR5</f>
        <v>3092.1349000000005</v>
      </c>
      <c r="AW5" s="11">
        <f t="shared" ref="AW5:AW47" si="13">AK5+AO5+AS5</f>
        <v>0</v>
      </c>
      <c r="AX5" s="11">
        <f t="shared" ref="AX5:AX47" si="14">AL5+AP5+AT5</f>
        <v>0</v>
      </c>
    </row>
    <row r="6" spans="1:50" x14ac:dyDescent="0.25">
      <c r="A6">
        <v>3</v>
      </c>
      <c r="B6">
        <v>0</v>
      </c>
      <c r="C6" t="b">
        <v>0</v>
      </c>
      <c r="D6">
        <v>0</v>
      </c>
      <c r="E6" t="s">
        <v>16</v>
      </c>
      <c r="F6">
        <v>0</v>
      </c>
      <c r="G6">
        <v>0</v>
      </c>
      <c r="H6">
        <v>19.5044</v>
      </c>
      <c r="I6">
        <v>6718.14</v>
      </c>
      <c r="K6" t="s">
        <v>42</v>
      </c>
      <c r="L6" s="3">
        <v>29</v>
      </c>
      <c r="P6" s="3">
        <v>0</v>
      </c>
      <c r="Q6" s="3">
        <v>3426.01</v>
      </c>
      <c r="R6" s="4">
        <v>18.765699999999999</v>
      </c>
      <c r="S6" s="6">
        <v>17.378299999999999</v>
      </c>
      <c r="T6" s="3"/>
      <c r="U6" s="3"/>
      <c r="V6" s="4"/>
      <c r="W6" s="6"/>
      <c r="X6" s="3"/>
      <c r="Y6" s="3"/>
      <c r="Z6" s="4"/>
      <c r="AA6" s="6"/>
      <c r="AB6" s="3"/>
      <c r="AC6" s="3"/>
      <c r="AD6" s="4"/>
      <c r="AE6" s="6"/>
      <c r="AH6" t="s">
        <v>42</v>
      </c>
      <c r="AI6" s="6">
        <f t="shared" si="0"/>
        <v>3426.01</v>
      </c>
      <c r="AJ6" s="11">
        <f t="shared" si="1"/>
        <v>0</v>
      </c>
      <c r="AK6" s="11">
        <f t="shared" si="2"/>
        <v>0</v>
      </c>
      <c r="AL6" s="11">
        <f t="shared" si="3"/>
        <v>0</v>
      </c>
      <c r="AM6" s="6">
        <f t="shared" si="4"/>
        <v>18.765699999999999</v>
      </c>
      <c r="AN6" s="11">
        <f t="shared" si="5"/>
        <v>0</v>
      </c>
      <c r="AO6" s="11">
        <f t="shared" si="6"/>
        <v>0</v>
      </c>
      <c r="AP6" s="11">
        <f t="shared" si="7"/>
        <v>0</v>
      </c>
      <c r="AQ6" s="3">
        <f t="shared" si="8"/>
        <v>17.378299999999999</v>
      </c>
      <c r="AR6" s="11">
        <f t="shared" si="9"/>
        <v>0</v>
      </c>
      <c r="AS6" s="11">
        <f t="shared" si="10"/>
        <v>0</v>
      </c>
      <c r="AT6" s="11">
        <f t="shared" si="11"/>
        <v>0</v>
      </c>
      <c r="AU6" s="6">
        <f>AI6+AM6+AQ6</f>
        <v>3462.154</v>
      </c>
      <c r="AV6" s="11">
        <f t="shared" si="12"/>
        <v>0</v>
      </c>
      <c r="AW6" s="11">
        <f t="shared" si="13"/>
        <v>0</v>
      </c>
      <c r="AX6" s="11">
        <f t="shared" si="14"/>
        <v>0</v>
      </c>
    </row>
    <row r="7" spans="1:50" x14ac:dyDescent="0.25">
      <c r="A7">
        <v>4</v>
      </c>
      <c r="B7">
        <v>0</v>
      </c>
      <c r="C7" t="b">
        <v>0</v>
      </c>
      <c r="D7">
        <v>0</v>
      </c>
      <c r="E7" t="s">
        <v>17</v>
      </c>
      <c r="F7">
        <v>0</v>
      </c>
      <c r="G7">
        <v>0</v>
      </c>
      <c r="H7">
        <v>32.372399999999999</v>
      </c>
      <c r="I7">
        <v>3.8163800000000001</v>
      </c>
      <c r="K7" t="s">
        <v>29</v>
      </c>
      <c r="L7">
        <v>16</v>
      </c>
      <c r="M7">
        <v>68</v>
      </c>
      <c r="P7" s="3">
        <v>0</v>
      </c>
      <c r="Q7" s="3">
        <v>4881.8599999999997</v>
      </c>
      <c r="R7" s="4">
        <v>12.1073</v>
      </c>
      <c r="S7" s="6">
        <v>3.9611499999999999</v>
      </c>
      <c r="T7" s="3">
        <v>0</v>
      </c>
      <c r="U7" s="3">
        <v>7238.84</v>
      </c>
      <c r="V7" s="4">
        <v>34.938299999999998</v>
      </c>
      <c r="W7" s="6">
        <v>4223.47</v>
      </c>
      <c r="X7" s="3"/>
      <c r="Y7" s="3"/>
      <c r="Z7" s="4"/>
      <c r="AA7" s="6"/>
      <c r="AB7" s="3"/>
      <c r="AC7" s="3"/>
      <c r="AD7" s="4"/>
      <c r="AE7" s="6"/>
      <c r="AH7" t="s">
        <v>29</v>
      </c>
      <c r="AI7" s="6">
        <f t="shared" si="0"/>
        <v>4881.8599999999997</v>
      </c>
      <c r="AJ7" s="6">
        <f t="shared" si="1"/>
        <v>7238.84</v>
      </c>
      <c r="AK7" s="11">
        <f t="shared" si="2"/>
        <v>0</v>
      </c>
      <c r="AL7" s="11">
        <f t="shared" si="3"/>
        <v>0</v>
      </c>
      <c r="AM7" s="6">
        <f t="shared" si="4"/>
        <v>12.1073</v>
      </c>
      <c r="AN7" s="5">
        <f t="shared" si="5"/>
        <v>34.938299999999998</v>
      </c>
      <c r="AO7" s="11">
        <f t="shared" si="6"/>
        <v>0</v>
      </c>
      <c r="AP7" s="11">
        <f t="shared" si="7"/>
        <v>0</v>
      </c>
      <c r="AQ7" s="7">
        <f t="shared" si="8"/>
        <v>3.9611499999999999</v>
      </c>
      <c r="AR7" s="6">
        <f t="shared" si="9"/>
        <v>4223.47</v>
      </c>
      <c r="AS7" s="11">
        <f t="shared" si="10"/>
        <v>0</v>
      </c>
      <c r="AT7" s="11">
        <f t="shared" si="11"/>
        <v>0</v>
      </c>
      <c r="AU7" s="6">
        <f>AI7+AM7+AQ7</f>
        <v>4897.9284499999994</v>
      </c>
      <c r="AV7" s="5">
        <f t="shared" si="12"/>
        <v>11497.248299999999</v>
      </c>
      <c r="AW7" s="11">
        <f t="shared" si="13"/>
        <v>0</v>
      </c>
      <c r="AX7" s="11">
        <f t="shared" si="14"/>
        <v>0</v>
      </c>
    </row>
    <row r="8" spans="1:50" x14ac:dyDescent="0.25">
      <c r="A8">
        <v>5</v>
      </c>
      <c r="B8">
        <v>0</v>
      </c>
      <c r="C8" t="b">
        <v>0</v>
      </c>
      <c r="D8">
        <v>0</v>
      </c>
      <c r="E8" t="s">
        <v>18</v>
      </c>
      <c r="F8">
        <v>83.880799999999994</v>
      </c>
      <c r="G8">
        <v>11444.5</v>
      </c>
      <c r="H8">
        <v>27.9603</v>
      </c>
      <c r="I8">
        <v>0.79183099999999995</v>
      </c>
      <c r="K8" t="s">
        <v>22</v>
      </c>
      <c r="L8">
        <v>9</v>
      </c>
      <c r="M8">
        <v>45</v>
      </c>
      <c r="P8" s="3">
        <v>8.23672</v>
      </c>
      <c r="Q8" s="3">
        <v>2152.33</v>
      </c>
      <c r="R8" s="4">
        <v>2.7455699999999998</v>
      </c>
      <c r="S8" s="6">
        <v>0</v>
      </c>
      <c r="T8" s="3">
        <v>129.55799999999999</v>
      </c>
      <c r="U8" s="3">
        <v>10849.1</v>
      </c>
      <c r="V8" s="4">
        <v>43.186300000000003</v>
      </c>
      <c r="W8" s="6">
        <v>81.357299999999995</v>
      </c>
      <c r="X8" s="3"/>
      <c r="Y8" s="3"/>
      <c r="Z8" s="4"/>
      <c r="AA8" s="6"/>
      <c r="AB8" s="3"/>
      <c r="AC8" s="3"/>
      <c r="AD8" s="4"/>
      <c r="AE8" s="6"/>
      <c r="AH8" t="s">
        <v>22</v>
      </c>
      <c r="AI8" s="6">
        <f t="shared" si="0"/>
        <v>2160.5667199999998</v>
      </c>
      <c r="AJ8" s="5">
        <f t="shared" si="1"/>
        <v>10978.657999999999</v>
      </c>
      <c r="AK8" s="11">
        <f t="shared" si="2"/>
        <v>0</v>
      </c>
      <c r="AL8" s="11">
        <f t="shared" si="3"/>
        <v>0</v>
      </c>
      <c r="AM8" s="3">
        <f t="shared" si="4"/>
        <v>2.7455699999999998</v>
      </c>
      <c r="AN8" s="5">
        <f t="shared" si="5"/>
        <v>43.186300000000003</v>
      </c>
      <c r="AO8" s="11">
        <f t="shared" si="6"/>
        <v>0</v>
      </c>
      <c r="AP8" s="11">
        <f t="shared" si="7"/>
        <v>0</v>
      </c>
      <c r="AQ8">
        <f t="shared" si="8"/>
        <v>0</v>
      </c>
      <c r="AR8" s="3">
        <f t="shared" si="9"/>
        <v>81.357299999999995</v>
      </c>
      <c r="AS8" s="11">
        <f t="shared" si="10"/>
        <v>0</v>
      </c>
      <c r="AT8" s="11">
        <f t="shared" si="11"/>
        <v>0</v>
      </c>
      <c r="AU8" s="6">
        <f>AI8+AM8+AQ8</f>
        <v>2163.3122899999998</v>
      </c>
      <c r="AV8" s="5">
        <f t="shared" si="12"/>
        <v>11103.201599999999</v>
      </c>
      <c r="AW8" s="11">
        <f t="shared" si="13"/>
        <v>0</v>
      </c>
      <c r="AX8" s="11">
        <f t="shared" si="14"/>
        <v>0</v>
      </c>
    </row>
    <row r="9" spans="1:50" x14ac:dyDescent="0.25">
      <c r="A9">
        <v>6</v>
      </c>
      <c r="B9">
        <v>0</v>
      </c>
      <c r="C9" t="b">
        <v>0</v>
      </c>
      <c r="D9">
        <v>0</v>
      </c>
      <c r="E9" t="s">
        <v>19</v>
      </c>
      <c r="F9">
        <v>0</v>
      </c>
      <c r="G9">
        <v>2018.34</v>
      </c>
      <c r="H9">
        <v>3.0909399999999998</v>
      </c>
      <c r="I9">
        <v>0</v>
      </c>
      <c r="K9" t="s">
        <v>18</v>
      </c>
      <c r="L9">
        <v>5</v>
      </c>
      <c r="P9" s="3">
        <v>83.880799999999994</v>
      </c>
      <c r="Q9" s="3">
        <v>11444.5</v>
      </c>
      <c r="R9" s="4">
        <v>27.9603</v>
      </c>
      <c r="S9" s="6">
        <v>0.79183099999999995</v>
      </c>
      <c r="T9" s="3"/>
      <c r="U9" s="3"/>
      <c r="V9" s="4"/>
      <c r="W9" s="6"/>
      <c r="X9" s="3"/>
      <c r="Y9" s="3"/>
      <c r="Z9" s="4"/>
      <c r="AA9" s="6"/>
      <c r="AB9" s="3"/>
      <c r="AC9" s="3"/>
      <c r="AD9" s="4"/>
      <c r="AE9" s="6"/>
      <c r="AH9" t="s">
        <v>18</v>
      </c>
      <c r="AI9" s="5">
        <f t="shared" si="0"/>
        <v>11528.380800000001</v>
      </c>
      <c r="AJ9" s="11">
        <f t="shared" si="1"/>
        <v>0</v>
      </c>
      <c r="AK9" s="11">
        <f t="shared" si="2"/>
        <v>0</v>
      </c>
      <c r="AL9" s="11">
        <f t="shared" si="3"/>
        <v>0</v>
      </c>
      <c r="AM9" s="6">
        <f t="shared" si="4"/>
        <v>27.9603</v>
      </c>
      <c r="AN9" s="11">
        <f t="shared" si="5"/>
        <v>0</v>
      </c>
      <c r="AO9" s="11">
        <f t="shared" si="6"/>
        <v>0</v>
      </c>
      <c r="AP9" s="11">
        <f t="shared" si="7"/>
        <v>0</v>
      </c>
      <c r="AQ9" s="4">
        <f t="shared" si="8"/>
        <v>0.79183099999999995</v>
      </c>
      <c r="AR9" s="11">
        <f t="shared" si="9"/>
        <v>0</v>
      </c>
      <c r="AS9" s="11">
        <f t="shared" si="10"/>
        <v>0</v>
      </c>
      <c r="AT9" s="11">
        <f t="shared" si="11"/>
        <v>0</v>
      </c>
      <c r="AU9" s="5">
        <f>AI9+AM9+AQ9</f>
        <v>11557.132931000002</v>
      </c>
      <c r="AV9" s="11">
        <f t="shared" si="12"/>
        <v>0</v>
      </c>
      <c r="AW9" s="11">
        <f t="shared" si="13"/>
        <v>0</v>
      </c>
      <c r="AX9" s="11">
        <f t="shared" si="14"/>
        <v>0</v>
      </c>
    </row>
    <row r="10" spans="1:50" x14ac:dyDescent="0.25">
      <c r="A10">
        <v>7</v>
      </c>
      <c r="B10">
        <v>0</v>
      </c>
      <c r="C10" t="b">
        <v>0</v>
      </c>
      <c r="D10">
        <v>0</v>
      </c>
      <c r="E10" t="s">
        <v>20</v>
      </c>
      <c r="F10">
        <v>0</v>
      </c>
      <c r="G10">
        <v>0</v>
      </c>
      <c r="H10">
        <v>22.2913</v>
      </c>
      <c r="I10">
        <v>12520.7</v>
      </c>
      <c r="K10" t="s">
        <v>19</v>
      </c>
      <c r="L10">
        <v>6</v>
      </c>
      <c r="M10">
        <v>52</v>
      </c>
      <c r="N10">
        <v>67</v>
      </c>
      <c r="O10">
        <v>80</v>
      </c>
      <c r="P10" s="3">
        <v>0</v>
      </c>
      <c r="Q10" s="3">
        <v>2018.34</v>
      </c>
      <c r="R10" s="4">
        <v>3.0909399999999998</v>
      </c>
      <c r="S10" s="6">
        <v>0</v>
      </c>
      <c r="T10" s="3">
        <v>0</v>
      </c>
      <c r="U10" s="3">
        <v>1288.23</v>
      </c>
      <c r="V10" s="4">
        <v>4.8432000000000004</v>
      </c>
      <c r="W10" s="6">
        <v>4118</v>
      </c>
      <c r="X10" s="3">
        <v>0</v>
      </c>
      <c r="Y10" s="3">
        <v>2325.83</v>
      </c>
      <c r="Z10" s="4">
        <v>8.6110699999999998</v>
      </c>
      <c r="AA10" s="6">
        <v>332.88099999999997</v>
      </c>
      <c r="AB10" s="3">
        <v>0</v>
      </c>
      <c r="AC10" s="3">
        <v>3033.27</v>
      </c>
      <c r="AD10" s="4">
        <v>13.652200000000001</v>
      </c>
      <c r="AE10" s="6">
        <v>491.64499999999998</v>
      </c>
      <c r="AH10" t="s">
        <v>19</v>
      </c>
      <c r="AI10" s="6">
        <f t="shared" si="0"/>
        <v>2018.34</v>
      </c>
      <c r="AJ10" s="6">
        <f t="shared" si="1"/>
        <v>1288.23</v>
      </c>
      <c r="AK10" s="6">
        <f t="shared" si="2"/>
        <v>2325.83</v>
      </c>
      <c r="AL10" s="6">
        <f t="shared" si="3"/>
        <v>3033.27</v>
      </c>
      <c r="AM10" s="2">
        <f t="shared" si="4"/>
        <v>3.0909399999999998</v>
      </c>
      <c r="AN10" s="2">
        <f t="shared" si="5"/>
        <v>4.8432000000000004</v>
      </c>
      <c r="AO10" s="2">
        <f t="shared" si="6"/>
        <v>8.6110699999999998</v>
      </c>
      <c r="AP10" s="6">
        <f t="shared" si="7"/>
        <v>13.652200000000001</v>
      </c>
      <c r="AQ10">
        <f t="shared" si="8"/>
        <v>0</v>
      </c>
      <c r="AR10" s="6">
        <f t="shared" si="9"/>
        <v>4118</v>
      </c>
      <c r="AS10" s="2">
        <f t="shared" si="10"/>
        <v>332.88099999999997</v>
      </c>
      <c r="AT10" s="2">
        <f t="shared" si="11"/>
        <v>491.64499999999998</v>
      </c>
      <c r="AU10" s="6">
        <f>AI10+AM10+AQ10</f>
        <v>2021.43094</v>
      </c>
      <c r="AV10" s="6">
        <f t="shared" si="12"/>
        <v>5411.0731999999998</v>
      </c>
      <c r="AW10" s="6">
        <f t="shared" si="13"/>
        <v>2667.3220699999997</v>
      </c>
      <c r="AX10" s="6">
        <f t="shared" si="14"/>
        <v>3538.5672</v>
      </c>
    </row>
    <row r="11" spans="1:50" x14ac:dyDescent="0.25">
      <c r="A11">
        <v>8</v>
      </c>
      <c r="B11">
        <v>0</v>
      </c>
      <c r="C11" t="b">
        <v>0</v>
      </c>
      <c r="D11">
        <v>0</v>
      </c>
      <c r="E11" t="s">
        <v>21</v>
      </c>
      <c r="F11">
        <v>0</v>
      </c>
      <c r="G11">
        <v>0</v>
      </c>
      <c r="H11">
        <v>5.5829900000000002E-2</v>
      </c>
      <c r="I11">
        <v>0</v>
      </c>
      <c r="K11" t="s">
        <v>14</v>
      </c>
      <c r="L11">
        <v>1</v>
      </c>
      <c r="M11" s="3">
        <v>50</v>
      </c>
      <c r="N11" s="3">
        <v>73</v>
      </c>
      <c r="P11" s="3">
        <v>0</v>
      </c>
      <c r="Q11" s="3">
        <v>0</v>
      </c>
      <c r="R11" s="4">
        <v>6.1071900000000001</v>
      </c>
      <c r="S11" s="6">
        <v>0</v>
      </c>
      <c r="T11" s="3">
        <v>0</v>
      </c>
      <c r="U11" s="3">
        <v>0</v>
      </c>
      <c r="V11" s="4">
        <v>7.3219500000000002</v>
      </c>
      <c r="W11" s="6">
        <v>1932.26</v>
      </c>
      <c r="X11" s="3">
        <v>0</v>
      </c>
      <c r="Y11" s="3">
        <v>0</v>
      </c>
      <c r="Z11" s="4">
        <v>17.799299999999999</v>
      </c>
      <c r="AA11" s="6">
        <v>0.10703</v>
      </c>
      <c r="AB11" s="3"/>
      <c r="AC11" s="3"/>
      <c r="AD11" s="4"/>
      <c r="AE11" s="6"/>
      <c r="AH11" t="s">
        <v>14</v>
      </c>
      <c r="AI11">
        <f t="shared" si="0"/>
        <v>0</v>
      </c>
      <c r="AJ11">
        <f t="shared" si="1"/>
        <v>0</v>
      </c>
      <c r="AK11">
        <f t="shared" si="2"/>
        <v>0</v>
      </c>
      <c r="AL11" s="11">
        <f t="shared" si="3"/>
        <v>0</v>
      </c>
      <c r="AM11" s="2">
        <f t="shared" si="4"/>
        <v>6.1071900000000001</v>
      </c>
      <c r="AN11" s="2">
        <f t="shared" si="5"/>
        <v>7.3219500000000002</v>
      </c>
      <c r="AO11" s="6">
        <f t="shared" si="6"/>
        <v>17.799299999999999</v>
      </c>
      <c r="AP11" s="11">
        <f t="shared" si="7"/>
        <v>0</v>
      </c>
      <c r="AQ11">
        <f t="shared" si="8"/>
        <v>0</v>
      </c>
      <c r="AR11" s="6">
        <f t="shared" si="9"/>
        <v>1932.26</v>
      </c>
      <c r="AS11" s="4">
        <f t="shared" si="10"/>
        <v>0.10703</v>
      </c>
      <c r="AT11" s="11">
        <f t="shared" si="11"/>
        <v>0</v>
      </c>
      <c r="AU11" s="7">
        <f>AI11+AM11+AQ11</f>
        <v>6.1071900000000001</v>
      </c>
      <c r="AV11" s="6">
        <f t="shared" si="12"/>
        <v>1939.58195</v>
      </c>
      <c r="AW11" s="3">
        <f t="shared" si="13"/>
        <v>17.906330000000001</v>
      </c>
      <c r="AX11" s="11">
        <f t="shared" si="14"/>
        <v>0</v>
      </c>
    </row>
    <row r="12" spans="1:50" x14ac:dyDescent="0.25">
      <c r="A12">
        <v>9</v>
      </c>
      <c r="B12">
        <v>0</v>
      </c>
      <c r="C12" t="b">
        <v>0</v>
      </c>
      <c r="D12">
        <v>0</v>
      </c>
      <c r="E12" t="s">
        <v>22</v>
      </c>
      <c r="F12">
        <v>8.23672</v>
      </c>
      <c r="G12">
        <v>2152.33</v>
      </c>
      <c r="H12">
        <v>2.7455699999999998</v>
      </c>
      <c r="I12">
        <v>0</v>
      </c>
      <c r="K12" t="s">
        <v>51</v>
      </c>
      <c r="L12">
        <v>41</v>
      </c>
      <c r="M12" s="3">
        <v>70</v>
      </c>
      <c r="P12" s="3">
        <v>0</v>
      </c>
      <c r="Q12" s="3">
        <v>4151.13</v>
      </c>
      <c r="R12" s="4">
        <v>16.011399999999998</v>
      </c>
      <c r="S12" s="6">
        <v>1301.55</v>
      </c>
      <c r="T12" s="3">
        <v>0</v>
      </c>
      <c r="U12" s="3">
        <v>493.44200000000001</v>
      </c>
      <c r="V12" s="4">
        <v>4.2526099999999998</v>
      </c>
      <c r="W12" s="6">
        <v>503.50799999999998</v>
      </c>
      <c r="X12" s="3"/>
      <c r="Y12" s="3"/>
      <c r="Z12" s="4"/>
      <c r="AA12" s="6"/>
      <c r="AB12" s="3"/>
      <c r="AC12" s="3"/>
      <c r="AD12" s="4"/>
      <c r="AE12" s="6"/>
      <c r="AH12" t="s">
        <v>51</v>
      </c>
      <c r="AI12" s="6">
        <f t="shared" si="0"/>
        <v>4151.13</v>
      </c>
      <c r="AJ12" s="2">
        <f t="shared" si="1"/>
        <v>493.44200000000001</v>
      </c>
      <c r="AK12" s="11">
        <f t="shared" si="2"/>
        <v>0</v>
      </c>
      <c r="AL12" s="11">
        <f t="shared" si="3"/>
        <v>0</v>
      </c>
      <c r="AM12" s="6">
        <f t="shared" si="4"/>
        <v>16.011399999999998</v>
      </c>
      <c r="AN12" s="2">
        <f t="shared" si="5"/>
        <v>4.2526099999999998</v>
      </c>
      <c r="AO12" s="11">
        <f t="shared" si="6"/>
        <v>0</v>
      </c>
      <c r="AP12" s="11">
        <f t="shared" si="7"/>
        <v>0</v>
      </c>
      <c r="AQ12" s="6">
        <f t="shared" si="8"/>
        <v>1301.55</v>
      </c>
      <c r="AR12" s="2">
        <f t="shared" si="9"/>
        <v>503.50799999999998</v>
      </c>
      <c r="AS12" s="11">
        <f t="shared" si="10"/>
        <v>0</v>
      </c>
      <c r="AT12" s="11">
        <f t="shared" si="11"/>
        <v>0</v>
      </c>
      <c r="AU12" s="6">
        <f>AI12+AM12+AQ12</f>
        <v>5468.6914000000006</v>
      </c>
      <c r="AV12" s="6">
        <f t="shared" si="12"/>
        <v>1001.20261</v>
      </c>
      <c r="AW12" s="11">
        <f t="shared" si="13"/>
        <v>0</v>
      </c>
      <c r="AX12" s="11">
        <f t="shared" si="14"/>
        <v>0</v>
      </c>
    </row>
    <row r="13" spans="1:50" x14ac:dyDescent="0.25">
      <c r="A13">
        <v>10</v>
      </c>
      <c r="B13">
        <v>0</v>
      </c>
      <c r="C13" t="b">
        <v>0</v>
      </c>
      <c r="D13">
        <v>0</v>
      </c>
      <c r="E13" t="s">
        <v>23</v>
      </c>
      <c r="F13" s="3">
        <v>1.0636099999999999E-4</v>
      </c>
      <c r="G13">
        <v>1.5988100000000002E-2</v>
      </c>
      <c r="H13">
        <v>12.0069</v>
      </c>
      <c r="I13">
        <v>1588.08</v>
      </c>
      <c r="K13" t="s">
        <v>56</v>
      </c>
      <c r="L13" s="3">
        <v>51</v>
      </c>
      <c r="P13" s="3">
        <v>0</v>
      </c>
      <c r="Q13" s="3">
        <v>2797.44</v>
      </c>
      <c r="R13" s="4">
        <v>15.3035</v>
      </c>
      <c r="S13" s="6">
        <v>207.22399999999999</v>
      </c>
      <c r="T13" s="3"/>
      <c r="U13" s="3"/>
      <c r="V13" s="4"/>
      <c r="W13" s="6"/>
      <c r="X13" s="3"/>
      <c r="Y13" s="3"/>
      <c r="Z13" s="4"/>
      <c r="AA13" s="6"/>
      <c r="AB13" s="3"/>
      <c r="AC13" s="3"/>
      <c r="AD13" s="4"/>
      <c r="AE13" s="6"/>
      <c r="AH13" t="s">
        <v>56</v>
      </c>
      <c r="AI13" s="6">
        <f t="shared" si="0"/>
        <v>2797.44</v>
      </c>
      <c r="AJ13" s="11">
        <f t="shared" si="1"/>
        <v>0</v>
      </c>
      <c r="AK13" s="11">
        <f t="shared" si="2"/>
        <v>0</v>
      </c>
      <c r="AL13" s="11">
        <f t="shared" si="3"/>
        <v>0</v>
      </c>
      <c r="AM13" s="6">
        <f t="shared" si="4"/>
        <v>15.3035</v>
      </c>
      <c r="AN13" s="11">
        <f t="shared" si="5"/>
        <v>0</v>
      </c>
      <c r="AO13" s="11">
        <f t="shared" si="6"/>
        <v>0</v>
      </c>
      <c r="AP13" s="11">
        <f t="shared" si="7"/>
        <v>0</v>
      </c>
      <c r="AQ13" s="2">
        <f t="shared" si="8"/>
        <v>207.22399999999999</v>
      </c>
      <c r="AR13" s="11">
        <f t="shared" si="9"/>
        <v>0</v>
      </c>
      <c r="AS13" s="11">
        <f t="shared" si="10"/>
        <v>0</v>
      </c>
      <c r="AT13" s="11">
        <f t="shared" si="11"/>
        <v>0</v>
      </c>
      <c r="AU13" s="6">
        <f>AI13+AM13+AQ13</f>
        <v>3019.9675000000002</v>
      </c>
      <c r="AV13" s="11">
        <f t="shared" si="12"/>
        <v>0</v>
      </c>
      <c r="AW13" s="11">
        <f t="shared" si="13"/>
        <v>0</v>
      </c>
      <c r="AX13" s="11">
        <f t="shared" si="14"/>
        <v>0</v>
      </c>
    </row>
    <row r="14" spans="1:50" x14ac:dyDescent="0.25">
      <c r="A14">
        <v>11</v>
      </c>
      <c r="B14">
        <v>0</v>
      </c>
      <c r="C14" t="b">
        <v>0</v>
      </c>
      <c r="D14">
        <v>0</v>
      </c>
      <c r="E14" t="s">
        <v>24</v>
      </c>
      <c r="F14">
        <v>0</v>
      </c>
      <c r="G14">
        <v>0</v>
      </c>
      <c r="H14">
        <v>26.097799999999999</v>
      </c>
      <c r="I14">
        <v>12.380100000000001</v>
      </c>
      <c r="K14" t="s">
        <v>50</v>
      </c>
      <c r="L14">
        <v>39</v>
      </c>
      <c r="P14" s="3">
        <v>0</v>
      </c>
      <c r="Q14" s="3">
        <v>0</v>
      </c>
      <c r="R14" s="4">
        <v>39.095799999999997</v>
      </c>
      <c r="S14" s="6">
        <v>119.208</v>
      </c>
      <c r="T14" s="3"/>
      <c r="U14" s="3"/>
      <c r="V14" s="4"/>
      <c r="W14" s="6"/>
      <c r="X14" s="3"/>
      <c r="Y14" s="3"/>
      <c r="Z14" s="4"/>
      <c r="AA14" s="6"/>
      <c r="AB14" s="3"/>
      <c r="AC14" s="3"/>
      <c r="AD14" s="4"/>
      <c r="AE14" s="6"/>
      <c r="AH14" t="s">
        <v>50</v>
      </c>
      <c r="AI14">
        <f t="shared" si="0"/>
        <v>0</v>
      </c>
      <c r="AJ14" s="11">
        <f t="shared" si="1"/>
        <v>0</v>
      </c>
      <c r="AK14" s="11">
        <f t="shared" si="2"/>
        <v>0</v>
      </c>
      <c r="AL14" s="11">
        <f t="shared" si="3"/>
        <v>0</v>
      </c>
      <c r="AM14" s="5">
        <f t="shared" si="4"/>
        <v>39.095799999999997</v>
      </c>
      <c r="AN14" s="11">
        <f t="shared" si="5"/>
        <v>0</v>
      </c>
      <c r="AO14" s="11">
        <f t="shared" si="6"/>
        <v>0</v>
      </c>
      <c r="AP14" s="11">
        <f t="shared" si="7"/>
        <v>0</v>
      </c>
      <c r="AQ14" s="2">
        <f t="shared" si="8"/>
        <v>119.208</v>
      </c>
      <c r="AR14" s="11">
        <f t="shared" si="9"/>
        <v>0</v>
      </c>
      <c r="AS14" s="11">
        <f t="shared" si="10"/>
        <v>0</v>
      </c>
      <c r="AT14" s="11">
        <f t="shared" si="11"/>
        <v>0</v>
      </c>
      <c r="AU14" s="2">
        <f>AI14+AM14+AQ14</f>
        <v>158.3038</v>
      </c>
      <c r="AV14" s="11">
        <f t="shared" si="12"/>
        <v>0</v>
      </c>
      <c r="AW14" s="11">
        <f t="shared" si="13"/>
        <v>0</v>
      </c>
      <c r="AX14" s="11">
        <f t="shared" si="14"/>
        <v>0</v>
      </c>
    </row>
    <row r="15" spans="1:50" x14ac:dyDescent="0.25">
      <c r="A15">
        <v>12</v>
      </c>
      <c r="B15">
        <v>0</v>
      </c>
      <c r="C15" t="b">
        <v>1</v>
      </c>
      <c r="D15">
        <v>0</v>
      </c>
      <c r="E15" t="s">
        <v>25</v>
      </c>
      <c r="F15">
        <v>0</v>
      </c>
      <c r="G15">
        <v>0</v>
      </c>
      <c r="H15">
        <v>7.01654</v>
      </c>
      <c r="I15">
        <v>0</v>
      </c>
      <c r="K15" t="s">
        <v>34</v>
      </c>
      <c r="L15">
        <v>21</v>
      </c>
      <c r="P15" s="3">
        <v>0</v>
      </c>
      <c r="Q15" s="3">
        <v>0</v>
      </c>
      <c r="R15" s="4">
        <v>33.575400000000002</v>
      </c>
      <c r="S15" s="6">
        <v>0</v>
      </c>
      <c r="T15" s="3"/>
      <c r="U15" s="3"/>
      <c r="V15" s="4"/>
      <c r="W15" s="6"/>
      <c r="X15" s="3"/>
      <c r="Y15" s="3"/>
      <c r="Z15" s="4"/>
      <c r="AA15" s="6"/>
      <c r="AB15" s="3"/>
      <c r="AC15" s="3"/>
      <c r="AD15" s="4"/>
      <c r="AE15" s="6"/>
      <c r="AH15" t="s">
        <v>34</v>
      </c>
      <c r="AI15">
        <f t="shared" si="0"/>
        <v>0</v>
      </c>
      <c r="AJ15" s="11">
        <f t="shared" si="1"/>
        <v>0</v>
      </c>
      <c r="AK15" s="11">
        <f t="shared" si="2"/>
        <v>0</v>
      </c>
      <c r="AL15" s="11">
        <f t="shared" si="3"/>
        <v>0</v>
      </c>
      <c r="AM15" s="5">
        <f t="shared" si="4"/>
        <v>33.575400000000002</v>
      </c>
      <c r="AN15" s="11">
        <f t="shared" si="5"/>
        <v>0</v>
      </c>
      <c r="AO15" s="11">
        <f t="shared" si="6"/>
        <v>0</v>
      </c>
      <c r="AP15" s="11">
        <f t="shared" si="7"/>
        <v>0</v>
      </c>
      <c r="AQ15">
        <f t="shared" si="8"/>
        <v>0</v>
      </c>
      <c r="AR15" s="11">
        <f t="shared" si="9"/>
        <v>0</v>
      </c>
      <c r="AS15" s="11">
        <f t="shared" si="10"/>
        <v>0</v>
      </c>
      <c r="AT15" s="11">
        <f t="shared" si="11"/>
        <v>0</v>
      </c>
      <c r="AU15" s="3">
        <f>AI15+AM15+AQ15</f>
        <v>33.575400000000002</v>
      </c>
      <c r="AV15" s="11">
        <f t="shared" si="12"/>
        <v>0</v>
      </c>
      <c r="AW15" s="11">
        <f t="shared" si="13"/>
        <v>0</v>
      </c>
      <c r="AX15" s="11">
        <f t="shared" si="14"/>
        <v>0</v>
      </c>
    </row>
    <row r="16" spans="1:50" x14ac:dyDescent="0.25">
      <c r="A16">
        <v>13</v>
      </c>
      <c r="B16">
        <v>0</v>
      </c>
      <c r="C16" t="b">
        <v>0</v>
      </c>
      <c r="D16">
        <v>0</v>
      </c>
      <c r="E16" t="s">
        <v>26</v>
      </c>
      <c r="F16">
        <v>0</v>
      </c>
      <c r="G16">
        <v>0</v>
      </c>
      <c r="H16">
        <v>3.4626600000000001</v>
      </c>
      <c r="I16">
        <v>0</v>
      </c>
      <c r="K16" t="s">
        <v>43</v>
      </c>
      <c r="L16" s="3">
        <v>30</v>
      </c>
      <c r="P16" s="3">
        <v>0</v>
      </c>
      <c r="Q16" s="3">
        <v>0</v>
      </c>
      <c r="R16" s="4">
        <v>29.855499999999999</v>
      </c>
      <c r="S16" s="6">
        <v>4.0306600000000001</v>
      </c>
      <c r="T16" s="3"/>
      <c r="U16" s="3"/>
      <c r="V16" s="4"/>
      <c r="W16" s="6"/>
      <c r="X16" s="3"/>
      <c r="Y16" s="3"/>
      <c r="Z16" s="4"/>
      <c r="AA16" s="6"/>
      <c r="AB16" s="3"/>
      <c r="AC16" s="3"/>
      <c r="AD16" s="4"/>
      <c r="AE16" s="6"/>
      <c r="AH16" t="s">
        <v>43</v>
      </c>
      <c r="AI16">
        <f t="shared" si="0"/>
        <v>0</v>
      </c>
      <c r="AJ16" s="11">
        <f t="shared" si="1"/>
        <v>0</v>
      </c>
      <c r="AK16" s="11">
        <f t="shared" si="2"/>
        <v>0</v>
      </c>
      <c r="AL16" s="11">
        <f t="shared" si="3"/>
        <v>0</v>
      </c>
      <c r="AM16" s="6">
        <f t="shared" si="4"/>
        <v>29.855499999999999</v>
      </c>
      <c r="AN16" s="11">
        <f t="shared" si="5"/>
        <v>0</v>
      </c>
      <c r="AO16" s="11">
        <f t="shared" si="6"/>
        <v>0</v>
      </c>
      <c r="AP16" s="11">
        <f t="shared" si="7"/>
        <v>0</v>
      </c>
      <c r="AQ16" s="7">
        <f t="shared" si="8"/>
        <v>4.0306600000000001</v>
      </c>
      <c r="AR16" s="11">
        <f t="shared" si="9"/>
        <v>0</v>
      </c>
      <c r="AS16" s="11">
        <f t="shared" si="10"/>
        <v>0</v>
      </c>
      <c r="AT16" s="11">
        <f t="shared" si="11"/>
        <v>0</v>
      </c>
      <c r="AU16" s="3">
        <f>AI16+AM16+AQ16</f>
        <v>33.886159999999997</v>
      </c>
      <c r="AV16" s="11">
        <f t="shared" si="12"/>
        <v>0</v>
      </c>
      <c r="AW16" s="11">
        <f t="shared" si="13"/>
        <v>0</v>
      </c>
      <c r="AX16" s="11">
        <f t="shared" si="14"/>
        <v>0</v>
      </c>
    </row>
    <row r="17" spans="1:50" x14ac:dyDescent="0.25">
      <c r="A17">
        <v>14</v>
      </c>
      <c r="B17">
        <v>0</v>
      </c>
      <c r="C17" t="b">
        <v>0</v>
      </c>
      <c r="D17">
        <v>0</v>
      </c>
      <c r="E17" t="s">
        <v>27</v>
      </c>
      <c r="F17">
        <v>0</v>
      </c>
      <c r="G17">
        <v>0</v>
      </c>
      <c r="H17">
        <v>2.4083899999999998</v>
      </c>
      <c r="I17">
        <v>64.489699999999999</v>
      </c>
      <c r="K17" t="s">
        <v>33</v>
      </c>
      <c r="L17">
        <v>20</v>
      </c>
      <c r="P17" s="3">
        <v>0</v>
      </c>
      <c r="Q17" s="3">
        <v>0</v>
      </c>
      <c r="R17" s="4">
        <v>39.831099999999999</v>
      </c>
      <c r="S17" s="6">
        <v>0.227992</v>
      </c>
      <c r="T17" s="3"/>
      <c r="U17" s="3"/>
      <c r="V17" s="4"/>
      <c r="W17" s="6"/>
      <c r="X17" s="3"/>
      <c r="Y17" s="3"/>
      <c r="Z17" s="4"/>
      <c r="AA17" s="6"/>
      <c r="AB17" s="3"/>
      <c r="AC17" s="3"/>
      <c r="AD17" s="4"/>
      <c r="AE17" s="6"/>
      <c r="AH17" t="s">
        <v>33</v>
      </c>
      <c r="AI17">
        <f t="shared" si="0"/>
        <v>0</v>
      </c>
      <c r="AJ17" s="11">
        <f t="shared" si="1"/>
        <v>0</v>
      </c>
      <c r="AK17" s="11">
        <f t="shared" si="2"/>
        <v>0</v>
      </c>
      <c r="AL17" s="11">
        <f t="shared" si="3"/>
        <v>0</v>
      </c>
      <c r="AM17" s="5">
        <f t="shared" si="4"/>
        <v>39.831099999999999</v>
      </c>
      <c r="AN17" s="11">
        <f t="shared" si="5"/>
        <v>0</v>
      </c>
      <c r="AO17" s="11">
        <f t="shared" si="6"/>
        <v>0</v>
      </c>
      <c r="AP17" s="11">
        <f t="shared" si="7"/>
        <v>0</v>
      </c>
      <c r="AQ17" s="4">
        <f t="shared" si="8"/>
        <v>0.227992</v>
      </c>
      <c r="AR17" s="11">
        <f t="shared" si="9"/>
        <v>0</v>
      </c>
      <c r="AS17" s="11">
        <f t="shared" si="10"/>
        <v>0</v>
      </c>
      <c r="AT17" s="11">
        <f t="shared" si="11"/>
        <v>0</v>
      </c>
      <c r="AU17" s="3">
        <f>AI17+AM17+AQ17</f>
        <v>40.059092</v>
      </c>
      <c r="AV17" s="11">
        <f t="shared" si="12"/>
        <v>0</v>
      </c>
      <c r="AW17" s="11">
        <f t="shared" si="13"/>
        <v>0</v>
      </c>
      <c r="AX17" s="11">
        <f t="shared" si="14"/>
        <v>0</v>
      </c>
    </row>
    <row r="18" spans="1:50" x14ac:dyDescent="0.25">
      <c r="A18">
        <v>15</v>
      </c>
      <c r="B18">
        <v>0</v>
      </c>
      <c r="C18" t="b">
        <v>0</v>
      </c>
      <c r="D18">
        <v>0</v>
      </c>
      <c r="E18" t="s">
        <v>28</v>
      </c>
      <c r="F18">
        <v>0</v>
      </c>
      <c r="G18">
        <v>1.7279200000000002E-2</v>
      </c>
      <c r="H18">
        <v>13.5509</v>
      </c>
      <c r="I18">
        <v>0</v>
      </c>
      <c r="K18" t="s">
        <v>37</v>
      </c>
      <c r="L18" s="3">
        <v>24</v>
      </c>
      <c r="M18" s="3">
        <v>54</v>
      </c>
      <c r="P18" s="3">
        <v>0</v>
      </c>
      <c r="Q18" s="3">
        <v>0</v>
      </c>
      <c r="R18" s="4">
        <v>8.5652400000000004E-2</v>
      </c>
      <c r="S18" s="6">
        <v>0</v>
      </c>
      <c r="T18" s="3">
        <v>0</v>
      </c>
      <c r="U18" s="3">
        <v>0</v>
      </c>
      <c r="V18" s="4">
        <v>11.116199999999999</v>
      </c>
      <c r="W18" s="6">
        <v>9.8391099999999998</v>
      </c>
      <c r="X18" s="3"/>
      <c r="Y18" s="3"/>
      <c r="Z18" s="4"/>
      <c r="AA18" s="6"/>
      <c r="AB18" s="3"/>
      <c r="AC18" s="3"/>
      <c r="AD18" s="4"/>
      <c r="AE18" s="6"/>
      <c r="AH18" t="s">
        <v>37</v>
      </c>
      <c r="AI18">
        <f t="shared" si="0"/>
        <v>0</v>
      </c>
      <c r="AJ18">
        <f t="shared" si="1"/>
        <v>0</v>
      </c>
      <c r="AK18" s="11">
        <f t="shared" si="2"/>
        <v>0</v>
      </c>
      <c r="AL18" s="11">
        <f t="shared" si="3"/>
        <v>0</v>
      </c>
      <c r="AM18" s="10">
        <f t="shared" si="4"/>
        <v>8.5652400000000004E-2</v>
      </c>
      <c r="AN18" s="6">
        <f t="shared" si="5"/>
        <v>11.116199999999999</v>
      </c>
      <c r="AO18" s="11">
        <f t="shared" si="6"/>
        <v>0</v>
      </c>
      <c r="AP18" s="11">
        <f t="shared" si="7"/>
        <v>0</v>
      </c>
      <c r="AQ18">
        <f t="shared" si="8"/>
        <v>0</v>
      </c>
      <c r="AR18" s="7">
        <f t="shared" si="9"/>
        <v>9.8391099999999998</v>
      </c>
      <c r="AS18" s="11">
        <f t="shared" si="10"/>
        <v>0</v>
      </c>
      <c r="AT18" s="11">
        <f t="shared" si="11"/>
        <v>0</v>
      </c>
      <c r="AU18" s="10">
        <f>AI18+AM18+AQ18</f>
        <v>8.5652400000000004E-2</v>
      </c>
      <c r="AV18" s="3">
        <f t="shared" si="12"/>
        <v>20.955309999999997</v>
      </c>
      <c r="AW18" s="11">
        <f t="shared" si="13"/>
        <v>0</v>
      </c>
      <c r="AX18" s="11">
        <f t="shared" si="14"/>
        <v>0</v>
      </c>
    </row>
    <row r="19" spans="1:50" x14ac:dyDescent="0.25">
      <c r="A19">
        <v>16</v>
      </c>
      <c r="B19">
        <v>0</v>
      </c>
      <c r="C19" t="b">
        <v>0</v>
      </c>
      <c r="D19">
        <v>0</v>
      </c>
      <c r="E19" t="s">
        <v>29</v>
      </c>
      <c r="F19">
        <v>0</v>
      </c>
      <c r="G19">
        <v>4881.8599999999997</v>
      </c>
      <c r="H19">
        <v>12.1073</v>
      </c>
      <c r="I19">
        <v>3.9611499999999999</v>
      </c>
      <c r="K19" t="s">
        <v>16</v>
      </c>
      <c r="L19">
        <v>3</v>
      </c>
      <c r="M19" s="3">
        <v>72</v>
      </c>
      <c r="P19" s="3">
        <v>0</v>
      </c>
      <c r="Q19" s="3">
        <v>0</v>
      </c>
      <c r="R19" s="4">
        <v>19.5044</v>
      </c>
      <c r="S19" s="6">
        <v>6718.14</v>
      </c>
      <c r="T19" s="3">
        <v>0</v>
      </c>
      <c r="U19" s="3">
        <v>0</v>
      </c>
      <c r="V19" s="4">
        <v>4.9059799999999996</v>
      </c>
      <c r="W19" s="6">
        <v>26.9053</v>
      </c>
      <c r="X19" s="3"/>
      <c r="Y19" s="3"/>
      <c r="Z19" s="4"/>
      <c r="AA19" s="6"/>
      <c r="AB19" s="3"/>
      <c r="AC19" s="3"/>
      <c r="AD19" s="4"/>
      <c r="AE19" s="6"/>
      <c r="AH19" t="s">
        <v>16</v>
      </c>
      <c r="AI19">
        <f t="shared" si="0"/>
        <v>0</v>
      </c>
      <c r="AJ19">
        <f t="shared" si="1"/>
        <v>0</v>
      </c>
      <c r="AK19" s="11">
        <f t="shared" si="2"/>
        <v>0</v>
      </c>
      <c r="AL19" s="11">
        <f t="shared" si="3"/>
        <v>0</v>
      </c>
      <c r="AM19" s="6">
        <f t="shared" si="4"/>
        <v>19.5044</v>
      </c>
      <c r="AN19" s="2">
        <f t="shared" si="5"/>
        <v>4.9059799999999996</v>
      </c>
      <c r="AO19" s="11">
        <f t="shared" si="6"/>
        <v>0</v>
      </c>
      <c r="AP19" s="11">
        <f t="shared" si="7"/>
        <v>0</v>
      </c>
      <c r="AQ19" s="6">
        <f t="shared" si="8"/>
        <v>6718.14</v>
      </c>
      <c r="AR19" s="3">
        <f t="shared" si="9"/>
        <v>26.9053</v>
      </c>
      <c r="AS19" s="11">
        <f t="shared" si="10"/>
        <v>0</v>
      </c>
      <c r="AT19" s="11">
        <f t="shared" si="11"/>
        <v>0</v>
      </c>
      <c r="AU19" s="6">
        <f>AI19+AM19+AQ19</f>
        <v>6737.6444000000001</v>
      </c>
      <c r="AV19" s="3">
        <f t="shared" si="12"/>
        <v>31.81128</v>
      </c>
      <c r="AW19" s="11">
        <f t="shared" si="13"/>
        <v>0</v>
      </c>
      <c r="AX19" s="11">
        <f t="shared" si="14"/>
        <v>0</v>
      </c>
    </row>
    <row r="20" spans="1:50" x14ac:dyDescent="0.25">
      <c r="A20">
        <v>17</v>
      </c>
      <c r="B20">
        <v>1</v>
      </c>
      <c r="C20" t="b">
        <v>0</v>
      </c>
      <c r="D20">
        <v>1959676389440750</v>
      </c>
      <c r="E20" t="s">
        <v>30</v>
      </c>
      <c r="F20">
        <v>0</v>
      </c>
      <c r="G20">
        <v>0</v>
      </c>
      <c r="H20">
        <v>48.853299999999997</v>
      </c>
      <c r="I20">
        <v>438500</v>
      </c>
      <c r="K20" t="s">
        <v>26</v>
      </c>
      <c r="L20">
        <v>13</v>
      </c>
      <c r="M20">
        <v>42</v>
      </c>
      <c r="P20" s="3">
        <v>0</v>
      </c>
      <c r="Q20" s="3">
        <v>0</v>
      </c>
      <c r="R20" s="4">
        <v>3.4626600000000001</v>
      </c>
      <c r="S20" s="6">
        <v>0</v>
      </c>
      <c r="T20" s="3">
        <v>0</v>
      </c>
      <c r="U20" s="3">
        <v>0</v>
      </c>
      <c r="V20" s="4">
        <v>39.457700000000003</v>
      </c>
      <c r="W20" s="6">
        <v>48.562600000000003</v>
      </c>
      <c r="X20" s="3"/>
      <c r="Y20" s="3"/>
      <c r="Z20" s="4"/>
      <c r="AA20" s="6"/>
      <c r="AB20" s="3"/>
      <c r="AC20" s="3"/>
      <c r="AD20" s="4"/>
      <c r="AE20" s="6"/>
      <c r="AH20" t="s">
        <v>26</v>
      </c>
      <c r="AI20">
        <f t="shared" si="0"/>
        <v>0</v>
      </c>
      <c r="AJ20">
        <f t="shared" si="1"/>
        <v>0</v>
      </c>
      <c r="AK20" s="11">
        <f t="shared" si="2"/>
        <v>0</v>
      </c>
      <c r="AL20" s="11">
        <f t="shared" si="3"/>
        <v>0</v>
      </c>
      <c r="AM20" s="2">
        <f t="shared" si="4"/>
        <v>3.4626600000000001</v>
      </c>
      <c r="AN20" s="5">
        <f t="shared" si="5"/>
        <v>39.457700000000003</v>
      </c>
      <c r="AO20" s="11">
        <f t="shared" si="6"/>
        <v>0</v>
      </c>
      <c r="AP20" s="11">
        <f t="shared" si="7"/>
        <v>0</v>
      </c>
      <c r="AQ20">
        <f t="shared" si="8"/>
        <v>0</v>
      </c>
      <c r="AR20" s="3">
        <f t="shared" si="9"/>
        <v>48.562600000000003</v>
      </c>
      <c r="AS20" s="11">
        <f t="shared" si="10"/>
        <v>0</v>
      </c>
      <c r="AT20" s="11">
        <f t="shared" si="11"/>
        <v>0</v>
      </c>
      <c r="AU20" s="7">
        <f>AI20+AM20+AQ20</f>
        <v>3.4626600000000001</v>
      </c>
      <c r="AV20" s="3">
        <f t="shared" si="12"/>
        <v>88.020300000000006</v>
      </c>
      <c r="AW20" s="11">
        <f t="shared" si="13"/>
        <v>0</v>
      </c>
      <c r="AX20" s="11">
        <f t="shared" si="14"/>
        <v>0</v>
      </c>
    </row>
    <row r="21" spans="1:50" x14ac:dyDescent="0.25">
      <c r="A21">
        <v>18</v>
      </c>
      <c r="B21">
        <v>0</v>
      </c>
      <c r="C21" t="b">
        <v>0</v>
      </c>
      <c r="D21">
        <v>0</v>
      </c>
      <c r="E21" t="s">
        <v>31</v>
      </c>
      <c r="F21">
        <v>0</v>
      </c>
      <c r="G21">
        <v>0</v>
      </c>
      <c r="H21">
        <v>15.6448</v>
      </c>
      <c r="I21">
        <v>0.52090000000000003</v>
      </c>
      <c r="K21" t="s">
        <v>38</v>
      </c>
      <c r="L21">
        <v>25</v>
      </c>
      <c r="M21" s="3">
        <v>74</v>
      </c>
      <c r="P21" s="3">
        <v>0</v>
      </c>
      <c r="Q21" s="3">
        <v>0</v>
      </c>
      <c r="R21" s="4">
        <v>22.7897</v>
      </c>
      <c r="S21" s="6">
        <v>7.1867399999999996E-3</v>
      </c>
      <c r="T21" s="3">
        <v>0</v>
      </c>
      <c r="U21" s="3">
        <v>0</v>
      </c>
      <c r="V21" s="4">
        <v>14.583299999999999</v>
      </c>
      <c r="W21" s="6">
        <v>11.414199999999999</v>
      </c>
      <c r="X21" s="3"/>
      <c r="Y21" s="3"/>
      <c r="Z21" s="4"/>
      <c r="AA21" s="6"/>
      <c r="AB21" s="3"/>
      <c r="AC21" s="3"/>
      <c r="AD21" s="4"/>
      <c r="AE21" s="6"/>
      <c r="AH21" t="s">
        <v>38</v>
      </c>
      <c r="AI21">
        <f t="shared" si="0"/>
        <v>0</v>
      </c>
      <c r="AJ21">
        <f t="shared" si="1"/>
        <v>0</v>
      </c>
      <c r="AK21" s="11">
        <f t="shared" si="2"/>
        <v>0</v>
      </c>
      <c r="AL21" s="11">
        <f t="shared" si="3"/>
        <v>0</v>
      </c>
      <c r="AM21" s="6">
        <f t="shared" si="4"/>
        <v>22.7897</v>
      </c>
      <c r="AN21" s="6">
        <f t="shared" si="5"/>
        <v>14.583299999999999</v>
      </c>
      <c r="AO21" s="11">
        <f t="shared" si="6"/>
        <v>0</v>
      </c>
      <c r="AP21" s="11">
        <f t="shared" si="7"/>
        <v>0</v>
      </c>
      <c r="AQ21" s="10">
        <f t="shared" si="8"/>
        <v>7.1867399999999996E-3</v>
      </c>
      <c r="AR21" s="3">
        <f t="shared" si="9"/>
        <v>11.414199999999999</v>
      </c>
      <c r="AS21" s="11">
        <f t="shared" si="10"/>
        <v>0</v>
      </c>
      <c r="AT21" s="11">
        <f t="shared" si="11"/>
        <v>0</v>
      </c>
      <c r="AU21" s="3">
        <f>AI21+AM21+AQ21</f>
        <v>22.796886740000001</v>
      </c>
      <c r="AV21" s="3">
        <f t="shared" si="12"/>
        <v>25.997499999999999</v>
      </c>
      <c r="AW21" s="11">
        <f t="shared" si="13"/>
        <v>0</v>
      </c>
      <c r="AX21" s="11">
        <f t="shared" si="14"/>
        <v>0</v>
      </c>
    </row>
    <row r="22" spans="1:50" x14ac:dyDescent="0.25">
      <c r="A22">
        <v>19</v>
      </c>
      <c r="B22">
        <v>0</v>
      </c>
      <c r="C22" t="b">
        <v>0</v>
      </c>
      <c r="D22">
        <v>0</v>
      </c>
      <c r="E22" t="s">
        <v>32</v>
      </c>
      <c r="F22">
        <v>49.468600000000002</v>
      </c>
      <c r="G22">
        <v>7031.74</v>
      </c>
      <c r="H22">
        <v>16.489599999999999</v>
      </c>
      <c r="I22">
        <v>1.46417</v>
      </c>
      <c r="K22" t="s">
        <v>41</v>
      </c>
      <c r="L22">
        <v>28</v>
      </c>
      <c r="M22">
        <v>60</v>
      </c>
      <c r="N22">
        <v>71</v>
      </c>
      <c r="O22">
        <v>76</v>
      </c>
      <c r="P22" s="3">
        <v>0</v>
      </c>
      <c r="Q22" s="3">
        <v>0</v>
      </c>
      <c r="R22" s="4">
        <v>9.7671899999999994</v>
      </c>
      <c r="S22" s="6">
        <v>122.532</v>
      </c>
      <c r="T22" s="3">
        <v>0</v>
      </c>
      <c r="U22" s="3">
        <v>0</v>
      </c>
      <c r="V22" s="4">
        <v>9.8568099999999994</v>
      </c>
      <c r="W22" s="6">
        <v>55.227699999999999</v>
      </c>
      <c r="X22" s="3">
        <v>0</v>
      </c>
      <c r="Y22" s="3">
        <v>0</v>
      </c>
      <c r="Z22" s="4">
        <v>2.45587</v>
      </c>
      <c r="AA22" s="6">
        <v>16.6172</v>
      </c>
      <c r="AB22" s="3">
        <v>0</v>
      </c>
      <c r="AC22" s="3">
        <v>0</v>
      </c>
      <c r="AD22" s="4">
        <v>2.38476</v>
      </c>
      <c r="AE22" s="6">
        <v>2691.38</v>
      </c>
      <c r="AH22" t="s">
        <v>41</v>
      </c>
      <c r="AI22">
        <f t="shared" si="0"/>
        <v>0</v>
      </c>
      <c r="AJ22">
        <f t="shared" si="1"/>
        <v>0</v>
      </c>
      <c r="AK22">
        <f t="shared" si="2"/>
        <v>0</v>
      </c>
      <c r="AL22">
        <f t="shared" si="3"/>
        <v>0</v>
      </c>
      <c r="AM22" s="2">
        <f t="shared" si="4"/>
        <v>9.7671899999999994</v>
      </c>
      <c r="AN22" s="2">
        <f t="shared" si="5"/>
        <v>9.8568099999999994</v>
      </c>
      <c r="AO22" s="3">
        <f t="shared" si="6"/>
        <v>2.45587</v>
      </c>
      <c r="AP22" s="3">
        <f t="shared" si="7"/>
        <v>2.38476</v>
      </c>
      <c r="AQ22" s="2">
        <f t="shared" si="8"/>
        <v>122.532</v>
      </c>
      <c r="AR22" s="3">
        <f t="shared" si="9"/>
        <v>55.227699999999999</v>
      </c>
      <c r="AS22" s="3">
        <f t="shared" si="10"/>
        <v>16.6172</v>
      </c>
      <c r="AT22" s="6">
        <f t="shared" si="11"/>
        <v>2691.38</v>
      </c>
      <c r="AU22" s="2">
        <f>AI22+AM22+AQ22</f>
        <v>132.29919000000001</v>
      </c>
      <c r="AV22" s="3">
        <f t="shared" si="12"/>
        <v>65.084509999999995</v>
      </c>
      <c r="AW22" s="3">
        <f t="shared" si="13"/>
        <v>19.073070000000001</v>
      </c>
      <c r="AX22" s="6">
        <f t="shared" si="14"/>
        <v>2693.76476</v>
      </c>
    </row>
    <row r="23" spans="1:50" x14ac:dyDescent="0.25">
      <c r="A23">
        <v>20</v>
      </c>
      <c r="B23">
        <v>0</v>
      </c>
      <c r="C23" t="b">
        <v>0</v>
      </c>
      <c r="D23">
        <v>0</v>
      </c>
      <c r="E23" t="s">
        <v>33</v>
      </c>
      <c r="F23">
        <v>0</v>
      </c>
      <c r="G23">
        <v>0</v>
      </c>
      <c r="H23">
        <v>39.831099999999999</v>
      </c>
      <c r="I23">
        <v>0.227992</v>
      </c>
      <c r="K23" t="s">
        <v>15</v>
      </c>
      <c r="L23">
        <v>2</v>
      </c>
      <c r="M23">
        <v>61</v>
      </c>
      <c r="P23" s="3">
        <v>0</v>
      </c>
      <c r="Q23" s="3">
        <v>0</v>
      </c>
      <c r="R23" s="4">
        <v>11.3583</v>
      </c>
      <c r="S23" s="6">
        <v>0</v>
      </c>
      <c r="T23" s="3">
        <v>0</v>
      </c>
      <c r="U23" s="3">
        <v>0</v>
      </c>
      <c r="V23" s="4">
        <v>12.3241</v>
      </c>
      <c r="W23" s="6">
        <v>0.27630300000000002</v>
      </c>
      <c r="X23" s="3"/>
      <c r="Y23" s="3"/>
      <c r="Z23" s="4"/>
      <c r="AA23" s="6"/>
      <c r="AB23" s="3"/>
      <c r="AC23" s="3"/>
      <c r="AD23" s="4"/>
      <c r="AE23" s="6"/>
      <c r="AH23" t="s">
        <v>15</v>
      </c>
      <c r="AI23">
        <f t="shared" si="0"/>
        <v>0</v>
      </c>
      <c r="AJ23">
        <f t="shared" si="1"/>
        <v>0</v>
      </c>
      <c r="AK23" s="11">
        <f t="shared" si="2"/>
        <v>0</v>
      </c>
      <c r="AL23" s="11">
        <f t="shared" si="3"/>
        <v>0</v>
      </c>
      <c r="AM23" s="6">
        <f t="shared" si="4"/>
        <v>11.3583</v>
      </c>
      <c r="AN23" s="6">
        <f t="shared" si="5"/>
        <v>12.3241</v>
      </c>
      <c r="AO23" s="11">
        <f t="shared" si="6"/>
        <v>0</v>
      </c>
      <c r="AP23" s="11">
        <f t="shared" si="7"/>
        <v>0</v>
      </c>
      <c r="AQ23">
        <f t="shared" si="8"/>
        <v>0</v>
      </c>
      <c r="AR23" s="4">
        <f t="shared" si="9"/>
        <v>0.27630300000000002</v>
      </c>
      <c r="AS23" s="11">
        <f t="shared" si="10"/>
        <v>0</v>
      </c>
      <c r="AT23" s="11">
        <f t="shared" si="11"/>
        <v>0</v>
      </c>
      <c r="AU23" s="3">
        <f>AI23+AM23+AQ23</f>
        <v>11.3583</v>
      </c>
      <c r="AV23" s="3">
        <f t="shared" si="12"/>
        <v>12.600403</v>
      </c>
      <c r="AW23" s="11">
        <f t="shared" si="13"/>
        <v>0</v>
      </c>
      <c r="AX23" s="11">
        <f t="shared" si="14"/>
        <v>0</v>
      </c>
    </row>
    <row r="24" spans="1:50" x14ac:dyDescent="0.25">
      <c r="A24">
        <v>21</v>
      </c>
      <c r="B24">
        <v>0</v>
      </c>
      <c r="C24" t="b">
        <v>0</v>
      </c>
      <c r="D24">
        <v>0</v>
      </c>
      <c r="E24" t="s">
        <v>34</v>
      </c>
      <c r="F24">
        <v>0</v>
      </c>
      <c r="G24">
        <v>0</v>
      </c>
      <c r="H24">
        <v>33.575400000000002</v>
      </c>
      <c r="I24">
        <v>0</v>
      </c>
      <c r="K24" t="s">
        <v>47</v>
      </c>
      <c r="L24">
        <v>36</v>
      </c>
      <c r="M24" s="3">
        <v>47</v>
      </c>
      <c r="N24">
        <v>69</v>
      </c>
      <c r="O24" s="3">
        <v>81</v>
      </c>
      <c r="P24" s="3">
        <v>0</v>
      </c>
      <c r="Q24" s="3">
        <v>0</v>
      </c>
      <c r="R24" s="4">
        <v>2.6271599999999999</v>
      </c>
      <c r="S24" s="6">
        <v>0</v>
      </c>
      <c r="T24" s="3">
        <v>0</v>
      </c>
      <c r="U24" s="3">
        <v>0</v>
      </c>
      <c r="V24" s="4">
        <v>3.5613000000000001</v>
      </c>
      <c r="W24" s="6">
        <v>1489.68</v>
      </c>
      <c r="X24" s="3">
        <v>0</v>
      </c>
      <c r="Y24" s="3">
        <v>0</v>
      </c>
      <c r="Z24" s="4">
        <v>19.3188</v>
      </c>
      <c r="AA24" s="6">
        <v>26636.2</v>
      </c>
      <c r="AB24" s="3">
        <v>0</v>
      </c>
      <c r="AC24" s="3">
        <v>0</v>
      </c>
      <c r="AD24" s="4">
        <v>7.5282600000000004</v>
      </c>
      <c r="AE24" s="6">
        <v>133.364</v>
      </c>
      <c r="AH24" t="s">
        <v>47</v>
      </c>
      <c r="AI24">
        <f t="shared" si="0"/>
        <v>0</v>
      </c>
      <c r="AJ24">
        <f t="shared" si="1"/>
        <v>0</v>
      </c>
      <c r="AK24">
        <f t="shared" si="2"/>
        <v>0</v>
      </c>
      <c r="AL24">
        <f t="shared" si="3"/>
        <v>0</v>
      </c>
      <c r="AM24" s="3">
        <f t="shared" si="4"/>
        <v>2.6271599999999999</v>
      </c>
      <c r="AN24" s="2">
        <f t="shared" si="5"/>
        <v>3.5613000000000001</v>
      </c>
      <c r="AO24" s="6">
        <f t="shared" si="6"/>
        <v>19.3188</v>
      </c>
      <c r="AP24" s="2">
        <f t="shared" si="7"/>
        <v>7.5282600000000004</v>
      </c>
      <c r="AQ24">
        <f t="shared" si="8"/>
        <v>0</v>
      </c>
      <c r="AR24" s="6">
        <f t="shared" si="9"/>
        <v>1489.68</v>
      </c>
      <c r="AS24" s="5">
        <f t="shared" si="10"/>
        <v>26636.2</v>
      </c>
      <c r="AT24" s="2">
        <f t="shared" si="11"/>
        <v>133.364</v>
      </c>
      <c r="AU24" s="7">
        <f>AI24+AM24+AQ24</f>
        <v>2.6271599999999999</v>
      </c>
      <c r="AV24" s="6">
        <f t="shared" si="12"/>
        <v>1493.2413000000001</v>
      </c>
      <c r="AW24" s="5">
        <f t="shared" si="13"/>
        <v>26655.518800000002</v>
      </c>
      <c r="AX24" s="2">
        <f t="shared" si="14"/>
        <v>140.89225999999999</v>
      </c>
    </row>
    <row r="25" spans="1:50" x14ac:dyDescent="0.25">
      <c r="A25">
        <v>22</v>
      </c>
      <c r="B25">
        <v>0</v>
      </c>
      <c r="C25" t="b">
        <v>1</v>
      </c>
      <c r="D25">
        <v>0</v>
      </c>
      <c r="E25" t="s">
        <v>35</v>
      </c>
      <c r="F25">
        <v>0</v>
      </c>
      <c r="G25">
        <v>4.6779999999999999E-3</v>
      </c>
      <c r="H25">
        <v>17.2014</v>
      </c>
      <c r="I25">
        <v>1.8928700000000001</v>
      </c>
      <c r="K25" t="s">
        <v>57</v>
      </c>
      <c r="L25">
        <v>53</v>
      </c>
      <c r="M25">
        <v>65</v>
      </c>
      <c r="P25" s="3">
        <v>0</v>
      </c>
      <c r="Q25" s="3">
        <v>3.4812300000000001E-3</v>
      </c>
      <c r="R25" s="4">
        <v>4.0903999999999998</v>
      </c>
      <c r="S25" s="6">
        <v>0.96124299999999996</v>
      </c>
      <c r="T25" s="3">
        <v>0</v>
      </c>
      <c r="U25" s="3">
        <v>0</v>
      </c>
      <c r="V25" s="4">
        <v>26.5428</v>
      </c>
      <c r="W25" s="6">
        <v>3693.81</v>
      </c>
      <c r="X25" s="3"/>
      <c r="Y25" s="3"/>
      <c r="Z25" s="4"/>
      <c r="AA25" s="6"/>
      <c r="AB25" s="3"/>
      <c r="AC25" s="3"/>
      <c r="AD25" s="4"/>
      <c r="AE25" s="6"/>
      <c r="AH25" t="s">
        <v>57</v>
      </c>
      <c r="AI25" s="10">
        <f t="shared" si="0"/>
        <v>3.4812300000000001E-3</v>
      </c>
      <c r="AJ25">
        <f t="shared" si="1"/>
        <v>0</v>
      </c>
      <c r="AK25" s="11">
        <f t="shared" si="2"/>
        <v>0</v>
      </c>
      <c r="AL25" s="11">
        <f t="shared" si="3"/>
        <v>0</v>
      </c>
      <c r="AM25" s="2">
        <f t="shared" si="4"/>
        <v>4.0903999999999998</v>
      </c>
      <c r="AN25" s="6">
        <f t="shared" si="5"/>
        <v>26.5428</v>
      </c>
      <c r="AO25" s="11">
        <f t="shared" si="6"/>
        <v>0</v>
      </c>
      <c r="AP25" s="11">
        <f t="shared" si="7"/>
        <v>0</v>
      </c>
      <c r="AQ25" s="4">
        <f t="shared" si="8"/>
        <v>0.96124299999999996</v>
      </c>
      <c r="AR25" s="6">
        <f t="shared" si="9"/>
        <v>3693.81</v>
      </c>
      <c r="AS25" s="11">
        <f t="shared" si="10"/>
        <v>0</v>
      </c>
      <c r="AT25" s="11">
        <f t="shared" si="11"/>
        <v>0</v>
      </c>
      <c r="AU25" s="7">
        <f>AI25+AM25+AQ25</f>
        <v>5.0551242299999997</v>
      </c>
      <c r="AV25" s="6">
        <f t="shared" si="12"/>
        <v>3720.3528000000001</v>
      </c>
      <c r="AW25" s="11">
        <f t="shared" si="13"/>
        <v>0</v>
      </c>
      <c r="AX25" s="11">
        <f t="shared" si="14"/>
        <v>0</v>
      </c>
    </row>
    <row r="26" spans="1:50" x14ac:dyDescent="0.25">
      <c r="A26">
        <v>23</v>
      </c>
      <c r="B26">
        <v>0</v>
      </c>
      <c r="C26" t="b">
        <v>0</v>
      </c>
      <c r="D26">
        <v>0</v>
      </c>
      <c r="E26" t="s">
        <v>36</v>
      </c>
      <c r="F26" s="3">
        <v>8.80134E-5</v>
      </c>
      <c r="G26">
        <v>1.46E-2</v>
      </c>
      <c r="H26">
        <v>37.384799999999998</v>
      </c>
      <c r="I26">
        <v>3.9086700000000002E-2</v>
      </c>
      <c r="K26" t="s">
        <v>39</v>
      </c>
      <c r="L26">
        <v>26</v>
      </c>
      <c r="P26" s="3">
        <v>0</v>
      </c>
      <c r="Q26" s="3">
        <v>1.20427E-2</v>
      </c>
      <c r="R26" s="4">
        <v>22.3827</v>
      </c>
      <c r="S26" s="6">
        <v>6.5412099999999997E-5</v>
      </c>
      <c r="T26" s="3"/>
      <c r="U26" s="3"/>
      <c r="V26" s="4"/>
      <c r="W26" s="6"/>
      <c r="X26" s="3"/>
      <c r="Y26" s="3"/>
      <c r="Z26" s="4"/>
      <c r="AA26" s="6"/>
      <c r="AB26" s="3"/>
      <c r="AC26" s="3"/>
      <c r="AD26" s="4"/>
      <c r="AE26" s="6"/>
      <c r="AH26" t="s">
        <v>39</v>
      </c>
      <c r="AI26" s="4">
        <f t="shared" si="0"/>
        <v>1.20427E-2</v>
      </c>
      <c r="AJ26" s="11">
        <f t="shared" si="1"/>
        <v>0</v>
      </c>
      <c r="AK26" s="11">
        <f t="shared" si="2"/>
        <v>0</v>
      </c>
      <c r="AL26" s="11">
        <f t="shared" si="3"/>
        <v>0</v>
      </c>
      <c r="AM26" s="6">
        <f t="shared" si="4"/>
        <v>22.3827</v>
      </c>
      <c r="AN26" s="11">
        <f t="shared" si="5"/>
        <v>0</v>
      </c>
      <c r="AO26" s="11">
        <f t="shared" si="6"/>
        <v>0</v>
      </c>
      <c r="AP26" s="11">
        <f t="shared" si="7"/>
        <v>0</v>
      </c>
      <c r="AQ26" s="10">
        <f t="shared" si="8"/>
        <v>6.5412099999999997E-5</v>
      </c>
      <c r="AR26" s="11">
        <f t="shared" si="9"/>
        <v>0</v>
      </c>
      <c r="AS26" s="11">
        <f t="shared" si="10"/>
        <v>0</v>
      </c>
      <c r="AT26" s="11">
        <f t="shared" si="11"/>
        <v>0</v>
      </c>
      <c r="AU26" s="3">
        <f>AI26+AM26+AQ26</f>
        <v>22.394808112099998</v>
      </c>
      <c r="AV26" s="11">
        <f t="shared" si="12"/>
        <v>0</v>
      </c>
      <c r="AW26" s="11">
        <f t="shared" si="13"/>
        <v>0</v>
      </c>
      <c r="AX26" s="11">
        <f t="shared" si="14"/>
        <v>0</v>
      </c>
    </row>
    <row r="27" spans="1:50" ht="13.8" thickBot="1" x14ac:dyDescent="0.3">
      <c r="A27">
        <v>24</v>
      </c>
      <c r="B27">
        <v>0</v>
      </c>
      <c r="C27" t="b">
        <v>1</v>
      </c>
      <c r="D27">
        <v>0</v>
      </c>
      <c r="E27" t="s">
        <v>37</v>
      </c>
      <c r="F27">
        <v>0</v>
      </c>
      <c r="G27">
        <v>0</v>
      </c>
      <c r="H27">
        <v>8.5652400000000004E-2</v>
      </c>
      <c r="I27">
        <v>0</v>
      </c>
      <c r="K27" t="s">
        <v>52</v>
      </c>
      <c r="L27" s="3">
        <v>43</v>
      </c>
      <c r="M27" s="3">
        <v>86</v>
      </c>
      <c r="P27" s="3">
        <v>0</v>
      </c>
      <c r="Q27" s="3">
        <v>4.14577E-3</v>
      </c>
      <c r="R27" s="4">
        <v>13.4724</v>
      </c>
      <c r="S27" s="6">
        <v>59.338000000000001</v>
      </c>
      <c r="T27" s="3">
        <v>0</v>
      </c>
      <c r="U27" s="3">
        <v>0</v>
      </c>
      <c r="V27" s="4">
        <v>0.88471699999999998</v>
      </c>
      <c r="W27" s="6">
        <v>40.321899999999999</v>
      </c>
      <c r="X27" s="3"/>
      <c r="Y27" s="3"/>
      <c r="Z27" s="4"/>
      <c r="AA27" s="6"/>
      <c r="AB27" s="3"/>
      <c r="AC27" s="3"/>
      <c r="AD27" s="4"/>
      <c r="AE27" s="6"/>
      <c r="AH27" t="s">
        <v>52</v>
      </c>
      <c r="AI27" s="10">
        <f t="shared" si="0"/>
        <v>4.14577E-3</v>
      </c>
      <c r="AJ27">
        <f t="shared" si="1"/>
        <v>0</v>
      </c>
      <c r="AK27" s="11">
        <f t="shared" si="2"/>
        <v>0</v>
      </c>
      <c r="AL27" s="11">
        <f t="shared" si="3"/>
        <v>0</v>
      </c>
      <c r="AM27" s="6">
        <f t="shared" si="4"/>
        <v>13.4724</v>
      </c>
      <c r="AN27" s="7">
        <f t="shared" si="5"/>
        <v>0.88471699999999998</v>
      </c>
      <c r="AO27" s="11">
        <f t="shared" si="6"/>
        <v>0</v>
      </c>
      <c r="AP27" s="11">
        <f t="shared" si="7"/>
        <v>0</v>
      </c>
      <c r="AQ27" s="3">
        <f t="shared" si="8"/>
        <v>59.338000000000001</v>
      </c>
      <c r="AR27" s="3">
        <f t="shared" si="9"/>
        <v>40.321899999999999</v>
      </c>
      <c r="AS27" s="11">
        <f t="shared" si="10"/>
        <v>0</v>
      </c>
      <c r="AT27" s="11">
        <f t="shared" si="11"/>
        <v>0</v>
      </c>
      <c r="AU27" s="3">
        <f>AI27+AM27+AQ27</f>
        <v>72.814545769999995</v>
      </c>
      <c r="AV27" s="3">
        <f t="shared" si="12"/>
        <v>41.206617000000001</v>
      </c>
      <c r="AW27" s="11">
        <f t="shared" si="13"/>
        <v>0</v>
      </c>
      <c r="AX27" s="11">
        <f t="shared" si="14"/>
        <v>0</v>
      </c>
    </row>
    <row r="28" spans="1:50" ht="13.8" thickBot="1" x14ac:dyDescent="0.3">
      <c r="A28">
        <v>25</v>
      </c>
      <c r="B28">
        <v>0</v>
      </c>
      <c r="C28" t="b">
        <v>0</v>
      </c>
      <c r="D28">
        <v>0</v>
      </c>
      <c r="E28" t="s">
        <v>38</v>
      </c>
      <c r="F28">
        <v>0</v>
      </c>
      <c r="G28">
        <v>0</v>
      </c>
      <c r="H28">
        <v>22.7897</v>
      </c>
      <c r="I28">
        <v>7.1867399999999996E-3</v>
      </c>
      <c r="K28" t="s">
        <v>35</v>
      </c>
      <c r="L28" s="9">
        <v>22</v>
      </c>
      <c r="P28" s="3">
        <v>0</v>
      </c>
      <c r="Q28" s="3">
        <v>4.6779999999999999E-3</v>
      </c>
      <c r="R28" s="4">
        <v>17.2014</v>
      </c>
      <c r="S28" s="6">
        <v>1.8928700000000001</v>
      </c>
      <c r="T28" s="3"/>
      <c r="U28" s="3"/>
      <c r="V28" s="4"/>
      <c r="W28" s="6"/>
      <c r="X28" s="3"/>
      <c r="Y28" s="3"/>
      <c r="Z28" s="4"/>
      <c r="AA28" s="6"/>
      <c r="AB28" s="3"/>
      <c r="AC28" s="3"/>
      <c r="AD28" s="4"/>
      <c r="AE28" s="6"/>
      <c r="AH28" t="s">
        <v>35</v>
      </c>
      <c r="AI28" s="10">
        <f t="shared" si="0"/>
        <v>4.6779999999999999E-3</v>
      </c>
      <c r="AJ28" s="11">
        <f t="shared" si="1"/>
        <v>0</v>
      </c>
      <c r="AK28" s="11">
        <f t="shared" si="2"/>
        <v>0</v>
      </c>
      <c r="AL28" s="11">
        <f t="shared" si="3"/>
        <v>0</v>
      </c>
      <c r="AM28" s="6">
        <f t="shared" si="4"/>
        <v>17.2014</v>
      </c>
      <c r="AN28" s="11">
        <f t="shared" si="5"/>
        <v>0</v>
      </c>
      <c r="AO28" s="11">
        <f t="shared" si="6"/>
        <v>0</v>
      </c>
      <c r="AP28" s="11">
        <f t="shared" si="7"/>
        <v>0</v>
      </c>
      <c r="AQ28" s="7">
        <f t="shared" si="8"/>
        <v>1.8928700000000001</v>
      </c>
      <c r="AR28" s="11">
        <f t="shared" si="9"/>
        <v>0</v>
      </c>
      <c r="AS28" s="11">
        <f t="shared" si="10"/>
        <v>0</v>
      </c>
      <c r="AT28" s="11">
        <f t="shared" si="11"/>
        <v>0</v>
      </c>
      <c r="AU28" s="3">
        <f>AI28+AM28+AQ28</f>
        <v>19.098947999999996</v>
      </c>
      <c r="AV28" s="11">
        <f t="shared" si="12"/>
        <v>0</v>
      </c>
      <c r="AW28" s="11">
        <f t="shared" si="13"/>
        <v>0</v>
      </c>
      <c r="AX28" s="11">
        <f t="shared" si="14"/>
        <v>0</v>
      </c>
    </row>
    <row r="29" spans="1:50" x14ac:dyDescent="0.25">
      <c r="A29">
        <v>26</v>
      </c>
      <c r="B29">
        <v>0</v>
      </c>
      <c r="C29" t="b">
        <v>0</v>
      </c>
      <c r="D29">
        <v>0</v>
      </c>
      <c r="E29" t="s">
        <v>39</v>
      </c>
      <c r="F29">
        <v>0</v>
      </c>
      <c r="G29">
        <v>1.20427E-2</v>
      </c>
      <c r="H29">
        <v>22.3827</v>
      </c>
      <c r="I29" s="1">
        <v>6.5412099999999997E-5</v>
      </c>
      <c r="K29" t="s">
        <v>28</v>
      </c>
      <c r="L29">
        <v>15</v>
      </c>
      <c r="M29">
        <v>56</v>
      </c>
      <c r="N29" s="3">
        <v>79</v>
      </c>
      <c r="P29" s="3">
        <v>0</v>
      </c>
      <c r="Q29" s="3">
        <v>1.7279200000000002E-2</v>
      </c>
      <c r="R29" s="4">
        <v>13.5509</v>
      </c>
      <c r="S29" s="6">
        <v>0</v>
      </c>
      <c r="T29" s="3">
        <v>0</v>
      </c>
      <c r="U29" s="3">
        <v>0</v>
      </c>
      <c r="V29" s="4">
        <v>25.712700000000002</v>
      </c>
      <c r="W29" s="6">
        <v>74.874600000000001</v>
      </c>
      <c r="X29" s="3">
        <v>0</v>
      </c>
      <c r="Y29" s="3">
        <v>0</v>
      </c>
      <c r="Z29" s="4">
        <v>4.08474</v>
      </c>
      <c r="AA29" s="6">
        <v>15955.5</v>
      </c>
      <c r="AB29" s="3"/>
      <c r="AC29" s="3"/>
      <c r="AD29" s="4"/>
      <c r="AE29" s="6"/>
      <c r="AH29" t="s">
        <v>28</v>
      </c>
      <c r="AI29" s="4">
        <f t="shared" si="0"/>
        <v>1.7279200000000002E-2</v>
      </c>
      <c r="AJ29">
        <f t="shared" si="1"/>
        <v>0</v>
      </c>
      <c r="AK29">
        <f t="shared" si="2"/>
        <v>0</v>
      </c>
      <c r="AL29" s="11">
        <f t="shared" si="3"/>
        <v>0</v>
      </c>
      <c r="AM29" s="6">
        <f t="shared" si="4"/>
        <v>13.5509</v>
      </c>
      <c r="AN29" s="6">
        <f t="shared" si="5"/>
        <v>25.712700000000002</v>
      </c>
      <c r="AO29" s="2">
        <f t="shared" si="6"/>
        <v>4.08474</v>
      </c>
      <c r="AP29" s="11">
        <f t="shared" si="7"/>
        <v>0</v>
      </c>
      <c r="AQ29">
        <f t="shared" si="8"/>
        <v>0</v>
      </c>
      <c r="AR29" s="3">
        <f t="shared" si="9"/>
        <v>74.874600000000001</v>
      </c>
      <c r="AS29" s="5">
        <f t="shared" si="10"/>
        <v>15955.5</v>
      </c>
      <c r="AT29" s="11">
        <f t="shared" si="11"/>
        <v>0</v>
      </c>
      <c r="AU29" s="3">
        <f>AI29+AM29+AQ29</f>
        <v>13.568179200000001</v>
      </c>
      <c r="AV29" s="2">
        <f t="shared" si="12"/>
        <v>100.5873</v>
      </c>
      <c r="AW29" s="5">
        <f t="shared" si="13"/>
        <v>15959.58474</v>
      </c>
      <c r="AX29" s="11">
        <f t="shared" si="14"/>
        <v>0</v>
      </c>
    </row>
    <row r="30" spans="1:50" x14ac:dyDescent="0.25">
      <c r="A30">
        <v>27</v>
      </c>
      <c r="B30">
        <v>0</v>
      </c>
      <c r="C30" t="b">
        <v>0</v>
      </c>
      <c r="D30">
        <v>0</v>
      </c>
      <c r="E30" t="s">
        <v>40</v>
      </c>
      <c r="F30">
        <v>0</v>
      </c>
      <c r="G30">
        <v>0</v>
      </c>
      <c r="H30">
        <v>1.05786</v>
      </c>
      <c r="I30">
        <v>0</v>
      </c>
      <c r="K30" t="s">
        <v>55</v>
      </c>
      <c r="L30">
        <v>48</v>
      </c>
      <c r="P30" s="13">
        <v>5.8633900000000001E-5</v>
      </c>
      <c r="Q30" s="3">
        <v>7.7724300000000003E-3</v>
      </c>
      <c r="R30" s="4">
        <v>17.594200000000001</v>
      </c>
      <c r="S30" s="6">
        <v>0.112521</v>
      </c>
      <c r="T30" s="3"/>
      <c r="U30" s="3"/>
      <c r="V30" s="4"/>
      <c r="W30" s="6"/>
      <c r="X30" s="3"/>
      <c r="Y30" s="3"/>
      <c r="Z30" s="4"/>
      <c r="AA30" s="6"/>
      <c r="AB30" s="3"/>
      <c r="AC30" s="3"/>
      <c r="AD30" s="4"/>
      <c r="AE30" s="6"/>
      <c r="AH30" t="s">
        <v>55</v>
      </c>
      <c r="AI30" s="10">
        <f t="shared" si="0"/>
        <v>7.8310639000000008E-3</v>
      </c>
      <c r="AJ30" s="11">
        <f t="shared" si="1"/>
        <v>0</v>
      </c>
      <c r="AK30" s="11">
        <f t="shared" si="2"/>
        <v>0</v>
      </c>
      <c r="AL30" s="11">
        <f t="shared" si="3"/>
        <v>0</v>
      </c>
      <c r="AM30" s="6">
        <f t="shared" si="4"/>
        <v>17.594200000000001</v>
      </c>
      <c r="AN30" s="11">
        <f t="shared" si="5"/>
        <v>0</v>
      </c>
      <c r="AO30" s="11">
        <f t="shared" si="6"/>
        <v>0</v>
      </c>
      <c r="AP30" s="11">
        <f t="shared" si="7"/>
        <v>0</v>
      </c>
      <c r="AQ30" s="4">
        <f t="shared" si="8"/>
        <v>0.112521</v>
      </c>
      <c r="AR30" s="11">
        <f t="shared" si="9"/>
        <v>0</v>
      </c>
      <c r="AS30" s="11">
        <f t="shared" si="10"/>
        <v>0</v>
      </c>
      <c r="AT30" s="11">
        <f t="shared" si="11"/>
        <v>0</v>
      </c>
      <c r="AU30" s="3">
        <f>AI30+AM30+AQ30</f>
        <v>17.714552063900001</v>
      </c>
      <c r="AV30" s="11">
        <f t="shared" si="12"/>
        <v>0</v>
      </c>
      <c r="AW30" s="11">
        <f t="shared" si="13"/>
        <v>0</v>
      </c>
      <c r="AX30" s="11">
        <f t="shared" si="14"/>
        <v>0</v>
      </c>
    </row>
    <row r="31" spans="1:50" x14ac:dyDescent="0.25">
      <c r="A31">
        <v>28</v>
      </c>
      <c r="B31">
        <v>0</v>
      </c>
      <c r="C31" t="b">
        <v>0</v>
      </c>
      <c r="D31">
        <v>0</v>
      </c>
      <c r="E31" t="s">
        <v>41</v>
      </c>
      <c r="F31">
        <v>0</v>
      </c>
      <c r="G31">
        <v>0</v>
      </c>
      <c r="H31">
        <v>9.7671899999999994</v>
      </c>
      <c r="I31">
        <v>122.532</v>
      </c>
      <c r="K31" t="s">
        <v>49</v>
      </c>
      <c r="L31">
        <v>38</v>
      </c>
      <c r="P31" s="13">
        <v>1.4300200000000001E-4</v>
      </c>
      <c r="Q31" s="3">
        <v>1.87604E-2</v>
      </c>
      <c r="R31" s="4">
        <v>41.069600000000001</v>
      </c>
      <c r="S31" s="6">
        <v>4441.1099999999997</v>
      </c>
      <c r="T31" s="3"/>
      <c r="U31" s="3"/>
      <c r="V31" s="4"/>
      <c r="W31" s="6"/>
      <c r="X31" s="3"/>
      <c r="Y31" s="3"/>
      <c r="Z31" s="4"/>
      <c r="AA31" s="6"/>
      <c r="AB31" s="3"/>
      <c r="AC31" s="3"/>
      <c r="AD31" s="4"/>
      <c r="AE31" s="6"/>
      <c r="AH31" t="s">
        <v>49</v>
      </c>
      <c r="AI31" s="4">
        <f t="shared" si="0"/>
        <v>1.8903402E-2</v>
      </c>
      <c r="AJ31" s="11">
        <f t="shared" si="1"/>
        <v>0</v>
      </c>
      <c r="AK31" s="11">
        <f t="shared" si="2"/>
        <v>0</v>
      </c>
      <c r="AL31" s="11">
        <f t="shared" si="3"/>
        <v>0</v>
      </c>
      <c r="AM31" s="5">
        <f t="shared" si="4"/>
        <v>41.069600000000001</v>
      </c>
      <c r="AN31" s="11">
        <f t="shared" si="5"/>
        <v>0</v>
      </c>
      <c r="AO31" s="11">
        <f t="shared" si="6"/>
        <v>0</v>
      </c>
      <c r="AP31" s="11">
        <f t="shared" si="7"/>
        <v>0</v>
      </c>
      <c r="AQ31" s="6">
        <f t="shared" si="8"/>
        <v>4441.1099999999997</v>
      </c>
      <c r="AR31" s="11">
        <f t="shared" si="9"/>
        <v>0</v>
      </c>
      <c r="AS31" s="11">
        <f t="shared" si="10"/>
        <v>0</v>
      </c>
      <c r="AT31" s="11">
        <f t="shared" si="11"/>
        <v>0</v>
      </c>
      <c r="AU31" s="6">
        <f>AI31+AM31+AQ31</f>
        <v>4482.1985034019999</v>
      </c>
      <c r="AV31" s="11">
        <f t="shared" si="12"/>
        <v>0</v>
      </c>
      <c r="AW31" s="11">
        <f t="shared" si="13"/>
        <v>0</v>
      </c>
      <c r="AX31" s="11">
        <f t="shared" si="14"/>
        <v>0</v>
      </c>
    </row>
    <row r="32" spans="1:50" x14ac:dyDescent="0.25">
      <c r="A32">
        <v>29</v>
      </c>
      <c r="B32">
        <v>0</v>
      </c>
      <c r="C32" t="b">
        <v>1</v>
      </c>
      <c r="D32">
        <v>0</v>
      </c>
      <c r="E32" t="s">
        <v>42</v>
      </c>
      <c r="F32">
        <v>0</v>
      </c>
      <c r="G32">
        <v>3426.01</v>
      </c>
      <c r="H32">
        <v>18.765699999999999</v>
      </c>
      <c r="I32">
        <v>17.378299999999999</v>
      </c>
      <c r="K32" t="s">
        <v>44</v>
      </c>
      <c r="L32" s="3">
        <v>32</v>
      </c>
      <c r="M32" s="3">
        <v>55</v>
      </c>
      <c r="P32" s="3">
        <v>0</v>
      </c>
      <c r="Q32" s="3">
        <v>4.0545199999999998E-3</v>
      </c>
      <c r="R32" s="4">
        <v>2.9360400000000002</v>
      </c>
      <c r="S32" s="6">
        <v>0.40445900000000001</v>
      </c>
      <c r="T32" s="3">
        <v>0</v>
      </c>
      <c r="U32" s="3">
        <v>6.81374E-4</v>
      </c>
      <c r="V32" s="4">
        <v>22.7273</v>
      </c>
      <c r="W32" s="6">
        <v>26.917100000000001</v>
      </c>
      <c r="X32" s="3"/>
      <c r="Y32" s="3"/>
      <c r="Z32" s="4"/>
      <c r="AA32" s="6"/>
      <c r="AB32" s="3"/>
      <c r="AC32" s="3"/>
      <c r="AD32" s="4"/>
      <c r="AE32" s="6"/>
      <c r="AH32" t="s">
        <v>44</v>
      </c>
      <c r="AI32" s="10">
        <f t="shared" si="0"/>
        <v>4.0545199999999998E-3</v>
      </c>
      <c r="AJ32" s="10">
        <f t="shared" si="1"/>
        <v>6.81374E-4</v>
      </c>
      <c r="AK32" s="11">
        <f t="shared" si="2"/>
        <v>0</v>
      </c>
      <c r="AL32" s="11">
        <f t="shared" si="3"/>
        <v>0</v>
      </c>
      <c r="AM32" s="3">
        <f t="shared" si="4"/>
        <v>2.9360400000000002</v>
      </c>
      <c r="AN32" s="6">
        <f t="shared" si="5"/>
        <v>22.7273</v>
      </c>
      <c r="AO32" s="11">
        <f t="shared" si="6"/>
        <v>0</v>
      </c>
      <c r="AP32" s="11">
        <f t="shared" si="7"/>
        <v>0</v>
      </c>
      <c r="AQ32" s="4">
        <f t="shared" si="8"/>
        <v>0.40445900000000001</v>
      </c>
      <c r="AR32" s="3">
        <f t="shared" si="9"/>
        <v>26.917100000000001</v>
      </c>
      <c r="AS32" s="11">
        <f t="shared" si="10"/>
        <v>0</v>
      </c>
      <c r="AT32" s="11">
        <f t="shared" si="11"/>
        <v>0</v>
      </c>
      <c r="AU32" s="7">
        <f>AI32+AM32+AQ32</f>
        <v>3.3445535200000003</v>
      </c>
      <c r="AV32" s="3">
        <f t="shared" si="12"/>
        <v>49.645081374</v>
      </c>
      <c r="AW32" s="11">
        <f t="shared" si="13"/>
        <v>0</v>
      </c>
      <c r="AX32" s="11">
        <f t="shared" si="14"/>
        <v>0</v>
      </c>
    </row>
    <row r="33" spans="1:50" x14ac:dyDescent="0.25">
      <c r="A33">
        <v>30</v>
      </c>
      <c r="B33">
        <v>0</v>
      </c>
      <c r="C33" t="b">
        <v>1</v>
      </c>
      <c r="D33">
        <v>0</v>
      </c>
      <c r="E33" t="s">
        <v>43</v>
      </c>
      <c r="F33">
        <v>0</v>
      </c>
      <c r="G33">
        <v>0</v>
      </c>
      <c r="H33">
        <v>29.855499999999999</v>
      </c>
      <c r="I33">
        <v>4.0306600000000001</v>
      </c>
      <c r="K33" t="s">
        <v>54</v>
      </c>
      <c r="L33">
        <v>46</v>
      </c>
      <c r="M33">
        <v>84</v>
      </c>
      <c r="P33" s="13">
        <v>9.1767000000000004E-5</v>
      </c>
      <c r="Q33" s="3">
        <v>1.1310199999999999E-2</v>
      </c>
      <c r="R33" s="4">
        <v>28.864799999999999</v>
      </c>
      <c r="S33" s="6">
        <v>134.91499999999999</v>
      </c>
      <c r="T33" s="3">
        <v>0</v>
      </c>
      <c r="U33" s="3">
        <v>0</v>
      </c>
      <c r="V33" s="4">
        <v>3.6315200000000001</v>
      </c>
      <c r="W33" s="6">
        <v>0</v>
      </c>
      <c r="X33" s="3"/>
      <c r="Y33" s="3"/>
      <c r="Z33" s="4"/>
      <c r="AA33" s="6"/>
      <c r="AB33" s="3"/>
      <c r="AC33" s="3"/>
      <c r="AD33" s="4"/>
      <c r="AE33" s="6"/>
      <c r="AH33" t="s">
        <v>54</v>
      </c>
      <c r="AI33" s="4">
        <f t="shared" si="0"/>
        <v>1.1401966999999999E-2</v>
      </c>
      <c r="AJ33">
        <f t="shared" si="1"/>
        <v>0</v>
      </c>
      <c r="AK33" s="11">
        <f t="shared" si="2"/>
        <v>0</v>
      </c>
      <c r="AL33" s="11">
        <f t="shared" si="3"/>
        <v>0</v>
      </c>
      <c r="AM33" s="6">
        <f t="shared" si="4"/>
        <v>28.864799999999999</v>
      </c>
      <c r="AN33" s="2">
        <f t="shared" si="5"/>
        <v>3.6315200000000001</v>
      </c>
      <c r="AO33" s="11">
        <f t="shared" si="6"/>
        <v>0</v>
      </c>
      <c r="AP33" s="11">
        <f t="shared" si="7"/>
        <v>0</v>
      </c>
      <c r="AQ33" s="2">
        <f t="shared" si="8"/>
        <v>134.91499999999999</v>
      </c>
      <c r="AR33">
        <f t="shared" si="9"/>
        <v>0</v>
      </c>
      <c r="AS33" s="11">
        <f t="shared" si="10"/>
        <v>0</v>
      </c>
      <c r="AT33" s="11">
        <f t="shared" si="11"/>
        <v>0</v>
      </c>
      <c r="AU33" s="2">
        <f>AI33+AM33+AQ33</f>
        <v>163.79120196700001</v>
      </c>
      <c r="AV33" s="7">
        <f t="shared" si="12"/>
        <v>3.6315200000000001</v>
      </c>
      <c r="AW33" s="11">
        <f t="shared" si="13"/>
        <v>0</v>
      </c>
      <c r="AX33" s="11">
        <f t="shared" si="14"/>
        <v>0</v>
      </c>
    </row>
    <row r="34" spans="1:50" x14ac:dyDescent="0.25">
      <c r="A34">
        <v>31</v>
      </c>
      <c r="B34">
        <v>0</v>
      </c>
      <c r="C34" t="b">
        <v>0</v>
      </c>
      <c r="D34">
        <v>0</v>
      </c>
      <c r="E34" t="s">
        <v>21</v>
      </c>
      <c r="F34">
        <v>0</v>
      </c>
      <c r="G34">
        <v>1.4277400000000001E-2</v>
      </c>
      <c r="H34">
        <v>22.1099</v>
      </c>
      <c r="I34">
        <v>0.96923000000000004</v>
      </c>
      <c r="K34" s="6" t="s">
        <v>48</v>
      </c>
      <c r="L34">
        <v>37</v>
      </c>
      <c r="M34" s="3">
        <v>58</v>
      </c>
      <c r="P34" s="8">
        <v>0</v>
      </c>
      <c r="Q34" s="8">
        <v>0</v>
      </c>
      <c r="R34" s="8">
        <v>7.8168300000000004</v>
      </c>
      <c r="S34" s="8">
        <v>0.48426200000000003</v>
      </c>
      <c r="T34" s="3">
        <v>0</v>
      </c>
      <c r="U34" s="3">
        <v>0</v>
      </c>
      <c r="V34" s="4">
        <v>15.3682</v>
      </c>
      <c r="W34" s="6">
        <v>0.47864400000000001</v>
      </c>
      <c r="X34" s="3"/>
      <c r="Y34" s="3"/>
      <c r="Z34" s="4"/>
      <c r="AA34" s="6"/>
      <c r="AB34" s="3"/>
      <c r="AC34" s="3"/>
      <c r="AD34" s="4"/>
      <c r="AE34" s="6"/>
      <c r="AH34" s="6" t="s">
        <v>48</v>
      </c>
      <c r="AI34" s="8">
        <f t="shared" si="0"/>
        <v>0</v>
      </c>
      <c r="AJ34">
        <f t="shared" si="1"/>
        <v>0</v>
      </c>
      <c r="AK34" s="11">
        <f t="shared" si="2"/>
        <v>0</v>
      </c>
      <c r="AL34" s="11">
        <f t="shared" si="3"/>
        <v>0</v>
      </c>
      <c r="AM34" s="8">
        <f t="shared" si="4"/>
        <v>7.8168300000000004</v>
      </c>
      <c r="AN34" s="6">
        <f t="shared" si="5"/>
        <v>15.3682</v>
      </c>
      <c r="AO34" s="11">
        <f t="shared" si="6"/>
        <v>0</v>
      </c>
      <c r="AP34" s="11">
        <f t="shared" si="7"/>
        <v>0</v>
      </c>
      <c r="AQ34" s="8">
        <f t="shared" si="8"/>
        <v>0.48426200000000003</v>
      </c>
      <c r="AR34" s="4">
        <f t="shared" si="9"/>
        <v>0.47864400000000001</v>
      </c>
      <c r="AS34" s="11">
        <f t="shared" si="10"/>
        <v>0</v>
      </c>
      <c r="AT34" s="11">
        <f t="shared" si="11"/>
        <v>0</v>
      </c>
      <c r="AU34" s="8">
        <f>AI34+AM34+AQ34</f>
        <v>8.3010920000000006</v>
      </c>
      <c r="AV34" s="3">
        <f t="shared" si="12"/>
        <v>15.846843999999999</v>
      </c>
      <c r="AW34" s="11">
        <f t="shared" si="13"/>
        <v>0</v>
      </c>
      <c r="AX34" s="11">
        <f t="shared" si="14"/>
        <v>0</v>
      </c>
    </row>
    <row r="35" spans="1:50" x14ac:dyDescent="0.25">
      <c r="A35">
        <v>32</v>
      </c>
      <c r="B35">
        <v>0</v>
      </c>
      <c r="C35" t="b">
        <v>1</v>
      </c>
      <c r="D35">
        <v>0</v>
      </c>
      <c r="E35" t="s">
        <v>44</v>
      </c>
      <c r="F35">
        <v>0</v>
      </c>
      <c r="G35">
        <v>4.0545199999999998E-3</v>
      </c>
      <c r="H35">
        <v>2.9360400000000002</v>
      </c>
      <c r="I35">
        <v>0.40445900000000001</v>
      </c>
      <c r="K35" t="s">
        <v>36</v>
      </c>
      <c r="L35">
        <v>23</v>
      </c>
      <c r="P35" s="13">
        <v>8.80134E-5</v>
      </c>
      <c r="Q35" s="3">
        <v>1.46E-2</v>
      </c>
      <c r="R35" s="4">
        <v>37.384799999999998</v>
      </c>
      <c r="S35" s="6">
        <v>3.9086700000000002E-2</v>
      </c>
      <c r="T35" s="3"/>
      <c r="U35" s="3"/>
      <c r="V35" s="4"/>
      <c r="W35" s="6"/>
      <c r="X35" s="3"/>
      <c r="Y35" s="3"/>
      <c r="Z35" s="4"/>
      <c r="AA35" s="6"/>
      <c r="AB35" s="3"/>
      <c r="AC35" s="3"/>
      <c r="AD35" s="4"/>
      <c r="AE35" s="6"/>
      <c r="AH35" t="s">
        <v>36</v>
      </c>
      <c r="AI35" s="4">
        <f t="shared" si="0"/>
        <v>1.46880134E-2</v>
      </c>
      <c r="AJ35" s="11">
        <f t="shared" si="1"/>
        <v>0</v>
      </c>
      <c r="AK35" s="11">
        <f t="shared" si="2"/>
        <v>0</v>
      </c>
      <c r="AL35" s="11">
        <f t="shared" si="3"/>
        <v>0</v>
      </c>
      <c r="AM35" s="5">
        <f t="shared" si="4"/>
        <v>37.384799999999998</v>
      </c>
      <c r="AN35" s="11">
        <f t="shared" si="5"/>
        <v>0</v>
      </c>
      <c r="AO35" s="11">
        <f t="shared" si="6"/>
        <v>0</v>
      </c>
      <c r="AP35" s="11">
        <f t="shared" si="7"/>
        <v>0</v>
      </c>
      <c r="AQ35" s="10">
        <f t="shared" si="8"/>
        <v>3.9086700000000002E-2</v>
      </c>
      <c r="AR35" s="11">
        <f t="shared" si="9"/>
        <v>0</v>
      </c>
      <c r="AS35" s="11">
        <f t="shared" si="10"/>
        <v>0</v>
      </c>
      <c r="AT35" s="11">
        <f t="shared" si="11"/>
        <v>0</v>
      </c>
      <c r="AU35" s="3">
        <f>AI35+AM35+AQ35</f>
        <v>37.438574713399994</v>
      </c>
      <c r="AV35" s="11">
        <f t="shared" si="12"/>
        <v>0</v>
      </c>
      <c r="AW35" s="11">
        <f t="shared" si="13"/>
        <v>0</v>
      </c>
      <c r="AX35" s="11">
        <f t="shared" si="14"/>
        <v>0</v>
      </c>
    </row>
    <row r="36" spans="1:50" x14ac:dyDescent="0.25">
      <c r="A36">
        <v>33</v>
      </c>
      <c r="B36">
        <v>0</v>
      </c>
      <c r="C36" t="b">
        <v>0</v>
      </c>
      <c r="D36">
        <v>0</v>
      </c>
      <c r="E36" t="s">
        <v>45</v>
      </c>
      <c r="F36">
        <v>86.955500000000001</v>
      </c>
      <c r="G36">
        <v>8501.76</v>
      </c>
      <c r="H36">
        <v>28.985299999999999</v>
      </c>
      <c r="I36">
        <v>20611.5</v>
      </c>
      <c r="K36" t="s">
        <v>27</v>
      </c>
      <c r="L36">
        <v>14</v>
      </c>
      <c r="M36" s="3">
        <v>34</v>
      </c>
      <c r="P36" s="3">
        <v>0</v>
      </c>
      <c r="Q36" s="3">
        <v>0</v>
      </c>
      <c r="R36" s="4">
        <v>2.4083899999999998</v>
      </c>
      <c r="S36" s="6">
        <v>64.489699999999999</v>
      </c>
      <c r="T36" s="3">
        <v>0</v>
      </c>
      <c r="U36" s="3">
        <v>5.2165400000000004E-3</v>
      </c>
      <c r="V36" s="4">
        <v>25.805700000000002</v>
      </c>
      <c r="W36" s="6">
        <v>1194.96</v>
      </c>
      <c r="X36" s="3"/>
      <c r="Y36" s="3"/>
      <c r="Z36" s="4"/>
      <c r="AA36" s="6"/>
      <c r="AB36" s="3"/>
      <c r="AC36" s="3"/>
      <c r="AD36" s="4"/>
      <c r="AE36" s="6"/>
      <c r="AH36" t="s">
        <v>27</v>
      </c>
      <c r="AI36">
        <f t="shared" si="0"/>
        <v>0</v>
      </c>
      <c r="AJ36" s="10">
        <f t="shared" si="1"/>
        <v>5.2165400000000004E-3</v>
      </c>
      <c r="AK36" s="11">
        <f t="shared" si="2"/>
        <v>0</v>
      </c>
      <c r="AL36" s="11">
        <f t="shared" si="3"/>
        <v>0</v>
      </c>
      <c r="AM36" s="3">
        <f t="shared" si="4"/>
        <v>2.4083899999999998</v>
      </c>
      <c r="AN36" s="6">
        <f t="shared" si="5"/>
        <v>25.805700000000002</v>
      </c>
      <c r="AO36" s="11">
        <f t="shared" si="6"/>
        <v>0</v>
      </c>
      <c r="AP36" s="11">
        <f t="shared" si="7"/>
        <v>0</v>
      </c>
      <c r="AQ36" s="3">
        <f t="shared" si="8"/>
        <v>64.489699999999999</v>
      </c>
      <c r="AR36" s="6">
        <f t="shared" si="9"/>
        <v>1194.96</v>
      </c>
      <c r="AS36" s="11">
        <f t="shared" si="10"/>
        <v>0</v>
      </c>
      <c r="AT36" s="11">
        <f t="shared" si="11"/>
        <v>0</v>
      </c>
      <c r="AU36" s="3">
        <f>AI36+AM36+AQ36</f>
        <v>66.898089999999996</v>
      </c>
      <c r="AV36" s="6">
        <f t="shared" si="12"/>
        <v>1220.7709165400001</v>
      </c>
      <c r="AW36" s="11">
        <f t="shared" si="13"/>
        <v>0</v>
      </c>
      <c r="AX36" s="11">
        <f t="shared" si="14"/>
        <v>0</v>
      </c>
    </row>
    <row r="37" spans="1:50" ht="13.8" thickBot="1" x14ac:dyDescent="0.3">
      <c r="A37">
        <v>34</v>
      </c>
      <c r="B37">
        <v>0</v>
      </c>
      <c r="C37" t="b">
        <v>1</v>
      </c>
      <c r="D37">
        <v>0</v>
      </c>
      <c r="E37" t="s">
        <v>27</v>
      </c>
      <c r="F37">
        <v>0</v>
      </c>
      <c r="G37">
        <v>5.2165400000000004E-3</v>
      </c>
      <c r="H37">
        <v>25.805700000000002</v>
      </c>
      <c r="I37">
        <v>1194.96</v>
      </c>
      <c r="K37" t="s">
        <v>21</v>
      </c>
      <c r="L37">
        <v>8</v>
      </c>
      <c r="M37">
        <v>31</v>
      </c>
      <c r="N37">
        <v>77</v>
      </c>
      <c r="P37" s="3">
        <v>0</v>
      </c>
      <c r="Q37" s="3">
        <v>0</v>
      </c>
      <c r="R37" s="4">
        <v>5.5829900000000002E-2</v>
      </c>
      <c r="S37" s="6">
        <v>0</v>
      </c>
      <c r="T37" s="3">
        <v>0</v>
      </c>
      <c r="U37" s="3">
        <v>1.4277400000000001E-2</v>
      </c>
      <c r="V37" s="4">
        <v>22.1099</v>
      </c>
      <c r="W37" s="6">
        <v>0.96923000000000004</v>
      </c>
      <c r="X37" s="3">
        <v>0</v>
      </c>
      <c r="Y37" s="3">
        <v>0</v>
      </c>
      <c r="Z37" s="4">
        <v>5.3196599999999998</v>
      </c>
      <c r="AA37" s="6">
        <v>3.64019</v>
      </c>
      <c r="AB37" s="3"/>
      <c r="AC37" s="3"/>
      <c r="AD37" s="4"/>
      <c r="AE37" s="6"/>
      <c r="AH37" t="s">
        <v>21</v>
      </c>
      <c r="AI37">
        <f t="shared" si="0"/>
        <v>0</v>
      </c>
      <c r="AJ37" s="4">
        <f t="shared" si="1"/>
        <v>1.4277400000000001E-2</v>
      </c>
      <c r="AK37">
        <f t="shared" si="2"/>
        <v>0</v>
      </c>
      <c r="AL37" s="11">
        <f t="shared" si="3"/>
        <v>0</v>
      </c>
      <c r="AM37" s="10">
        <f t="shared" si="4"/>
        <v>5.5829900000000002E-2</v>
      </c>
      <c r="AN37" s="6">
        <f t="shared" si="5"/>
        <v>22.1099</v>
      </c>
      <c r="AO37" s="2">
        <f t="shared" si="6"/>
        <v>5.3196599999999998</v>
      </c>
      <c r="AP37" s="11">
        <f t="shared" si="7"/>
        <v>0</v>
      </c>
      <c r="AQ37">
        <f t="shared" si="8"/>
        <v>0</v>
      </c>
      <c r="AR37" s="4">
        <f t="shared" si="9"/>
        <v>0.96923000000000004</v>
      </c>
      <c r="AS37" s="7">
        <f t="shared" si="10"/>
        <v>3.64019</v>
      </c>
      <c r="AT37" s="11">
        <f t="shared" si="11"/>
        <v>0</v>
      </c>
      <c r="AU37" s="10">
        <f>AI37+AM37+AQ37</f>
        <v>5.5829900000000002E-2</v>
      </c>
      <c r="AV37" s="3">
        <f t="shared" si="12"/>
        <v>23.0934074</v>
      </c>
      <c r="AW37" s="7">
        <f t="shared" si="13"/>
        <v>8.9598499999999994</v>
      </c>
      <c r="AX37" s="11">
        <f t="shared" si="14"/>
        <v>0</v>
      </c>
    </row>
    <row r="38" spans="1:50" ht="13.8" thickBot="1" x14ac:dyDescent="0.3">
      <c r="A38">
        <v>35</v>
      </c>
      <c r="B38">
        <v>0</v>
      </c>
      <c r="C38" t="b">
        <v>1</v>
      </c>
      <c r="D38">
        <v>0</v>
      </c>
      <c r="E38" t="s">
        <v>46</v>
      </c>
      <c r="F38">
        <v>0</v>
      </c>
      <c r="G38">
        <v>0</v>
      </c>
      <c r="H38">
        <v>33.622500000000002</v>
      </c>
      <c r="I38">
        <v>117.242</v>
      </c>
      <c r="K38" t="s">
        <v>13</v>
      </c>
      <c r="L38" s="9">
        <v>0</v>
      </c>
      <c r="M38">
        <v>40</v>
      </c>
      <c r="N38">
        <v>63</v>
      </c>
      <c r="P38" s="3">
        <v>0</v>
      </c>
      <c r="Q38" s="3">
        <v>0</v>
      </c>
      <c r="R38" s="4">
        <v>0</v>
      </c>
      <c r="S38" s="6">
        <v>0</v>
      </c>
      <c r="T38" s="13">
        <v>8.7754899999999996E-5</v>
      </c>
      <c r="U38" s="3">
        <v>1.2786499999999999E-2</v>
      </c>
      <c r="V38" s="4">
        <v>6.7502899999999997</v>
      </c>
      <c r="W38" s="6">
        <v>0.59462999999999999</v>
      </c>
      <c r="X38" s="3">
        <v>0</v>
      </c>
      <c r="Y38" s="3">
        <v>0</v>
      </c>
      <c r="Z38" s="4">
        <v>9.3979400000000002</v>
      </c>
      <c r="AA38" s="6">
        <v>3593.55</v>
      </c>
      <c r="AB38" s="3"/>
      <c r="AC38" s="3"/>
      <c r="AD38" s="4"/>
      <c r="AE38" s="6"/>
      <c r="AH38" t="s">
        <v>13</v>
      </c>
      <c r="AI38">
        <f t="shared" si="0"/>
        <v>0</v>
      </c>
      <c r="AJ38" s="4">
        <f t="shared" si="1"/>
        <v>1.28742549E-2</v>
      </c>
      <c r="AK38">
        <f t="shared" si="2"/>
        <v>0</v>
      </c>
      <c r="AL38" s="11">
        <f t="shared" si="3"/>
        <v>0</v>
      </c>
      <c r="AM38">
        <f t="shared" si="4"/>
        <v>0</v>
      </c>
      <c r="AN38" s="2">
        <f t="shared" si="5"/>
        <v>6.7502899999999997</v>
      </c>
      <c r="AO38" s="2">
        <f t="shared" si="6"/>
        <v>9.3979400000000002</v>
      </c>
      <c r="AP38" s="11">
        <f t="shared" si="7"/>
        <v>0</v>
      </c>
      <c r="AQ38">
        <f t="shared" si="8"/>
        <v>0</v>
      </c>
      <c r="AR38" s="4">
        <f t="shared" si="9"/>
        <v>0.59462999999999999</v>
      </c>
      <c r="AS38" s="6">
        <f t="shared" si="10"/>
        <v>3593.55</v>
      </c>
      <c r="AT38" s="11">
        <f t="shared" si="11"/>
        <v>0</v>
      </c>
      <c r="AU38" s="14">
        <f>AI38+AM38+AQ38</f>
        <v>0</v>
      </c>
      <c r="AV38" s="7">
        <f t="shared" si="12"/>
        <v>7.3577942548999999</v>
      </c>
      <c r="AW38" s="6">
        <f t="shared" si="13"/>
        <v>3602.94794</v>
      </c>
      <c r="AX38" s="11">
        <f t="shared" si="14"/>
        <v>0</v>
      </c>
    </row>
    <row r="39" spans="1:50" x14ac:dyDescent="0.25">
      <c r="A39">
        <v>36</v>
      </c>
      <c r="B39">
        <v>0</v>
      </c>
      <c r="C39" t="b">
        <v>0</v>
      </c>
      <c r="D39">
        <v>0</v>
      </c>
      <c r="E39" t="s">
        <v>47</v>
      </c>
      <c r="F39">
        <v>0</v>
      </c>
      <c r="G39">
        <v>0</v>
      </c>
      <c r="H39">
        <v>2.6271599999999999</v>
      </c>
      <c r="I39">
        <v>0</v>
      </c>
      <c r="K39" t="s">
        <v>23</v>
      </c>
      <c r="L39">
        <v>10</v>
      </c>
      <c r="M39" s="3">
        <v>62</v>
      </c>
      <c r="P39" s="13">
        <v>1.0636099999999999E-4</v>
      </c>
      <c r="Q39" s="3">
        <v>1.5988100000000002E-2</v>
      </c>
      <c r="R39" s="4">
        <v>12.0069</v>
      </c>
      <c r="S39" s="6">
        <v>1588.08</v>
      </c>
      <c r="T39" s="3">
        <v>0</v>
      </c>
      <c r="U39" s="3">
        <v>0</v>
      </c>
      <c r="V39" s="4">
        <v>10.5677</v>
      </c>
      <c r="W39" s="6">
        <v>908.19100000000003</v>
      </c>
      <c r="X39" s="3"/>
      <c r="Y39" s="3"/>
      <c r="Z39" s="4"/>
      <c r="AA39" s="6"/>
      <c r="AB39" s="3"/>
      <c r="AC39" s="3"/>
      <c r="AD39" s="4"/>
      <c r="AE39" s="6"/>
      <c r="AH39" t="s">
        <v>23</v>
      </c>
      <c r="AI39" s="4">
        <f t="shared" si="0"/>
        <v>1.6094461000000001E-2</v>
      </c>
      <c r="AJ39">
        <f t="shared" si="1"/>
        <v>0</v>
      </c>
      <c r="AK39" s="11">
        <f t="shared" si="2"/>
        <v>0</v>
      </c>
      <c r="AL39" s="11">
        <f t="shared" si="3"/>
        <v>0</v>
      </c>
      <c r="AM39" s="6">
        <f t="shared" si="4"/>
        <v>12.0069</v>
      </c>
      <c r="AN39" s="6">
        <f t="shared" si="5"/>
        <v>10.5677</v>
      </c>
      <c r="AO39" s="11">
        <f t="shared" si="6"/>
        <v>0</v>
      </c>
      <c r="AP39" s="11">
        <f t="shared" si="7"/>
        <v>0</v>
      </c>
      <c r="AQ39" s="6">
        <f t="shared" si="8"/>
        <v>1588.08</v>
      </c>
      <c r="AR39" s="2">
        <f t="shared" si="9"/>
        <v>908.19100000000003</v>
      </c>
      <c r="AS39" s="11">
        <f t="shared" si="10"/>
        <v>0</v>
      </c>
      <c r="AT39" s="11">
        <f t="shared" si="11"/>
        <v>0</v>
      </c>
      <c r="AU39" s="6">
        <f>AI39+AM39+AQ39</f>
        <v>1600.102994461</v>
      </c>
      <c r="AV39" s="2">
        <f t="shared" si="12"/>
        <v>918.75869999999998</v>
      </c>
      <c r="AW39" s="11">
        <f t="shared" si="13"/>
        <v>0</v>
      </c>
      <c r="AX39" s="11">
        <f t="shared" si="14"/>
        <v>0</v>
      </c>
    </row>
    <row r="40" spans="1:50" x14ac:dyDescent="0.25">
      <c r="A40">
        <v>37</v>
      </c>
      <c r="B40">
        <v>1</v>
      </c>
      <c r="C40" t="b">
        <v>0</v>
      </c>
      <c r="D40">
        <v>22969334456.900002</v>
      </c>
      <c r="E40" t="s">
        <v>48</v>
      </c>
      <c r="F40">
        <v>0</v>
      </c>
      <c r="G40">
        <v>0</v>
      </c>
      <c r="H40">
        <v>7.8168300000000004</v>
      </c>
      <c r="I40">
        <v>0.48426200000000003</v>
      </c>
      <c r="K40" t="s">
        <v>40</v>
      </c>
      <c r="L40">
        <v>27</v>
      </c>
      <c r="M40">
        <v>49</v>
      </c>
      <c r="N40">
        <v>57</v>
      </c>
      <c r="P40" s="3">
        <v>0</v>
      </c>
      <c r="Q40" s="3">
        <v>0</v>
      </c>
      <c r="R40" s="4">
        <v>1.05786</v>
      </c>
      <c r="S40" s="6">
        <v>0</v>
      </c>
      <c r="T40" s="3">
        <v>0</v>
      </c>
      <c r="U40" s="3">
        <v>6.5954999999999998E-3</v>
      </c>
      <c r="V40" s="4">
        <v>4.3071799999999998</v>
      </c>
      <c r="W40" s="6">
        <v>11990.9</v>
      </c>
      <c r="X40" s="3">
        <v>0</v>
      </c>
      <c r="Y40" s="3">
        <v>0</v>
      </c>
      <c r="Z40" s="4">
        <v>13.2247</v>
      </c>
      <c r="AA40" s="6">
        <v>1081.31</v>
      </c>
      <c r="AB40" s="3"/>
      <c r="AC40" s="3"/>
      <c r="AD40" s="4"/>
      <c r="AE40" s="6"/>
      <c r="AH40" t="s">
        <v>40</v>
      </c>
      <c r="AI40">
        <f t="shared" si="0"/>
        <v>0</v>
      </c>
      <c r="AJ40" s="10">
        <f t="shared" si="1"/>
        <v>6.5954999999999998E-3</v>
      </c>
      <c r="AK40">
        <f t="shared" si="2"/>
        <v>0</v>
      </c>
      <c r="AL40" s="11">
        <f t="shared" si="3"/>
        <v>0</v>
      </c>
      <c r="AM40" s="3">
        <f t="shared" si="4"/>
        <v>1.05786</v>
      </c>
      <c r="AN40" s="2">
        <f t="shared" si="5"/>
        <v>4.3071799999999998</v>
      </c>
      <c r="AO40" s="6">
        <f t="shared" si="6"/>
        <v>13.2247</v>
      </c>
      <c r="AP40" s="11">
        <f t="shared" si="7"/>
        <v>0</v>
      </c>
      <c r="AQ40">
        <f t="shared" si="8"/>
        <v>0</v>
      </c>
      <c r="AR40" s="5">
        <f t="shared" si="9"/>
        <v>11990.9</v>
      </c>
      <c r="AS40" s="6">
        <f t="shared" si="10"/>
        <v>1081.31</v>
      </c>
      <c r="AT40" s="11">
        <f t="shared" si="11"/>
        <v>0</v>
      </c>
      <c r="AU40" s="7">
        <f>AI40+AM40+AQ40</f>
        <v>1.05786</v>
      </c>
      <c r="AV40" s="5">
        <f t="shared" si="12"/>
        <v>11995.2137755</v>
      </c>
      <c r="AW40" s="6">
        <f t="shared" si="13"/>
        <v>1094.5346999999999</v>
      </c>
      <c r="AX40" s="11">
        <f t="shared" si="14"/>
        <v>0</v>
      </c>
    </row>
    <row r="41" spans="1:50" ht="13.8" thickBot="1" x14ac:dyDescent="0.3">
      <c r="A41">
        <v>38</v>
      </c>
      <c r="B41">
        <v>0</v>
      </c>
      <c r="C41" t="b">
        <v>0</v>
      </c>
      <c r="D41">
        <v>0</v>
      </c>
      <c r="E41" t="s">
        <v>49</v>
      </c>
      <c r="F41" s="3">
        <v>1.4300200000000001E-4</v>
      </c>
      <c r="G41">
        <v>1.87604E-2</v>
      </c>
      <c r="H41">
        <v>41.069600000000001</v>
      </c>
      <c r="I41">
        <v>4441.1099999999997</v>
      </c>
      <c r="K41" t="s">
        <v>53</v>
      </c>
      <c r="L41">
        <v>44</v>
      </c>
      <c r="P41" s="3">
        <v>0</v>
      </c>
      <c r="Q41" s="3">
        <v>1.4147E-2</v>
      </c>
      <c r="R41" s="4">
        <v>45.592500000000001</v>
      </c>
      <c r="S41" s="6">
        <v>8823.4699999999993</v>
      </c>
      <c r="T41" s="3"/>
      <c r="U41" s="3"/>
      <c r="V41" s="4"/>
      <c r="W41" s="6"/>
      <c r="X41" s="3"/>
      <c r="Y41" s="3"/>
      <c r="Z41" s="4"/>
      <c r="AA41" s="6"/>
      <c r="AB41" s="3"/>
      <c r="AC41" s="3"/>
      <c r="AD41" s="4"/>
      <c r="AE41" s="6"/>
      <c r="AH41" t="s">
        <v>53</v>
      </c>
      <c r="AI41" s="4">
        <f t="shared" si="0"/>
        <v>1.4147E-2</v>
      </c>
      <c r="AJ41" s="11">
        <f t="shared" si="1"/>
        <v>0</v>
      </c>
      <c r="AK41" s="11">
        <f t="shared" si="2"/>
        <v>0</v>
      </c>
      <c r="AL41" s="11">
        <f t="shared" si="3"/>
        <v>0</v>
      </c>
      <c r="AM41" s="5">
        <f t="shared" si="4"/>
        <v>45.592500000000001</v>
      </c>
      <c r="AN41" s="11">
        <f t="shared" si="5"/>
        <v>0</v>
      </c>
      <c r="AO41" s="11">
        <f t="shared" si="6"/>
        <v>0</v>
      </c>
      <c r="AP41" s="11">
        <f t="shared" si="7"/>
        <v>0</v>
      </c>
      <c r="AQ41" s="6">
        <f t="shared" si="8"/>
        <v>8823.4699999999993</v>
      </c>
      <c r="AR41" s="11">
        <f t="shared" si="9"/>
        <v>0</v>
      </c>
      <c r="AS41" s="11">
        <f t="shared" si="10"/>
        <v>0</v>
      </c>
      <c r="AT41" s="11">
        <f t="shared" si="11"/>
        <v>0</v>
      </c>
      <c r="AU41" s="6">
        <f>AI41+AM41+AQ41</f>
        <v>8869.0766469999999</v>
      </c>
      <c r="AV41" s="11">
        <f t="shared" si="12"/>
        <v>0</v>
      </c>
      <c r="AW41" s="11">
        <f t="shared" si="13"/>
        <v>0</v>
      </c>
      <c r="AX41" s="11">
        <f t="shared" si="14"/>
        <v>0</v>
      </c>
    </row>
    <row r="42" spans="1:50" ht="13.8" thickBot="1" x14ac:dyDescent="0.3">
      <c r="A42">
        <v>39</v>
      </c>
      <c r="B42">
        <v>0</v>
      </c>
      <c r="C42" t="b">
        <v>0</v>
      </c>
      <c r="D42">
        <v>0</v>
      </c>
      <c r="E42" t="s">
        <v>50</v>
      </c>
      <c r="F42">
        <v>0</v>
      </c>
      <c r="G42">
        <v>0</v>
      </c>
      <c r="H42">
        <v>39.095799999999997</v>
      </c>
      <c r="I42">
        <v>119.208</v>
      </c>
      <c r="K42" t="s">
        <v>25</v>
      </c>
      <c r="L42" s="9">
        <v>12</v>
      </c>
      <c r="M42">
        <v>59</v>
      </c>
      <c r="N42">
        <v>64</v>
      </c>
      <c r="O42" s="3">
        <v>83</v>
      </c>
      <c r="P42" s="3">
        <v>0</v>
      </c>
      <c r="Q42" s="3">
        <v>0</v>
      </c>
      <c r="R42" s="4">
        <v>7.01654</v>
      </c>
      <c r="S42" s="6">
        <v>0</v>
      </c>
      <c r="T42" s="3">
        <v>0</v>
      </c>
      <c r="U42" s="3">
        <v>0</v>
      </c>
      <c r="V42" s="4">
        <v>1.7151000000000001</v>
      </c>
      <c r="W42" s="6">
        <v>0</v>
      </c>
      <c r="X42" s="3">
        <v>0</v>
      </c>
      <c r="Y42" s="3">
        <v>0</v>
      </c>
      <c r="Z42" s="4">
        <v>17.357500000000002</v>
      </c>
      <c r="AA42" s="6">
        <v>0</v>
      </c>
      <c r="AB42" s="3">
        <v>0</v>
      </c>
      <c r="AC42" s="3">
        <v>0</v>
      </c>
      <c r="AD42" s="4">
        <v>4.6005200000000004</v>
      </c>
      <c r="AE42" s="6">
        <v>1098.31</v>
      </c>
      <c r="AH42" t="s">
        <v>25</v>
      </c>
      <c r="AI42">
        <f t="shared" si="0"/>
        <v>0</v>
      </c>
      <c r="AJ42">
        <f t="shared" si="1"/>
        <v>0</v>
      </c>
      <c r="AK42">
        <f t="shared" si="2"/>
        <v>0</v>
      </c>
      <c r="AL42">
        <f t="shared" si="3"/>
        <v>0</v>
      </c>
      <c r="AM42" s="2">
        <f t="shared" si="4"/>
        <v>7.01654</v>
      </c>
      <c r="AN42" s="3">
        <f t="shared" si="5"/>
        <v>1.7151000000000001</v>
      </c>
      <c r="AO42" s="6">
        <f t="shared" si="6"/>
        <v>17.357500000000002</v>
      </c>
      <c r="AP42" s="2">
        <f t="shared" si="7"/>
        <v>4.6005200000000004</v>
      </c>
      <c r="AQ42">
        <f t="shared" si="8"/>
        <v>0</v>
      </c>
      <c r="AR42">
        <f t="shared" si="9"/>
        <v>0</v>
      </c>
      <c r="AS42">
        <f t="shared" si="10"/>
        <v>0</v>
      </c>
      <c r="AT42" s="6">
        <f t="shared" si="11"/>
        <v>1098.31</v>
      </c>
      <c r="AU42" s="7">
        <f>AI42+AM42+AQ42</f>
        <v>7.01654</v>
      </c>
      <c r="AV42" s="7">
        <f t="shared" si="12"/>
        <v>1.7151000000000001</v>
      </c>
      <c r="AW42" s="3">
        <f t="shared" si="13"/>
        <v>17.357500000000002</v>
      </c>
      <c r="AX42" s="6">
        <f t="shared" si="14"/>
        <v>1102.9105199999999</v>
      </c>
    </row>
    <row r="43" spans="1:50" x14ac:dyDescent="0.25">
      <c r="A43">
        <v>40</v>
      </c>
      <c r="B43">
        <v>0</v>
      </c>
      <c r="C43" t="b">
        <v>0</v>
      </c>
      <c r="D43">
        <v>0</v>
      </c>
      <c r="E43" t="s">
        <v>13</v>
      </c>
      <c r="F43" s="3">
        <v>8.7754899999999996E-5</v>
      </c>
      <c r="G43">
        <v>1.2786499999999999E-2</v>
      </c>
      <c r="H43">
        <v>6.7502899999999997</v>
      </c>
      <c r="I43">
        <v>0.59462999999999999</v>
      </c>
      <c r="K43" t="s">
        <v>17</v>
      </c>
      <c r="L43">
        <v>4</v>
      </c>
      <c r="M43">
        <v>85</v>
      </c>
      <c r="P43" s="3">
        <v>0</v>
      </c>
      <c r="Q43" s="3">
        <v>0</v>
      </c>
      <c r="R43" s="4">
        <v>32.372399999999999</v>
      </c>
      <c r="S43" s="6">
        <v>3.8163800000000001</v>
      </c>
      <c r="T43" s="3">
        <v>0</v>
      </c>
      <c r="U43" s="3">
        <v>0</v>
      </c>
      <c r="V43" s="4">
        <v>8.4497199999999992</v>
      </c>
      <c r="W43" s="6">
        <v>51.3628</v>
      </c>
      <c r="X43" s="3"/>
      <c r="Y43" s="3"/>
      <c r="Z43" s="4"/>
      <c r="AA43" s="6"/>
      <c r="AB43" s="3"/>
      <c r="AC43" s="3"/>
      <c r="AD43" s="4"/>
      <c r="AE43" s="6"/>
      <c r="AH43" t="s">
        <v>17</v>
      </c>
      <c r="AI43">
        <f t="shared" si="0"/>
        <v>0</v>
      </c>
      <c r="AJ43">
        <f t="shared" si="1"/>
        <v>0</v>
      </c>
      <c r="AK43" s="11">
        <f t="shared" si="2"/>
        <v>0</v>
      </c>
      <c r="AL43" s="11">
        <f t="shared" si="3"/>
        <v>0</v>
      </c>
      <c r="AM43" s="5">
        <f t="shared" si="4"/>
        <v>32.372399999999999</v>
      </c>
      <c r="AN43" s="2">
        <f t="shared" si="5"/>
        <v>8.4497199999999992</v>
      </c>
      <c r="AO43" s="11">
        <f t="shared" si="6"/>
        <v>0</v>
      </c>
      <c r="AP43" s="11">
        <f t="shared" si="7"/>
        <v>0</v>
      </c>
      <c r="AQ43" s="7">
        <f t="shared" si="8"/>
        <v>3.8163800000000001</v>
      </c>
      <c r="AR43" s="3">
        <f t="shared" si="9"/>
        <v>51.3628</v>
      </c>
      <c r="AS43" s="11">
        <f t="shared" si="10"/>
        <v>0</v>
      </c>
      <c r="AT43" s="11">
        <f t="shared" si="11"/>
        <v>0</v>
      </c>
      <c r="AU43" s="3">
        <f>AI43+AM43+AQ43</f>
        <v>36.188780000000001</v>
      </c>
      <c r="AV43" s="3">
        <f t="shared" si="12"/>
        <v>59.812519999999999</v>
      </c>
      <c r="AW43" s="11">
        <f t="shared" si="13"/>
        <v>0</v>
      </c>
      <c r="AX43" s="11">
        <f t="shared" si="14"/>
        <v>0</v>
      </c>
    </row>
    <row r="44" spans="1:50" x14ac:dyDescent="0.25">
      <c r="A44">
        <v>41</v>
      </c>
      <c r="B44">
        <v>0</v>
      </c>
      <c r="C44" t="b">
        <v>0</v>
      </c>
      <c r="D44">
        <v>0</v>
      </c>
      <c r="E44" t="s">
        <v>51</v>
      </c>
      <c r="F44">
        <v>0</v>
      </c>
      <c r="G44">
        <v>4151.13</v>
      </c>
      <c r="H44">
        <v>16.011399999999998</v>
      </c>
      <c r="I44">
        <v>1301.55</v>
      </c>
      <c r="K44" t="s">
        <v>31</v>
      </c>
      <c r="L44">
        <v>18</v>
      </c>
      <c r="M44">
        <v>66</v>
      </c>
      <c r="P44" s="3">
        <v>0</v>
      </c>
      <c r="Q44" s="3">
        <v>0</v>
      </c>
      <c r="R44" s="4">
        <v>15.6448</v>
      </c>
      <c r="S44" s="6">
        <v>0.52090000000000003</v>
      </c>
      <c r="T44" s="3">
        <v>0</v>
      </c>
      <c r="U44" s="3">
        <v>0</v>
      </c>
      <c r="V44" s="4">
        <v>29.328299999999999</v>
      </c>
      <c r="W44" s="6">
        <v>0</v>
      </c>
      <c r="X44" s="3"/>
      <c r="Y44" s="3"/>
      <c r="Z44" s="4"/>
      <c r="AA44" s="6"/>
      <c r="AB44" s="3"/>
      <c r="AC44" s="3"/>
      <c r="AD44" s="4"/>
      <c r="AE44" s="6"/>
      <c r="AH44" t="s">
        <v>31</v>
      </c>
      <c r="AI44">
        <f t="shared" si="0"/>
        <v>0</v>
      </c>
      <c r="AJ44">
        <f t="shared" si="1"/>
        <v>0</v>
      </c>
      <c r="AK44" s="11">
        <f t="shared" si="2"/>
        <v>0</v>
      </c>
      <c r="AL44" s="11">
        <f t="shared" si="3"/>
        <v>0</v>
      </c>
      <c r="AM44" s="6">
        <f t="shared" si="4"/>
        <v>15.6448</v>
      </c>
      <c r="AN44" s="6">
        <f t="shared" si="5"/>
        <v>29.328299999999999</v>
      </c>
      <c r="AO44" s="11">
        <f t="shared" si="6"/>
        <v>0</v>
      </c>
      <c r="AP44" s="11">
        <f t="shared" si="7"/>
        <v>0</v>
      </c>
      <c r="AQ44" s="4">
        <f t="shared" si="8"/>
        <v>0.52090000000000003</v>
      </c>
      <c r="AR44">
        <f t="shared" si="9"/>
        <v>0</v>
      </c>
      <c r="AS44" s="11">
        <f t="shared" si="10"/>
        <v>0</v>
      </c>
      <c r="AT44" s="11">
        <f t="shared" si="11"/>
        <v>0</v>
      </c>
      <c r="AU44" s="3">
        <f>AI44+AM44+AQ44</f>
        <v>16.165700000000001</v>
      </c>
      <c r="AV44" s="3">
        <f t="shared" si="12"/>
        <v>29.328299999999999</v>
      </c>
      <c r="AW44" s="11">
        <f t="shared" si="13"/>
        <v>0</v>
      </c>
      <c r="AX44" s="11">
        <f t="shared" si="14"/>
        <v>0</v>
      </c>
    </row>
    <row r="45" spans="1:50" x14ac:dyDescent="0.25">
      <c r="A45">
        <v>42</v>
      </c>
      <c r="B45">
        <v>0</v>
      </c>
      <c r="C45" t="b">
        <v>0</v>
      </c>
      <c r="D45">
        <v>0</v>
      </c>
      <c r="E45" t="s">
        <v>26</v>
      </c>
      <c r="F45">
        <v>0</v>
      </c>
      <c r="G45">
        <v>0</v>
      </c>
      <c r="H45">
        <v>39.457700000000003</v>
      </c>
      <c r="I45">
        <v>48.562600000000003</v>
      </c>
      <c r="K45" t="s">
        <v>24</v>
      </c>
      <c r="L45">
        <v>11</v>
      </c>
      <c r="M45" s="3">
        <v>82</v>
      </c>
      <c r="P45" s="3">
        <v>0</v>
      </c>
      <c r="Q45" s="3">
        <v>0</v>
      </c>
      <c r="R45" s="4">
        <v>26.097799999999999</v>
      </c>
      <c r="S45" s="6">
        <v>12.380100000000001</v>
      </c>
      <c r="T45" s="3">
        <v>0</v>
      </c>
      <c r="U45" s="3">
        <v>0</v>
      </c>
      <c r="V45" s="4">
        <v>2.6437200000000001</v>
      </c>
      <c r="W45" s="6">
        <v>36.477800000000002</v>
      </c>
      <c r="X45" s="3"/>
      <c r="Y45" s="3"/>
      <c r="Z45" s="4"/>
      <c r="AA45" s="6"/>
      <c r="AB45" s="3"/>
      <c r="AC45" s="3"/>
      <c r="AD45" s="4"/>
      <c r="AE45" s="6"/>
      <c r="AH45" t="s">
        <v>24</v>
      </c>
      <c r="AI45">
        <f t="shared" si="0"/>
        <v>0</v>
      </c>
      <c r="AJ45">
        <f t="shared" si="1"/>
        <v>0</v>
      </c>
      <c r="AK45" s="11">
        <f t="shared" si="2"/>
        <v>0</v>
      </c>
      <c r="AL45" s="11">
        <f t="shared" si="3"/>
        <v>0</v>
      </c>
      <c r="AM45" s="6">
        <f t="shared" si="4"/>
        <v>26.097799999999999</v>
      </c>
      <c r="AN45" s="3">
        <f t="shared" si="5"/>
        <v>2.6437200000000001</v>
      </c>
      <c r="AO45" s="11">
        <f t="shared" si="6"/>
        <v>0</v>
      </c>
      <c r="AP45" s="11">
        <f t="shared" si="7"/>
        <v>0</v>
      </c>
      <c r="AQ45" s="3">
        <f t="shared" si="8"/>
        <v>12.380100000000001</v>
      </c>
      <c r="AR45" s="3">
        <f t="shared" si="9"/>
        <v>36.477800000000002</v>
      </c>
      <c r="AS45" s="11">
        <f t="shared" si="10"/>
        <v>0</v>
      </c>
      <c r="AT45" s="11">
        <f t="shared" si="11"/>
        <v>0</v>
      </c>
      <c r="AU45" s="3">
        <f>AI45+AM45+AQ45</f>
        <v>38.477899999999998</v>
      </c>
      <c r="AV45" s="3">
        <f t="shared" si="12"/>
        <v>39.121520000000004</v>
      </c>
      <c r="AW45" s="11">
        <f t="shared" si="13"/>
        <v>0</v>
      </c>
      <c r="AX45" s="11">
        <f t="shared" si="14"/>
        <v>0</v>
      </c>
    </row>
    <row r="46" spans="1:50" x14ac:dyDescent="0.25">
      <c r="A46">
        <v>43</v>
      </c>
      <c r="B46">
        <v>0</v>
      </c>
      <c r="C46" t="b">
        <v>1</v>
      </c>
      <c r="D46">
        <v>0</v>
      </c>
      <c r="E46" t="s">
        <v>52</v>
      </c>
      <c r="F46">
        <v>0</v>
      </c>
      <c r="G46">
        <v>4.14577E-3</v>
      </c>
      <c r="H46">
        <v>13.4724</v>
      </c>
      <c r="I46">
        <v>59.338000000000001</v>
      </c>
      <c r="K46" t="s">
        <v>46</v>
      </c>
      <c r="L46" s="3">
        <v>35</v>
      </c>
      <c r="P46" s="3">
        <v>0</v>
      </c>
      <c r="Q46" s="3">
        <v>0</v>
      </c>
      <c r="R46" s="4">
        <v>33.622500000000002</v>
      </c>
      <c r="S46" s="6">
        <v>117.242</v>
      </c>
      <c r="T46" s="3"/>
      <c r="U46" s="3"/>
      <c r="V46" s="4"/>
      <c r="W46" s="6"/>
      <c r="X46" s="3"/>
      <c r="Y46" s="3"/>
      <c r="Z46" s="4"/>
      <c r="AA46" s="6"/>
      <c r="AB46" s="3"/>
      <c r="AC46" s="3"/>
      <c r="AD46" s="4"/>
      <c r="AE46" s="6"/>
      <c r="AH46" t="s">
        <v>46</v>
      </c>
      <c r="AI46">
        <f t="shared" si="0"/>
        <v>0</v>
      </c>
      <c r="AJ46" s="11">
        <f t="shared" si="1"/>
        <v>0</v>
      </c>
      <c r="AK46" s="11">
        <f t="shared" si="2"/>
        <v>0</v>
      </c>
      <c r="AL46" s="11">
        <f t="shared" si="3"/>
        <v>0</v>
      </c>
      <c r="AM46" s="5">
        <f t="shared" si="4"/>
        <v>33.622500000000002</v>
      </c>
      <c r="AN46" s="11">
        <f t="shared" si="5"/>
        <v>0</v>
      </c>
      <c r="AO46" s="11">
        <f t="shared" si="6"/>
        <v>0</v>
      </c>
      <c r="AP46" s="11">
        <f t="shared" si="7"/>
        <v>0</v>
      </c>
      <c r="AQ46" s="2">
        <f t="shared" si="8"/>
        <v>117.242</v>
      </c>
      <c r="AR46" s="11">
        <f t="shared" si="9"/>
        <v>0</v>
      </c>
      <c r="AS46" s="11">
        <f t="shared" si="10"/>
        <v>0</v>
      </c>
      <c r="AT46" s="11">
        <f t="shared" si="11"/>
        <v>0</v>
      </c>
      <c r="AU46" s="2">
        <f>AI46+AM46+AQ46</f>
        <v>150.86450000000002</v>
      </c>
      <c r="AV46" s="11">
        <f t="shared" si="12"/>
        <v>0</v>
      </c>
      <c r="AW46" s="11">
        <f t="shared" si="13"/>
        <v>0</v>
      </c>
      <c r="AX46" s="11">
        <f t="shared" si="14"/>
        <v>0</v>
      </c>
    </row>
    <row r="47" spans="1:50" x14ac:dyDescent="0.25">
      <c r="A47">
        <v>44</v>
      </c>
      <c r="B47">
        <v>0</v>
      </c>
      <c r="C47" t="b">
        <v>0</v>
      </c>
      <c r="D47">
        <v>0</v>
      </c>
      <c r="E47" t="s">
        <v>53</v>
      </c>
      <c r="F47">
        <v>0</v>
      </c>
      <c r="G47">
        <v>1.4147E-2</v>
      </c>
      <c r="H47">
        <v>45.592500000000001</v>
      </c>
      <c r="I47">
        <v>8823.4699999999993</v>
      </c>
      <c r="K47" t="s">
        <v>20</v>
      </c>
      <c r="L47">
        <v>7</v>
      </c>
      <c r="M47">
        <v>75</v>
      </c>
      <c r="P47" s="3">
        <v>0</v>
      </c>
      <c r="Q47" s="3">
        <v>0</v>
      </c>
      <c r="R47" s="4">
        <v>22.2913</v>
      </c>
      <c r="S47" s="6">
        <v>12520.7</v>
      </c>
      <c r="T47" s="3">
        <v>0</v>
      </c>
      <c r="U47" s="3">
        <v>0</v>
      </c>
      <c r="V47" s="4">
        <v>21.098800000000001</v>
      </c>
      <c r="W47" s="6">
        <v>7986.96</v>
      </c>
      <c r="X47" s="3"/>
      <c r="Y47" s="3"/>
      <c r="Z47" s="4"/>
      <c r="AA47" s="6"/>
      <c r="AB47" s="3"/>
      <c r="AC47" s="3"/>
      <c r="AD47" s="4"/>
      <c r="AE47" s="6"/>
      <c r="AH47" t="s">
        <v>20</v>
      </c>
      <c r="AI47">
        <f t="shared" si="0"/>
        <v>0</v>
      </c>
      <c r="AJ47">
        <f t="shared" si="1"/>
        <v>0</v>
      </c>
      <c r="AK47" s="11">
        <f t="shared" si="2"/>
        <v>0</v>
      </c>
      <c r="AL47" s="11">
        <f t="shared" si="3"/>
        <v>0</v>
      </c>
      <c r="AM47" s="6">
        <f t="shared" si="4"/>
        <v>22.2913</v>
      </c>
      <c r="AN47" s="6">
        <f t="shared" si="5"/>
        <v>21.098800000000001</v>
      </c>
      <c r="AO47" s="11">
        <f t="shared" si="6"/>
        <v>0</v>
      </c>
      <c r="AP47" s="11">
        <f t="shared" si="7"/>
        <v>0</v>
      </c>
      <c r="AQ47" s="5">
        <f t="shared" si="8"/>
        <v>12520.7</v>
      </c>
      <c r="AR47" s="6">
        <f t="shared" si="9"/>
        <v>7986.96</v>
      </c>
      <c r="AS47" s="11">
        <f t="shared" si="10"/>
        <v>0</v>
      </c>
      <c r="AT47" s="11">
        <f t="shared" si="11"/>
        <v>0</v>
      </c>
      <c r="AU47" s="5">
        <f>AI47+AM47+AQ47</f>
        <v>12542.991300000002</v>
      </c>
      <c r="AV47" s="6">
        <f t="shared" si="12"/>
        <v>8008.0587999999998</v>
      </c>
      <c r="AW47" s="11">
        <f t="shared" si="13"/>
        <v>0</v>
      </c>
      <c r="AX47" s="11">
        <f t="shared" si="14"/>
        <v>0</v>
      </c>
    </row>
    <row r="48" spans="1:50" x14ac:dyDescent="0.25">
      <c r="A48">
        <v>45</v>
      </c>
      <c r="B48">
        <v>0</v>
      </c>
      <c r="C48" t="b">
        <v>0</v>
      </c>
      <c r="D48">
        <v>0</v>
      </c>
      <c r="E48" t="s">
        <v>22</v>
      </c>
      <c r="F48">
        <v>129.55799999999999</v>
      </c>
      <c r="G48">
        <v>10849.1</v>
      </c>
      <c r="H48">
        <v>43.186300000000003</v>
      </c>
      <c r="I48">
        <v>81.357299999999995</v>
      </c>
      <c r="AH48" t="s">
        <v>70</v>
      </c>
      <c r="AI48" t="s">
        <v>77</v>
      </c>
      <c r="AJ48" t="s">
        <v>91</v>
      </c>
      <c r="AM48" t="s">
        <v>70</v>
      </c>
      <c r="AN48" t="s">
        <v>77</v>
      </c>
      <c r="AQ48" t="s">
        <v>70</v>
      </c>
      <c r="AR48" t="s">
        <v>77</v>
      </c>
      <c r="AU48" t="s">
        <v>70</v>
      </c>
      <c r="AV48" t="s">
        <v>77</v>
      </c>
    </row>
    <row r="49" spans="1:48" x14ac:dyDescent="0.25">
      <c r="A49">
        <v>46</v>
      </c>
      <c r="B49">
        <v>0</v>
      </c>
      <c r="C49" t="b">
        <v>0</v>
      </c>
      <c r="D49">
        <v>0</v>
      </c>
      <c r="E49" t="s">
        <v>54</v>
      </c>
      <c r="F49" s="3">
        <v>9.1767000000000004E-5</v>
      </c>
      <c r="G49">
        <v>1.1310199999999999E-2</v>
      </c>
      <c r="H49">
        <v>28.864799999999999</v>
      </c>
      <c r="I49">
        <v>134.91499999999999</v>
      </c>
      <c r="AH49" t="s">
        <v>71</v>
      </c>
      <c r="AI49" t="s">
        <v>78</v>
      </c>
      <c r="AJ49" t="s">
        <v>92</v>
      </c>
      <c r="AM49" t="s">
        <v>71</v>
      </c>
      <c r="AN49" t="s">
        <v>84</v>
      </c>
      <c r="AQ49" t="s">
        <v>71</v>
      </c>
      <c r="AR49" t="s">
        <v>90</v>
      </c>
      <c r="AU49" t="s">
        <v>71</v>
      </c>
      <c r="AV49" t="s">
        <v>90</v>
      </c>
    </row>
    <row r="50" spans="1:48" x14ac:dyDescent="0.25">
      <c r="A50">
        <v>47</v>
      </c>
      <c r="B50">
        <v>0</v>
      </c>
      <c r="C50" t="b">
        <v>1</v>
      </c>
      <c r="D50">
        <v>0</v>
      </c>
      <c r="E50" t="s">
        <v>47</v>
      </c>
      <c r="F50">
        <v>0</v>
      </c>
      <c r="G50">
        <v>0</v>
      </c>
      <c r="H50">
        <v>3.5613000000000001</v>
      </c>
      <c r="I50">
        <v>1489.68</v>
      </c>
      <c r="AH50" t="s">
        <v>72</v>
      </c>
      <c r="AI50" s="12" t="s">
        <v>79</v>
      </c>
      <c r="AJ50" t="s">
        <v>90</v>
      </c>
      <c r="AM50" t="s">
        <v>72</v>
      </c>
      <c r="AN50" t="s">
        <v>85</v>
      </c>
      <c r="AQ50" t="s">
        <v>72</v>
      </c>
      <c r="AR50" t="s">
        <v>79</v>
      </c>
      <c r="AU50" t="s">
        <v>72</v>
      </c>
      <c r="AV50" t="s">
        <v>79</v>
      </c>
    </row>
    <row r="51" spans="1:48" x14ac:dyDescent="0.25">
      <c r="A51">
        <v>48</v>
      </c>
      <c r="B51">
        <v>0</v>
      </c>
      <c r="C51" t="b">
        <v>0</v>
      </c>
      <c r="D51">
        <v>0</v>
      </c>
      <c r="E51" t="s">
        <v>55</v>
      </c>
      <c r="F51" s="3">
        <v>5.8633900000000001E-5</v>
      </c>
      <c r="G51">
        <v>7.7724300000000003E-3</v>
      </c>
      <c r="H51">
        <v>17.594200000000001</v>
      </c>
      <c r="I51">
        <v>0.112521</v>
      </c>
      <c r="AH51" t="s">
        <v>73</v>
      </c>
      <c r="AI51" t="s">
        <v>80</v>
      </c>
      <c r="AJ51" t="s">
        <v>93</v>
      </c>
      <c r="AM51" t="s">
        <v>73</v>
      </c>
      <c r="AN51" t="s">
        <v>86</v>
      </c>
      <c r="AQ51" t="s">
        <v>73</v>
      </c>
      <c r="AR51" t="s">
        <v>80</v>
      </c>
      <c r="AU51" t="s">
        <v>73</v>
      </c>
      <c r="AV51" t="s">
        <v>80</v>
      </c>
    </row>
    <row r="52" spans="1:48" x14ac:dyDescent="0.25">
      <c r="A52">
        <v>49</v>
      </c>
      <c r="B52">
        <v>0</v>
      </c>
      <c r="C52" t="b">
        <v>0</v>
      </c>
      <c r="D52">
        <v>0</v>
      </c>
      <c r="E52" t="s">
        <v>40</v>
      </c>
      <c r="F52">
        <v>0</v>
      </c>
      <c r="G52">
        <v>6.5954999999999998E-3</v>
      </c>
      <c r="H52">
        <v>4.3071799999999998</v>
      </c>
      <c r="I52">
        <v>11990.9</v>
      </c>
      <c r="AH52" t="s">
        <v>74</v>
      </c>
      <c r="AI52" t="s">
        <v>81</v>
      </c>
      <c r="AJ52" t="s">
        <v>94</v>
      </c>
      <c r="AM52" t="s">
        <v>74</v>
      </c>
      <c r="AN52" t="s">
        <v>87</v>
      </c>
      <c r="AQ52" t="s">
        <v>74</v>
      </c>
      <c r="AR52" t="s">
        <v>81</v>
      </c>
      <c r="AU52" t="s">
        <v>74</v>
      </c>
      <c r="AV52" t="s">
        <v>81</v>
      </c>
    </row>
    <row r="53" spans="1:48" x14ac:dyDescent="0.25">
      <c r="A53">
        <v>50</v>
      </c>
      <c r="B53">
        <v>0</v>
      </c>
      <c r="C53" t="b">
        <v>1</v>
      </c>
      <c r="D53">
        <v>0</v>
      </c>
      <c r="E53" t="s">
        <v>14</v>
      </c>
      <c r="F53">
        <v>0</v>
      </c>
      <c r="G53">
        <v>0</v>
      </c>
      <c r="H53">
        <v>7.3219500000000002</v>
      </c>
      <c r="I53">
        <v>1932.26</v>
      </c>
      <c r="AH53" t="s">
        <v>75</v>
      </c>
      <c r="AI53" t="s">
        <v>82</v>
      </c>
      <c r="AJ53" t="s">
        <v>82</v>
      </c>
      <c r="AM53" t="s">
        <v>75</v>
      </c>
      <c r="AN53" t="s">
        <v>88</v>
      </c>
      <c r="AQ53" t="s">
        <v>75</v>
      </c>
      <c r="AR53" t="s">
        <v>82</v>
      </c>
      <c r="AU53" t="s">
        <v>75</v>
      </c>
      <c r="AV53" t="s">
        <v>82</v>
      </c>
    </row>
    <row r="54" spans="1:48" x14ac:dyDescent="0.25">
      <c r="A54">
        <v>51</v>
      </c>
      <c r="B54">
        <v>0</v>
      </c>
      <c r="C54" t="b">
        <v>1</v>
      </c>
      <c r="D54">
        <v>0</v>
      </c>
      <c r="E54" t="s">
        <v>56</v>
      </c>
      <c r="F54">
        <v>0</v>
      </c>
      <c r="G54">
        <v>2797.44</v>
      </c>
      <c r="H54">
        <v>15.3035</v>
      </c>
      <c r="I54">
        <v>207.22399999999999</v>
      </c>
      <c r="AH54" t="s">
        <v>76</v>
      </c>
      <c r="AI54" t="s">
        <v>83</v>
      </c>
      <c r="AJ54" t="s">
        <v>83</v>
      </c>
      <c r="AM54" t="s">
        <v>76</v>
      </c>
      <c r="AN54" t="s">
        <v>89</v>
      </c>
      <c r="AQ54" t="s">
        <v>76</v>
      </c>
      <c r="AR54" t="s">
        <v>83</v>
      </c>
      <c r="AU54" t="s">
        <v>76</v>
      </c>
      <c r="AV54" t="s">
        <v>83</v>
      </c>
    </row>
    <row r="55" spans="1:48" x14ac:dyDescent="0.25">
      <c r="A55">
        <v>52</v>
      </c>
      <c r="B55">
        <v>0</v>
      </c>
      <c r="C55" t="b">
        <v>0</v>
      </c>
      <c r="D55">
        <v>0</v>
      </c>
      <c r="E55" t="s">
        <v>19</v>
      </c>
      <c r="F55">
        <v>0</v>
      </c>
      <c r="G55">
        <v>1288.23</v>
      </c>
      <c r="H55">
        <v>4.8432000000000004</v>
      </c>
      <c r="I55">
        <v>4118</v>
      </c>
    </row>
    <row r="56" spans="1:48" x14ac:dyDescent="0.25">
      <c r="A56">
        <v>53</v>
      </c>
      <c r="B56">
        <v>0</v>
      </c>
      <c r="C56" t="b">
        <v>0</v>
      </c>
      <c r="D56">
        <v>0</v>
      </c>
      <c r="E56" t="s">
        <v>57</v>
      </c>
      <c r="F56">
        <v>0</v>
      </c>
      <c r="G56">
        <v>3.4812300000000001E-3</v>
      </c>
      <c r="H56">
        <v>4.0903999999999998</v>
      </c>
      <c r="I56">
        <v>0.96124299999999996</v>
      </c>
    </row>
    <row r="57" spans="1:48" x14ac:dyDescent="0.25">
      <c r="A57">
        <v>54</v>
      </c>
      <c r="B57">
        <v>0</v>
      </c>
      <c r="C57" t="b">
        <v>1</v>
      </c>
      <c r="D57">
        <v>0</v>
      </c>
      <c r="E57" t="s">
        <v>37</v>
      </c>
      <c r="F57">
        <v>0</v>
      </c>
      <c r="G57">
        <v>0</v>
      </c>
      <c r="H57">
        <v>11.116199999999999</v>
      </c>
      <c r="I57">
        <v>9.8391099999999998</v>
      </c>
    </row>
    <row r="58" spans="1:48" x14ac:dyDescent="0.25">
      <c r="A58">
        <v>55</v>
      </c>
      <c r="B58">
        <v>0</v>
      </c>
      <c r="C58" t="b">
        <v>1</v>
      </c>
      <c r="D58">
        <v>0</v>
      </c>
      <c r="E58" t="s">
        <v>44</v>
      </c>
      <c r="F58">
        <v>0</v>
      </c>
      <c r="G58">
        <v>6.81374E-4</v>
      </c>
      <c r="H58">
        <v>22.7273</v>
      </c>
      <c r="I58">
        <v>26.917100000000001</v>
      </c>
    </row>
    <row r="59" spans="1:48" x14ac:dyDescent="0.25">
      <c r="A59">
        <v>56</v>
      </c>
      <c r="B59">
        <v>0</v>
      </c>
      <c r="C59" t="b">
        <v>0</v>
      </c>
      <c r="D59">
        <v>0</v>
      </c>
      <c r="E59" t="s">
        <v>28</v>
      </c>
      <c r="F59">
        <v>0</v>
      </c>
      <c r="G59">
        <v>0</v>
      </c>
      <c r="H59">
        <v>25.712700000000002</v>
      </c>
      <c r="I59">
        <v>74.874600000000001</v>
      </c>
    </row>
    <row r="60" spans="1:48" x14ac:dyDescent="0.25">
      <c r="A60">
        <v>57</v>
      </c>
      <c r="B60">
        <v>0</v>
      </c>
      <c r="C60" t="b">
        <v>0</v>
      </c>
      <c r="D60">
        <v>0</v>
      </c>
      <c r="E60" t="s">
        <v>40</v>
      </c>
      <c r="F60">
        <v>0</v>
      </c>
      <c r="G60">
        <v>0</v>
      </c>
      <c r="H60">
        <v>13.2247</v>
      </c>
      <c r="I60">
        <v>1081.31</v>
      </c>
    </row>
    <row r="61" spans="1:48" x14ac:dyDescent="0.25">
      <c r="A61">
        <v>58</v>
      </c>
      <c r="B61">
        <v>0</v>
      </c>
      <c r="C61" t="b">
        <v>1</v>
      </c>
      <c r="D61">
        <v>0</v>
      </c>
      <c r="E61" t="s">
        <v>48</v>
      </c>
      <c r="F61">
        <v>0</v>
      </c>
      <c r="G61">
        <v>0</v>
      </c>
      <c r="H61">
        <v>15.3682</v>
      </c>
      <c r="I61">
        <v>0.47864400000000001</v>
      </c>
    </row>
    <row r="62" spans="1:48" x14ac:dyDescent="0.25">
      <c r="A62">
        <v>59</v>
      </c>
      <c r="B62">
        <v>0</v>
      </c>
      <c r="C62" t="b">
        <v>0</v>
      </c>
      <c r="D62">
        <v>0</v>
      </c>
      <c r="E62" t="s">
        <v>25</v>
      </c>
      <c r="F62">
        <v>0</v>
      </c>
      <c r="G62">
        <v>0</v>
      </c>
      <c r="H62">
        <v>1.7151000000000001</v>
      </c>
      <c r="I62">
        <v>0</v>
      </c>
    </row>
    <row r="63" spans="1:48" x14ac:dyDescent="0.25">
      <c r="A63">
        <v>60</v>
      </c>
      <c r="B63">
        <v>0</v>
      </c>
      <c r="C63" t="b">
        <v>0</v>
      </c>
      <c r="D63">
        <v>0</v>
      </c>
      <c r="E63" t="s">
        <v>41</v>
      </c>
      <c r="F63">
        <v>0</v>
      </c>
      <c r="G63">
        <v>0</v>
      </c>
      <c r="H63">
        <v>9.8568099999999994</v>
      </c>
      <c r="I63">
        <v>55.227699999999999</v>
      </c>
    </row>
    <row r="64" spans="1:48" x14ac:dyDescent="0.25">
      <c r="A64">
        <v>61</v>
      </c>
      <c r="B64">
        <v>0</v>
      </c>
      <c r="C64" t="b">
        <v>0</v>
      </c>
      <c r="D64">
        <v>0</v>
      </c>
      <c r="E64" t="s">
        <v>15</v>
      </c>
      <c r="F64">
        <v>0</v>
      </c>
      <c r="G64">
        <v>0</v>
      </c>
      <c r="H64">
        <v>12.3241</v>
      </c>
      <c r="I64">
        <v>0.27630300000000002</v>
      </c>
    </row>
    <row r="65" spans="1:9" x14ac:dyDescent="0.25">
      <c r="A65">
        <v>62</v>
      </c>
      <c r="B65">
        <v>0</v>
      </c>
      <c r="C65" t="b">
        <v>1</v>
      </c>
      <c r="D65">
        <v>0</v>
      </c>
      <c r="E65" t="s">
        <v>23</v>
      </c>
      <c r="F65">
        <v>0</v>
      </c>
      <c r="G65">
        <v>0</v>
      </c>
      <c r="H65">
        <v>10.5677</v>
      </c>
      <c r="I65">
        <v>908.19100000000003</v>
      </c>
    </row>
    <row r="66" spans="1:9" x14ac:dyDescent="0.25">
      <c r="A66">
        <v>63</v>
      </c>
      <c r="B66">
        <v>0</v>
      </c>
      <c r="C66" t="b">
        <v>0</v>
      </c>
      <c r="D66">
        <v>0</v>
      </c>
      <c r="E66" t="s">
        <v>13</v>
      </c>
      <c r="F66">
        <v>0</v>
      </c>
      <c r="G66">
        <v>0</v>
      </c>
      <c r="H66">
        <v>9.3979400000000002</v>
      </c>
      <c r="I66">
        <v>3593.55</v>
      </c>
    </row>
    <row r="67" spans="1:9" x14ac:dyDescent="0.25">
      <c r="A67">
        <v>64</v>
      </c>
      <c r="B67">
        <v>0</v>
      </c>
      <c r="C67" t="b">
        <v>0</v>
      </c>
      <c r="D67">
        <v>0</v>
      </c>
      <c r="E67" t="s">
        <v>25</v>
      </c>
      <c r="F67">
        <v>0</v>
      </c>
      <c r="G67">
        <v>0</v>
      </c>
      <c r="H67">
        <v>17.357500000000002</v>
      </c>
      <c r="I67">
        <v>0</v>
      </c>
    </row>
    <row r="68" spans="1:9" x14ac:dyDescent="0.25">
      <c r="A68">
        <v>65</v>
      </c>
      <c r="B68">
        <v>0</v>
      </c>
      <c r="C68" t="b">
        <v>0</v>
      </c>
      <c r="D68">
        <v>0</v>
      </c>
      <c r="E68" t="s">
        <v>57</v>
      </c>
      <c r="F68">
        <v>0</v>
      </c>
      <c r="G68">
        <v>0</v>
      </c>
      <c r="H68">
        <v>26.5428</v>
      </c>
      <c r="I68">
        <v>3693.81</v>
      </c>
    </row>
    <row r="69" spans="1:9" x14ac:dyDescent="0.25">
      <c r="A69">
        <v>66</v>
      </c>
      <c r="B69">
        <v>0</v>
      </c>
      <c r="C69" t="b">
        <v>0</v>
      </c>
      <c r="D69">
        <v>0</v>
      </c>
      <c r="E69" t="s">
        <v>31</v>
      </c>
      <c r="F69">
        <v>0</v>
      </c>
      <c r="G69">
        <v>0</v>
      </c>
      <c r="H69">
        <v>29.328299999999999</v>
      </c>
      <c r="I69">
        <v>0</v>
      </c>
    </row>
    <row r="70" spans="1:9" x14ac:dyDescent="0.25">
      <c r="A70">
        <v>67</v>
      </c>
      <c r="B70">
        <v>0</v>
      </c>
      <c r="C70" t="b">
        <v>0</v>
      </c>
      <c r="D70">
        <v>0</v>
      </c>
      <c r="E70" t="s">
        <v>19</v>
      </c>
      <c r="F70">
        <v>0</v>
      </c>
      <c r="G70">
        <v>2325.83</v>
      </c>
      <c r="H70">
        <v>8.6110699999999998</v>
      </c>
      <c r="I70">
        <v>332.88099999999997</v>
      </c>
    </row>
    <row r="71" spans="1:9" x14ac:dyDescent="0.25">
      <c r="A71">
        <v>68</v>
      </c>
      <c r="B71">
        <v>0</v>
      </c>
      <c r="C71" t="b">
        <v>0</v>
      </c>
      <c r="D71">
        <v>0</v>
      </c>
      <c r="E71" t="s">
        <v>29</v>
      </c>
      <c r="F71">
        <v>0</v>
      </c>
      <c r="G71">
        <v>7238.84</v>
      </c>
      <c r="H71">
        <v>34.938299999999998</v>
      </c>
      <c r="I71">
        <v>4223.47</v>
      </c>
    </row>
    <row r="72" spans="1:9" x14ac:dyDescent="0.25">
      <c r="A72">
        <v>69</v>
      </c>
      <c r="B72">
        <v>0</v>
      </c>
      <c r="C72" t="b">
        <v>0</v>
      </c>
      <c r="D72">
        <v>0</v>
      </c>
      <c r="E72" t="s">
        <v>47</v>
      </c>
      <c r="F72">
        <v>0</v>
      </c>
      <c r="G72">
        <v>0</v>
      </c>
      <c r="H72">
        <v>19.3188</v>
      </c>
      <c r="I72">
        <v>26636.2</v>
      </c>
    </row>
    <row r="73" spans="1:9" x14ac:dyDescent="0.25">
      <c r="A73">
        <v>70</v>
      </c>
      <c r="B73">
        <v>0</v>
      </c>
      <c r="C73" t="b">
        <v>1</v>
      </c>
      <c r="D73">
        <v>0</v>
      </c>
      <c r="E73" t="s">
        <v>51</v>
      </c>
      <c r="F73">
        <v>0</v>
      </c>
      <c r="G73">
        <v>493.44200000000001</v>
      </c>
      <c r="H73">
        <v>4.2526099999999998</v>
      </c>
      <c r="I73">
        <v>503.50799999999998</v>
      </c>
    </row>
    <row r="74" spans="1:9" x14ac:dyDescent="0.25">
      <c r="A74">
        <v>71</v>
      </c>
      <c r="B74">
        <v>0</v>
      </c>
      <c r="C74" t="b">
        <v>0</v>
      </c>
      <c r="D74">
        <v>0</v>
      </c>
      <c r="E74" t="s">
        <v>41</v>
      </c>
      <c r="F74">
        <v>0</v>
      </c>
      <c r="G74">
        <v>0</v>
      </c>
      <c r="H74">
        <v>2.45587</v>
      </c>
      <c r="I74">
        <v>16.6172</v>
      </c>
    </row>
    <row r="75" spans="1:9" x14ac:dyDescent="0.25">
      <c r="A75">
        <v>72</v>
      </c>
      <c r="B75">
        <v>0</v>
      </c>
      <c r="C75" t="b">
        <v>1</v>
      </c>
      <c r="D75">
        <v>0</v>
      </c>
      <c r="E75" t="s">
        <v>16</v>
      </c>
      <c r="F75">
        <v>0</v>
      </c>
      <c r="G75">
        <v>0</v>
      </c>
      <c r="H75">
        <v>4.9059799999999996</v>
      </c>
      <c r="I75">
        <v>26.9053</v>
      </c>
    </row>
    <row r="76" spans="1:9" x14ac:dyDescent="0.25">
      <c r="A76">
        <v>73</v>
      </c>
      <c r="B76">
        <v>0</v>
      </c>
      <c r="C76" t="b">
        <v>1</v>
      </c>
      <c r="D76">
        <v>0</v>
      </c>
      <c r="E76" t="s">
        <v>14</v>
      </c>
      <c r="F76">
        <v>0</v>
      </c>
      <c r="G76">
        <v>0</v>
      </c>
      <c r="H76">
        <v>17.799299999999999</v>
      </c>
      <c r="I76">
        <v>0.10703</v>
      </c>
    </row>
    <row r="77" spans="1:9" x14ac:dyDescent="0.25">
      <c r="A77">
        <v>74</v>
      </c>
      <c r="B77">
        <v>0</v>
      </c>
      <c r="C77" t="b">
        <v>1</v>
      </c>
      <c r="D77">
        <v>0</v>
      </c>
      <c r="E77" t="s">
        <v>38</v>
      </c>
      <c r="F77">
        <v>0</v>
      </c>
      <c r="G77">
        <v>0</v>
      </c>
      <c r="H77">
        <v>14.583299999999999</v>
      </c>
      <c r="I77">
        <v>11.414199999999999</v>
      </c>
    </row>
    <row r="78" spans="1:9" x14ac:dyDescent="0.25">
      <c r="A78">
        <v>75</v>
      </c>
      <c r="B78">
        <v>0</v>
      </c>
      <c r="C78" t="b">
        <v>0</v>
      </c>
      <c r="D78">
        <v>0</v>
      </c>
      <c r="E78" t="s">
        <v>20</v>
      </c>
      <c r="F78">
        <v>0</v>
      </c>
      <c r="G78">
        <v>0</v>
      </c>
      <c r="H78">
        <v>21.098800000000001</v>
      </c>
      <c r="I78">
        <v>7986.96</v>
      </c>
    </row>
    <row r="79" spans="1:9" x14ac:dyDescent="0.25">
      <c r="A79">
        <v>76</v>
      </c>
      <c r="B79">
        <v>0</v>
      </c>
      <c r="C79" t="b">
        <v>0</v>
      </c>
      <c r="D79">
        <v>0</v>
      </c>
      <c r="E79" t="s">
        <v>41</v>
      </c>
      <c r="F79">
        <v>0</v>
      </c>
      <c r="G79">
        <v>0</v>
      </c>
      <c r="H79">
        <v>2.38476</v>
      </c>
      <c r="I79">
        <v>2691.38</v>
      </c>
    </row>
    <row r="80" spans="1:9" x14ac:dyDescent="0.25">
      <c r="A80">
        <v>77</v>
      </c>
      <c r="B80">
        <v>0</v>
      </c>
      <c r="C80" t="b">
        <v>0</v>
      </c>
      <c r="D80">
        <v>0</v>
      </c>
      <c r="E80" t="s">
        <v>21</v>
      </c>
      <c r="F80">
        <v>0</v>
      </c>
      <c r="G80">
        <v>0</v>
      </c>
      <c r="H80">
        <v>5.3196599999999998</v>
      </c>
      <c r="I80">
        <v>3.64019</v>
      </c>
    </row>
    <row r="81" spans="1:9" x14ac:dyDescent="0.25">
      <c r="A81">
        <v>78</v>
      </c>
      <c r="B81">
        <v>0</v>
      </c>
      <c r="C81" t="b">
        <v>0</v>
      </c>
      <c r="D81">
        <v>0</v>
      </c>
      <c r="E81" t="s">
        <v>32</v>
      </c>
      <c r="F81">
        <v>34.03</v>
      </c>
      <c r="G81">
        <v>2994.86</v>
      </c>
      <c r="H81">
        <v>11.343299999999999</v>
      </c>
      <c r="I81">
        <v>51.901600000000002</v>
      </c>
    </row>
    <row r="82" spans="1:9" x14ac:dyDescent="0.25">
      <c r="A82">
        <v>79</v>
      </c>
      <c r="B82">
        <v>0</v>
      </c>
      <c r="C82" t="b">
        <v>1</v>
      </c>
      <c r="D82">
        <v>0</v>
      </c>
      <c r="E82" t="s">
        <v>28</v>
      </c>
      <c r="F82">
        <v>0</v>
      </c>
      <c r="G82">
        <v>0</v>
      </c>
      <c r="H82">
        <v>4.08474</v>
      </c>
      <c r="I82">
        <v>15955.5</v>
      </c>
    </row>
    <row r="83" spans="1:9" x14ac:dyDescent="0.25">
      <c r="A83">
        <v>80</v>
      </c>
      <c r="B83">
        <v>0</v>
      </c>
      <c r="C83" t="b">
        <v>0</v>
      </c>
      <c r="D83">
        <v>0</v>
      </c>
      <c r="E83" t="s">
        <v>19</v>
      </c>
      <c r="F83">
        <v>0</v>
      </c>
      <c r="G83">
        <v>3033.27</v>
      </c>
      <c r="H83">
        <v>13.652200000000001</v>
      </c>
      <c r="I83">
        <v>491.64499999999998</v>
      </c>
    </row>
    <row r="84" spans="1:9" x14ac:dyDescent="0.25">
      <c r="A84">
        <v>81</v>
      </c>
      <c r="B84">
        <v>0</v>
      </c>
      <c r="C84" t="b">
        <v>1</v>
      </c>
      <c r="D84">
        <v>0</v>
      </c>
      <c r="E84" t="s">
        <v>47</v>
      </c>
      <c r="F84">
        <v>0</v>
      </c>
      <c r="G84">
        <v>0</v>
      </c>
      <c r="H84">
        <v>7.5282600000000004</v>
      </c>
      <c r="I84">
        <v>133.364</v>
      </c>
    </row>
    <row r="85" spans="1:9" x14ac:dyDescent="0.25">
      <c r="A85">
        <v>82</v>
      </c>
      <c r="B85">
        <v>0</v>
      </c>
      <c r="C85" t="b">
        <v>1</v>
      </c>
      <c r="D85">
        <v>0</v>
      </c>
      <c r="E85" t="s">
        <v>24</v>
      </c>
      <c r="F85">
        <v>0</v>
      </c>
      <c r="G85">
        <v>0</v>
      </c>
      <c r="H85">
        <v>2.6437200000000001</v>
      </c>
      <c r="I85">
        <v>36.477800000000002</v>
      </c>
    </row>
    <row r="86" spans="1:9" x14ac:dyDescent="0.25">
      <c r="A86">
        <v>83</v>
      </c>
      <c r="B86">
        <v>0</v>
      </c>
      <c r="C86" t="b">
        <v>1</v>
      </c>
      <c r="D86">
        <v>0</v>
      </c>
      <c r="E86" t="s">
        <v>25</v>
      </c>
      <c r="F86">
        <v>0</v>
      </c>
      <c r="G86">
        <v>0</v>
      </c>
      <c r="H86">
        <v>4.6005200000000004</v>
      </c>
      <c r="I86">
        <v>1098.31</v>
      </c>
    </row>
    <row r="87" spans="1:9" x14ac:dyDescent="0.25">
      <c r="A87">
        <v>84</v>
      </c>
      <c r="B87">
        <v>0</v>
      </c>
      <c r="C87" t="b">
        <v>0</v>
      </c>
      <c r="D87">
        <v>0</v>
      </c>
      <c r="E87" t="s">
        <v>54</v>
      </c>
      <c r="F87">
        <v>0</v>
      </c>
      <c r="G87">
        <v>0</v>
      </c>
      <c r="H87">
        <v>3.6315200000000001</v>
      </c>
      <c r="I87">
        <v>0</v>
      </c>
    </row>
    <row r="88" spans="1:9" x14ac:dyDescent="0.25">
      <c r="A88">
        <v>85</v>
      </c>
      <c r="B88">
        <v>0</v>
      </c>
      <c r="C88" t="b">
        <v>0</v>
      </c>
      <c r="D88">
        <v>0</v>
      </c>
      <c r="E88" t="s">
        <v>17</v>
      </c>
      <c r="F88">
        <v>0</v>
      </c>
      <c r="G88">
        <v>0</v>
      </c>
      <c r="H88">
        <v>8.4497199999999992</v>
      </c>
      <c r="I88">
        <v>51.3628</v>
      </c>
    </row>
    <row r="89" spans="1:9" x14ac:dyDescent="0.25">
      <c r="A89">
        <v>86</v>
      </c>
      <c r="B89">
        <v>0</v>
      </c>
      <c r="C89" t="b">
        <v>1</v>
      </c>
      <c r="D89">
        <v>0</v>
      </c>
      <c r="E89" t="s">
        <v>52</v>
      </c>
      <c r="F89">
        <v>0</v>
      </c>
      <c r="G89">
        <v>0</v>
      </c>
      <c r="H89">
        <v>0.88471699999999998</v>
      </c>
      <c r="I89">
        <v>40.321899999999999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Bate</dc:creator>
  <cp:lastModifiedBy>Andrew Bate</cp:lastModifiedBy>
  <dcterms:created xsi:type="dcterms:W3CDTF">2022-10-14T13:34:08Z</dcterms:created>
  <dcterms:modified xsi:type="dcterms:W3CDTF">2023-11-07T14:12:26Z</dcterms:modified>
</cp:coreProperties>
</file>