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mosqueda\Documents\2020 10\100W 12V Open Frame\PS-1101-3L\02 Electrical\Simulation\Output Filter\"/>
    </mc:Choice>
  </mc:AlternateContent>
  <xr:revisionPtr revIDLastSave="0" documentId="13_ncr:1_{4CEBD8FE-90E9-454A-9DCC-B827C5E448A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FASTLANE" sheetId="2" r:id="rId1"/>
    <sheet name="SLOWLANE" sheetId="4" r:id="rId2"/>
    <sheet name="SUPER" sheetId="3" r:id="rId3"/>
  </sheets>
  <definedNames>
    <definedName name="ExternalData_1" localSheetId="0" hidden="1">FASTLANE!$A$1:$A$122</definedName>
    <definedName name="ExternalData_1" localSheetId="1" hidden="1">SLOWLANE!$A$1:$A$122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4" i="3"/>
  <c r="E5" i="3" l="1"/>
  <c r="G5" i="3" s="1"/>
  <c r="E6" i="3"/>
  <c r="F6" i="3" s="1"/>
  <c r="E7" i="3"/>
  <c r="F7" i="3" s="1"/>
  <c r="E8" i="3"/>
  <c r="F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F16" i="3" s="1"/>
  <c r="E17" i="3"/>
  <c r="G17" i="3" s="1"/>
  <c r="E18" i="3"/>
  <c r="G18" i="3" s="1"/>
  <c r="E19" i="3"/>
  <c r="G19" i="3" s="1"/>
  <c r="E20" i="3"/>
  <c r="G20" i="3" s="1"/>
  <c r="E21" i="3"/>
  <c r="G21" i="3" s="1"/>
  <c r="E22" i="3"/>
  <c r="F22" i="3" s="1"/>
  <c r="E23" i="3"/>
  <c r="G23" i="3" s="1"/>
  <c r="E24" i="3"/>
  <c r="F24" i="3" s="1"/>
  <c r="E25" i="3"/>
  <c r="G25" i="3" s="1"/>
  <c r="E26" i="3"/>
  <c r="G26" i="3" s="1"/>
  <c r="E27" i="3"/>
  <c r="G27" i="3" s="1"/>
  <c r="E28" i="3"/>
  <c r="G28" i="3" s="1"/>
  <c r="E29" i="3"/>
  <c r="G29" i="3" s="1"/>
  <c r="E30" i="3"/>
  <c r="F30" i="3" s="1"/>
  <c r="E31" i="3"/>
  <c r="F31" i="3" s="1"/>
  <c r="E32" i="3"/>
  <c r="F32" i="3" s="1"/>
  <c r="E33" i="3"/>
  <c r="G33" i="3" s="1"/>
  <c r="E34" i="3"/>
  <c r="G34" i="3" s="1"/>
  <c r="E35" i="3"/>
  <c r="G35" i="3" s="1"/>
  <c r="E36" i="3"/>
  <c r="G36" i="3" s="1"/>
  <c r="E37" i="3"/>
  <c r="G37" i="3" s="1"/>
  <c r="E38" i="3"/>
  <c r="F38" i="3" s="1"/>
  <c r="E39" i="3"/>
  <c r="F39" i="3" s="1"/>
  <c r="E40" i="3"/>
  <c r="F40" i="3" s="1"/>
  <c r="E41" i="3"/>
  <c r="G41" i="3" s="1"/>
  <c r="E42" i="3"/>
  <c r="G42" i="3" s="1"/>
  <c r="E43" i="3"/>
  <c r="G43" i="3" s="1"/>
  <c r="E44" i="3"/>
  <c r="G44" i="3" s="1"/>
  <c r="E45" i="3"/>
  <c r="G45" i="3" s="1"/>
  <c r="E46" i="3"/>
  <c r="F46" i="3" s="1"/>
  <c r="E47" i="3"/>
  <c r="F47" i="3" s="1"/>
  <c r="E48" i="3"/>
  <c r="F48" i="3" s="1"/>
  <c r="E49" i="3"/>
  <c r="G49" i="3" s="1"/>
  <c r="E50" i="3"/>
  <c r="G50" i="3" s="1"/>
  <c r="E51" i="3"/>
  <c r="G51" i="3" s="1"/>
  <c r="E52" i="3"/>
  <c r="G52" i="3" s="1"/>
  <c r="E53" i="3"/>
  <c r="G53" i="3" s="1"/>
  <c r="E54" i="3"/>
  <c r="F54" i="3" s="1"/>
  <c r="E55" i="3"/>
  <c r="F55" i="3" s="1"/>
  <c r="E56" i="3"/>
  <c r="F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F62" i="3" s="1"/>
  <c r="E63" i="3"/>
  <c r="F63" i="3" s="1"/>
  <c r="E64" i="3"/>
  <c r="F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71" i="3"/>
  <c r="G71" i="3" s="1"/>
  <c r="E72" i="3"/>
  <c r="F72" i="3" s="1"/>
  <c r="E73" i="3"/>
  <c r="G73" i="3" s="1"/>
  <c r="E74" i="3"/>
  <c r="G74" i="3" s="1"/>
  <c r="E75" i="3"/>
  <c r="G75" i="3" s="1"/>
  <c r="E76" i="3"/>
  <c r="G76" i="3" s="1"/>
  <c r="E77" i="3"/>
  <c r="G77" i="3" s="1"/>
  <c r="E78" i="3"/>
  <c r="F78" i="3" s="1"/>
  <c r="E79" i="3"/>
  <c r="F79" i="3" s="1"/>
  <c r="E80" i="3"/>
  <c r="F80" i="3" s="1"/>
  <c r="E81" i="3"/>
  <c r="G81" i="3" s="1"/>
  <c r="E82" i="3"/>
  <c r="G82" i="3" s="1"/>
  <c r="E83" i="3"/>
  <c r="G83" i="3" s="1"/>
  <c r="E84" i="3"/>
  <c r="G84" i="3" s="1"/>
  <c r="E85" i="3"/>
  <c r="G85" i="3" s="1"/>
  <c r="E86" i="3"/>
  <c r="F86" i="3" s="1"/>
  <c r="E87" i="3"/>
  <c r="F87" i="3" s="1"/>
  <c r="E88" i="3"/>
  <c r="F88" i="3" s="1"/>
  <c r="E89" i="3"/>
  <c r="G89" i="3" s="1"/>
  <c r="E90" i="3"/>
  <c r="G90" i="3" s="1"/>
  <c r="E91" i="3"/>
  <c r="G91" i="3" s="1"/>
  <c r="E92" i="3"/>
  <c r="G92" i="3" s="1"/>
  <c r="E93" i="3"/>
  <c r="G93" i="3" s="1"/>
  <c r="E94" i="3"/>
  <c r="G94" i="3" s="1"/>
  <c r="E95" i="3"/>
  <c r="G95" i="3" s="1"/>
  <c r="E96" i="3"/>
  <c r="F96" i="3" s="1"/>
  <c r="E97" i="3"/>
  <c r="G97" i="3" s="1"/>
  <c r="E98" i="3"/>
  <c r="G98" i="3" s="1"/>
  <c r="E99" i="3"/>
  <c r="G99" i="3" s="1"/>
  <c r="E100" i="3"/>
  <c r="G100" i="3" s="1"/>
  <c r="E101" i="3"/>
  <c r="G101" i="3" s="1"/>
  <c r="E102" i="3"/>
  <c r="F102" i="3" s="1"/>
  <c r="E103" i="3"/>
  <c r="G103" i="3" s="1"/>
  <c r="E104" i="3"/>
  <c r="F104" i="3" s="1"/>
  <c r="E105" i="3"/>
  <c r="G105" i="3" s="1"/>
  <c r="E106" i="3"/>
  <c r="G106" i="3" s="1"/>
  <c r="E107" i="3"/>
  <c r="G107" i="3" s="1"/>
  <c r="E108" i="3"/>
  <c r="G108" i="3" s="1"/>
  <c r="E109" i="3"/>
  <c r="G109" i="3" s="1"/>
  <c r="E110" i="3"/>
  <c r="F110" i="3" s="1"/>
  <c r="E111" i="3"/>
  <c r="F111" i="3" s="1"/>
  <c r="E112" i="3"/>
  <c r="F112" i="3" s="1"/>
  <c r="E113" i="3"/>
  <c r="G113" i="3" s="1"/>
  <c r="E114" i="3"/>
  <c r="G114" i="3" s="1"/>
  <c r="E115" i="3"/>
  <c r="G115" i="3" s="1"/>
  <c r="E116" i="3"/>
  <c r="G116" i="3" s="1"/>
  <c r="E117" i="3"/>
  <c r="G117" i="3" s="1"/>
  <c r="E118" i="3"/>
  <c r="G118" i="3" s="1"/>
  <c r="E119" i="3"/>
  <c r="G119" i="3" s="1"/>
  <c r="E120" i="3"/>
  <c r="F120" i="3" s="1"/>
  <c r="E121" i="3"/>
  <c r="G121" i="3" s="1"/>
  <c r="E122" i="3"/>
  <c r="G122" i="3" s="1"/>
  <c r="E123" i="3"/>
  <c r="G123" i="3" s="1"/>
  <c r="E124" i="3"/>
  <c r="G124" i="3" s="1"/>
  <c r="E4" i="3"/>
  <c r="G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C13" i="3" s="1"/>
  <c r="B14" i="3"/>
  <c r="D14" i="3" s="1"/>
  <c r="B15" i="3"/>
  <c r="D15" i="3" s="1"/>
  <c r="I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I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C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C60" i="3" s="1"/>
  <c r="B61" i="3"/>
  <c r="C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C70" i="3" s="1"/>
  <c r="B71" i="3"/>
  <c r="D71" i="3" s="1"/>
  <c r="I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C77" i="3" s="1"/>
  <c r="B78" i="3"/>
  <c r="C78" i="3" s="1"/>
  <c r="B79" i="3"/>
  <c r="D79" i="3" s="1"/>
  <c r="B80" i="3"/>
  <c r="D80" i="3" s="1"/>
  <c r="B81" i="3"/>
  <c r="D81" i="3" s="1"/>
  <c r="B82" i="3"/>
  <c r="C82" i="3" s="1"/>
  <c r="B83" i="3"/>
  <c r="D83" i="3" s="1"/>
  <c r="B84" i="3"/>
  <c r="D84" i="3" s="1"/>
  <c r="B85" i="3"/>
  <c r="D85" i="3" s="1"/>
  <c r="B86" i="3"/>
  <c r="C86" i="3" s="1"/>
  <c r="B87" i="3"/>
  <c r="D87" i="3" s="1"/>
  <c r="B88" i="3"/>
  <c r="D88" i="3" s="1"/>
  <c r="B89" i="3"/>
  <c r="D89" i="3" s="1"/>
  <c r="B90" i="3"/>
  <c r="C90" i="3" s="1"/>
  <c r="B91" i="3"/>
  <c r="D91" i="3" s="1"/>
  <c r="B92" i="3"/>
  <c r="D92" i="3" s="1"/>
  <c r="B93" i="3"/>
  <c r="D93" i="3" s="1"/>
  <c r="B94" i="3"/>
  <c r="C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C101" i="3" s="1"/>
  <c r="B102" i="3"/>
  <c r="C102" i="3" s="1"/>
  <c r="B103" i="3"/>
  <c r="D103" i="3" s="1"/>
  <c r="B104" i="3"/>
  <c r="D104" i="3" s="1"/>
  <c r="B105" i="3"/>
  <c r="D105" i="3" s="1"/>
  <c r="B106" i="3"/>
  <c r="C106" i="3" s="1"/>
  <c r="B107" i="3"/>
  <c r="D107" i="3" s="1"/>
  <c r="B108" i="3"/>
  <c r="D108" i="3" s="1"/>
  <c r="B109" i="3"/>
  <c r="C109" i="3" s="1"/>
  <c r="B110" i="3"/>
  <c r="C110" i="3" s="1"/>
  <c r="B111" i="3"/>
  <c r="D111" i="3" s="1"/>
  <c r="B112" i="3"/>
  <c r="D112" i="3" s="1"/>
  <c r="B113" i="3"/>
  <c r="D113" i="3" s="1"/>
  <c r="B114" i="3"/>
  <c r="C114" i="3" s="1"/>
  <c r="B115" i="3"/>
  <c r="D115" i="3" s="1"/>
  <c r="B116" i="3"/>
  <c r="D116" i="3" s="1"/>
  <c r="B117" i="3"/>
  <c r="D117" i="3" s="1"/>
  <c r="B118" i="3"/>
  <c r="C118" i="3" s="1"/>
  <c r="B119" i="3"/>
  <c r="D119" i="3" s="1"/>
  <c r="B120" i="3"/>
  <c r="D120" i="3" s="1"/>
  <c r="B121" i="3"/>
  <c r="D121" i="3" s="1"/>
  <c r="B122" i="3"/>
  <c r="C122" i="3" s="1"/>
  <c r="B123" i="3"/>
  <c r="D123" i="3" s="1"/>
  <c r="B124" i="3"/>
  <c r="D124" i="3" s="1"/>
  <c r="B4" i="3"/>
  <c r="D4" i="3" s="1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I123" i="3" l="1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C12" i="3"/>
  <c r="C10" i="3"/>
  <c r="D60" i="3"/>
  <c r="C92" i="3"/>
  <c r="I14" i="3"/>
  <c r="I119" i="3"/>
  <c r="I103" i="3"/>
  <c r="I95" i="3"/>
  <c r="F23" i="3"/>
  <c r="G62" i="3"/>
  <c r="I62" i="3" s="1"/>
  <c r="G30" i="3"/>
  <c r="I30" i="3" s="1"/>
  <c r="C76" i="3"/>
  <c r="C28" i="3"/>
  <c r="I4" i="3"/>
  <c r="I117" i="3"/>
  <c r="I93" i="3"/>
  <c r="I85" i="3"/>
  <c r="I69" i="3"/>
  <c r="I53" i="3"/>
  <c r="I45" i="3"/>
  <c r="I29" i="3"/>
  <c r="I21" i="3"/>
  <c r="I5" i="3"/>
  <c r="F15" i="3"/>
  <c r="G87" i="3"/>
  <c r="I87" i="3" s="1"/>
  <c r="G55" i="3"/>
  <c r="I55" i="3" s="1"/>
  <c r="C29" i="3"/>
  <c r="H110" i="3"/>
  <c r="H102" i="3"/>
  <c r="H86" i="3"/>
  <c r="C71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F118" i="3"/>
  <c r="H118" i="3" s="1"/>
  <c r="F14" i="3"/>
  <c r="G86" i="3"/>
  <c r="G54" i="3"/>
  <c r="I54" i="3" s="1"/>
  <c r="G22" i="3"/>
  <c r="I22" i="3" s="1"/>
  <c r="F117" i="3"/>
  <c r="G111" i="3"/>
  <c r="I111" i="3" s="1"/>
  <c r="G79" i="3"/>
  <c r="I79" i="3" s="1"/>
  <c r="G47" i="3"/>
  <c r="I47" i="3" s="1"/>
  <c r="C69" i="3"/>
  <c r="C117" i="3"/>
  <c r="C68" i="3"/>
  <c r="D109" i="3"/>
  <c r="I109" i="3" s="1"/>
  <c r="I98" i="3"/>
  <c r="I74" i="3"/>
  <c r="I66" i="3"/>
  <c r="I58" i="3"/>
  <c r="I50" i="3"/>
  <c r="I42" i="3"/>
  <c r="I34" i="3"/>
  <c r="I26" i="3"/>
  <c r="I18" i="3"/>
  <c r="I10" i="3"/>
  <c r="G110" i="3"/>
  <c r="G78" i="3"/>
  <c r="G46" i="3"/>
  <c r="I46" i="3" s="1"/>
  <c r="C116" i="3"/>
  <c r="C53" i="3"/>
  <c r="D101" i="3"/>
  <c r="I101" i="3" s="1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G39" i="3"/>
  <c r="I39" i="3" s="1"/>
  <c r="G7" i="3"/>
  <c r="I7" i="3" s="1"/>
  <c r="C52" i="3"/>
  <c r="D77" i="3"/>
  <c r="I77" i="3" s="1"/>
  <c r="G102" i="3"/>
  <c r="G38" i="3"/>
  <c r="I38" i="3" s="1"/>
  <c r="G6" i="3"/>
  <c r="I6" i="3" s="1"/>
  <c r="C93" i="3"/>
  <c r="C45" i="3"/>
  <c r="D61" i="3"/>
  <c r="I61" i="3" s="1"/>
  <c r="G63" i="3"/>
  <c r="I63" i="3" s="1"/>
  <c r="G31" i="3"/>
  <c r="I31" i="3" s="1"/>
  <c r="H78" i="3"/>
  <c r="F53" i="3"/>
  <c r="G120" i="3"/>
  <c r="I120" i="3" s="1"/>
  <c r="G112" i="3"/>
  <c r="I112" i="3" s="1"/>
  <c r="G104" i="3"/>
  <c r="I104" i="3" s="1"/>
  <c r="G96" i="3"/>
  <c r="I96" i="3" s="1"/>
  <c r="G88" i="3"/>
  <c r="I88" i="3" s="1"/>
  <c r="G80" i="3"/>
  <c r="I80" i="3" s="1"/>
  <c r="G72" i="3"/>
  <c r="I72" i="3" s="1"/>
  <c r="G64" i="3"/>
  <c r="I64" i="3" s="1"/>
  <c r="G56" i="3"/>
  <c r="I56" i="3" s="1"/>
  <c r="G48" i="3"/>
  <c r="I48" i="3" s="1"/>
  <c r="G40" i="3"/>
  <c r="I40" i="3" s="1"/>
  <c r="G32" i="3"/>
  <c r="I32" i="3" s="1"/>
  <c r="G24" i="3"/>
  <c r="I24" i="3" s="1"/>
  <c r="G16" i="3"/>
  <c r="I16" i="3" s="1"/>
  <c r="G8" i="3"/>
  <c r="I8" i="3" s="1"/>
  <c r="H53" i="3"/>
  <c r="C111" i="3"/>
  <c r="H111" i="3" s="1"/>
  <c r="C47" i="3"/>
  <c r="H47" i="3" s="1"/>
  <c r="C8" i="3"/>
  <c r="H8" i="3" s="1"/>
  <c r="D102" i="3"/>
  <c r="C87" i="3"/>
  <c r="H87" i="3" s="1"/>
  <c r="C7" i="3"/>
  <c r="H7" i="3" s="1"/>
  <c r="C108" i="3"/>
  <c r="C85" i="3"/>
  <c r="C63" i="3"/>
  <c r="H63" i="3" s="1"/>
  <c r="C44" i="3"/>
  <c r="C21" i="3"/>
  <c r="C5" i="3"/>
  <c r="D94" i="3"/>
  <c r="I94" i="3" s="1"/>
  <c r="F103" i="3"/>
  <c r="F77" i="3"/>
  <c r="H77" i="3" s="1"/>
  <c r="F13" i="3"/>
  <c r="H13" i="3" s="1"/>
  <c r="C23" i="3"/>
  <c r="H23" i="3" s="1"/>
  <c r="C4" i="3"/>
  <c r="C103" i="3"/>
  <c r="C84" i="3"/>
  <c r="C39" i="3"/>
  <c r="H39" i="3" s="1"/>
  <c r="C20" i="3"/>
  <c r="D37" i="3"/>
  <c r="I37" i="3" s="1"/>
  <c r="F101" i="3"/>
  <c r="H101" i="3" s="1"/>
  <c r="F71" i="3"/>
  <c r="H71" i="3" s="1"/>
  <c r="F37" i="3"/>
  <c r="H37" i="3" s="1"/>
  <c r="C124" i="3"/>
  <c r="C79" i="3"/>
  <c r="H79" i="3" s="1"/>
  <c r="C15" i="3"/>
  <c r="H15" i="3" s="1"/>
  <c r="D118" i="3"/>
  <c r="I118" i="3" s="1"/>
  <c r="D86" i="3"/>
  <c r="D13" i="3"/>
  <c r="I13" i="3" s="1"/>
  <c r="F95" i="3"/>
  <c r="F70" i="3"/>
  <c r="H70" i="3" s="1"/>
  <c r="C119" i="3"/>
  <c r="C100" i="3"/>
  <c r="C55" i="3"/>
  <c r="H55" i="3" s="1"/>
  <c r="C36" i="3"/>
  <c r="F94" i="3"/>
  <c r="H94" i="3" s="1"/>
  <c r="C95" i="3"/>
  <c r="C31" i="3"/>
  <c r="H31" i="3" s="1"/>
  <c r="D110" i="3"/>
  <c r="D78" i="3"/>
  <c r="I78" i="3" s="1"/>
  <c r="F119" i="3"/>
  <c r="F93" i="3"/>
  <c r="H93" i="3" s="1"/>
  <c r="F29" i="3"/>
  <c r="C123" i="3"/>
  <c r="C115" i="3"/>
  <c r="C107" i="3"/>
  <c r="C99" i="3"/>
  <c r="C91" i="3"/>
  <c r="C83" i="3"/>
  <c r="C75" i="3"/>
  <c r="C67" i="3"/>
  <c r="C59" i="3"/>
  <c r="C51" i="3"/>
  <c r="C43" i="3"/>
  <c r="C35" i="3"/>
  <c r="C27" i="3"/>
  <c r="C19" i="3"/>
  <c r="C11" i="3"/>
  <c r="C98" i="3"/>
  <c r="C34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D122" i="3"/>
  <c r="I122" i="3" s="1"/>
  <c r="D114" i="3"/>
  <c r="I114" i="3" s="1"/>
  <c r="D106" i="3"/>
  <c r="I106" i="3" s="1"/>
  <c r="D90" i="3"/>
  <c r="I90" i="3" s="1"/>
  <c r="D82" i="3"/>
  <c r="I82" i="3" s="1"/>
  <c r="D70" i="3"/>
  <c r="I70" i="3" s="1"/>
  <c r="F69" i="3"/>
  <c r="F5" i="3"/>
  <c r="H5" i="3" s="1"/>
  <c r="C74" i="3"/>
  <c r="C120" i="3"/>
  <c r="H120" i="3" s="1"/>
  <c r="C112" i="3"/>
  <c r="H112" i="3" s="1"/>
  <c r="C104" i="3"/>
  <c r="H104" i="3" s="1"/>
  <c r="C96" i="3"/>
  <c r="H96" i="3" s="1"/>
  <c r="C88" i="3"/>
  <c r="H88" i="3" s="1"/>
  <c r="C80" i="3"/>
  <c r="H80" i="3" s="1"/>
  <c r="C72" i="3"/>
  <c r="H72" i="3" s="1"/>
  <c r="C64" i="3"/>
  <c r="H64" i="3" s="1"/>
  <c r="C56" i="3"/>
  <c r="H56" i="3" s="1"/>
  <c r="C48" i="3"/>
  <c r="H48" i="3" s="1"/>
  <c r="C40" i="3"/>
  <c r="H40" i="3" s="1"/>
  <c r="C32" i="3"/>
  <c r="H32" i="3" s="1"/>
  <c r="C24" i="3"/>
  <c r="H24" i="3" s="1"/>
  <c r="C16" i="3"/>
  <c r="H16" i="3" s="1"/>
  <c r="F109" i="3"/>
  <c r="H109" i="3" s="1"/>
  <c r="F45" i="3"/>
  <c r="H45" i="3" s="1"/>
  <c r="C50" i="3"/>
  <c r="C18" i="3"/>
  <c r="F85" i="3"/>
  <c r="F21" i="3"/>
  <c r="H21" i="3" s="1"/>
  <c r="C66" i="3"/>
  <c r="C58" i="3"/>
  <c r="C42" i="3"/>
  <c r="C26" i="3"/>
  <c r="C62" i="3"/>
  <c r="H62" i="3" s="1"/>
  <c r="C54" i="3"/>
  <c r="H54" i="3" s="1"/>
  <c r="C46" i="3"/>
  <c r="H46" i="3" s="1"/>
  <c r="C38" i="3"/>
  <c r="H38" i="3" s="1"/>
  <c r="C30" i="3"/>
  <c r="H30" i="3" s="1"/>
  <c r="C22" i="3"/>
  <c r="H22" i="3" s="1"/>
  <c r="C14" i="3"/>
  <c r="H14" i="3" s="1"/>
  <c r="C6" i="3"/>
  <c r="H6" i="3" s="1"/>
  <c r="F124" i="3"/>
  <c r="F116" i="3"/>
  <c r="F108" i="3"/>
  <c r="F100" i="3"/>
  <c r="F92" i="3"/>
  <c r="H92" i="3" s="1"/>
  <c r="F84" i="3"/>
  <c r="H84" i="3" s="1"/>
  <c r="F76" i="3"/>
  <c r="F68" i="3"/>
  <c r="H68" i="3" s="1"/>
  <c r="F60" i="3"/>
  <c r="H60" i="3" s="1"/>
  <c r="F52" i="3"/>
  <c r="F44" i="3"/>
  <c r="F36" i="3"/>
  <c r="F28" i="3"/>
  <c r="F20" i="3"/>
  <c r="H20" i="3" s="1"/>
  <c r="F12" i="3"/>
  <c r="F4" i="3"/>
  <c r="H4" i="3" s="1"/>
  <c r="F61" i="3"/>
  <c r="H61" i="3" s="1"/>
  <c r="F123" i="3"/>
  <c r="F115" i="3"/>
  <c r="F107" i="3"/>
  <c r="F99" i="3"/>
  <c r="F91" i="3"/>
  <c r="F83" i="3"/>
  <c r="F75" i="3"/>
  <c r="F67" i="3"/>
  <c r="F59" i="3"/>
  <c r="F51" i="3"/>
  <c r="F43" i="3"/>
  <c r="F35" i="3"/>
  <c r="F27" i="3"/>
  <c r="F19" i="3"/>
  <c r="F11" i="3"/>
  <c r="F122" i="3"/>
  <c r="H122" i="3" s="1"/>
  <c r="F114" i="3"/>
  <c r="H114" i="3" s="1"/>
  <c r="F106" i="3"/>
  <c r="H106" i="3" s="1"/>
  <c r="F98" i="3"/>
  <c r="F90" i="3"/>
  <c r="H90" i="3" s="1"/>
  <c r="F82" i="3"/>
  <c r="H82" i="3" s="1"/>
  <c r="F74" i="3"/>
  <c r="F66" i="3"/>
  <c r="F58" i="3"/>
  <c r="F50" i="3"/>
  <c r="F42" i="3"/>
  <c r="F34" i="3"/>
  <c r="F26" i="3"/>
  <c r="F18" i="3"/>
  <c r="F10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9" i="3"/>
  <c r="I86" i="3" l="1"/>
  <c r="J86" i="3"/>
  <c r="H10" i="3"/>
  <c r="I110" i="3"/>
  <c r="J110" i="3"/>
  <c r="H69" i="3"/>
  <c r="H29" i="3"/>
  <c r="H76" i="3"/>
  <c r="H28" i="3"/>
  <c r="H100" i="3"/>
  <c r="H12" i="3"/>
  <c r="H52" i="3"/>
  <c r="H36" i="3"/>
  <c r="H44" i="3"/>
  <c r="J78" i="3"/>
  <c r="H116" i="3"/>
  <c r="J53" i="3"/>
  <c r="H108" i="3"/>
  <c r="H124" i="3"/>
  <c r="H103" i="3"/>
  <c r="I102" i="3"/>
  <c r="J102" i="3" s="1"/>
  <c r="H117" i="3"/>
  <c r="H95" i="3"/>
  <c r="H85" i="3"/>
  <c r="J93" i="3"/>
  <c r="J94" i="3"/>
  <c r="J13" i="3"/>
  <c r="J100" i="3"/>
  <c r="J106" i="3"/>
  <c r="J5" i="3"/>
  <c r="J92" i="3"/>
  <c r="J120" i="3"/>
  <c r="J71" i="3"/>
  <c r="J39" i="3"/>
  <c r="J114" i="3"/>
  <c r="J62" i="3"/>
  <c r="H41" i="3"/>
  <c r="H105" i="3"/>
  <c r="J101" i="3"/>
  <c r="J15" i="3"/>
  <c r="J69" i="3"/>
  <c r="J22" i="3"/>
  <c r="J79" i="3"/>
  <c r="J23" i="3"/>
  <c r="J61" i="3"/>
  <c r="J80" i="3"/>
  <c r="H18" i="3"/>
  <c r="J96" i="3"/>
  <c r="H51" i="3"/>
  <c r="H115" i="3"/>
  <c r="J55" i="3"/>
  <c r="J8" i="3"/>
  <c r="J72" i="3"/>
  <c r="J63" i="3"/>
  <c r="J14" i="3"/>
  <c r="J54" i="3"/>
  <c r="J38" i="3"/>
  <c r="H50" i="3"/>
  <c r="J40" i="3"/>
  <c r="J104" i="3"/>
  <c r="J31" i="3"/>
  <c r="J118" i="3"/>
  <c r="J37" i="3"/>
  <c r="J7" i="3"/>
  <c r="J47" i="3"/>
  <c r="J48" i="3"/>
  <c r="J112" i="3"/>
  <c r="J70" i="3"/>
  <c r="H67" i="3"/>
  <c r="H119" i="3"/>
  <c r="J87" i="3"/>
  <c r="J111" i="3"/>
  <c r="J68" i="3"/>
  <c r="J52" i="3"/>
  <c r="J10" i="3"/>
  <c r="J20" i="3"/>
  <c r="J90" i="3"/>
  <c r="H49" i="3"/>
  <c r="H113" i="3"/>
  <c r="H59" i="3"/>
  <c r="H123" i="3"/>
  <c r="H57" i="3"/>
  <c r="H121" i="3"/>
  <c r="H26" i="3"/>
  <c r="J16" i="3"/>
  <c r="H75" i="3"/>
  <c r="J56" i="3"/>
  <c r="J122" i="3"/>
  <c r="H11" i="3"/>
  <c r="J21" i="3"/>
  <c r="H42" i="3"/>
  <c r="J6" i="3"/>
  <c r="H74" i="3"/>
  <c r="H9" i="3"/>
  <c r="H73" i="3"/>
  <c r="H34" i="3"/>
  <c r="H19" i="3"/>
  <c r="H83" i="3"/>
  <c r="J64" i="3"/>
  <c r="J45" i="3"/>
  <c r="H58" i="3"/>
  <c r="J32" i="3"/>
  <c r="H17" i="3"/>
  <c r="H81" i="3"/>
  <c r="H98" i="3"/>
  <c r="H27" i="3"/>
  <c r="H91" i="3"/>
  <c r="J88" i="3"/>
  <c r="J24" i="3"/>
  <c r="H65" i="3"/>
  <c r="H66" i="3"/>
  <c r="J30" i="3"/>
  <c r="H25" i="3"/>
  <c r="H89" i="3"/>
  <c r="J60" i="3"/>
  <c r="H35" i="3"/>
  <c r="H99" i="3"/>
  <c r="J84" i="3"/>
  <c r="J77" i="3"/>
  <c r="J46" i="3"/>
  <c r="J109" i="3"/>
  <c r="J82" i="3"/>
  <c r="H33" i="3"/>
  <c r="H97" i="3"/>
  <c r="H43" i="3"/>
  <c r="H107" i="3"/>
  <c r="J85" i="3" l="1"/>
  <c r="J29" i="3"/>
  <c r="J76" i="3"/>
  <c r="J116" i="3"/>
  <c r="J12" i="3"/>
  <c r="J124" i="3"/>
  <c r="J36" i="3"/>
  <c r="J44" i="3"/>
  <c r="J28" i="3"/>
  <c r="J108" i="3"/>
  <c r="J95" i="3"/>
  <c r="J103" i="3"/>
  <c r="J117" i="3"/>
  <c r="J91" i="3"/>
  <c r="J97" i="3"/>
  <c r="J113" i="3"/>
  <c r="J11" i="3"/>
  <c r="J49" i="3"/>
  <c r="J105" i="3"/>
  <c r="J4" i="3"/>
  <c r="J33" i="3"/>
  <c r="J81" i="3"/>
  <c r="J65" i="3"/>
  <c r="J57" i="3"/>
  <c r="J18" i="3"/>
  <c r="J41" i="3"/>
  <c r="J98" i="3"/>
  <c r="J34" i="3"/>
  <c r="J35" i="3"/>
  <c r="J119" i="3"/>
  <c r="J66" i="3"/>
  <c r="J121" i="3"/>
  <c r="J17" i="3"/>
  <c r="J9" i="3"/>
  <c r="J51" i="3"/>
  <c r="J58" i="3"/>
  <c r="J67" i="3"/>
  <c r="J50" i="3"/>
  <c r="J115" i="3"/>
  <c r="J73" i="3"/>
  <c r="J107" i="3"/>
  <c r="J99" i="3"/>
  <c r="J75" i="3"/>
  <c r="J89" i="3"/>
  <c r="J26" i="3"/>
  <c r="J74" i="3"/>
  <c r="J25" i="3"/>
  <c r="J83" i="3"/>
  <c r="J123" i="3"/>
  <c r="J43" i="3"/>
  <c r="J27" i="3"/>
  <c r="J19" i="3"/>
  <c r="J42" i="3"/>
  <c r="J5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lose loop_fastlane" description="Connection to the 'close loop_fastlane' query in the workbook." type="5" refreshedVersion="6" background="1" saveData="1">
    <dbPr connection="Provider=Microsoft.Mashup.OleDb.1;Data Source=$Workbook$;Location=&quot;close loop_fastlane&quot;;Extended Properties=&quot;&quot;" command="SELECT * FROM [close loop_fastlane]"/>
  </connection>
  <connection id="2" xr16:uid="{9A8EA7B1-EA6F-48F8-B145-8EDEF0FAC939}" keepAlive="1" name="Query - close loop_fastlane_24V" description="Connection to the 'close loop_fastlane_24V' query in the workbook." type="5" refreshedVersion="6" background="1">
    <dbPr connection="Provider=Microsoft.Mashup.OleDb.1;Data Source=$Workbook$;Location=&quot;close loop_fastlane_24V&quot;;Extended Properties=&quot;&quot;" command="SELECT * FROM [close loop_fastlane_24V]"/>
  </connection>
  <connection id="3" xr16:uid="{BA63B014-61F8-40C7-94C9-E303574F0097}" keepAlive="1" name="Query - close loop_fastlane24v" description="Connection to the 'close loop_fastlane24v' query in the workbook." type="5" refreshedVersion="6" background="1">
    <dbPr connection="Provider=Microsoft.Mashup.OleDb.1;Data Source=$Workbook$;Location=&quot;close loop_fastlane24v&quot;;Extended Properties=&quot;&quot;" command="SELECT * FROM [close loop_fastlane24v]"/>
  </connection>
  <connection id="4" xr16:uid="{00000000-0015-0000-FFFF-FFFF01000000}" keepAlive="1" name="Query - close loop_slowlane" description="Connection to the 'close loop_slowlane' query in the workbook." type="5" refreshedVersion="6" background="1" saveData="1">
    <dbPr connection="Provider=Microsoft.Mashup.OleDb.1;Data Source=$Workbook$;Location=&quot;close loop_slowlane&quot;;Extended Properties=&quot;&quot;" command="SELECT * FROM [close loop_slowlane]"/>
  </connection>
  <connection id="5" xr16:uid="{00000000-0015-0000-FFFF-FFFF02000000}" keepAlive="1" name="Query - close loop_slowlane (2)" description="Connection to the 'close loop_slowlane (2)' query in the workbook." type="5" refreshedVersion="6" background="1">
    <dbPr connection="Provider=Microsoft.Mashup.OleDb.1;Data Source=$Workbook$;Location=&quot;close loop_slowlane (2)&quot;;Extended Properties=&quot;&quot;" command="SELECT * FROM [close loop_slowlane (2)]"/>
  </connection>
  <connection id="6" xr16:uid="{C8754ACA-92A9-43CC-B6C1-F31B37923158}" keepAlive="1" name="Query - close loop_slowlane24V" description="Connection to the 'close loop_slowlane24V' query in the workbook." type="5" refreshedVersion="6" background="1">
    <dbPr connection="Provider=Microsoft.Mashup.OleDb.1;Data Source=$Workbook$;Location=&quot;close loop_slowlane24V&quot;;Extended Properties=&quot;&quot;" command="SELECT * FROM [close loop_slowlane24V]"/>
  </connection>
  <connection id="7" xr16:uid="{7BC2C7F7-D068-4FBA-BA9D-EBB82D49B1B3}" keepAlive="1" name="Query - close loop_slowlane24V (2)" description="Connection to the 'close loop_slowlane24V (2)' query in the workbook." type="5" refreshedVersion="6" background="1">
    <dbPr connection="Provider=Microsoft.Mashup.OleDb.1;Data Source=$Workbook$;Location=&quot;close loop_slowlane24V (2)&quot;;Extended Properties=&quot;&quot;" command="SELECT * FROM [close loop_slowlane24V (2)]"/>
  </connection>
</connections>
</file>

<file path=xl/sharedStrings.xml><?xml version="1.0" encoding="utf-8"?>
<sst xmlns="http://schemas.openxmlformats.org/spreadsheetml/2006/main" count="21" uniqueCount="14">
  <si>
    <t>Freq.</t>
  </si>
  <si>
    <t>FREQUENCY [Hz]</t>
  </si>
  <si>
    <t>PHASE[°]</t>
  </si>
  <si>
    <t>FAST LANE</t>
  </si>
  <si>
    <t>Note: use equal simulation in ltspice (.ac dec 20 1 1meg)</t>
  </si>
  <si>
    <t>Im</t>
  </si>
  <si>
    <t>Re</t>
  </si>
  <si>
    <t>SLOW LANE</t>
  </si>
  <si>
    <t>Phase [°]</t>
  </si>
  <si>
    <t>SUPERIMPOSED</t>
  </si>
  <si>
    <t>MAG [dB]</t>
  </si>
  <si>
    <t>MAG[non dB]</t>
  </si>
  <si>
    <t>Phase[°]</t>
  </si>
  <si>
    <t>MAG[dB]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</si>
</sst>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33" borderId="10" xfId="0" applyFont="1" applyFill="1" applyBorder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100W</a:t>
            </a:r>
            <a:r>
              <a:rPr lang="en-SG" baseline="0"/>
              <a:t> 24V Closed Loop Transfer Function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SUPER!$J$3</c:f>
              <c:strCache>
                <c:ptCount val="1"/>
                <c:pt idx="0">
                  <c:v>MAG[dB]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SUPER!$A$4:$A$124</c:f>
              <c:numCache>
                <c:formatCode>0</c:formatCode>
                <c:ptCount val="121"/>
                <c:pt idx="0">
                  <c:v>1</c:v>
                </c:pt>
                <c:pt idx="1">
                  <c:v>1.12201845430196</c:v>
                </c:pt>
                <c:pt idx="2">
                  <c:v>1.2589254117941699</c:v>
                </c:pt>
                <c:pt idx="3">
                  <c:v>1.4125375446227499</c:v>
                </c:pt>
                <c:pt idx="4">
                  <c:v>1.58489319246111</c:v>
                </c:pt>
                <c:pt idx="5">
                  <c:v>1.7782794100389201</c:v>
                </c:pt>
                <c:pt idx="6">
                  <c:v>1.99526231496888</c:v>
                </c:pt>
                <c:pt idx="7">
                  <c:v>2.2387211385683399</c:v>
                </c:pt>
                <c:pt idx="8">
                  <c:v>2.5118864315095801</c:v>
                </c:pt>
                <c:pt idx="9">
                  <c:v>2.8183829312644502</c:v>
                </c:pt>
                <c:pt idx="10">
                  <c:v>3.16227766016838</c:v>
                </c:pt>
                <c:pt idx="11">
                  <c:v>3.5481338923357502</c:v>
                </c:pt>
                <c:pt idx="12">
                  <c:v>3.98107170553497</c:v>
                </c:pt>
                <c:pt idx="13">
                  <c:v>4.46683592150963</c:v>
                </c:pt>
                <c:pt idx="14">
                  <c:v>5.0118723362727202</c:v>
                </c:pt>
                <c:pt idx="15">
                  <c:v>5.6234132519034796</c:v>
                </c:pt>
                <c:pt idx="16">
                  <c:v>6.3095734448019201</c:v>
                </c:pt>
                <c:pt idx="17">
                  <c:v>7.0794578438413698</c:v>
                </c:pt>
                <c:pt idx="18">
                  <c:v>7.9432823472427998</c:v>
                </c:pt>
                <c:pt idx="19">
                  <c:v>8.9125093813374399</c:v>
                </c:pt>
                <c:pt idx="20">
                  <c:v>9.9999999999999805</c:v>
                </c:pt>
                <c:pt idx="21">
                  <c:v>11.220184543019601</c:v>
                </c:pt>
                <c:pt idx="22">
                  <c:v>12.589254117941699</c:v>
                </c:pt>
                <c:pt idx="23">
                  <c:v>14.125375446227499</c:v>
                </c:pt>
                <c:pt idx="24">
                  <c:v>15.848931924611099</c:v>
                </c:pt>
                <c:pt idx="25">
                  <c:v>17.7827941003892</c:v>
                </c:pt>
                <c:pt idx="26">
                  <c:v>19.952623149688801</c:v>
                </c:pt>
                <c:pt idx="27">
                  <c:v>22.387211385683301</c:v>
                </c:pt>
                <c:pt idx="28">
                  <c:v>25.118864315095699</c:v>
                </c:pt>
                <c:pt idx="29">
                  <c:v>28.183829312644502</c:v>
                </c:pt>
                <c:pt idx="30">
                  <c:v>31.6227766016837</c:v>
                </c:pt>
                <c:pt idx="31">
                  <c:v>35.481338923357498</c:v>
                </c:pt>
                <c:pt idx="32">
                  <c:v>39.810717055349599</c:v>
                </c:pt>
                <c:pt idx="33">
                  <c:v>44.668359215096203</c:v>
                </c:pt>
                <c:pt idx="34">
                  <c:v>50.118723362727103</c:v>
                </c:pt>
                <c:pt idx="35">
                  <c:v>56.234132519034702</c:v>
                </c:pt>
                <c:pt idx="36">
                  <c:v>63.095734448019101</c:v>
                </c:pt>
                <c:pt idx="37">
                  <c:v>70.794578438413595</c:v>
                </c:pt>
                <c:pt idx="38">
                  <c:v>79.432823472427899</c:v>
                </c:pt>
                <c:pt idx="39">
                  <c:v>89.125093813374306</c:v>
                </c:pt>
                <c:pt idx="40">
                  <c:v>99.999999999999702</c:v>
                </c:pt>
                <c:pt idx="41">
                  <c:v>112.201845430196</c:v>
                </c:pt>
                <c:pt idx="42">
                  <c:v>125.892541179416</c:v>
                </c:pt>
                <c:pt idx="43">
                  <c:v>141.253754462275</c:v>
                </c:pt>
                <c:pt idx="44">
                  <c:v>158.48931924611099</c:v>
                </c:pt>
                <c:pt idx="45">
                  <c:v>177.82794100389199</c:v>
                </c:pt>
                <c:pt idx="46">
                  <c:v>199.52623149688699</c:v>
                </c:pt>
                <c:pt idx="47">
                  <c:v>223.87211385683301</c:v>
                </c:pt>
                <c:pt idx="48">
                  <c:v>251.18864315095701</c:v>
                </c:pt>
                <c:pt idx="49">
                  <c:v>281.838293126444</c:v>
                </c:pt>
                <c:pt idx="50">
                  <c:v>316.22776601683699</c:v>
                </c:pt>
                <c:pt idx="51">
                  <c:v>354.81338923357401</c:v>
                </c:pt>
                <c:pt idx="52">
                  <c:v>398.10717055349602</c:v>
                </c:pt>
                <c:pt idx="53">
                  <c:v>446.68359215096098</c:v>
                </c:pt>
                <c:pt idx="54">
                  <c:v>501.18723362727002</c:v>
                </c:pt>
                <c:pt idx="55">
                  <c:v>562.34132519034699</c:v>
                </c:pt>
                <c:pt idx="56">
                  <c:v>630.95734448019095</c:v>
                </c:pt>
                <c:pt idx="57">
                  <c:v>707.94578438413498</c:v>
                </c:pt>
                <c:pt idx="58">
                  <c:v>794.32823472427799</c:v>
                </c:pt>
                <c:pt idx="59">
                  <c:v>891.25093813374201</c:v>
                </c:pt>
                <c:pt idx="60">
                  <c:v>999.999999999995</c:v>
                </c:pt>
                <c:pt idx="61">
                  <c:v>1122.01845430196</c:v>
                </c:pt>
                <c:pt idx="62">
                  <c:v>1258.92541179416</c:v>
                </c:pt>
                <c:pt idx="63">
                  <c:v>1412.5375446227499</c:v>
                </c:pt>
                <c:pt idx="64">
                  <c:v>1584.8931924611099</c:v>
                </c:pt>
                <c:pt idx="65">
                  <c:v>1778.2794100389101</c:v>
                </c:pt>
                <c:pt idx="66">
                  <c:v>1995.26231496887</c:v>
                </c:pt>
                <c:pt idx="67">
                  <c:v>2238.7211385683299</c:v>
                </c:pt>
                <c:pt idx="68">
                  <c:v>2511.8864315095698</c:v>
                </c:pt>
                <c:pt idx="69">
                  <c:v>2818.3829312644398</c:v>
                </c:pt>
                <c:pt idx="70">
                  <c:v>3162.2776601683599</c:v>
                </c:pt>
                <c:pt idx="71">
                  <c:v>3548.1338923357298</c:v>
                </c:pt>
                <c:pt idx="72">
                  <c:v>3981.0717055349501</c:v>
                </c:pt>
                <c:pt idx="73">
                  <c:v>4466.8359215096098</c:v>
                </c:pt>
                <c:pt idx="74">
                  <c:v>5011.8723362726896</c:v>
                </c:pt>
                <c:pt idx="75">
                  <c:v>5623.4132519034602</c:v>
                </c:pt>
                <c:pt idx="76">
                  <c:v>6309.5734448018902</c:v>
                </c:pt>
                <c:pt idx="77">
                  <c:v>7079.45784384134</c:v>
                </c:pt>
                <c:pt idx="78">
                  <c:v>7943.2823472427699</c:v>
                </c:pt>
                <c:pt idx="79">
                  <c:v>8912.5093813374006</c:v>
                </c:pt>
                <c:pt idx="80">
                  <c:v>9999.99999999994</c:v>
                </c:pt>
                <c:pt idx="81">
                  <c:v>11220.184543019601</c:v>
                </c:pt>
                <c:pt idx="82">
                  <c:v>12589.2541179416</c:v>
                </c:pt>
                <c:pt idx="83">
                  <c:v>14125.375446227499</c:v>
                </c:pt>
                <c:pt idx="84">
                  <c:v>15848.931924611001</c:v>
                </c:pt>
                <c:pt idx="85">
                  <c:v>17782.794100389099</c:v>
                </c:pt>
                <c:pt idx="86">
                  <c:v>19952.623149688701</c:v>
                </c:pt>
                <c:pt idx="87">
                  <c:v>22387.2113856832</c:v>
                </c:pt>
                <c:pt idx="88">
                  <c:v>25118.864315095601</c:v>
                </c:pt>
                <c:pt idx="89">
                  <c:v>28183.829312644299</c:v>
                </c:pt>
                <c:pt idx="90">
                  <c:v>31622.776601683599</c:v>
                </c:pt>
                <c:pt idx="91">
                  <c:v>35481.338923357303</c:v>
                </c:pt>
                <c:pt idx="92">
                  <c:v>39810.7170553494</c:v>
                </c:pt>
                <c:pt idx="93">
                  <c:v>44668.359215096003</c:v>
                </c:pt>
                <c:pt idx="94">
                  <c:v>50118.723362726902</c:v>
                </c:pt>
                <c:pt idx="95">
                  <c:v>56234.132519034501</c:v>
                </c:pt>
                <c:pt idx="96">
                  <c:v>63095.734448018797</c:v>
                </c:pt>
                <c:pt idx="97">
                  <c:v>70794.5784384133</c:v>
                </c:pt>
                <c:pt idx="98">
                  <c:v>79432.823472427495</c:v>
                </c:pt>
                <c:pt idx="99">
                  <c:v>89125.093813373896</c:v>
                </c:pt>
                <c:pt idx="100">
                  <c:v>99999.9999999992</c:v>
                </c:pt>
                <c:pt idx="101">
                  <c:v>112201.845430195</c:v>
                </c:pt>
                <c:pt idx="102">
                  <c:v>125892.541179416</c:v>
                </c:pt>
                <c:pt idx="103">
                  <c:v>141253.754462274</c:v>
                </c:pt>
                <c:pt idx="104">
                  <c:v>158489.31924611001</c:v>
                </c:pt>
                <c:pt idx="105">
                  <c:v>177827.941003891</c:v>
                </c:pt>
                <c:pt idx="106">
                  <c:v>199526.231496886</c:v>
                </c:pt>
                <c:pt idx="107">
                  <c:v>223872.113856832</c:v>
                </c:pt>
                <c:pt idx="108">
                  <c:v>251188.64315095599</c:v>
                </c:pt>
                <c:pt idx="109">
                  <c:v>281838.29312644299</c:v>
                </c:pt>
                <c:pt idx="110">
                  <c:v>316227.766016835</c:v>
                </c:pt>
                <c:pt idx="111">
                  <c:v>354813.389233572</c:v>
                </c:pt>
                <c:pt idx="112">
                  <c:v>398107.17055349401</c:v>
                </c:pt>
                <c:pt idx="113">
                  <c:v>446683.59215095901</c:v>
                </c:pt>
                <c:pt idx="114">
                  <c:v>501187.233627268</c:v>
                </c:pt>
                <c:pt idx="115">
                  <c:v>562341.32519034401</c:v>
                </c:pt>
                <c:pt idx="116">
                  <c:v>630957.34448018705</c:v>
                </c:pt>
                <c:pt idx="117">
                  <c:v>707945.78438413097</c:v>
                </c:pt>
                <c:pt idx="118">
                  <c:v>794328.23472427402</c:v>
                </c:pt>
                <c:pt idx="119">
                  <c:v>891250.93813373696</c:v>
                </c:pt>
                <c:pt idx="120">
                  <c:v>1000000</c:v>
                </c:pt>
              </c:numCache>
            </c:numRef>
          </c:xVal>
          <c:yVal>
            <c:numRef>
              <c:f>SUPER!$J$4:$J$124</c:f>
              <c:numCache>
                <c:formatCode>0</c:formatCode>
                <c:ptCount val="121"/>
                <c:pt idx="0">
                  <c:v>79.873152927203051</c:v>
                </c:pt>
                <c:pt idx="1">
                  <c:v>78.875285814795532</c:v>
                </c:pt>
                <c:pt idx="2">
                  <c:v>77.877968401245838</c:v>
                </c:pt>
                <c:pt idx="3">
                  <c:v>76.881341527618844</c:v>
                </c:pt>
                <c:pt idx="4">
                  <c:v>75.885581638049459</c:v>
                </c:pt>
                <c:pt idx="5">
                  <c:v>74.8909094998764</c:v>
                </c:pt>
                <c:pt idx="6">
                  <c:v>73.897600897144983</c:v>
                </c:pt>
                <c:pt idx="7">
                  <c:v>72.905999648742409</c:v>
                </c:pt>
                <c:pt idx="8">
                  <c:v>71.916533306702092</c:v>
                </c:pt>
                <c:pt idx="9">
                  <c:v>70.929731850848384</c:v>
                </c:pt>
                <c:pt idx="10">
                  <c:v>69.946249581577021</c:v>
                </c:pt>
                <c:pt idx="11">
                  <c:v>68.96101794033369</c:v>
                </c:pt>
                <c:pt idx="12">
                  <c:v>67.992634454389474</c:v>
                </c:pt>
                <c:pt idx="13">
                  <c:v>67.018927211051377</c:v>
                </c:pt>
                <c:pt idx="14">
                  <c:v>66.064418278330805</c:v>
                </c:pt>
                <c:pt idx="15">
                  <c:v>65.11356193144951</c:v>
                </c:pt>
                <c:pt idx="16">
                  <c:v>64.17405566086704</c:v>
                </c:pt>
                <c:pt idx="17">
                  <c:v>63.248123088251383</c:v>
                </c:pt>
                <c:pt idx="18">
                  <c:v>62.338222064952959</c:v>
                </c:pt>
                <c:pt idx="19">
                  <c:v>61.446967348363934</c:v>
                </c:pt>
                <c:pt idx="20">
                  <c:v>60.576996694440275</c:v>
                </c:pt>
                <c:pt idx="21">
                  <c:v>59.730769789682796</c:v>
                </c:pt>
                <c:pt idx="22">
                  <c:v>58.910297828898095</c:v>
                </c:pt>
                <c:pt idx="23">
                  <c:v>58.113186552918009</c:v>
                </c:pt>
                <c:pt idx="24">
                  <c:v>57.347179410752759</c:v>
                </c:pt>
                <c:pt idx="25">
                  <c:v>56.609810302854797</c:v>
                </c:pt>
                <c:pt idx="26">
                  <c:v>55.889457755688518</c:v>
                </c:pt>
                <c:pt idx="27">
                  <c:v>55.18996691911881</c:v>
                </c:pt>
                <c:pt idx="28">
                  <c:v>54.502144269430779</c:v>
                </c:pt>
                <c:pt idx="29">
                  <c:v>53.818461969369224</c:v>
                </c:pt>
                <c:pt idx="30">
                  <c:v>53.129613388414825</c:v>
                </c:pt>
                <c:pt idx="31">
                  <c:v>52.429896609474618</c:v>
                </c:pt>
                <c:pt idx="32">
                  <c:v>51.710288450485649</c:v>
                </c:pt>
                <c:pt idx="33">
                  <c:v>50.964251645387002</c:v>
                </c:pt>
                <c:pt idx="34">
                  <c:v>50.185833061757663</c:v>
                </c:pt>
                <c:pt idx="35">
                  <c:v>49.372395995339005</c:v>
                </c:pt>
                <c:pt idx="36">
                  <c:v>48.521645512351085</c:v>
                </c:pt>
                <c:pt idx="37">
                  <c:v>47.630887478616025</c:v>
                </c:pt>
                <c:pt idx="38">
                  <c:v>46.699504795908091</c:v>
                </c:pt>
                <c:pt idx="39">
                  <c:v>45.726500401840752</c:v>
                </c:pt>
                <c:pt idx="40">
                  <c:v>44.710483932696008</c:v>
                </c:pt>
                <c:pt idx="41">
                  <c:v>43.65048375874764</c:v>
                </c:pt>
                <c:pt idx="42">
                  <c:v>42.544005582128335</c:v>
                </c:pt>
                <c:pt idx="43">
                  <c:v>41.388743266661415</c:v>
                </c:pt>
                <c:pt idx="44">
                  <c:v>40.181763039068855</c:v>
                </c:pt>
                <c:pt idx="45">
                  <c:v>38.920105311891703</c:v>
                </c:pt>
                <c:pt idx="46">
                  <c:v>37.601003830460904</c:v>
                </c:pt>
                <c:pt idx="47">
                  <c:v>36.222351232847451</c:v>
                </c:pt>
                <c:pt idx="48">
                  <c:v>34.782927128922815</c:v>
                </c:pt>
                <c:pt idx="49">
                  <c:v>33.282731993878059</c:v>
                </c:pt>
                <c:pt idx="50">
                  <c:v>31.723160731051316</c:v>
                </c:pt>
                <c:pt idx="51">
                  <c:v>30.106923130843214</c:v>
                </c:pt>
                <c:pt idx="52">
                  <c:v>28.437906377514185</c:v>
                </c:pt>
                <c:pt idx="53">
                  <c:v>26.720927461322578</c:v>
                </c:pt>
                <c:pt idx="54">
                  <c:v>24.961429622909343</c:v>
                </c:pt>
                <c:pt idx="55">
                  <c:v>23.165155657719687</c:v>
                </c:pt>
                <c:pt idx="56">
                  <c:v>21.337882399649967</c:v>
                </c:pt>
                <c:pt idx="57">
                  <c:v>19.485251700372533</c:v>
                </c:pt>
                <c:pt idx="58">
                  <c:v>17.612691023886082</c:v>
                </c:pt>
                <c:pt idx="59">
                  <c:v>15.725343547346725</c:v>
                </c:pt>
                <c:pt idx="60">
                  <c:v>13.828126390593102</c:v>
                </c:pt>
                <c:pt idx="61">
                  <c:v>11.925846014018644</c:v>
                </c:pt>
                <c:pt idx="62">
                  <c:v>10.023331705068792</c:v>
                </c:pt>
                <c:pt idx="63">
                  <c:v>8.1255783623734636</c:v>
                </c:pt>
                <c:pt idx="64">
                  <c:v>6.2380913374304274</c:v>
                </c:pt>
                <c:pt idx="65">
                  <c:v>4.3671186068520669</c:v>
                </c:pt>
                <c:pt idx="66">
                  <c:v>2.5200807427821701</c:v>
                </c:pt>
                <c:pt idx="67">
                  <c:v>0.70608364022567205</c:v>
                </c:pt>
                <c:pt idx="68">
                  <c:v>-1.0633482855039262</c:v>
                </c:pt>
                <c:pt idx="69">
                  <c:v>-2.7732506117037086</c:v>
                </c:pt>
                <c:pt idx="70">
                  <c:v>-4.4037424172787158</c:v>
                </c:pt>
                <c:pt idx="71">
                  <c:v>-5.9278133444027254</c:v>
                </c:pt>
                <c:pt idx="72">
                  <c:v>-7.3080300406155914</c:v>
                </c:pt>
                <c:pt idx="73">
                  <c:v>-8.4917381938375556</c:v>
                </c:pt>
                <c:pt idx="74">
                  <c:v>-9.4057461430156053</c:v>
                </c:pt>
                <c:pt idx="75">
                  <c:v>-9.9609149742785625</c:v>
                </c:pt>
                <c:pt idx="76">
                  <c:v>-10.134798917724126</c:v>
                </c:pt>
                <c:pt idx="77">
                  <c:v>-10.47509718426334</c:v>
                </c:pt>
                <c:pt idx="78">
                  <c:v>-12.989385990289808</c:v>
                </c:pt>
                <c:pt idx="79">
                  <c:v>-18.042321845889941</c:v>
                </c:pt>
                <c:pt idx="80">
                  <c:v>-23.508045544277941</c:v>
                </c:pt>
                <c:pt idx="81">
                  <c:v>-28.586884196558529</c:v>
                </c:pt>
                <c:pt idx="82">
                  <c:v>-33.242255193899631</c:v>
                </c:pt>
                <c:pt idx="83">
                  <c:v>-37.548089460165848</c:v>
                </c:pt>
                <c:pt idx="84">
                  <c:v>-41.568578090698082</c:v>
                </c:pt>
                <c:pt idx="85">
                  <c:v>-45.348135561009599</c:v>
                </c:pt>
                <c:pt idx="86">
                  <c:v>-48.916706170579971</c:v>
                </c:pt>
                <c:pt idx="87">
                  <c:v>-52.295442475406659</c:v>
                </c:pt>
                <c:pt idx="88">
                  <c:v>-55.500906922376373</c:v>
                </c:pt>
                <c:pt idx="89">
                  <c:v>-58.547093261834327</c:v>
                </c:pt>
                <c:pt idx="90">
                  <c:v>-61.447466388947724</c:v>
                </c:pt>
                <c:pt idx="91">
                  <c:v>-64.215423211412428</c:v>
                </c:pt>
                <c:pt idx="92">
                  <c:v>-66.864661114441688</c:v>
                </c:pt>
                <c:pt idx="93">
                  <c:v>-69.408746152303507</c:v>
                </c:pt>
                <c:pt idx="94">
                  <c:v>-71.861033294410277</c:v>
                </c:pt>
                <c:pt idx="95">
                  <c:v>-74.234361656454965</c:v>
                </c:pt>
                <c:pt idx="96">
                  <c:v>-76.5405152946404</c:v>
                </c:pt>
                <c:pt idx="97">
                  <c:v>-78.790140806503373</c:v>
                </c:pt>
                <c:pt idx="98">
                  <c:v>-80.992774994762527</c:v>
                </c:pt>
                <c:pt idx="99">
                  <c:v>-83.156573965250089</c:v>
                </c:pt>
                <c:pt idx="100">
                  <c:v>-85.288556993118902</c:v>
                </c:pt>
                <c:pt idx="101">
                  <c:v>-87.394576086940106</c:v>
                </c:pt>
                <c:pt idx="102">
                  <c:v>-89.479546404352291</c:v>
                </c:pt>
                <c:pt idx="103">
                  <c:v>-91.547499206442097</c:v>
                </c:pt>
                <c:pt idx="104">
                  <c:v>-93.601808814191969</c:v>
                </c:pt>
                <c:pt idx="105">
                  <c:v>-95.645051399091528</c:v>
                </c:pt>
                <c:pt idx="106">
                  <c:v>-97.67951934842776</c:v>
                </c:pt>
                <c:pt idx="107">
                  <c:v>-99.706847522482008</c:v>
                </c:pt>
                <c:pt idx="108">
                  <c:v>-101.72851978674969</c:v>
                </c:pt>
                <c:pt idx="109">
                  <c:v>-103.7456397957304</c:v>
                </c:pt>
                <c:pt idx="110">
                  <c:v>-105.75911990531516</c:v>
                </c:pt>
                <c:pt idx="111">
                  <c:v>-107.76960225005466</c:v>
                </c:pt>
                <c:pt idx="112">
                  <c:v>-109.77776278503623</c:v>
                </c:pt>
                <c:pt idx="113">
                  <c:v>-111.78388641430695</c:v>
                </c:pt>
                <c:pt idx="114">
                  <c:v>-113.78832767439462</c:v>
                </c:pt>
                <c:pt idx="115">
                  <c:v>-115.79137390562207</c:v>
                </c:pt>
                <c:pt idx="116">
                  <c:v>-117.79314230300656</c:v>
                </c:pt>
                <c:pt idx="117">
                  <c:v>-119.79375184817019</c:v>
                </c:pt>
                <c:pt idx="118">
                  <c:v>-121.79325156318968</c:v>
                </c:pt>
                <c:pt idx="119">
                  <c:v>-123.79156484045345</c:v>
                </c:pt>
                <c:pt idx="120">
                  <c:v>-125.78863453586413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9-4046-8DF7-81DCC50C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23568"/>
        <c:axId val="15065696"/>
      </c:scatterChart>
      <c:scatterChart>
        <c:scatterStyle val="lineMarker"/>
        <c:varyColors val="0"/>
        <c:ser>
          <c:idx val="1"/>
          <c:order val="1"/>
          <c:tx>
            <c:strRef>
              <c:f>SUPER!$K$3</c:f>
              <c:strCache>
                <c:ptCount val="1"/>
                <c:pt idx="0">
                  <c:v>Phase[°]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SUPER!$A$4:$A$124</c:f>
              <c:numCache>
                <c:formatCode>0</c:formatCode>
                <c:ptCount val="121"/>
                <c:pt idx="0">
                  <c:v>1</c:v>
                </c:pt>
                <c:pt idx="1">
                  <c:v>1.12201845430196</c:v>
                </c:pt>
                <c:pt idx="2">
                  <c:v>1.2589254117941699</c:v>
                </c:pt>
                <c:pt idx="3">
                  <c:v>1.4125375446227499</c:v>
                </c:pt>
                <c:pt idx="4">
                  <c:v>1.58489319246111</c:v>
                </c:pt>
                <c:pt idx="5">
                  <c:v>1.7782794100389201</c:v>
                </c:pt>
                <c:pt idx="6">
                  <c:v>1.99526231496888</c:v>
                </c:pt>
                <c:pt idx="7">
                  <c:v>2.2387211385683399</c:v>
                </c:pt>
                <c:pt idx="8">
                  <c:v>2.5118864315095801</c:v>
                </c:pt>
                <c:pt idx="9">
                  <c:v>2.8183829312644502</c:v>
                </c:pt>
                <c:pt idx="10">
                  <c:v>3.16227766016838</c:v>
                </c:pt>
                <c:pt idx="11">
                  <c:v>3.5481338923357502</c:v>
                </c:pt>
                <c:pt idx="12">
                  <c:v>3.98107170553497</c:v>
                </c:pt>
                <c:pt idx="13">
                  <c:v>4.46683592150963</c:v>
                </c:pt>
                <c:pt idx="14">
                  <c:v>5.0118723362727202</c:v>
                </c:pt>
                <c:pt idx="15">
                  <c:v>5.6234132519034796</c:v>
                </c:pt>
                <c:pt idx="16">
                  <c:v>6.3095734448019201</c:v>
                </c:pt>
                <c:pt idx="17">
                  <c:v>7.0794578438413698</c:v>
                </c:pt>
                <c:pt idx="18">
                  <c:v>7.9432823472427998</c:v>
                </c:pt>
                <c:pt idx="19">
                  <c:v>8.9125093813374399</c:v>
                </c:pt>
                <c:pt idx="20">
                  <c:v>9.9999999999999805</c:v>
                </c:pt>
                <c:pt idx="21">
                  <c:v>11.220184543019601</c:v>
                </c:pt>
                <c:pt idx="22">
                  <c:v>12.589254117941699</c:v>
                </c:pt>
                <c:pt idx="23">
                  <c:v>14.125375446227499</c:v>
                </c:pt>
                <c:pt idx="24">
                  <c:v>15.848931924611099</c:v>
                </c:pt>
                <c:pt idx="25">
                  <c:v>17.7827941003892</c:v>
                </c:pt>
                <c:pt idx="26">
                  <c:v>19.952623149688801</c:v>
                </c:pt>
                <c:pt idx="27">
                  <c:v>22.387211385683301</c:v>
                </c:pt>
                <c:pt idx="28">
                  <c:v>25.118864315095699</c:v>
                </c:pt>
                <c:pt idx="29">
                  <c:v>28.183829312644502</c:v>
                </c:pt>
                <c:pt idx="30">
                  <c:v>31.6227766016837</c:v>
                </c:pt>
                <c:pt idx="31">
                  <c:v>35.481338923357498</c:v>
                </c:pt>
                <c:pt idx="32">
                  <c:v>39.810717055349599</c:v>
                </c:pt>
                <c:pt idx="33">
                  <c:v>44.668359215096203</c:v>
                </c:pt>
                <c:pt idx="34">
                  <c:v>50.118723362727103</c:v>
                </c:pt>
                <c:pt idx="35">
                  <c:v>56.234132519034702</c:v>
                </c:pt>
                <c:pt idx="36">
                  <c:v>63.095734448019101</c:v>
                </c:pt>
                <c:pt idx="37">
                  <c:v>70.794578438413595</c:v>
                </c:pt>
                <c:pt idx="38">
                  <c:v>79.432823472427899</c:v>
                </c:pt>
                <c:pt idx="39">
                  <c:v>89.125093813374306</c:v>
                </c:pt>
                <c:pt idx="40">
                  <c:v>99.999999999999702</c:v>
                </c:pt>
                <c:pt idx="41">
                  <c:v>112.201845430196</c:v>
                </c:pt>
                <c:pt idx="42">
                  <c:v>125.892541179416</c:v>
                </c:pt>
                <c:pt idx="43">
                  <c:v>141.253754462275</c:v>
                </c:pt>
                <c:pt idx="44">
                  <c:v>158.48931924611099</c:v>
                </c:pt>
                <c:pt idx="45">
                  <c:v>177.82794100389199</c:v>
                </c:pt>
                <c:pt idx="46">
                  <c:v>199.52623149688699</c:v>
                </c:pt>
                <c:pt idx="47">
                  <c:v>223.87211385683301</c:v>
                </c:pt>
                <c:pt idx="48">
                  <c:v>251.18864315095701</c:v>
                </c:pt>
                <c:pt idx="49">
                  <c:v>281.838293126444</c:v>
                </c:pt>
                <c:pt idx="50">
                  <c:v>316.22776601683699</c:v>
                </c:pt>
                <c:pt idx="51">
                  <c:v>354.81338923357401</c:v>
                </c:pt>
                <c:pt idx="52">
                  <c:v>398.10717055349602</c:v>
                </c:pt>
                <c:pt idx="53">
                  <c:v>446.68359215096098</c:v>
                </c:pt>
                <c:pt idx="54">
                  <c:v>501.18723362727002</c:v>
                </c:pt>
                <c:pt idx="55">
                  <c:v>562.34132519034699</c:v>
                </c:pt>
                <c:pt idx="56">
                  <c:v>630.95734448019095</c:v>
                </c:pt>
                <c:pt idx="57">
                  <c:v>707.94578438413498</c:v>
                </c:pt>
                <c:pt idx="58">
                  <c:v>794.32823472427799</c:v>
                </c:pt>
                <c:pt idx="59">
                  <c:v>891.25093813374201</c:v>
                </c:pt>
                <c:pt idx="60">
                  <c:v>999.999999999995</c:v>
                </c:pt>
                <c:pt idx="61">
                  <c:v>1122.01845430196</c:v>
                </c:pt>
                <c:pt idx="62">
                  <c:v>1258.92541179416</c:v>
                </c:pt>
                <c:pt idx="63">
                  <c:v>1412.5375446227499</c:v>
                </c:pt>
                <c:pt idx="64">
                  <c:v>1584.8931924611099</c:v>
                </c:pt>
                <c:pt idx="65">
                  <c:v>1778.2794100389101</c:v>
                </c:pt>
                <c:pt idx="66">
                  <c:v>1995.26231496887</c:v>
                </c:pt>
                <c:pt idx="67">
                  <c:v>2238.7211385683299</c:v>
                </c:pt>
                <c:pt idx="68">
                  <c:v>2511.8864315095698</c:v>
                </c:pt>
                <c:pt idx="69">
                  <c:v>2818.3829312644398</c:v>
                </c:pt>
                <c:pt idx="70">
                  <c:v>3162.2776601683599</c:v>
                </c:pt>
                <c:pt idx="71">
                  <c:v>3548.1338923357298</c:v>
                </c:pt>
                <c:pt idx="72">
                  <c:v>3981.0717055349501</c:v>
                </c:pt>
                <c:pt idx="73">
                  <c:v>4466.8359215096098</c:v>
                </c:pt>
                <c:pt idx="74">
                  <c:v>5011.8723362726896</c:v>
                </c:pt>
                <c:pt idx="75">
                  <c:v>5623.4132519034602</c:v>
                </c:pt>
                <c:pt idx="76">
                  <c:v>6309.5734448018902</c:v>
                </c:pt>
                <c:pt idx="77">
                  <c:v>7079.45784384134</c:v>
                </c:pt>
                <c:pt idx="78">
                  <c:v>7943.2823472427699</c:v>
                </c:pt>
                <c:pt idx="79">
                  <c:v>8912.5093813374006</c:v>
                </c:pt>
                <c:pt idx="80">
                  <c:v>9999.99999999994</c:v>
                </c:pt>
                <c:pt idx="81">
                  <c:v>11220.184543019601</c:v>
                </c:pt>
                <c:pt idx="82">
                  <c:v>12589.2541179416</c:v>
                </c:pt>
                <c:pt idx="83">
                  <c:v>14125.375446227499</c:v>
                </c:pt>
                <c:pt idx="84">
                  <c:v>15848.931924611001</c:v>
                </c:pt>
                <c:pt idx="85">
                  <c:v>17782.794100389099</c:v>
                </c:pt>
                <c:pt idx="86">
                  <c:v>19952.623149688701</c:v>
                </c:pt>
                <c:pt idx="87">
                  <c:v>22387.2113856832</c:v>
                </c:pt>
                <c:pt idx="88">
                  <c:v>25118.864315095601</c:v>
                </c:pt>
                <c:pt idx="89">
                  <c:v>28183.829312644299</c:v>
                </c:pt>
                <c:pt idx="90">
                  <c:v>31622.776601683599</c:v>
                </c:pt>
                <c:pt idx="91">
                  <c:v>35481.338923357303</c:v>
                </c:pt>
                <c:pt idx="92">
                  <c:v>39810.7170553494</c:v>
                </c:pt>
                <c:pt idx="93">
                  <c:v>44668.359215096003</c:v>
                </c:pt>
                <c:pt idx="94">
                  <c:v>50118.723362726902</c:v>
                </c:pt>
                <c:pt idx="95">
                  <c:v>56234.132519034501</c:v>
                </c:pt>
                <c:pt idx="96">
                  <c:v>63095.734448018797</c:v>
                </c:pt>
                <c:pt idx="97">
                  <c:v>70794.5784384133</c:v>
                </c:pt>
                <c:pt idx="98">
                  <c:v>79432.823472427495</c:v>
                </c:pt>
                <c:pt idx="99">
                  <c:v>89125.093813373896</c:v>
                </c:pt>
                <c:pt idx="100">
                  <c:v>99999.9999999992</c:v>
                </c:pt>
                <c:pt idx="101">
                  <c:v>112201.845430195</c:v>
                </c:pt>
                <c:pt idx="102">
                  <c:v>125892.541179416</c:v>
                </c:pt>
                <c:pt idx="103">
                  <c:v>141253.754462274</c:v>
                </c:pt>
                <c:pt idx="104">
                  <c:v>158489.31924611001</c:v>
                </c:pt>
                <c:pt idx="105">
                  <c:v>177827.941003891</c:v>
                </c:pt>
                <c:pt idx="106">
                  <c:v>199526.231496886</c:v>
                </c:pt>
                <c:pt idx="107">
                  <c:v>223872.113856832</c:v>
                </c:pt>
                <c:pt idx="108">
                  <c:v>251188.64315095599</c:v>
                </c:pt>
                <c:pt idx="109">
                  <c:v>281838.29312644299</c:v>
                </c:pt>
                <c:pt idx="110">
                  <c:v>316227.766016835</c:v>
                </c:pt>
                <c:pt idx="111">
                  <c:v>354813.389233572</c:v>
                </c:pt>
                <c:pt idx="112">
                  <c:v>398107.17055349401</c:v>
                </c:pt>
                <c:pt idx="113">
                  <c:v>446683.59215095901</c:v>
                </c:pt>
                <c:pt idx="114">
                  <c:v>501187.233627268</c:v>
                </c:pt>
                <c:pt idx="115">
                  <c:v>562341.32519034401</c:v>
                </c:pt>
                <c:pt idx="116">
                  <c:v>630957.34448018705</c:v>
                </c:pt>
                <c:pt idx="117">
                  <c:v>707945.78438413097</c:v>
                </c:pt>
                <c:pt idx="118">
                  <c:v>794328.23472427402</c:v>
                </c:pt>
                <c:pt idx="119">
                  <c:v>891250.93813373696</c:v>
                </c:pt>
                <c:pt idx="120">
                  <c:v>1000000</c:v>
                </c:pt>
              </c:numCache>
            </c:numRef>
          </c:xVal>
          <c:yVal>
            <c:numRef>
              <c:f>SUPER!$K$4:$K$124</c:f>
              <c:numCache>
                <c:formatCode>0</c:formatCode>
                <c:ptCount val="121"/>
                <c:pt idx="0">
                  <c:v>91.212640180411142</c:v>
                </c:pt>
                <c:pt idx="1">
                  <c:v>91.359778999702769</c:v>
                </c:pt>
                <c:pt idx="2">
                  <c:v>91.524633528116937</c:v>
                </c:pt>
                <c:pt idx="3">
                  <c:v>91.709256873016074</c:v>
                </c:pt>
                <c:pt idx="4">
                  <c:v>91.915909623163159</c:v>
                </c:pt>
                <c:pt idx="5">
                  <c:v>92.1470676919797</c:v>
                </c:pt>
                <c:pt idx="6">
                  <c:v>92.405424241066825</c:v>
                </c:pt>
                <c:pt idx="7">
                  <c:v>92.693882357504862</c:v>
                </c:pt>
                <c:pt idx="8">
                  <c:v>93.015533864186295</c:v>
                </c:pt>
                <c:pt idx="9">
                  <c:v>93.373617939064303</c:v>
                </c:pt>
                <c:pt idx="10">
                  <c:v>93.771451061853639</c:v>
                </c:pt>
                <c:pt idx="11">
                  <c:v>94.220345309293236</c:v>
                </c:pt>
                <c:pt idx="12">
                  <c:v>94.699303923921889</c:v>
                </c:pt>
                <c:pt idx="13">
                  <c:v>95.24497396212422</c:v>
                </c:pt>
                <c:pt idx="14">
                  <c:v>95.821507820573331</c:v>
                </c:pt>
                <c:pt idx="15">
                  <c:v>96.459328322704096</c:v>
                </c:pt>
                <c:pt idx="16">
                  <c:v>97.147470199303143</c:v>
                </c:pt>
                <c:pt idx="17">
                  <c:v>97.882403350502599</c:v>
                </c:pt>
                <c:pt idx="18">
                  <c:v>98.657287797594293</c:v>
                </c:pt>
                <c:pt idx="19">
                  <c:v>99.461044296596498</c:v>
                </c:pt>
                <c:pt idx="20">
                  <c:v>100.2774211080866</c:v>
                </c:pt>
                <c:pt idx="21">
                  <c:v>101.0842019752404</c:v>
                </c:pt>
                <c:pt idx="22">
                  <c:v>101.85275967889538</c:v>
                </c:pt>
                <c:pt idx="23">
                  <c:v>102.56908848558648</c:v>
                </c:pt>
                <c:pt idx="24">
                  <c:v>103.15164068433812</c:v>
                </c:pt>
                <c:pt idx="25">
                  <c:v>103.55553635316662</c:v>
                </c:pt>
                <c:pt idx="26">
                  <c:v>103.80100864838477</c:v>
                </c:pt>
                <c:pt idx="27">
                  <c:v>103.78260566589513</c:v>
                </c:pt>
                <c:pt idx="28">
                  <c:v>103.4873784105587</c:v>
                </c:pt>
                <c:pt idx="29">
                  <c:v>102.890817365299</c:v>
                </c:pt>
                <c:pt idx="30">
                  <c:v>101.99796258352195</c:v>
                </c:pt>
                <c:pt idx="31">
                  <c:v>100.77224560455089</c:v>
                </c:pt>
                <c:pt idx="32">
                  <c:v>99.243907239271508</c:v>
                </c:pt>
                <c:pt idx="33">
                  <c:v>97.433204108555088</c:v>
                </c:pt>
                <c:pt idx="34">
                  <c:v>95.389825233196404</c:v>
                </c:pt>
                <c:pt idx="35">
                  <c:v>93.112195142414777</c:v>
                </c:pt>
                <c:pt idx="36">
                  <c:v>90.608190649175398</c:v>
                </c:pt>
                <c:pt idx="37">
                  <c:v>87.941433307383093</c:v>
                </c:pt>
                <c:pt idx="38">
                  <c:v>85.109284429267319</c:v>
                </c:pt>
                <c:pt idx="39">
                  <c:v>82.12577084141509</c:v>
                </c:pt>
                <c:pt idx="40">
                  <c:v>79.024526450730008</c:v>
                </c:pt>
                <c:pt idx="41">
                  <c:v>75.763920524903909</c:v>
                </c:pt>
                <c:pt idx="42">
                  <c:v>72.396487382658307</c:v>
                </c:pt>
                <c:pt idx="43">
                  <c:v>68.909188457585529</c:v>
                </c:pt>
                <c:pt idx="44">
                  <c:v>65.32337148511121</c:v>
                </c:pt>
                <c:pt idx="45">
                  <c:v>61.655931081274851</c:v>
                </c:pt>
                <c:pt idx="46">
                  <c:v>57.936076227957358</c:v>
                </c:pt>
                <c:pt idx="47">
                  <c:v>54.186719417989529</c:v>
                </c:pt>
                <c:pt idx="48">
                  <c:v>50.44772359279159</c:v>
                </c:pt>
                <c:pt idx="49">
                  <c:v>46.762158113833074</c:v>
                </c:pt>
                <c:pt idx="50">
                  <c:v>43.164286824864455</c:v>
                </c:pt>
                <c:pt idx="51">
                  <c:v>39.692600775937528</c:v>
                </c:pt>
                <c:pt idx="52">
                  <c:v>36.383022789508026</c:v>
                </c:pt>
                <c:pt idx="53">
                  <c:v>33.263383247200252</c:v>
                </c:pt>
                <c:pt idx="54">
                  <c:v>30.35081985367087</c:v>
                </c:pt>
                <c:pt idx="55">
                  <c:v>27.65723676375314</c:v>
                </c:pt>
                <c:pt idx="56">
                  <c:v>25.191319281312634</c:v>
                </c:pt>
                <c:pt idx="57">
                  <c:v>22.955599910079371</c:v>
                </c:pt>
                <c:pt idx="58">
                  <c:v>20.943412838838992</c:v>
                </c:pt>
                <c:pt idx="59">
                  <c:v>19.148661065596816</c:v>
                </c:pt>
                <c:pt idx="60">
                  <c:v>17.562786565430407</c:v>
                </c:pt>
                <c:pt idx="61">
                  <c:v>16.173134167730392</c:v>
                </c:pt>
                <c:pt idx="62">
                  <c:v>14.966102939946159</c:v>
                </c:pt>
                <c:pt idx="63">
                  <c:v>13.932386656273094</c:v>
                </c:pt>
                <c:pt idx="64">
                  <c:v>13.055487320673896</c:v>
                </c:pt>
                <c:pt idx="65">
                  <c:v>12.320210071349031</c:v>
                </c:pt>
                <c:pt idx="66">
                  <c:v>11.708284363774652</c:v>
                </c:pt>
                <c:pt idx="67">
                  <c:v>11.197688372270166</c:v>
                </c:pt>
                <c:pt idx="68">
                  <c:v>10.758686099855671</c:v>
                </c:pt>
                <c:pt idx="69">
                  <c:v>10.348644425602474</c:v>
                </c:pt>
                <c:pt idx="70">
                  <c:v>9.9030409968200743</c:v>
                </c:pt>
                <c:pt idx="71">
                  <c:v>9.3182728579032332</c:v>
                </c:pt>
                <c:pt idx="72">
                  <c:v>8.4183135651560566</c:v>
                </c:pt>
                <c:pt idx="73">
                  <c:v>6.8850554714834322</c:v>
                </c:pt>
                <c:pt idx="74">
                  <c:v>4.1025956948423898</c:v>
                </c:pt>
                <c:pt idx="75">
                  <c:v>-1.2270372470661792</c:v>
                </c:pt>
                <c:pt idx="76">
                  <c:v>-12.002671369097699</c:v>
                </c:pt>
                <c:pt idx="77">
                  <c:v>-33.632899543815526</c:v>
                </c:pt>
                <c:pt idx="78">
                  <c:v>-65.194344895480313</c:v>
                </c:pt>
                <c:pt idx="79">
                  <c:v>-88.655768242783054</c:v>
                </c:pt>
                <c:pt idx="80">
                  <c:v>-99.548930466957088</c:v>
                </c:pt>
                <c:pt idx="81">
                  <c:v>-103.41030151033246</c:v>
                </c:pt>
                <c:pt idx="82">
                  <c:v>-103.62734674817823</c:v>
                </c:pt>
                <c:pt idx="83">
                  <c:v>-101.74884231844429</c:v>
                </c:pt>
                <c:pt idx="84">
                  <c:v>-98.533515953902295</c:v>
                </c:pt>
                <c:pt idx="85">
                  <c:v>-94.406271676186094</c:v>
                </c:pt>
                <c:pt idx="86">
                  <c:v>-89.642210377522119</c:v>
                </c:pt>
                <c:pt idx="87">
                  <c:v>-84.443642728979782</c:v>
                </c:pt>
                <c:pt idx="88">
                  <c:v>-78.973029841677089</c:v>
                </c:pt>
                <c:pt idx="89">
                  <c:v>-73.370100346304525</c:v>
                </c:pt>
                <c:pt idx="90">
                  <c:v>-67.754234369133201</c:v>
                </c:pt>
                <c:pt idx="91">
                  <c:v>-62.226832838074195</c:v>
                </c:pt>
                <c:pt idx="92">
                  <c:v>-56.870340195974961</c:v>
                </c:pt>
                <c:pt idx="93">
                  <c:v>-51.749082211291494</c:v>
                </c:pt>
                <c:pt idx="94">
                  <c:v>-46.909051671517311</c:v>
                </c:pt>
                <c:pt idx="95">
                  <c:v>-42.379450331487419</c:v>
                </c:pt>
                <c:pt idx="96">
                  <c:v>-38.175529426714583</c:v>
                </c:pt>
                <c:pt idx="97">
                  <c:v>-34.300785516297005</c:v>
                </c:pt>
                <c:pt idx="98">
                  <c:v>-30.749375619292572</c:v>
                </c:pt>
                <c:pt idx="99">
                  <c:v>-27.509047609997278</c:v>
                </c:pt>
                <c:pt idx="100">
                  <c:v>-24.562886579722804</c:v>
                </c:pt>
                <c:pt idx="101">
                  <c:v>-21.891240331208067</c:v>
                </c:pt>
                <c:pt idx="102">
                  <c:v>-19.472902083453359</c:v>
                </c:pt>
                <c:pt idx="103">
                  <c:v>-17.286209378288124</c:v>
                </c:pt>
                <c:pt idx="104">
                  <c:v>-15.309645901508913</c:v>
                </c:pt>
                <c:pt idx="105">
                  <c:v>-13.52255084943984</c:v>
                </c:pt>
                <c:pt idx="106">
                  <c:v>-11.90504132780562</c:v>
                </c:pt>
                <c:pt idx="107">
                  <c:v>-10.438562900752839</c:v>
                </c:pt>
                <c:pt idx="108">
                  <c:v>-9.1056139136887175</c:v>
                </c:pt>
                <c:pt idx="109">
                  <c:v>-7.8899617697865319</c:v>
                </c:pt>
                <c:pt idx="110">
                  <c:v>-6.7764934436328232</c:v>
                </c:pt>
                <c:pt idx="111">
                  <c:v>-5.7512040105176068</c:v>
                </c:pt>
                <c:pt idx="112">
                  <c:v>-4.8009502007222569</c:v>
                </c:pt>
                <c:pt idx="113">
                  <c:v>-3.9135775133109019</c:v>
                </c:pt>
                <c:pt idx="114">
                  <c:v>-3.0775728157503206</c:v>
                </c:pt>
                <c:pt idx="115">
                  <c:v>-2.2820284442377874</c:v>
                </c:pt>
                <c:pt idx="116">
                  <c:v>-1.5165769343950513</c:v>
                </c:pt>
                <c:pt idx="117">
                  <c:v>-0.77119317790353281</c:v>
                </c:pt>
                <c:pt idx="118">
                  <c:v>-3.6115210927681163E-2</c:v>
                </c:pt>
                <c:pt idx="119">
                  <c:v>0.69823747192445385</c:v>
                </c:pt>
                <c:pt idx="120">
                  <c:v>1.4414498281932788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E9-4046-8DF7-81DCC50C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88640"/>
        <c:axId val="1089587808"/>
      </c:scatterChart>
      <c:valAx>
        <c:axId val="468223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Frequency</a:t>
                </a:r>
                <a:r>
                  <a:rPr lang="en-SG" baseline="0"/>
                  <a:t> [Hz]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696"/>
        <c:crossesAt val="-130"/>
        <c:crossBetween val="midCat"/>
      </c:valAx>
      <c:valAx>
        <c:axId val="15065696"/>
        <c:scaling>
          <c:orientation val="minMax"/>
          <c:max val="80"/>
          <c:min val="-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3568"/>
        <c:crosses val="autoZero"/>
        <c:crossBetween val="midCat"/>
        <c:majorUnit val="10"/>
      </c:valAx>
      <c:valAx>
        <c:axId val="1089587808"/>
        <c:scaling>
          <c:orientation val="minMax"/>
          <c:max val="110"/>
          <c:min val="-1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Phase[°]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88640"/>
        <c:crosses val="max"/>
        <c:crossBetween val="midCat"/>
        <c:majorUnit val="10"/>
      </c:valAx>
      <c:valAx>
        <c:axId val="1089588640"/>
        <c:scaling>
          <c:logBase val="10"/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0895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2</xdr:row>
      <xdr:rowOff>104775</xdr:rowOff>
    </xdr:from>
    <xdr:to>
      <xdr:col>22</xdr:col>
      <xdr:colOff>247649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AA5B1-AA60-46E2-9E0D-A70BAE8BD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7" unboundColumnsRight="2">
    <queryTableFields count="3">
      <queryTableField id="1" name="Freq." tableColumnId="1"/>
      <queryTableField id="3" dataBound="0" tableColumnId="3"/>
      <queryTableField id="4" dataBound="0" tableColumnId="4"/>
    </queryTableFields>
    <queryTableDeletedFields count="1">
      <deletedField name="V(out)/v(in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100-000001000000}" autoFormatId="16" applyNumberFormats="0" applyBorderFormats="0" applyFontFormats="0" applyPatternFormats="0" applyAlignmentFormats="0" applyWidthHeightFormats="0">
  <queryTableRefresh nextId="7" unboundColumnsRight="2">
    <queryTableFields count="3">
      <queryTableField id="1" name="Freq." tableColumnId="1"/>
      <queryTableField id="3" dataBound="0" tableColumnId="3"/>
      <queryTableField id="4" dataBound="0" tableColumnId="4"/>
    </queryTableFields>
    <queryTableDeletedFields count="1">
      <deletedField name="V(out)/v(in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ose_loop_fastlane" displayName="close_loop_fastlane" ref="A1:C122" tableType="queryTable" totalsRowShown="0">
  <autoFilter ref="A1:C122" xr:uid="{00000000-0009-0000-0100-000001000000}"/>
  <tableColumns count="3">
    <tableColumn id="1" xr3:uid="{00000000-0010-0000-0000-000001000000}" uniqueName="1" name="FREQUENCY [Hz]" queryTableFieldId="1" dataDxfId="4"/>
    <tableColumn id="3" xr3:uid="{00000000-0010-0000-0000-000003000000}" uniqueName="3" name="MAG [dB]" queryTableFieldId="3" dataDxfId="3"/>
    <tableColumn id="4" xr3:uid="{00000000-0010-0000-0000-000004000000}" uniqueName="4" name="PHASE[°]" queryTableFieldId="4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lose_loop_slowlane" displayName="close_loop_slowlane" ref="A1:C122" tableType="queryTable" totalsRowShown="0">
  <autoFilter ref="A1:C122" xr:uid="{00000000-0009-0000-0100-000002000000}"/>
  <tableColumns count="3">
    <tableColumn id="1" xr3:uid="{00000000-0010-0000-0100-000001000000}" uniqueName="1" name="Freq." queryTableFieldId="1"/>
    <tableColumn id="3" xr3:uid="{00000000-0010-0000-0100-000003000000}" uniqueName="3" name="MAG [dB]" queryTableFieldId="3" dataDxfId="1"/>
    <tableColumn id="4" xr3:uid="{00000000-0010-0000-0100-000004000000}" uniqueName="4" name="Phase [°]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workbookViewId="0">
      <selection activeCell="B2" sqref="B2:C122"/>
    </sheetView>
  </sheetViews>
  <sheetFormatPr defaultRowHeight="15" x14ac:dyDescent="0.25"/>
  <cols>
    <col min="1" max="1" width="18.140625" bestFit="1" customWidth="1"/>
    <col min="2" max="2" width="12.140625" bestFit="1" customWidth="1"/>
    <col min="3" max="3" width="11.140625" bestFit="1" customWidth="1"/>
  </cols>
  <sheetData>
    <row r="1" spans="1:3" x14ac:dyDescent="0.25">
      <c r="A1" t="s">
        <v>1</v>
      </c>
      <c r="B1" t="s">
        <v>10</v>
      </c>
      <c r="C1" t="s">
        <v>2</v>
      </c>
    </row>
    <row r="2" spans="1:3" x14ac:dyDescent="0.25">
      <c r="A2" s="2">
        <v>1</v>
      </c>
      <c r="B2" s="2">
        <v>50.094249571554997</v>
      </c>
      <c r="C2" s="2">
        <v>178.30453121383499</v>
      </c>
    </row>
    <row r="3" spans="1:3" x14ac:dyDescent="0.25">
      <c r="A3" s="2">
        <v>1.12201845430196</v>
      </c>
      <c r="B3" s="2">
        <v>50.093488264522598</v>
      </c>
      <c r="C3" s="2">
        <v>178.09774755993499</v>
      </c>
    </row>
    <row r="4" spans="1:3" x14ac:dyDescent="0.25">
      <c r="A4" s="2">
        <v>1.2589254117941699</v>
      </c>
      <c r="B4" s="2">
        <v>50.092530017149301</v>
      </c>
      <c r="C4" s="2">
        <v>177.86577157279399</v>
      </c>
    </row>
    <row r="5" spans="1:3" x14ac:dyDescent="0.25">
      <c r="A5" s="2">
        <v>1.4125375446227499</v>
      </c>
      <c r="B5" s="2">
        <v>50.091323942590599</v>
      </c>
      <c r="C5" s="2">
        <v>177.60554542424899</v>
      </c>
    </row>
    <row r="6" spans="1:3" x14ac:dyDescent="0.25">
      <c r="A6" s="2">
        <v>1.58489319246111</v>
      </c>
      <c r="B6" s="2">
        <v>50.089806039937599</v>
      </c>
      <c r="C6" s="2">
        <v>177.313644798372</v>
      </c>
    </row>
    <row r="7" spans="1:3" x14ac:dyDescent="0.25">
      <c r="A7" s="2">
        <v>1.7782794100389201</v>
      </c>
      <c r="B7" s="2">
        <v>50.0878958347284</v>
      </c>
      <c r="C7" s="2">
        <v>176.98623689122999</v>
      </c>
    </row>
    <row r="8" spans="1:3" x14ac:dyDescent="0.25">
      <c r="A8" s="2">
        <v>1.99526231496888</v>
      </c>
      <c r="B8" s="2">
        <v>50.085492170588601</v>
      </c>
      <c r="C8" s="2">
        <v>176.61903439575201</v>
      </c>
    </row>
    <row r="9" spans="1:3" x14ac:dyDescent="0.25">
      <c r="A9" s="2">
        <v>2.2387211385683399</v>
      </c>
      <c r="B9" s="2">
        <v>50.082467944280097</v>
      </c>
      <c r="C9" s="2">
        <v>176.20724543125201</v>
      </c>
    </row>
    <row r="10" spans="1:3" x14ac:dyDescent="0.25">
      <c r="A10" s="2">
        <v>2.5118864315095801</v>
      </c>
      <c r="B10" s="2">
        <v>50.078663529716103</v>
      </c>
      <c r="C10" s="2">
        <v>175.74551955040999</v>
      </c>
    </row>
    <row r="11" spans="1:3" x14ac:dyDescent="0.25">
      <c r="A11" s="2">
        <v>2.8183829312644502</v>
      </c>
      <c r="B11" s="2">
        <v>50.073878581729403</v>
      </c>
      <c r="C11" s="2">
        <v>175.22789022019001</v>
      </c>
    </row>
    <row r="12" spans="1:3" x14ac:dyDescent="0.25">
      <c r="A12" s="2">
        <v>3.16227766016838</v>
      </c>
      <c r="B12" s="2">
        <v>50.0678618469464</v>
      </c>
      <c r="C12" s="2">
        <v>174.64771456162501</v>
      </c>
    </row>
    <row r="13" spans="1:3" x14ac:dyDescent="0.25">
      <c r="A13" s="2">
        <v>3.5481338923357502</v>
      </c>
      <c r="B13" s="2">
        <v>50.060298539783602</v>
      </c>
      <c r="C13" s="2">
        <v>173.99761169398499</v>
      </c>
    </row>
    <row r="14" spans="1:3" x14ac:dyDescent="0.25">
      <c r="A14" s="2">
        <v>3.98107170553497</v>
      </c>
      <c r="B14" s="2">
        <v>50.050794768390098</v>
      </c>
      <c r="C14" s="2">
        <v>173.26940182149801</v>
      </c>
    </row>
    <row r="15" spans="1:3" x14ac:dyDescent="0.25">
      <c r="A15" s="2">
        <v>4.46683592150963</v>
      </c>
      <c r="B15" s="2">
        <v>50.038858425341303</v>
      </c>
      <c r="C15" s="2">
        <v>172.454049303338</v>
      </c>
    </row>
    <row r="16" spans="1:3" x14ac:dyDescent="0.25">
      <c r="A16" s="2">
        <v>5.0118723362727202</v>
      </c>
      <c r="B16" s="2">
        <v>50.023875904397002</v>
      </c>
      <c r="C16" s="2">
        <v>171.54161444753601</v>
      </c>
    </row>
    <row r="17" spans="1:3" x14ac:dyDescent="0.25">
      <c r="A17" s="2">
        <v>5.6234132519034796</v>
      </c>
      <c r="B17" s="2">
        <v>50.005083986876301</v>
      </c>
      <c r="C17" s="2">
        <v>170.52122076945199</v>
      </c>
    </row>
    <row r="18" spans="1:3" x14ac:dyDescent="0.25">
      <c r="A18" s="2">
        <v>6.3095734448019201</v>
      </c>
      <c r="B18" s="2">
        <v>49.9815362926456</v>
      </c>
      <c r="C18" s="2">
        <v>169.381047047941</v>
      </c>
    </row>
    <row r="19" spans="1:3" x14ac:dyDescent="0.25">
      <c r="A19" s="2">
        <v>7.0794578438413698</v>
      </c>
      <c r="B19" s="2">
        <v>49.952063860692597</v>
      </c>
      <c r="C19" s="2">
        <v>168.10835675450801</v>
      </c>
    </row>
    <row r="20" spans="1:3" x14ac:dyDescent="0.25">
      <c r="A20" s="2">
        <v>7.9432823472427998</v>
      </c>
      <c r="B20" s="2">
        <v>49.915229782016397</v>
      </c>
      <c r="C20" s="2">
        <v>166.68958128982601</v>
      </c>
    </row>
    <row r="21" spans="1:3" x14ac:dyDescent="0.25">
      <c r="A21" s="2">
        <v>8.9125093813374399</v>
      </c>
      <c r="B21" s="2">
        <v>49.869278448629203</v>
      </c>
      <c r="C21" s="2">
        <v>165.11047771014799</v>
      </c>
    </row>
    <row r="22" spans="1:3" x14ac:dyDescent="0.25">
      <c r="A22" s="2">
        <v>9.9999999999999805</v>
      </c>
      <c r="B22" s="2">
        <v>49.812081019634903</v>
      </c>
      <c r="C22" s="2">
        <v>163.35638571039499</v>
      </c>
    </row>
    <row r="23" spans="1:3" x14ac:dyDescent="0.25">
      <c r="A23" s="2">
        <v>11.220184543019601</v>
      </c>
      <c r="B23" s="2">
        <v>49.741080258016197</v>
      </c>
      <c r="C23" s="2">
        <v>161.41261145968599</v>
      </c>
    </row>
    <row r="24" spans="1:3" x14ac:dyDescent="0.25">
      <c r="A24" s="2">
        <v>12.589254117941699</v>
      </c>
      <c r="B24" s="2">
        <v>49.653240042131401</v>
      </c>
      <c r="C24" s="2">
        <v>159.26496562595</v>
      </c>
    </row>
    <row r="25" spans="1:3" x14ac:dyDescent="0.25">
      <c r="A25" s="2">
        <v>14.125375446227499</v>
      </c>
      <c r="B25" s="2">
        <v>49.545007573938001</v>
      </c>
      <c r="C25" s="2">
        <v>156.900476845448</v>
      </c>
    </row>
    <row r="26" spans="1:3" x14ac:dyDescent="0.25">
      <c r="A26" s="2">
        <v>15.848931924611099</v>
      </c>
      <c r="B26" s="2">
        <v>49.412299331826098</v>
      </c>
      <c r="C26" s="2">
        <v>154.30828647207301</v>
      </c>
    </row>
    <row r="27" spans="1:3" x14ac:dyDescent="0.25">
      <c r="A27" s="2">
        <v>17.7827941003892</v>
      </c>
      <c r="B27" s="2">
        <v>49.250524501109602</v>
      </c>
      <c r="C27" s="2">
        <v>151.48070208905301</v>
      </c>
    </row>
    <row r="28" spans="1:3" x14ac:dyDescent="0.25">
      <c r="A28" s="2">
        <v>19.952623149688801</v>
      </c>
      <c r="B28" s="2">
        <v>49.054660806934699</v>
      </c>
      <c r="C28" s="2">
        <v>148.414343967538</v>
      </c>
    </row>
    <row r="29" spans="1:3" x14ac:dyDescent="0.25">
      <c r="A29" s="2">
        <v>22.387211385683301</v>
      </c>
      <c r="B29" s="2">
        <v>48.819395736415302</v>
      </c>
      <c r="C29" s="2">
        <v>145.11126275658</v>
      </c>
    </row>
    <row r="30" spans="1:3" x14ac:dyDescent="0.25">
      <c r="A30" s="2">
        <v>25.118864315095699</v>
      </c>
      <c r="B30" s="2">
        <v>48.539339331343797</v>
      </c>
      <c r="C30" s="2">
        <v>141.57984821865199</v>
      </c>
    </row>
    <row r="31" spans="1:3" x14ac:dyDescent="0.25">
      <c r="A31" s="2">
        <v>28.183829312644502</v>
      </c>
      <c r="B31" s="2">
        <v>48.209302081328097</v>
      </c>
      <c r="C31" s="2">
        <v>137.83530739369499</v>
      </c>
    </row>
    <row r="32" spans="1:3" x14ac:dyDescent="0.25">
      <c r="A32" s="2">
        <v>31.6227766016837</v>
      </c>
      <c r="B32" s="2">
        <v>47.824613966215502</v>
      </c>
      <c r="C32" s="2">
        <v>133.89949273408999</v>
      </c>
    </row>
    <row r="33" spans="1:3" x14ac:dyDescent="0.25">
      <c r="A33" s="2">
        <v>35.481338923357498</v>
      </c>
      <c r="B33" s="2">
        <v>47.381442381299699</v>
      </c>
      <c r="C33" s="2">
        <v>129.79993000952601</v>
      </c>
    </row>
    <row r="34" spans="1:3" x14ac:dyDescent="0.25">
      <c r="A34" s="2">
        <v>39.810717055349599</v>
      </c>
      <c r="B34" s="2">
        <v>46.877054180438101</v>
      </c>
      <c r="C34" s="2">
        <v>125.568036850881</v>
      </c>
    </row>
    <row r="35" spans="1:3" x14ac:dyDescent="0.25">
      <c r="A35" s="2">
        <v>44.668359215096203</v>
      </c>
      <c r="B35" s="2">
        <v>46.309967309459502</v>
      </c>
      <c r="C35" s="2">
        <v>121.236708397632</v>
      </c>
    </row>
    <row r="36" spans="1:3" x14ac:dyDescent="0.25">
      <c r="A36" s="2">
        <v>50.118723362727103</v>
      </c>
      <c r="B36" s="2">
        <v>45.679953813619001</v>
      </c>
      <c r="C36" s="2">
        <v>116.837619168336</v>
      </c>
    </row>
    <row r="37" spans="1:3" x14ac:dyDescent="0.25">
      <c r="A37" s="2">
        <v>56.234132519034702</v>
      </c>
      <c r="B37" s="2">
        <v>44.987885175287403</v>
      </c>
      <c r="C37" s="2">
        <v>112.398685222593</v>
      </c>
    </row>
    <row r="38" spans="1:3" x14ac:dyDescent="0.25">
      <c r="A38" s="2">
        <v>63.095734448019101</v>
      </c>
      <c r="B38" s="2">
        <v>44.235443733269904</v>
      </c>
      <c r="C38" s="2">
        <v>107.942109568433</v>
      </c>
    </row>
    <row r="39" spans="1:3" x14ac:dyDescent="0.25">
      <c r="A39" s="2">
        <v>70.794578438413595</v>
      </c>
      <c r="B39" s="2">
        <v>43.4247494685576</v>
      </c>
      <c r="C39" s="2">
        <v>103.483306525378</v>
      </c>
    </row>
    <row r="40" spans="1:3" x14ac:dyDescent="0.25">
      <c r="A40" s="2">
        <v>79.432823472427899</v>
      </c>
      <c r="B40" s="2">
        <v>42.557962679311501</v>
      </c>
      <c r="C40" s="2">
        <v>99.030818981372406</v>
      </c>
    </row>
    <row r="41" spans="1:3" x14ac:dyDescent="0.25">
      <c r="A41" s="2">
        <v>89.125093813374306</v>
      </c>
      <c r="B41" s="2">
        <v>41.636919695558902</v>
      </c>
      <c r="C41" s="2">
        <v>94.587169348883506</v>
      </c>
    </row>
    <row r="42" spans="1:3" x14ac:dyDescent="0.25">
      <c r="A42" s="2">
        <v>99.999999999999702</v>
      </c>
      <c r="B42" s="2">
        <v>40.662845925923797</v>
      </c>
      <c r="C42" s="2">
        <v>90.150463646355604</v>
      </c>
    </row>
    <row r="43" spans="1:3" x14ac:dyDescent="0.25">
      <c r="A43" s="2">
        <v>112.201845430196</v>
      </c>
      <c r="B43" s="2">
        <v>39.636174901189897</v>
      </c>
      <c r="C43" s="2">
        <v>85.716507745985993</v>
      </c>
    </row>
    <row r="44" spans="1:3" x14ac:dyDescent="0.25">
      <c r="A44" s="2">
        <v>125.892541179416</v>
      </c>
      <c r="B44" s="2">
        <v>38.556488311415102</v>
      </c>
      <c r="C44" s="2">
        <v>81.281177925758001</v>
      </c>
    </row>
    <row r="45" spans="1:3" x14ac:dyDescent="0.25">
      <c r="A45" s="2">
        <v>141.253754462275</v>
      </c>
      <c r="B45" s="2">
        <v>37.422581520499101</v>
      </c>
      <c r="C45" s="2">
        <v>76.842788245126499</v>
      </c>
    </row>
    <row r="46" spans="1:3" x14ac:dyDescent="0.25">
      <c r="A46" s="2">
        <v>158.48931924611099</v>
      </c>
      <c r="B46" s="2">
        <v>36.232649923012097</v>
      </c>
      <c r="C46" s="2">
        <v>72.404197209509505</v>
      </c>
    </row>
    <row r="47" spans="1:3" x14ac:dyDescent="0.25">
      <c r="A47" s="2">
        <v>177.82794100389199</v>
      </c>
      <c r="B47" s="2">
        <v>34.9845809268474</v>
      </c>
      <c r="C47" s="2">
        <v>67.974395970914998</v>
      </c>
    </row>
    <row r="48" spans="1:3" x14ac:dyDescent="0.25">
      <c r="A48" s="2">
        <v>199.52623149688699</v>
      </c>
      <c r="B48" s="2">
        <v>33.676322602021997</v>
      </c>
      <c r="C48" s="2">
        <v>63.5693380582264</v>
      </c>
    </row>
    <row r="49" spans="1:3" x14ac:dyDescent="0.25">
      <c r="A49" s="2">
        <v>223.87211385683301</v>
      </c>
      <c r="B49" s="2">
        <v>32.306284426252802</v>
      </c>
      <c r="C49" s="2">
        <v>59.211832549991499</v>
      </c>
    </row>
    <row r="50" spans="1:3" x14ac:dyDescent="0.25">
      <c r="A50" s="2">
        <v>251.18864315095701</v>
      </c>
      <c r="B50" s="2">
        <v>30.873712899312501</v>
      </c>
      <c r="C50" s="2">
        <v>54.930445681916297</v>
      </c>
    </row>
    <row r="51" spans="1:3" x14ac:dyDescent="0.25">
      <c r="A51" s="2">
        <v>281.838293126444</v>
      </c>
      <c r="B51" s="2">
        <v>29.3789818202651</v>
      </c>
      <c r="C51" s="2">
        <v>50.757529941760502</v>
      </c>
    </row>
    <row r="52" spans="1:3" x14ac:dyDescent="0.25">
      <c r="A52" s="2">
        <v>316.22776601683699</v>
      </c>
      <c r="B52" s="2">
        <v>27.823748745710599</v>
      </c>
      <c r="C52" s="2">
        <v>46.726680770152697</v>
      </c>
    </row>
    <row r="53" spans="1:3" x14ac:dyDescent="0.25">
      <c r="A53" s="2">
        <v>354.81338923357401</v>
      </c>
      <c r="B53" s="2">
        <v>26.210955073594199</v>
      </c>
      <c r="C53" s="2">
        <v>42.870045722964498</v>
      </c>
    </row>
    <row r="54" spans="1:3" x14ac:dyDescent="0.25">
      <c r="A54" s="2">
        <v>398.10717055349602</v>
      </c>
      <c r="B54" s="2">
        <v>24.544680130614701</v>
      </c>
      <c r="C54" s="2">
        <v>39.215928564311298</v>
      </c>
    </row>
    <row r="55" spans="1:3" x14ac:dyDescent="0.25">
      <c r="A55" s="2">
        <v>446.68359215096098</v>
      </c>
      <c r="B55" s="2">
        <v>22.829888671416999</v>
      </c>
      <c r="C55" s="2">
        <v>35.787032696899097</v>
      </c>
    </row>
    <row r="56" spans="1:3" x14ac:dyDescent="0.25">
      <c r="A56" s="2">
        <v>501.18723362727002</v>
      </c>
      <c r="B56" s="2">
        <v>21.072127216165601</v>
      </c>
      <c r="C56" s="2">
        <v>32.599514064018102</v>
      </c>
    </row>
    <row r="57" spans="1:3" x14ac:dyDescent="0.25">
      <c r="A57" s="2">
        <v>562.34132519034699</v>
      </c>
      <c r="B57" s="2">
        <v>19.277224655772301</v>
      </c>
      <c r="C57" s="2">
        <v>29.662828144424498</v>
      </c>
    </row>
    <row r="58" spans="1:3" x14ac:dyDescent="0.25">
      <c r="A58" s="2">
        <v>630.95734448019095</v>
      </c>
      <c r="B58" s="2">
        <v>17.451040045678798</v>
      </c>
      <c r="C58" s="2">
        <v>26.980215672238</v>
      </c>
    </row>
    <row r="59" spans="1:3" x14ac:dyDescent="0.25">
      <c r="A59" s="2">
        <v>707.94578438413498</v>
      </c>
      <c r="B59" s="2">
        <v>15.599282473581599</v>
      </c>
      <c r="C59" s="2">
        <v>24.549603457580101</v>
      </c>
    </row>
    <row r="60" spans="1:3" x14ac:dyDescent="0.25">
      <c r="A60" s="2">
        <v>794.32823472427799</v>
      </c>
      <c r="B60" s="2">
        <v>13.7274109569606</v>
      </c>
      <c r="C60" s="2">
        <v>22.364694529921099</v>
      </c>
    </row>
    <row r="61" spans="1:3" x14ac:dyDescent="0.25">
      <c r="A61" s="2">
        <v>891.25093813374201</v>
      </c>
      <c r="B61" s="2">
        <v>11.8406104584546</v>
      </c>
      <c r="C61" s="2">
        <v>20.416061702034401</v>
      </c>
    </row>
    <row r="62" spans="1:3" x14ac:dyDescent="0.25">
      <c r="A62" s="2">
        <v>999.999999999995</v>
      </c>
      <c r="B62" s="2">
        <v>9.9438343188223506</v>
      </c>
      <c r="C62" s="2">
        <v>18.692113674817399</v>
      </c>
    </row>
    <row r="63" spans="1:3" x14ac:dyDescent="0.25">
      <c r="A63" s="2">
        <v>1122.01845430196</v>
      </c>
      <c r="B63" s="2">
        <v>8.0419027950397908</v>
      </c>
      <c r="C63" s="2">
        <v>17.179852903808001</v>
      </c>
    </row>
    <row r="64" spans="1:3" x14ac:dyDescent="0.25">
      <c r="A64" s="2">
        <v>1258.92541179416</v>
      </c>
      <c r="B64" s="2">
        <v>6.1396503844271804</v>
      </c>
      <c r="C64" s="2">
        <v>15.8653786691441</v>
      </c>
    </row>
    <row r="65" spans="1:3" x14ac:dyDescent="0.25">
      <c r="A65" s="2">
        <v>1412.5375446227499</v>
      </c>
      <c r="B65" s="2">
        <v>4.2421198677787402</v>
      </c>
      <c r="C65" s="2">
        <v>14.734102913403801</v>
      </c>
    </row>
    <row r="66" spans="1:3" x14ac:dyDescent="0.25">
      <c r="A66" s="2">
        <v>1584.8931924611099</v>
      </c>
      <c r="B66" s="2">
        <v>2.3548078234238798</v>
      </c>
      <c r="C66" s="2">
        <v>13.770638927407299</v>
      </c>
    </row>
    <row r="67" spans="1:3" x14ac:dyDescent="0.25">
      <c r="A67" s="2">
        <v>1778.2794100389101</v>
      </c>
      <c r="B67" s="2">
        <v>0.48397485557766601</v>
      </c>
      <c r="C67" s="2">
        <v>12.958290913311</v>
      </c>
    </row>
    <row r="68" spans="1:3" x14ac:dyDescent="0.25">
      <c r="A68" s="2">
        <v>1995.26231496887</v>
      </c>
      <c r="B68" s="2">
        <v>-1.3629550719564201</v>
      </c>
      <c r="C68" s="2">
        <v>12.278006909126001</v>
      </c>
    </row>
    <row r="69" spans="1:3" x14ac:dyDescent="0.25">
      <c r="A69" s="2">
        <v>2238.7211385683299</v>
      </c>
      <c r="B69" s="2">
        <v>-3.17686592844011</v>
      </c>
      <c r="C69" s="2">
        <v>11.706536767963</v>
      </c>
    </row>
    <row r="70" spans="1:3" x14ac:dyDescent="0.25">
      <c r="A70" s="2">
        <v>2511.8864315095698</v>
      </c>
      <c r="B70" s="2">
        <v>-4.9462270031631697</v>
      </c>
      <c r="C70" s="2">
        <v>11.2133123444204</v>
      </c>
    </row>
    <row r="71" spans="1:3" x14ac:dyDescent="0.25">
      <c r="A71" s="2">
        <v>2818.3829312644398</v>
      </c>
      <c r="B71" s="2">
        <v>-6.6560731105622901</v>
      </c>
      <c r="C71" s="2">
        <v>10.755131063480601</v>
      </c>
    </row>
    <row r="72" spans="1:3" x14ac:dyDescent="0.25">
      <c r="A72" s="2">
        <v>3162.2776601683599</v>
      </c>
      <c r="B72" s="2">
        <v>-8.2865217701963303</v>
      </c>
      <c r="C72" s="2">
        <v>10.2668287189796</v>
      </c>
    </row>
    <row r="73" spans="1:3" x14ac:dyDescent="0.25">
      <c r="A73" s="2">
        <v>3548.1338923357298</v>
      </c>
      <c r="B73" s="2">
        <v>-9.8105648817629802</v>
      </c>
      <c r="C73" s="2">
        <v>9.6441690583370896</v>
      </c>
    </row>
    <row r="74" spans="1:3" x14ac:dyDescent="0.25">
      <c r="A74" s="2">
        <v>3981.0717055349501</v>
      </c>
      <c r="B74" s="2">
        <v>-11.190753514195</v>
      </c>
      <c r="C74" s="2">
        <v>8.7105864708958194</v>
      </c>
    </row>
    <row r="75" spans="1:3" x14ac:dyDescent="0.25">
      <c r="A75" s="2">
        <v>4466.8359215096098</v>
      </c>
      <c r="B75" s="2">
        <v>-12.374424967383</v>
      </c>
      <c r="C75" s="2">
        <v>7.1478210610615003</v>
      </c>
    </row>
    <row r="76" spans="1:3" x14ac:dyDescent="0.25">
      <c r="A76" s="2">
        <v>5011.8723362726896</v>
      </c>
      <c r="B76" s="2">
        <v>-13.2884202350553</v>
      </c>
      <c r="C76" s="2">
        <v>4.3390614393616502</v>
      </c>
    </row>
    <row r="77" spans="1:3" x14ac:dyDescent="0.25">
      <c r="A77" s="2">
        <v>5623.4132519034602</v>
      </c>
      <c r="B77" s="2">
        <v>-13.8435773133843</v>
      </c>
      <c r="C77" s="2">
        <v>-1.0137195640274399</v>
      </c>
    </row>
    <row r="78" spans="1:3" x14ac:dyDescent="0.25">
      <c r="A78" s="2">
        <v>6309.5734448018902</v>
      </c>
      <c r="B78" s="2">
        <v>-14.017454189363599</v>
      </c>
      <c r="C78" s="2">
        <v>-11.809683865512699</v>
      </c>
    </row>
    <row r="79" spans="1:3" x14ac:dyDescent="0.25">
      <c r="A79" s="2">
        <v>7079.45784384134</v>
      </c>
      <c r="B79" s="2">
        <v>-14.3576303639598</v>
      </c>
      <c r="C79" s="2">
        <v>-33.4571331763496</v>
      </c>
    </row>
    <row r="80" spans="1:3" x14ac:dyDescent="0.25">
      <c r="A80" s="2">
        <v>7943.2823472427699</v>
      </c>
      <c r="B80" s="2">
        <v>-16.871938369119299</v>
      </c>
      <c r="C80" s="2">
        <v>-65.034441844259703</v>
      </c>
    </row>
    <row r="81" spans="1:3" x14ac:dyDescent="0.25">
      <c r="A81" s="2">
        <v>8912.5093813374006</v>
      </c>
      <c r="B81" s="2">
        <v>-21.924891403356899</v>
      </c>
      <c r="C81" s="2">
        <v>-88.509319442265905</v>
      </c>
    </row>
    <row r="82" spans="1:3" x14ac:dyDescent="0.25">
      <c r="A82" s="2">
        <v>9999.99999999994</v>
      </c>
      <c r="B82" s="2">
        <v>-27.390606966932801</v>
      </c>
      <c r="C82" s="2">
        <v>-99.4139320411971</v>
      </c>
    </row>
    <row r="83" spans="1:3" x14ac:dyDescent="0.25">
      <c r="A83" s="2">
        <v>11220.184543019601</v>
      </c>
      <c r="B83" s="2">
        <v>-32.469536615039402</v>
      </c>
      <c r="C83" s="2">
        <v>-103.284341320942</v>
      </c>
    </row>
    <row r="84" spans="1:3" x14ac:dyDescent="0.25">
      <c r="A84" s="2">
        <v>12589.2541179416</v>
      </c>
      <c r="B84" s="2">
        <v>-37.124861327752797</v>
      </c>
      <c r="C84" s="2">
        <v>-103.509489765487</v>
      </c>
    </row>
    <row r="85" spans="1:3" x14ac:dyDescent="0.25">
      <c r="A85" s="2">
        <v>14125.375446227499</v>
      </c>
      <c r="B85" s="2">
        <v>-41.4307036236671</v>
      </c>
      <c r="C85" s="2">
        <v>-101.637198922631</v>
      </c>
    </row>
    <row r="86" spans="1:3" x14ac:dyDescent="0.25">
      <c r="A86" s="2">
        <v>15848.931924611001</v>
      </c>
      <c r="B86" s="2">
        <v>-45.4512022540736</v>
      </c>
      <c r="C86" s="2">
        <v>-98.426593252533607</v>
      </c>
    </row>
    <row r="87" spans="1:3" x14ac:dyDescent="0.25">
      <c r="A87" s="2">
        <v>17782.794100389099</v>
      </c>
      <c r="B87" s="2">
        <v>-49.230729606499303</v>
      </c>
      <c r="C87" s="2">
        <v>-94.302894807846101</v>
      </c>
    </row>
    <row r="88" spans="1:3" x14ac:dyDescent="0.25">
      <c r="A88" s="2">
        <v>19952.623149688701</v>
      </c>
      <c r="B88" s="2">
        <v>-52.799288726522398</v>
      </c>
      <c r="C88" s="2">
        <v>-89.540883105793398</v>
      </c>
    </row>
    <row r="89" spans="1:3" x14ac:dyDescent="0.25">
      <c r="A89" s="2">
        <v>22387.2113856832</v>
      </c>
      <c r="B89" s="2">
        <v>-56.178083677081503</v>
      </c>
      <c r="C89" s="2">
        <v>-84.342653411743996</v>
      </c>
    </row>
    <row r="90" spans="1:3" x14ac:dyDescent="0.25">
      <c r="A90" s="2">
        <v>25118.864315095601</v>
      </c>
      <c r="B90" s="2">
        <v>-59.383501625674903</v>
      </c>
      <c r="C90" s="2">
        <v>-78.871580200713495</v>
      </c>
    </row>
    <row r="91" spans="1:3" x14ac:dyDescent="0.25">
      <c r="A91" s="2">
        <v>28183.829312644299</v>
      </c>
      <c r="B91" s="2">
        <v>-62.429688307934299</v>
      </c>
      <c r="C91" s="2">
        <v>-73.266606736095696</v>
      </c>
    </row>
    <row r="92" spans="1:3" x14ac:dyDescent="0.25">
      <c r="A92" s="2">
        <v>31622.776601683599</v>
      </c>
      <c r="B92" s="2">
        <v>-65.330059909816001</v>
      </c>
      <c r="C92" s="2">
        <v>-67.647331049012905</v>
      </c>
    </row>
    <row r="93" spans="1:3" x14ac:dyDescent="0.25">
      <c r="A93" s="2">
        <v>35481.338923357303</v>
      </c>
      <c r="B93" s="2">
        <v>-68.0980354558031</v>
      </c>
      <c r="C93" s="2">
        <v>-62.115029966559</v>
      </c>
    </row>
    <row r="94" spans="1:3" x14ac:dyDescent="0.25">
      <c r="A94" s="2">
        <v>39810.7170553494</v>
      </c>
      <c r="B94" s="2">
        <v>-70.747225513324693</v>
      </c>
      <c r="C94" s="2">
        <v>-56.752376012501799</v>
      </c>
    </row>
    <row r="95" spans="1:3" x14ac:dyDescent="0.25">
      <c r="A95" s="2">
        <v>44668.359215096003</v>
      </c>
      <c r="B95" s="2">
        <v>-73.291282026286495</v>
      </c>
      <c r="C95" s="2">
        <v>-51.623305383607097</v>
      </c>
    </row>
    <row r="96" spans="1:3" x14ac:dyDescent="0.25">
      <c r="A96" s="2">
        <v>50118.723362726902</v>
      </c>
      <c r="B96" s="2">
        <v>-75.743581958476895</v>
      </c>
      <c r="C96" s="2">
        <v>-46.7736713876617</v>
      </c>
    </row>
    <row r="97" spans="1:3" x14ac:dyDescent="0.25">
      <c r="A97" s="2">
        <v>56234.132519034501</v>
      </c>
      <c r="B97" s="2">
        <v>-78.116876362047293</v>
      </c>
      <c r="C97" s="2">
        <v>-42.232782881905798</v>
      </c>
    </row>
    <row r="98" spans="1:3" x14ac:dyDescent="0.25">
      <c r="A98" s="2">
        <v>63095.734448018797</v>
      </c>
      <c r="B98" s="2">
        <v>-80.422990186357495</v>
      </c>
      <c r="C98" s="2">
        <v>-38.015623600474299</v>
      </c>
    </row>
    <row r="99" spans="1:3" x14ac:dyDescent="0.25">
      <c r="A99" s="2">
        <v>70794.5784384133</v>
      </c>
      <c r="B99" s="2">
        <v>-82.672614934967399</v>
      </c>
      <c r="C99" s="2">
        <v>-34.125430410524501</v>
      </c>
    </row>
    <row r="100" spans="1:3" x14ac:dyDescent="0.25">
      <c r="A100" s="2">
        <v>79432.823472427495</v>
      </c>
      <c r="B100" s="2">
        <v>-84.875202945955493</v>
      </c>
      <c r="C100" s="2">
        <v>-30.5563183239659</v>
      </c>
    </row>
    <row r="101" spans="1:3" x14ac:dyDescent="0.25">
      <c r="A101" s="2">
        <v>89125.093813373896</v>
      </c>
      <c r="B101" s="2">
        <v>-87.038951179958701</v>
      </c>
      <c r="C101" s="2">
        <v>-27.295716711999599</v>
      </c>
    </row>
    <row r="102" spans="1:3" x14ac:dyDescent="0.25">
      <c r="A102" s="2">
        <v>99999.9999999992</v>
      </c>
      <c r="B102" s="2">
        <v>-89.170852732341601</v>
      </c>
      <c r="C102" s="2">
        <v>-24.326476016714501</v>
      </c>
    </row>
    <row r="103" spans="1:3" x14ac:dyDescent="0.25">
      <c r="A103" s="2">
        <v>112201.845430195</v>
      </c>
      <c r="B103" s="2">
        <v>-91.276792648397702</v>
      </c>
      <c r="C103" s="2">
        <v>-21.628587744407099</v>
      </c>
    </row>
    <row r="104" spans="1:3" x14ac:dyDescent="0.25">
      <c r="A104" s="2">
        <v>125892.541179416</v>
      </c>
      <c r="B104" s="2">
        <v>-93.361667563404595</v>
      </c>
      <c r="C104" s="2">
        <v>-19.180520429984501</v>
      </c>
    </row>
    <row r="105" spans="1:3" x14ac:dyDescent="0.25">
      <c r="A105" s="2">
        <v>141253.754462274</v>
      </c>
      <c r="B105" s="2">
        <v>-95.429513486440996</v>
      </c>
      <c r="C105" s="2">
        <v>-16.960209891091701</v>
      </c>
    </row>
    <row r="106" spans="1:3" x14ac:dyDescent="0.25">
      <c r="A106" s="2">
        <v>158489.31924611001</v>
      </c>
      <c r="B106" s="2">
        <v>-97.483630971038295</v>
      </c>
      <c r="C106" s="2">
        <v>-14.9457583456955</v>
      </c>
    </row>
    <row r="107" spans="1:3" x14ac:dyDescent="0.25">
      <c r="A107" s="2">
        <v>177827.941003891</v>
      </c>
      <c r="B107" s="2">
        <v>-99.526701101219601</v>
      </c>
      <c r="C107" s="2">
        <v>-13.115900160729099</v>
      </c>
    </row>
    <row r="108" spans="1:3" x14ac:dyDescent="0.25">
      <c r="A108" s="2">
        <v>199526.231496886</v>
      </c>
      <c r="B108" s="2">
        <v>-101.560888885065</v>
      </c>
      <c r="C108" s="2">
        <v>-11.450287682451</v>
      </c>
    </row>
    <row r="109" spans="1:3" x14ac:dyDescent="0.25">
      <c r="A109" s="2">
        <v>223872.113856832</v>
      </c>
      <c r="B109" s="2">
        <v>-103.58793282889501</v>
      </c>
      <c r="C109" s="2">
        <v>-9.9296428061349697</v>
      </c>
    </row>
    <row r="110" spans="1:3" x14ac:dyDescent="0.25">
      <c r="A110" s="2">
        <v>251188.64315095599</v>
      </c>
      <c r="B110" s="2">
        <v>-105.609220840916</v>
      </c>
      <c r="C110" s="2">
        <v>-8.5358112313675694</v>
      </c>
    </row>
    <row r="111" spans="1:3" x14ac:dyDescent="0.25">
      <c r="A111" s="2">
        <v>281838.29312644299</v>
      </c>
      <c r="B111" s="2">
        <v>-107.625853391348</v>
      </c>
      <c r="C111" s="2">
        <v>-7.2517481303535201</v>
      </c>
    </row>
    <row r="112" spans="1:3" x14ac:dyDescent="0.25">
      <c r="A112" s="2">
        <v>316227.766016835</v>
      </c>
      <c r="B112" s="2">
        <v>-109.63869522263801</v>
      </c>
      <c r="C112" s="2">
        <v>-6.0614568759288296</v>
      </c>
    </row>
    <row r="113" spans="1:3" x14ac:dyDescent="0.25">
      <c r="A113" s="2">
        <v>354813.389233572</v>
      </c>
      <c r="B113" s="2">
        <v>-111.648417004244</v>
      </c>
      <c r="C113" s="2">
        <v>-4.9498967187488701</v>
      </c>
    </row>
    <row r="114" spans="1:3" x14ac:dyDescent="0.25">
      <c r="A114" s="2">
        <v>398107.17055349401</v>
      </c>
      <c r="B114" s="2">
        <v>-113.65552826725001</v>
      </c>
      <c r="C114" s="2">
        <v>-3.90287081408438</v>
      </c>
    </row>
    <row r="115" spans="1:3" x14ac:dyDescent="0.25">
      <c r="A115" s="2">
        <v>446683.59215095901</v>
      </c>
      <c r="B115" s="2">
        <v>-115.660402805841</v>
      </c>
      <c r="C115" s="2">
        <v>-2.9069026182067801</v>
      </c>
    </row>
    <row r="116" spans="1:3" x14ac:dyDescent="0.25">
      <c r="A116" s="2">
        <v>501187.233627268</v>
      </c>
      <c r="B116" s="2">
        <v>-117.66329754119801</v>
      </c>
      <c r="C116" s="2">
        <v>-1.9491062119818601</v>
      </c>
    </row>
    <row r="117" spans="1:3" x14ac:dyDescent="0.25">
      <c r="A117" s="2">
        <v>562341.32519034401</v>
      </c>
      <c r="B117" s="2">
        <v>-119.664365635788</v>
      </c>
      <c r="C117" s="2">
        <v>-1.0170543948525499</v>
      </c>
    </row>
    <row r="118" spans="1:3" x14ac:dyDescent="0.25">
      <c r="A118" s="2">
        <v>630957.34448018705</v>
      </c>
      <c r="B118" s="2">
        <v>-121.663664437638</v>
      </c>
      <c r="C118" s="2">
        <v>-9.8647282250570095E-2</v>
      </c>
    </row>
    <row r="119" spans="1:3" x14ac:dyDescent="0.25">
      <c r="A119" s="2">
        <v>707945.78438413097</v>
      </c>
      <c r="B119" s="2">
        <v>-123.661158632935</v>
      </c>
      <c r="C119" s="2">
        <v>0.81801646867829703</v>
      </c>
    </row>
    <row r="120" spans="1:3" x14ac:dyDescent="0.25">
      <c r="A120" s="2">
        <v>794328.23472427402</v>
      </c>
      <c r="B120" s="2">
        <v>-125.656718794871</v>
      </c>
      <c r="C120" s="2">
        <v>1.7447638494554201</v>
      </c>
    </row>
    <row r="121" spans="1:3" x14ac:dyDescent="0.25">
      <c r="A121" s="2">
        <v>891250.93813373696</v>
      </c>
      <c r="B121" s="2">
        <v>-127.65011534022</v>
      </c>
      <c r="C121" s="2">
        <v>2.6934649051641899</v>
      </c>
    </row>
    <row r="122" spans="1:3" x14ac:dyDescent="0.25">
      <c r="A122" s="2">
        <v>1000000</v>
      </c>
      <c r="B122" s="2">
        <v>-129.64100774630001</v>
      </c>
      <c r="C122" s="2">
        <v>3.6761404890139699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2"/>
  <sheetViews>
    <sheetView workbookViewId="0">
      <selection activeCell="F4" sqref="F4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11.140625" bestFit="1" customWidth="1"/>
  </cols>
  <sheetData>
    <row r="1" spans="1:3" x14ac:dyDescent="0.25">
      <c r="A1" t="s">
        <v>0</v>
      </c>
      <c r="B1" t="s">
        <v>10</v>
      </c>
      <c r="C1" t="s">
        <v>8</v>
      </c>
    </row>
    <row r="2" spans="1:3" x14ac:dyDescent="0.25">
      <c r="A2">
        <v>1</v>
      </c>
      <c r="B2" s="3">
        <v>79.863417232264794</v>
      </c>
      <c r="C2" s="3">
        <v>89.354062294708697</v>
      </c>
    </row>
    <row r="3" spans="1:3" x14ac:dyDescent="0.25">
      <c r="A3">
        <v>1.12201845430196</v>
      </c>
      <c r="B3" s="3">
        <v>78.863034997895298</v>
      </c>
      <c r="C3" s="3">
        <v>89.275111085314606</v>
      </c>
    </row>
    <row r="4" spans="1:3" x14ac:dyDescent="0.25">
      <c r="A4">
        <v>1.2589254117941699</v>
      </c>
      <c r="B4" s="3">
        <v>77.862553927080597</v>
      </c>
      <c r="C4" s="3">
        <v>89.186572479566493</v>
      </c>
    </row>
    <row r="5" spans="1:3" x14ac:dyDescent="0.25">
      <c r="A5">
        <v>1.4125375446227499</v>
      </c>
      <c r="B5" s="3">
        <v>76.861948506745193</v>
      </c>
      <c r="C5" s="3">
        <v>89.087284571223094</v>
      </c>
    </row>
    <row r="6" spans="1:3" x14ac:dyDescent="0.25">
      <c r="A6">
        <v>1.58489319246111</v>
      </c>
      <c r="B6" s="3">
        <v>75.861186663442098</v>
      </c>
      <c r="C6" s="3">
        <v>88.975948141677506</v>
      </c>
    </row>
    <row r="7" spans="1:3" x14ac:dyDescent="0.25">
      <c r="A7">
        <v>1.7782794100389201</v>
      </c>
      <c r="B7" s="3">
        <v>74.860228091271594</v>
      </c>
      <c r="C7" s="3">
        <v>88.8511116023612</v>
      </c>
    </row>
    <row r="8" spans="1:3" x14ac:dyDescent="0.25">
      <c r="A8">
        <v>1.99526231496888</v>
      </c>
      <c r="B8" s="3">
        <v>73.859022162311803</v>
      </c>
      <c r="C8" s="3">
        <v>88.711154807127699</v>
      </c>
    </row>
    <row r="9" spans="1:3" x14ac:dyDescent="0.25">
      <c r="A9">
        <v>2.2387211385683399</v>
      </c>
      <c r="B9" s="3">
        <v>72.857505320344501</v>
      </c>
      <c r="C9" s="3">
        <v>88.554271875524094</v>
      </c>
    </row>
    <row r="10" spans="1:3" x14ac:dyDescent="0.25">
      <c r="A10">
        <v>2.5118864315095801</v>
      </c>
      <c r="B10" s="3">
        <v>71.855597838154495</v>
      </c>
      <c r="C10" s="3">
        <v>88.378453302973298</v>
      </c>
    </row>
    <row r="11" spans="1:3" x14ac:dyDescent="0.25">
      <c r="A11">
        <v>2.8183829312644502</v>
      </c>
      <c r="B11" s="3">
        <v>70.853199795657204</v>
      </c>
      <c r="C11" s="3">
        <v>88.181467816553706</v>
      </c>
    </row>
    <row r="12" spans="1:3" x14ac:dyDescent="0.25">
      <c r="A12">
        <v>3.16227766016838</v>
      </c>
      <c r="B12" s="3">
        <v>69.850186111624694</v>
      </c>
      <c r="C12" s="3">
        <v>87.960844701253606</v>
      </c>
    </row>
    <row r="13" spans="1:3" x14ac:dyDescent="0.25">
      <c r="A13">
        <v>3.5481338923357502</v>
      </c>
      <c r="B13" s="3">
        <v>68.840344681812795</v>
      </c>
      <c r="C13" s="3">
        <v>87.717498962004299</v>
      </c>
    </row>
    <row r="14" spans="1:3" x14ac:dyDescent="0.25">
      <c r="A14">
        <v>3.98107170553497</v>
      </c>
      <c r="B14" s="3">
        <v>67.841647705457802</v>
      </c>
      <c r="C14" s="3">
        <v>87.437512034776304</v>
      </c>
    </row>
    <row r="15" spans="1:3" x14ac:dyDescent="0.25">
      <c r="A15">
        <v>4.46683592150963</v>
      </c>
      <c r="B15" s="3">
        <v>66.829658394896299</v>
      </c>
      <c r="C15" s="3">
        <v>87.1330991262314</v>
      </c>
    </row>
    <row r="16" spans="1:3" x14ac:dyDescent="0.25">
      <c r="A16">
        <v>5.0118723362727202</v>
      </c>
      <c r="B16" s="3">
        <v>65.828211281882801</v>
      </c>
      <c r="C16" s="3">
        <v>86.783387209916</v>
      </c>
    </row>
    <row r="17" spans="1:3" x14ac:dyDescent="0.25">
      <c r="A17">
        <v>5.6234132519034796</v>
      </c>
      <c r="B17" s="3">
        <v>64.818853633409802</v>
      </c>
      <c r="C17" s="3">
        <v>86.398256664772603</v>
      </c>
    </row>
    <row r="18" spans="1:3" x14ac:dyDescent="0.25">
      <c r="A18">
        <v>6.3095734448019201</v>
      </c>
      <c r="B18" s="3">
        <v>63.807153598146499</v>
      </c>
      <c r="C18" s="3">
        <v>85.969112157500902</v>
      </c>
    </row>
    <row r="19" spans="1:3" x14ac:dyDescent="0.25">
      <c r="A19">
        <v>7.0794578438413698</v>
      </c>
      <c r="B19" s="3">
        <v>62.792550184745998</v>
      </c>
      <c r="C19" s="3">
        <v>85.491752750911701</v>
      </c>
    </row>
    <row r="20" spans="1:3" x14ac:dyDescent="0.25">
      <c r="A20">
        <v>7.9432823472427998</v>
      </c>
      <c r="B20" s="3">
        <v>61.774362237605999</v>
      </c>
      <c r="C20" s="3">
        <v>84.961905186905497</v>
      </c>
    </row>
    <row r="21" spans="1:3" x14ac:dyDescent="0.25">
      <c r="A21">
        <v>8.9125093813374399</v>
      </c>
      <c r="B21" s="3">
        <v>60.751770566398498</v>
      </c>
      <c r="C21" s="3">
        <v>84.375366019203298</v>
      </c>
    </row>
    <row r="22" spans="1:3" x14ac:dyDescent="0.25">
      <c r="A22">
        <v>9.9999999999999805</v>
      </c>
      <c r="B22" s="3">
        <v>59.723801895188501</v>
      </c>
      <c r="C22" s="3">
        <v>83.728202269763699</v>
      </c>
    </row>
    <row r="23" spans="1:3" x14ac:dyDescent="0.25">
      <c r="A23">
        <v>11.220184543019601</v>
      </c>
      <c r="B23" s="3">
        <v>58.689317753089</v>
      </c>
      <c r="C23" s="3">
        <v>83.017021355561198</v>
      </c>
    </row>
    <row r="24" spans="1:3" x14ac:dyDescent="0.25">
      <c r="A24">
        <v>12.589254117941699</v>
      </c>
      <c r="B24" s="3">
        <v>57.647012899718497</v>
      </c>
      <c r="C24" s="3">
        <v>82.239316575483699</v>
      </c>
    </row>
    <row r="25" spans="1:3" x14ac:dyDescent="0.25">
      <c r="A25">
        <v>14.125375446227499</v>
      </c>
      <c r="B25" s="3">
        <v>56.590033992651399</v>
      </c>
      <c r="C25" s="3">
        <v>81.406800275909305</v>
      </c>
    </row>
    <row r="26" spans="1:3" x14ac:dyDescent="0.25">
      <c r="A26">
        <v>15.848931924611099</v>
      </c>
      <c r="B26" s="3">
        <v>55.527757097715401</v>
      </c>
      <c r="C26" s="3">
        <v>80.495359992148707</v>
      </c>
    </row>
    <row r="27" spans="1:3" x14ac:dyDescent="0.25">
      <c r="A27">
        <v>17.7827941003892</v>
      </c>
      <c r="B27" s="3">
        <v>54.458090143016001</v>
      </c>
      <c r="C27" s="3">
        <v>79.504345237850501</v>
      </c>
    </row>
    <row r="28" spans="1:3" x14ac:dyDescent="0.25">
      <c r="A28">
        <v>19.952623149688801</v>
      </c>
      <c r="B28" s="3">
        <v>53.364322968112702</v>
      </c>
      <c r="C28" s="3">
        <v>78.484822313169303</v>
      </c>
    </row>
    <row r="29" spans="1:3" x14ac:dyDescent="0.25">
      <c r="A29">
        <v>22.387211385683301</v>
      </c>
      <c r="B29" s="3">
        <v>52.260262908398303</v>
      </c>
      <c r="C29" s="3">
        <v>77.399300642963794</v>
      </c>
    </row>
    <row r="30" spans="1:3" x14ac:dyDescent="0.25">
      <c r="A30">
        <v>25.118864315095699</v>
      </c>
      <c r="B30" s="3">
        <v>51.139896661373101</v>
      </c>
      <c r="C30" s="3">
        <v>76.273780624693003</v>
      </c>
    </row>
    <row r="31" spans="1:3" x14ac:dyDescent="0.25">
      <c r="A31">
        <v>28.183829312644502</v>
      </c>
      <c r="B31" s="3">
        <v>50.002837834130901</v>
      </c>
      <c r="C31" s="3">
        <v>75.120924639387098</v>
      </c>
    </row>
    <row r="32" spans="1:3" x14ac:dyDescent="0.25">
      <c r="A32">
        <v>31.6227766016837</v>
      </c>
      <c r="B32" s="3">
        <v>48.845760559474897</v>
      </c>
      <c r="C32" s="3">
        <v>73.973656107770097</v>
      </c>
    </row>
    <row r="33" spans="1:3" x14ac:dyDescent="0.25">
      <c r="A33">
        <v>35.481338923357498</v>
      </c>
      <c r="B33" s="3">
        <v>47.677541508683298</v>
      </c>
      <c r="C33" s="3">
        <v>72.804818371549203</v>
      </c>
    </row>
    <row r="34" spans="1:3" x14ac:dyDescent="0.25">
      <c r="A34">
        <v>39.810717055349599</v>
      </c>
      <c r="B34" s="3">
        <v>46.496138369727099</v>
      </c>
      <c r="C34" s="3">
        <v>71.6417972015456</v>
      </c>
    </row>
    <row r="35" spans="1:3" x14ac:dyDescent="0.25">
      <c r="A35">
        <v>44.668359215096203</v>
      </c>
      <c r="B35" s="3">
        <v>45.304118579858098</v>
      </c>
      <c r="C35" s="3">
        <v>70.487040517978599</v>
      </c>
    </row>
    <row r="36" spans="1:3" x14ac:dyDescent="0.25">
      <c r="A36">
        <v>50.118723362727103</v>
      </c>
      <c r="B36" s="3">
        <v>44.099723253771401</v>
      </c>
      <c r="C36" s="3">
        <v>69.374436617139907</v>
      </c>
    </row>
    <row r="37" spans="1:3" x14ac:dyDescent="0.25">
      <c r="A37">
        <v>56.234132519034702</v>
      </c>
      <c r="B37" s="3">
        <v>42.891489873810798</v>
      </c>
      <c r="C37" s="3">
        <v>68.248994979519594</v>
      </c>
    </row>
    <row r="38" spans="1:3" x14ac:dyDescent="0.25">
      <c r="A38">
        <v>63.095734448019101</v>
      </c>
      <c r="B38" s="3">
        <v>41.684670251778201</v>
      </c>
      <c r="C38" s="3">
        <v>67.052596586497103</v>
      </c>
    </row>
    <row r="39" spans="1:3" x14ac:dyDescent="0.25">
      <c r="A39">
        <v>70.794578438413595</v>
      </c>
      <c r="B39" s="3">
        <v>40.472790446011302</v>
      </c>
      <c r="C39" s="3">
        <v>65.831100210045705</v>
      </c>
    </row>
    <row r="40" spans="1:3" x14ac:dyDescent="0.25">
      <c r="A40">
        <v>79.432823472427899</v>
      </c>
      <c r="B40" s="3">
        <v>39.259270879450497</v>
      </c>
      <c r="C40" s="3">
        <v>64.515725250994905</v>
      </c>
    </row>
    <row r="41" spans="1:3" x14ac:dyDescent="0.25">
      <c r="A41">
        <v>89.125093813374306</v>
      </c>
      <c r="B41" s="3">
        <v>38.042121426079802</v>
      </c>
      <c r="C41" s="3">
        <v>63.075146197331499</v>
      </c>
    </row>
    <row r="42" spans="1:3" x14ac:dyDescent="0.25">
      <c r="A42">
        <v>99.999999999999702</v>
      </c>
      <c r="B42" s="3">
        <v>36.8147124183646</v>
      </c>
      <c r="C42" s="3">
        <v>61.535086872735597</v>
      </c>
    </row>
    <row r="43" spans="1:3" x14ac:dyDescent="0.25">
      <c r="A43">
        <v>112.201845430196</v>
      </c>
      <c r="B43" s="3">
        <v>35.579481515223101</v>
      </c>
      <c r="C43" s="3">
        <v>59.759239596646196</v>
      </c>
    </row>
    <row r="44" spans="1:3" x14ac:dyDescent="0.25">
      <c r="A44">
        <v>125.892541179416</v>
      </c>
      <c r="B44" s="3">
        <v>34.324758547339698</v>
      </c>
      <c r="C44" s="3">
        <v>57.836149292520098</v>
      </c>
    </row>
    <row r="45" spans="1:3" x14ac:dyDescent="0.25">
      <c r="A45">
        <v>141.253754462275</v>
      </c>
      <c r="B45" s="3">
        <v>33.047299333548501</v>
      </c>
      <c r="C45" s="3">
        <v>55.705462251569998</v>
      </c>
    </row>
    <row r="46" spans="1:3" x14ac:dyDescent="0.25">
      <c r="A46">
        <v>158.48931924611099</v>
      </c>
      <c r="B46" s="3">
        <v>31.739699126600001</v>
      </c>
      <c r="C46" s="3">
        <v>53.389814025065597</v>
      </c>
    </row>
    <row r="47" spans="1:3" x14ac:dyDescent="0.25">
      <c r="A47">
        <v>177.82794100389199</v>
      </c>
      <c r="B47" s="3">
        <v>30.395859990308001</v>
      </c>
      <c r="C47" s="3">
        <v>50.898174303019701</v>
      </c>
    </row>
    <row r="48" spans="1:3" x14ac:dyDescent="0.25">
      <c r="A48">
        <v>199.52623149688699</v>
      </c>
      <c r="B48" s="3">
        <v>29.009672634351698</v>
      </c>
      <c r="C48" s="3">
        <v>48.265406831596501</v>
      </c>
    </row>
    <row r="49" spans="1:3" x14ac:dyDescent="0.25">
      <c r="A49">
        <v>223.87211385683301</v>
      </c>
      <c r="B49" s="3">
        <v>27.5770316192278</v>
      </c>
      <c r="C49" s="3">
        <v>45.502804480857201</v>
      </c>
    </row>
    <row r="50" spans="1:3" x14ac:dyDescent="0.25">
      <c r="A50">
        <v>251.18864315095701</v>
      </c>
      <c r="B50" s="3">
        <v>26.094112975957</v>
      </c>
      <c r="C50" s="3">
        <v>42.659888385933598</v>
      </c>
    </row>
    <row r="51" spans="1:3" x14ac:dyDescent="0.25">
      <c r="A51">
        <v>281.838293126444</v>
      </c>
      <c r="B51" s="3">
        <v>24.558759703904698</v>
      </c>
      <c r="C51" s="3">
        <v>39.791267869416203</v>
      </c>
    </row>
    <row r="52" spans="1:3" x14ac:dyDescent="0.25">
      <c r="A52">
        <v>316.22776601683699</v>
      </c>
      <c r="B52" s="3">
        <v>22.9710977221112</v>
      </c>
      <c r="C52" s="3">
        <v>36.927619209265401</v>
      </c>
    </row>
    <row r="53" spans="1:3" x14ac:dyDescent="0.25">
      <c r="A53">
        <v>354.81338923357401</v>
      </c>
      <c r="B53" s="3">
        <v>21.332435641492701</v>
      </c>
      <c r="C53" s="3">
        <v>34.114741042384999</v>
      </c>
    </row>
    <row r="54" spans="1:3" x14ac:dyDescent="0.25">
      <c r="A54">
        <v>398.10717055349602</v>
      </c>
      <c r="B54" s="3">
        <v>19.64543972545</v>
      </c>
      <c r="C54" s="3">
        <v>31.3991724583619</v>
      </c>
    </row>
    <row r="55" spans="1:3" x14ac:dyDescent="0.25">
      <c r="A55">
        <v>446.68359215096098</v>
      </c>
      <c r="B55" s="3">
        <v>17.914028558406301</v>
      </c>
      <c r="C55" s="3">
        <v>28.815864116323301</v>
      </c>
    </row>
    <row r="56" spans="1:3" x14ac:dyDescent="0.25">
      <c r="A56">
        <v>501.18723362727002</v>
      </c>
      <c r="B56" s="3">
        <v>16.143054207675501</v>
      </c>
      <c r="C56" s="3">
        <v>26.3823795937667</v>
      </c>
    </row>
    <row r="57" spans="1:3" x14ac:dyDescent="0.25">
      <c r="A57">
        <v>562.34132519034699</v>
      </c>
      <c r="B57" s="3">
        <v>14.337705891618199</v>
      </c>
      <c r="C57" s="3">
        <v>24.113947918729</v>
      </c>
    </row>
    <row r="58" spans="1:3" x14ac:dyDescent="0.25">
      <c r="A58">
        <v>630.95734448019095</v>
      </c>
      <c r="B58" s="3">
        <v>12.503206052998101</v>
      </c>
      <c r="C58" s="3">
        <v>22.028116993282001</v>
      </c>
    </row>
    <row r="59" spans="1:3" x14ac:dyDescent="0.25">
      <c r="A59">
        <v>707.94578438413498</v>
      </c>
      <c r="B59" s="3">
        <v>10.644770786624401</v>
      </c>
      <c r="C59" s="3">
        <v>20.135046886299101</v>
      </c>
    </row>
    <row r="60" spans="1:3" x14ac:dyDescent="0.25">
      <c r="A60">
        <v>794.32823472427799</v>
      </c>
      <c r="B60" s="3">
        <v>8.7676197482099294</v>
      </c>
      <c r="C60" s="3">
        <v>18.42709903235</v>
      </c>
    </row>
    <row r="61" spans="1:3" x14ac:dyDescent="0.25">
      <c r="A61">
        <v>891.25093813374201</v>
      </c>
      <c r="B61" s="3">
        <v>6.8766226414712301</v>
      </c>
      <c r="C61" s="3">
        <v>16.903802351552901</v>
      </c>
    </row>
    <row r="62" spans="1:3" x14ac:dyDescent="0.25">
      <c r="A62">
        <v>999.999999999995</v>
      </c>
      <c r="B62" s="3">
        <v>4.9764776677238398</v>
      </c>
      <c r="C62" s="3">
        <v>15.5617835056308</v>
      </c>
    </row>
    <row r="63" spans="1:3" x14ac:dyDescent="0.25">
      <c r="A63">
        <v>1122.01845430196</v>
      </c>
      <c r="B63" s="3">
        <v>3.0718789341894102</v>
      </c>
      <c r="C63" s="3">
        <v>14.3888780497463</v>
      </c>
    </row>
    <row r="64" spans="1:3" x14ac:dyDescent="0.25">
      <c r="A64">
        <v>1258.92541179416</v>
      </c>
      <c r="B64" s="3">
        <v>1.1675701360166499</v>
      </c>
      <c r="C64" s="3">
        <v>13.371931259361499</v>
      </c>
    </row>
    <row r="65" spans="1:3" x14ac:dyDescent="0.25">
      <c r="A65">
        <v>1412.5375446227499</v>
      </c>
      <c r="B65" s="3">
        <v>-0.73165674739277897</v>
      </c>
      <c r="C65" s="3">
        <v>12.510909443814199</v>
      </c>
    </row>
    <row r="66" spans="1:3" x14ac:dyDescent="0.25">
      <c r="A66">
        <v>1584.8931924611099</v>
      </c>
      <c r="B66" s="3">
        <v>-2.6203077538095001</v>
      </c>
      <c r="C66" s="3">
        <v>11.7873155495896</v>
      </c>
    </row>
    <row r="67" spans="1:3" x14ac:dyDescent="0.25">
      <c r="A67">
        <v>1778.2794100389101</v>
      </c>
      <c r="B67" s="3">
        <v>-4.4922066403546497</v>
      </c>
      <c r="C67" s="3">
        <v>11.188581148606</v>
      </c>
    </row>
    <row r="68" spans="1:3" x14ac:dyDescent="0.25">
      <c r="A68">
        <v>1995.26231496887</v>
      </c>
      <c r="B68" s="3">
        <v>-6.3399730434686097</v>
      </c>
      <c r="C68" s="3">
        <v>10.697799850965</v>
      </c>
    </row>
    <row r="69" spans="1:3" x14ac:dyDescent="0.25">
      <c r="A69">
        <v>2238.7211385683299</v>
      </c>
      <c r="B69" s="3">
        <v>-8.1545503305947609</v>
      </c>
      <c r="C69" s="3">
        <v>10.2951100826534</v>
      </c>
    </row>
    <row r="70" spans="1:3" x14ac:dyDescent="0.25">
      <c r="A70">
        <v>2511.8864315095698</v>
      </c>
      <c r="B70" s="3">
        <v>-9.9244479057017596</v>
      </c>
      <c r="C70" s="3">
        <v>9.9522400283560692</v>
      </c>
    </row>
    <row r="71" spans="1:3" x14ac:dyDescent="0.25">
      <c r="A71">
        <v>2818.3829312644398</v>
      </c>
      <c r="B71" s="3">
        <v>-11.634719760793001</v>
      </c>
      <c r="C71" s="3">
        <v>9.6275594812174496</v>
      </c>
    </row>
    <row r="72" spans="1:3" x14ac:dyDescent="0.25">
      <c r="A72">
        <v>3162.2776601683599</v>
      </c>
      <c r="B72" s="3">
        <v>-13.265502193014701</v>
      </c>
      <c r="C72" s="3">
        <v>9.25767909475808</v>
      </c>
    </row>
    <row r="73" spans="1:3" x14ac:dyDescent="0.25">
      <c r="A73">
        <v>3548.1338923357298</v>
      </c>
      <c r="B73" s="3">
        <v>-14.7897925867869</v>
      </c>
      <c r="C73" s="3">
        <v>8.7401159609171604</v>
      </c>
    </row>
    <row r="74" spans="1:3" x14ac:dyDescent="0.25">
      <c r="A74">
        <v>3981.0717055349501</v>
      </c>
      <c r="B74" s="3">
        <v>-16.1701943818179</v>
      </c>
      <c r="C74" s="3">
        <v>7.8997946003559996</v>
      </c>
    </row>
    <row r="75" spans="1:3" x14ac:dyDescent="0.25">
      <c r="A75">
        <v>4466.8359215096098</v>
      </c>
      <c r="B75" s="3">
        <v>-17.354074268676001</v>
      </c>
      <c r="C75" s="3">
        <v>6.4188748396883497</v>
      </c>
    </row>
    <row r="76" spans="1:3" x14ac:dyDescent="0.25">
      <c r="A76">
        <v>5011.8723362726896</v>
      </c>
      <c r="B76" s="3">
        <v>-18.268190201376498</v>
      </c>
      <c r="C76" s="3">
        <v>3.68306921123849</v>
      </c>
    </row>
    <row r="77" spans="1:3" x14ac:dyDescent="0.25">
      <c r="A77">
        <v>5623.4132519034602</v>
      </c>
      <c r="B77" s="3">
        <v>-18.823447673805202</v>
      </c>
      <c r="C77" s="3">
        <v>-1.60549946552572</v>
      </c>
    </row>
    <row r="78" spans="1:3" x14ac:dyDescent="0.25">
      <c r="A78">
        <v>6309.5734448018902</v>
      </c>
      <c r="B78" s="3">
        <v>-18.9973979398127</v>
      </c>
      <c r="C78" s="3">
        <v>-12.3450669410574</v>
      </c>
    </row>
    <row r="79" spans="1:3" x14ac:dyDescent="0.25">
      <c r="A79">
        <v>7079.45784384134</v>
      </c>
      <c r="B79" s="3">
        <v>-19.337954165683701</v>
      </c>
      <c r="C79" s="3">
        <v>-33.944755060152701</v>
      </c>
    </row>
    <row r="80" spans="1:3" x14ac:dyDescent="0.25">
      <c r="A80">
        <v>7943.2823472427699</v>
      </c>
      <c r="B80" s="3">
        <v>-21.852243582610601</v>
      </c>
      <c r="C80" s="3">
        <v>-65.478053967051196</v>
      </c>
    </row>
    <row r="81" spans="1:3" x14ac:dyDescent="0.25">
      <c r="A81">
        <v>8912.5093813374006</v>
      </c>
      <c r="B81" s="3">
        <v>-26.905175799460999</v>
      </c>
      <c r="C81" s="3">
        <v>-88.915605279376393</v>
      </c>
    </row>
    <row r="82" spans="1:3" x14ac:dyDescent="0.25">
      <c r="A82">
        <v>9999.99999999994</v>
      </c>
      <c r="B82" s="3">
        <v>-32.370934915971503</v>
      </c>
      <c r="C82" s="3">
        <v>-99.788452773256296</v>
      </c>
    </row>
    <row r="83" spans="1:3" x14ac:dyDescent="0.25">
      <c r="A83">
        <v>11220.184543019601</v>
      </c>
      <c r="B83" s="3">
        <v>-37.4496274821242</v>
      </c>
      <c r="C83" s="3">
        <v>-103.633781477911</v>
      </c>
    </row>
    <row r="84" spans="1:3" x14ac:dyDescent="0.25">
      <c r="A84">
        <v>12589.2541179416</v>
      </c>
      <c r="B84" s="3">
        <v>-42.105093462192897</v>
      </c>
      <c r="C84" s="3">
        <v>-103.83645327224301</v>
      </c>
    </row>
    <row r="85" spans="1:3" x14ac:dyDescent="0.25">
      <c r="A85">
        <v>14125.375446227499</v>
      </c>
      <c r="B85" s="3">
        <v>-46.410922767955199</v>
      </c>
      <c r="C85" s="3">
        <v>-101.94692412366</v>
      </c>
    </row>
    <row r="86" spans="1:3" x14ac:dyDescent="0.25">
      <c r="A86">
        <v>15848.931924611001</v>
      </c>
      <c r="B86" s="3">
        <v>-50.4314003752459</v>
      </c>
      <c r="C86" s="3">
        <v>-98.723221649487996</v>
      </c>
    </row>
    <row r="87" spans="1:3" x14ac:dyDescent="0.25">
      <c r="A87">
        <v>17782.794100389099</v>
      </c>
      <c r="B87" s="3">
        <v>-54.211016136872701</v>
      </c>
      <c r="C87" s="3">
        <v>-94.589688092755907</v>
      </c>
    </row>
    <row r="88" spans="1:3" x14ac:dyDescent="0.25">
      <c r="A88">
        <v>19952.623149688701</v>
      </c>
      <c r="B88" s="3">
        <v>-57.779609863621097</v>
      </c>
      <c r="C88" s="3">
        <v>-89.821991005212993</v>
      </c>
    </row>
    <row r="89" spans="1:3" x14ac:dyDescent="0.25">
      <c r="A89">
        <v>22387.2113856832</v>
      </c>
      <c r="B89" s="3">
        <v>-61.158242563407903</v>
      </c>
      <c r="C89" s="3">
        <v>-84.622820390141101</v>
      </c>
    </row>
    <row r="90" spans="1:3" x14ac:dyDescent="0.25">
      <c r="A90">
        <v>25118.864315095601</v>
      </c>
      <c r="B90" s="3">
        <v>-64.363788901630301</v>
      </c>
      <c r="C90" s="3">
        <v>-79.153026882628893</v>
      </c>
    </row>
    <row r="91" spans="1:3" x14ac:dyDescent="0.25">
      <c r="A91">
        <v>28183.829312644299</v>
      </c>
      <c r="B91" s="3">
        <v>-67.409971905127804</v>
      </c>
      <c r="C91" s="3">
        <v>-73.553723830618694</v>
      </c>
    </row>
    <row r="92" spans="1:3" x14ac:dyDescent="0.25">
      <c r="A92">
        <v>31622.776601683599</v>
      </c>
      <c r="B92" s="3">
        <v>-70.310343066873102</v>
      </c>
      <c r="C92" s="3">
        <v>-67.943907534719301</v>
      </c>
    </row>
    <row r="93" spans="1:3" x14ac:dyDescent="0.25">
      <c r="A93">
        <v>35481.338923357303</v>
      </c>
      <c r="B93" s="3">
        <v>-73.078259692066595</v>
      </c>
      <c r="C93" s="3">
        <v>-62.425197707985603</v>
      </c>
    </row>
    <row r="94" spans="1:3" x14ac:dyDescent="0.25">
      <c r="A94">
        <v>39810.7170553494</v>
      </c>
      <c r="B94" s="3">
        <v>-75.727573265126793</v>
      </c>
      <c r="C94" s="3">
        <v>-57.079639706454799</v>
      </c>
    </row>
    <row r="95" spans="1:3" x14ac:dyDescent="0.25">
      <c r="A95">
        <v>44668.359215096003</v>
      </c>
      <c r="B95" s="3">
        <v>-78.271696512638997</v>
      </c>
      <c r="C95" s="3">
        <v>-51.972245169873297</v>
      </c>
    </row>
    <row r="96" spans="1:3" x14ac:dyDescent="0.25">
      <c r="A96">
        <v>50118.723362726902</v>
      </c>
      <c r="B96" s="3">
        <v>-80.723944630352804</v>
      </c>
      <c r="C96" s="3">
        <v>-47.149252456297901</v>
      </c>
    </row>
    <row r="97" spans="1:3" x14ac:dyDescent="0.25">
      <c r="A97">
        <v>56234.132519034501</v>
      </c>
      <c r="B97" s="3">
        <v>-83.0973125118919</v>
      </c>
      <c r="C97" s="3">
        <v>-42.639679854917098</v>
      </c>
    </row>
    <row r="98" spans="1:3" x14ac:dyDescent="0.25">
      <c r="A98">
        <v>63095.734448018797</v>
      </c>
      <c r="B98" s="3">
        <v>-85.403510360412994</v>
      </c>
      <c r="C98" s="3">
        <v>-38.459250443479398</v>
      </c>
    </row>
    <row r="99" spans="1:3" x14ac:dyDescent="0.25">
      <c r="A99">
        <v>70794.5784384133</v>
      </c>
      <c r="B99" s="3">
        <v>-87.653103497442004</v>
      </c>
      <c r="C99" s="3">
        <v>-34.611917243696602</v>
      </c>
    </row>
    <row r="100" spans="1:3" x14ac:dyDescent="0.25">
      <c r="A100">
        <v>79432.823472427495</v>
      </c>
      <c r="B100" s="3">
        <v>-89.855777145364499</v>
      </c>
      <c r="C100" s="3">
        <v>-31.091919878058</v>
      </c>
    </row>
    <row r="101" spans="1:3" x14ac:dyDescent="0.25">
      <c r="A101">
        <v>89125.093813373896</v>
      </c>
      <c r="B101" s="3">
        <v>-92.019612481265199</v>
      </c>
      <c r="C101" s="3">
        <v>-27.887567741436801</v>
      </c>
    </row>
    <row r="102" spans="1:3" x14ac:dyDescent="0.25">
      <c r="A102">
        <v>99999.9999999992</v>
      </c>
      <c r="B102" s="3">
        <v>-94.151672469779598</v>
      </c>
      <c r="C102" s="3">
        <v>-24.982365857514701</v>
      </c>
    </row>
    <row r="103" spans="1:3" x14ac:dyDescent="0.25">
      <c r="A103">
        <v>112201.845430195</v>
      </c>
      <c r="B103" s="3">
        <v>-96.257746755221206</v>
      </c>
      <c r="C103" s="3">
        <v>-22.357290485173401</v>
      </c>
    </row>
    <row r="104" spans="1:3" x14ac:dyDescent="0.25">
      <c r="A104">
        <v>125892.541179416</v>
      </c>
      <c r="B104" s="3">
        <v>-98.3427788785649</v>
      </c>
      <c r="C104" s="3">
        <v>-19.991713749935901</v>
      </c>
    </row>
    <row r="105" spans="1:3" x14ac:dyDescent="0.25">
      <c r="A105">
        <v>141253.754462274</v>
      </c>
      <c r="B105" s="3">
        <v>-100.4107859194</v>
      </c>
      <c r="C105" s="3">
        <v>-17.8646856821853</v>
      </c>
    </row>
    <row r="106" spans="1:3" x14ac:dyDescent="0.25">
      <c r="A106">
        <v>158489.31924611001</v>
      </c>
      <c r="B106" s="3">
        <v>-102.465266160732</v>
      </c>
      <c r="C106" s="3">
        <v>-15.9553822561793</v>
      </c>
    </row>
    <row r="107" spans="1:3" x14ac:dyDescent="0.25">
      <c r="A107">
        <v>177827.941003891</v>
      </c>
      <c r="B107" s="3">
        <v>-104.50860010536999</v>
      </c>
      <c r="C107" s="3">
        <v>-14.244196999131701</v>
      </c>
    </row>
    <row r="108" spans="1:3" x14ac:dyDescent="0.25">
      <c r="A108">
        <v>199526.231496886</v>
      </c>
      <c r="B108" s="3">
        <v>-106.54329523508299</v>
      </c>
      <c r="C108" s="3">
        <v>-12.7121022298226</v>
      </c>
    </row>
    <row r="109" spans="1:3" x14ac:dyDescent="0.25">
      <c r="A109">
        <v>223872.113856832</v>
      </c>
      <c r="B109" s="3">
        <v>-108.570787671223</v>
      </c>
      <c r="C109" s="3">
        <v>-11.3418059317077</v>
      </c>
    </row>
    <row r="110" spans="1:3" x14ac:dyDescent="0.25">
      <c r="A110">
        <v>251188.64315095599</v>
      </c>
      <c r="B110" s="3">
        <v>-110.59271383155099</v>
      </c>
      <c r="C110" s="3">
        <v>-10.1169943160016</v>
      </c>
    </row>
    <row r="111" spans="1:3" x14ac:dyDescent="0.25">
      <c r="A111">
        <v>281838.29312644299</v>
      </c>
      <c r="B111" s="3">
        <v>-112.61016025516901</v>
      </c>
      <c r="C111" s="3">
        <v>-9.0228856840780196</v>
      </c>
    </row>
    <row r="112" spans="1:3" x14ac:dyDescent="0.25">
      <c r="A112">
        <v>316227.766016835</v>
      </c>
      <c r="B112" s="3">
        <v>-114.624095362802</v>
      </c>
      <c r="C112" s="3">
        <v>-8.0459636716221006</v>
      </c>
    </row>
    <row r="113" spans="1:3" x14ac:dyDescent="0.25">
      <c r="A113">
        <v>354813.389233572</v>
      </c>
      <c r="B113" s="3">
        <v>-116.63507450461699</v>
      </c>
      <c r="C113" s="3">
        <v>-7.1740649326735602</v>
      </c>
    </row>
    <row r="114" spans="1:3" x14ac:dyDescent="0.25">
      <c r="A114">
        <v>398107.17055349401</v>
      </c>
      <c r="B114" s="3">
        <v>-118.644024582111</v>
      </c>
      <c r="C114" s="3">
        <v>-6.3960132679579598</v>
      </c>
    </row>
    <row r="115" spans="1:3" x14ac:dyDescent="0.25">
      <c r="A115">
        <v>446683.59215095901</v>
      </c>
      <c r="B115" s="3">
        <v>-120.651015496418</v>
      </c>
      <c r="C115" s="3">
        <v>-5.7019914778183001</v>
      </c>
    </row>
    <row r="116" spans="1:3" x14ac:dyDescent="0.25">
      <c r="A116">
        <v>501187.233627268</v>
      </c>
      <c r="B116" s="3">
        <v>-122.656504228762</v>
      </c>
      <c r="C116" s="3">
        <v>-5.0830126948781702</v>
      </c>
    </row>
    <row r="117" spans="1:3" x14ac:dyDescent="0.25">
      <c r="A117">
        <v>562341.32519034401</v>
      </c>
      <c r="B117" s="3">
        <v>-124.660927709479</v>
      </c>
      <c r="C117" s="3">
        <v>-4.5310103688778396</v>
      </c>
    </row>
    <row r="118" spans="1:3" x14ac:dyDescent="0.25">
      <c r="A118">
        <v>630957.34448018705</v>
      </c>
      <c r="B118" s="3">
        <v>-126.664397814023</v>
      </c>
      <c r="C118" s="3">
        <v>-4.03882211545295</v>
      </c>
    </row>
    <row r="119" spans="1:3" x14ac:dyDescent="0.25">
      <c r="A119">
        <v>707945.78438413097</v>
      </c>
      <c r="B119" s="3">
        <v>-128.66716853013901</v>
      </c>
      <c r="C119" s="3">
        <v>-3.5999945373990498</v>
      </c>
    </row>
    <row r="120" spans="1:3" x14ac:dyDescent="0.25">
      <c r="A120">
        <v>794328.23472427402</v>
      </c>
      <c r="B120" s="3">
        <v>-130.66943240713599</v>
      </c>
      <c r="C120" s="3">
        <v>-3.2087650177792502</v>
      </c>
    </row>
    <row r="121" spans="1:3" x14ac:dyDescent="0.25">
      <c r="A121">
        <v>891250.93813373696</v>
      </c>
      <c r="B121" s="3">
        <v>-132.67116803283699</v>
      </c>
      <c r="C121" s="3">
        <v>-2.8600125765398499</v>
      </c>
    </row>
    <row r="122" spans="1:3" x14ac:dyDescent="0.25">
      <c r="A122">
        <v>1000000</v>
      </c>
      <c r="B122" s="3">
        <v>-134.67255388326299</v>
      </c>
      <c r="C122" s="3">
        <v>-2.5491280084018499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5"/>
  <sheetViews>
    <sheetView tabSelected="1" topLeftCell="J1" workbookViewId="0">
      <selection activeCell="X13" sqref="X13"/>
    </sheetView>
  </sheetViews>
  <sheetFormatPr defaultRowHeight="15" x14ac:dyDescent="0.25"/>
  <cols>
    <col min="1" max="1" width="18" customWidth="1"/>
    <col min="2" max="2" width="14.7109375" customWidth="1"/>
    <col min="5" max="5" width="12" style="5" bestFit="1" customWidth="1"/>
    <col min="8" max="8" width="9.140625" style="5"/>
    <col min="10" max="10" width="12.5703125" bestFit="1" customWidth="1"/>
    <col min="11" max="11" width="8.42578125" bestFit="1" customWidth="1"/>
  </cols>
  <sheetData>
    <row r="1" spans="1:11" x14ac:dyDescent="0.25">
      <c r="A1" t="s">
        <v>4</v>
      </c>
    </row>
    <row r="2" spans="1:11" x14ac:dyDescent="0.25">
      <c r="A2" t="s">
        <v>3</v>
      </c>
      <c r="E2" s="5" t="s">
        <v>7</v>
      </c>
      <c r="H2" s="5" t="s">
        <v>9</v>
      </c>
    </row>
    <row r="3" spans="1:11" x14ac:dyDescent="0.25">
      <c r="A3" s="1" t="s">
        <v>1</v>
      </c>
      <c r="B3" t="s">
        <v>11</v>
      </c>
      <c r="C3" t="s">
        <v>6</v>
      </c>
      <c r="D3" t="s">
        <v>5</v>
      </c>
      <c r="E3" s="5" t="s">
        <v>11</v>
      </c>
      <c r="F3" t="s">
        <v>6</v>
      </c>
      <c r="G3" t="s">
        <v>5</v>
      </c>
      <c r="H3" s="5" t="s">
        <v>6</v>
      </c>
      <c r="I3" t="s">
        <v>5</v>
      </c>
      <c r="J3" t="s">
        <v>13</v>
      </c>
      <c r="K3" t="s">
        <v>12</v>
      </c>
    </row>
    <row r="4" spans="1:11" x14ac:dyDescent="0.25">
      <c r="A4" s="2">
        <f>FASTLANE!A2</f>
        <v>1</v>
      </c>
      <c r="B4" s="4">
        <f>10^(FASTLANE!B2/20)</f>
        <v>319.67780059289652</v>
      </c>
      <c r="C4">
        <f>B4*COS(FASTLANE!C2*PI()/180)</f>
        <v>-319.53784665450917</v>
      </c>
      <c r="D4">
        <f>B4*SIN(FASTLANE!C2*PI()/180)</f>
        <v>9.4583691676270583</v>
      </c>
      <c r="E4" s="5">
        <f>10^(SLOWLANE!B2/20)</f>
        <v>9843.9831492313224</v>
      </c>
      <c r="F4">
        <f>E4*COS(SLOWLANE!C2*PI()/180)</f>
        <v>110.97615300553977</v>
      </c>
      <c r="G4">
        <f>E4*SIN(SLOWLANE!C2*PI()/180)</f>
        <v>9843.3575844736188</v>
      </c>
      <c r="H4" s="5">
        <f>C4+F4</f>
        <v>-208.5616936489694</v>
      </c>
      <c r="I4">
        <f>D4+G4</f>
        <v>9852.8159536412459</v>
      </c>
      <c r="J4" s="2">
        <f>20*LOG(SQRT(H4^2+I4^2))</f>
        <v>79.873152927203051</v>
      </c>
      <c r="K4" s="2">
        <f>IF(AND(H4&lt;0,I4&gt;0),180*ATAN(I4/H4)/PI()+180,IF(H4&lt;0,180*ATAN(I4/H4)/PI()-180,180*ATAN(I4/H4)/PI()))</f>
        <v>91.212640180411142</v>
      </c>
    </row>
    <row r="5" spans="1:11" x14ac:dyDescent="0.25">
      <c r="A5" s="2">
        <f>FASTLANE!A3</f>
        <v>1.12201845430196</v>
      </c>
      <c r="B5" s="4">
        <f>10^(FASTLANE!B3/20)</f>
        <v>319.64978247356925</v>
      </c>
      <c r="C5">
        <f>B5*COS(FASTLANE!C3*PI()/180)</f>
        <v>-319.47362723645875</v>
      </c>
      <c r="D5">
        <f>B5*SIN(FASTLANE!C3*PI()/180)</f>
        <v>10.610604873442263</v>
      </c>
      <c r="E5" s="5">
        <f>10^(SLOWLANE!B3/20)</f>
        <v>8773.0731372325117</v>
      </c>
      <c r="F5">
        <f>E5*COS(SLOWLANE!C3*PI()/180)</f>
        <v>110.99131321983205</v>
      </c>
      <c r="G5">
        <f>E5*SIN(SLOWLANE!C3*PI()/180)</f>
        <v>8772.3710135641468</v>
      </c>
      <c r="H5" s="5">
        <f t="shared" ref="H5:H68" si="0">C5+F5</f>
        <v>-208.4823140166267</v>
      </c>
      <c r="I5">
        <f t="shared" ref="I5:I68" si="1">D5+G5</f>
        <v>8782.9816184375886</v>
      </c>
      <c r="J5" s="2">
        <f t="shared" ref="J5:J68" si="2">20*LOG(SQRT(H5^2+I5^2))</f>
        <v>78.875285814795532</v>
      </c>
      <c r="K5" s="2">
        <f t="shared" ref="K5:K68" si="3">IF(AND(H5&lt;0,I5&gt;0),180*ATAN(I5/H5)/PI()+180,IF(H5&lt;0,180*ATAN(I5/H5)/PI()-180,180*ATAN(I5/H5)/PI()))</f>
        <v>91.359778999702769</v>
      </c>
    </row>
    <row r="6" spans="1:11" x14ac:dyDescent="0.25">
      <c r="A6" s="2">
        <f>FASTLANE!A4</f>
        <v>1.2589254117941699</v>
      </c>
      <c r="B6" s="4">
        <f>10^(FASTLANE!B4/20)</f>
        <v>319.61451991765881</v>
      </c>
      <c r="C6">
        <f>B6*COS(FASTLANE!C4*PI()/180)</f>
        <v>-319.39281117214483</v>
      </c>
      <c r="D6">
        <f>B6*SIN(FASTLANE!C4*PI()/180)</f>
        <v>11.9026683458022</v>
      </c>
      <c r="E6" s="5">
        <f>10^(SLOWLANE!B4/20)</f>
        <v>7818.576617480584</v>
      </c>
      <c r="F6">
        <f>E6*COS(SLOWLANE!C4*PI()/180)</f>
        <v>110.99651326711034</v>
      </c>
      <c r="G6">
        <f>E6*SIN(SLOWLANE!C4*PI()/180)</f>
        <v>7817.7886961375898</v>
      </c>
      <c r="H6" s="5">
        <f t="shared" si="0"/>
        <v>-208.39629790503449</v>
      </c>
      <c r="I6">
        <f t="shared" si="1"/>
        <v>7829.6913644833921</v>
      </c>
      <c r="J6" s="2">
        <f t="shared" si="2"/>
        <v>77.877968401245838</v>
      </c>
      <c r="K6" s="2">
        <f t="shared" si="3"/>
        <v>91.524633528116937</v>
      </c>
    </row>
    <row r="7" spans="1:11" x14ac:dyDescent="0.25">
      <c r="A7" s="2">
        <f>FASTLANE!A5</f>
        <v>1.4125375446227499</v>
      </c>
      <c r="B7" s="4">
        <f>10^(FASTLANE!B5/20)</f>
        <v>319.57014309552244</v>
      </c>
      <c r="C7">
        <f>B7*COS(FASTLANE!C5*PI()/180)</f>
        <v>-319.29111949848112</v>
      </c>
      <c r="D7">
        <f>B7*SIN(FASTLANE!C5*PI()/180)</f>
        <v>13.351305834986089</v>
      </c>
      <c r="E7" s="5">
        <f>10^(SLOWLANE!B5/20)</f>
        <v>6967.8280595655169</v>
      </c>
      <c r="F7">
        <f>E7*COS(SLOWLANE!C5*PI()/180)</f>
        <v>110.99203572197098</v>
      </c>
      <c r="G7">
        <f>E7*SIN(SLOWLANE!C5*PI()/180)</f>
        <v>6966.9439954455529</v>
      </c>
      <c r="H7" s="5">
        <f t="shared" si="0"/>
        <v>-208.29908377651014</v>
      </c>
      <c r="I7">
        <f t="shared" si="1"/>
        <v>6980.2953012805392</v>
      </c>
      <c r="J7" s="2">
        <f t="shared" si="2"/>
        <v>76.881341527618844</v>
      </c>
      <c r="K7" s="2">
        <f t="shared" si="3"/>
        <v>91.709256873016074</v>
      </c>
    </row>
    <row r="8" spans="1:11" x14ac:dyDescent="0.25">
      <c r="A8" s="2">
        <f>FASTLANE!A6</f>
        <v>1.58489319246111</v>
      </c>
      <c r="B8" s="4">
        <f>10^(FASTLANE!B6/20)</f>
        <v>319.51430149426523</v>
      </c>
      <c r="C8">
        <f>B8*COS(FASTLANE!C6*PI()/180)</f>
        <v>-319.16317600707652</v>
      </c>
      <c r="D8">
        <f>B8*SIN(FASTLANE!C6*PI()/180)</f>
        <v>14.975177476214695</v>
      </c>
      <c r="E8" s="5">
        <f>10^(SLOWLANE!B6/20)</f>
        <v>6209.5386295186227</v>
      </c>
      <c r="F8">
        <f>E8*COS(SLOWLANE!C6*PI()/180)</f>
        <v>110.97765102016335</v>
      </c>
      <c r="G8">
        <f>E8*SIN(SLOWLANE!C6*PI()/180)</f>
        <v>6208.5468470857222</v>
      </c>
      <c r="H8" s="5">
        <f t="shared" si="0"/>
        <v>-208.18552498691315</v>
      </c>
      <c r="I8">
        <f t="shared" si="1"/>
        <v>6223.5220245619366</v>
      </c>
      <c r="J8" s="2">
        <f t="shared" si="2"/>
        <v>75.885581638049459</v>
      </c>
      <c r="K8" s="2">
        <f t="shared" si="3"/>
        <v>91.915909623163159</v>
      </c>
    </row>
    <row r="9" spans="1:11" x14ac:dyDescent="0.25">
      <c r="A9" s="2">
        <f>FASTLANE!A7</f>
        <v>1.7782794100389201</v>
      </c>
      <c r="B9" s="4">
        <f>10^(FASTLANE!B7/20)</f>
        <v>319.44404147478849</v>
      </c>
      <c r="C9">
        <f>B9*COS(FASTLANE!C7*PI()/180)</f>
        <v>-319.00222935928957</v>
      </c>
      <c r="D9">
        <f>B9*SIN(FASTLANE!C7*PI()/180)</f>
        <v>16.795037884732565</v>
      </c>
      <c r="E9" s="5">
        <f>10^(SLOWLANE!B7/20)</f>
        <v>5533.6464036827429</v>
      </c>
      <c r="F9">
        <f>E9*COS(SLOWLANE!C7*PI()/180)</f>
        <v>110.95260723102325</v>
      </c>
      <c r="G9">
        <f>E9*SIN(SLOWLANE!C7*PI()/180)</f>
        <v>5532.5339619327769</v>
      </c>
      <c r="H9" s="5">
        <f t="shared" si="0"/>
        <v>-208.04962212826632</v>
      </c>
      <c r="I9">
        <f t="shared" si="1"/>
        <v>5549.3289998175096</v>
      </c>
      <c r="J9" s="2">
        <f t="shared" si="2"/>
        <v>74.8909094998764</v>
      </c>
      <c r="K9" s="2">
        <f t="shared" si="3"/>
        <v>92.1470676919797</v>
      </c>
    </row>
    <row r="10" spans="1:11" x14ac:dyDescent="0.25">
      <c r="A10" s="2">
        <f>FASTLANE!A8</f>
        <v>1.99526231496888</v>
      </c>
      <c r="B10" s="4">
        <f>10^(FASTLANE!B8/20)</f>
        <v>319.3556532973526</v>
      </c>
      <c r="C10">
        <f>B10*COS(FASTLANE!C8*PI()/180)</f>
        <v>-318.79980685600657</v>
      </c>
      <c r="D10">
        <f>B10*SIN(FASTLANE!C8*PI()/180)</f>
        <v>18.833917318279791</v>
      </c>
      <c r="E10" s="5">
        <f>10^(SLOWLANE!B8/20)</f>
        <v>4931.1828669550923</v>
      </c>
      <c r="F10">
        <f>E10*COS(SLOWLANE!C8*PI()/180)</f>
        <v>110.91559292153802</v>
      </c>
      <c r="G10">
        <f>E10*SIN(SLOWLANE!C8*PI()/180)</f>
        <v>4929.9353138350916</v>
      </c>
      <c r="H10" s="5">
        <f t="shared" si="0"/>
        <v>-207.88421393446856</v>
      </c>
      <c r="I10">
        <f t="shared" si="1"/>
        <v>4948.769231153371</v>
      </c>
      <c r="J10" s="2">
        <f t="shared" si="2"/>
        <v>73.897600897144983</v>
      </c>
      <c r="K10" s="2">
        <f t="shared" si="3"/>
        <v>92.405424241066825</v>
      </c>
    </row>
    <row r="11" spans="1:11" x14ac:dyDescent="0.25">
      <c r="A11" s="2">
        <f>FASTLANE!A9</f>
        <v>2.2387211385683399</v>
      </c>
      <c r="B11" s="4">
        <f>10^(FASTLANE!B9/20)</f>
        <v>319.24448038439476</v>
      </c>
      <c r="C11">
        <f>B11*COS(FASTLANE!C9*PI()/180)</f>
        <v>-318.54528424061857</v>
      </c>
      <c r="D11">
        <f>B11*SIN(FASTLANE!C9*PI()/180)</f>
        <v>21.117294901709055</v>
      </c>
      <c r="E11" s="5">
        <f>10^(SLOWLANE!B9/20)</f>
        <v>4394.1539254977424</v>
      </c>
      <c r="F11">
        <f>E11*COS(SLOWLANE!C9*PI()/180)</f>
        <v>110.86467217296288</v>
      </c>
      <c r="G11">
        <f>E11*SIN(SLOWLANE!C9*PI()/180)</f>
        <v>4392.7551428950828</v>
      </c>
      <c r="H11" s="5">
        <f t="shared" si="0"/>
        <v>-207.68061206765569</v>
      </c>
      <c r="I11">
        <f t="shared" si="1"/>
        <v>4413.8724377967919</v>
      </c>
      <c r="J11" s="2">
        <f t="shared" si="2"/>
        <v>72.905999648742409</v>
      </c>
      <c r="K11" s="2">
        <f t="shared" si="3"/>
        <v>92.693882357504862</v>
      </c>
    </row>
    <row r="12" spans="1:11" x14ac:dyDescent="0.25">
      <c r="A12" s="2">
        <f>FASTLANE!A10</f>
        <v>2.5118864315095801</v>
      </c>
      <c r="B12" s="4">
        <f>10^(FASTLANE!B10/20)</f>
        <v>319.1046821073578</v>
      </c>
      <c r="C12">
        <f>B12*COS(FASTLANE!C10*PI()/180)</f>
        <v>-318.22535305562798</v>
      </c>
      <c r="D12">
        <f>B12*SIN(FASTLANE!C10*PI()/180)</f>
        <v>23.673251053854056</v>
      </c>
      <c r="E12" s="5">
        <f>10^(SLOWLANE!B10/20)</f>
        <v>3915.43385728772</v>
      </c>
      <c r="F12">
        <f>E12*COS(SLOWLANE!C10*PI()/180)</f>
        <v>110.79718897374451</v>
      </c>
      <c r="G12">
        <f>E12*SIN(SLOWLANE!C10*PI()/180)</f>
        <v>3913.8658987899048</v>
      </c>
      <c r="H12" s="5">
        <f t="shared" si="0"/>
        <v>-207.42816408188347</v>
      </c>
      <c r="I12">
        <f t="shared" si="1"/>
        <v>3937.5391498437589</v>
      </c>
      <c r="J12" s="2">
        <f t="shared" si="2"/>
        <v>71.916533306702092</v>
      </c>
      <c r="K12" s="2">
        <f t="shared" si="3"/>
        <v>93.015533864186295</v>
      </c>
    </row>
    <row r="13" spans="1:11" x14ac:dyDescent="0.25">
      <c r="A13" s="2">
        <f>FASTLANE!A11</f>
        <v>2.8183829312644502</v>
      </c>
      <c r="B13" s="4">
        <f>10^(FASTLANE!B11/20)</f>
        <v>318.92893973989101</v>
      </c>
      <c r="C13">
        <f>B13*COS(FASTLANE!C11*PI()/180)</f>
        <v>-317.82336414038417</v>
      </c>
      <c r="D13">
        <f>B13*SIN(FASTLANE!C11*PI()/180)</f>
        <v>26.532580162882436</v>
      </c>
      <c r="E13" s="5">
        <f>10^(SLOWLANE!B11/20)</f>
        <v>3488.6707964006355</v>
      </c>
      <c r="F13">
        <f>E13*COS(SLOWLANE!C11*PI()/180)</f>
        <v>110.70963760004281</v>
      </c>
      <c r="G13">
        <f>E13*SIN(SLOWLANE!C11*PI()/180)</f>
        <v>3486.9137215883493</v>
      </c>
      <c r="H13" s="5">
        <f t="shared" si="0"/>
        <v>-207.11372654034136</v>
      </c>
      <c r="I13">
        <f t="shared" si="1"/>
        <v>3513.4463017512317</v>
      </c>
      <c r="J13" s="2">
        <f t="shared" si="2"/>
        <v>70.929731850848384</v>
      </c>
      <c r="K13" s="2">
        <f t="shared" si="3"/>
        <v>93.373617939064303</v>
      </c>
    </row>
    <row r="14" spans="1:11" x14ac:dyDescent="0.25">
      <c r="A14" s="2">
        <f>FASTLANE!A12</f>
        <v>3.16227766016838</v>
      </c>
      <c r="B14" s="4">
        <f>10^(FASTLANE!B12/20)</f>
        <v>318.70809346374307</v>
      </c>
      <c r="C14">
        <f>B14*COS(FASTLANE!C12*PI()/180)</f>
        <v>-317.31852316080375</v>
      </c>
      <c r="D14">
        <f>B14*SIN(FASTLANE!C12*PI()/180)</f>
        <v>29.728836141706555</v>
      </c>
      <c r="E14" s="5">
        <f>10^(SLOWLANE!B12/20)</f>
        <v>3108.202501147251</v>
      </c>
      <c r="F14">
        <f>E14*COS(SLOWLANE!C12*PI()/180)</f>
        <v>110.59749452781088</v>
      </c>
      <c r="G14">
        <f>E14*SIN(SLOWLANE!C12*PI()/180)</f>
        <v>3106.2342124093279</v>
      </c>
      <c r="H14" s="5">
        <f t="shared" si="0"/>
        <v>-206.72102863299287</v>
      </c>
      <c r="I14">
        <f t="shared" si="1"/>
        <v>3135.9630485510347</v>
      </c>
      <c r="J14" s="2">
        <f t="shared" si="2"/>
        <v>69.946249581577021</v>
      </c>
      <c r="K14" s="2">
        <f t="shared" si="3"/>
        <v>93.771451061853639</v>
      </c>
    </row>
    <row r="15" spans="1:11" x14ac:dyDescent="0.25">
      <c r="A15" s="2">
        <f>FASTLANE!A13</f>
        <v>3.5481338923357502</v>
      </c>
      <c r="B15" s="4">
        <f>10^(FASTLANE!B13/20)</f>
        <v>318.43069665861714</v>
      </c>
      <c r="C15">
        <f>B15*COS(FASTLANE!C13*PI()/180)</f>
        <v>-316.68491226086547</v>
      </c>
      <c r="D15">
        <f>B15*SIN(FASTLANE!C13*PI()/180)</f>
        <v>33.29827203955471</v>
      </c>
      <c r="E15" s="5">
        <f>10^(SLOWLANE!B13/20)</f>
        <v>2767.0514480253323</v>
      </c>
      <c r="F15">
        <f>E15*COS(SLOWLANE!C13*PI()/180)</f>
        <v>110.20231264605523</v>
      </c>
      <c r="G15">
        <f>E15*SIN(SLOWLANE!C13*PI()/180)</f>
        <v>2764.8560841943563</v>
      </c>
      <c r="H15" s="5">
        <f t="shared" si="0"/>
        <v>-206.48259961481023</v>
      </c>
      <c r="I15">
        <f t="shared" si="1"/>
        <v>2798.1543562339111</v>
      </c>
      <c r="J15" s="2">
        <f t="shared" si="2"/>
        <v>68.96101794033369</v>
      </c>
      <c r="K15" s="2">
        <f t="shared" si="3"/>
        <v>94.220345309293236</v>
      </c>
    </row>
    <row r="16" spans="1:11" x14ac:dyDescent="0.25">
      <c r="A16" s="2">
        <f>FASTLANE!A14</f>
        <v>3.98107170553497</v>
      </c>
      <c r="B16" s="4">
        <f>10^(FASTLANE!B14/20)</f>
        <v>318.08247239511627</v>
      </c>
      <c r="C16">
        <f>B16*COS(FASTLANE!C14*PI()/180)</f>
        <v>-315.89031199273654</v>
      </c>
      <c r="D16">
        <f>B16*SIN(FASTLANE!C14*PI()/180)</f>
        <v>37.279619554409045</v>
      </c>
      <c r="E16" s="5">
        <f>10^(SLOWLANE!B14/20)</f>
        <v>2466.5071870541769</v>
      </c>
      <c r="F16">
        <f>E16*COS(SLOWLANE!C14*PI()/180)</f>
        <v>110.27493149063044</v>
      </c>
      <c r="G16">
        <f>E16*SIN(SLOWLANE!C14*PI()/180)</f>
        <v>2464.0408160731927</v>
      </c>
      <c r="H16" s="5">
        <f t="shared" si="0"/>
        <v>-205.61538050210612</v>
      </c>
      <c r="I16">
        <f t="shared" si="1"/>
        <v>2501.3204356276019</v>
      </c>
      <c r="J16" s="2">
        <f t="shared" si="2"/>
        <v>67.992634454389474</v>
      </c>
      <c r="K16" s="2">
        <f t="shared" si="3"/>
        <v>94.699303923921889</v>
      </c>
    </row>
    <row r="17" spans="1:11" x14ac:dyDescent="0.25">
      <c r="A17" s="2">
        <f>FASTLANE!A15</f>
        <v>4.46683592150963</v>
      </c>
      <c r="B17" s="4">
        <f>10^(FASTLANE!B15/20)</f>
        <v>317.64565658491853</v>
      </c>
      <c r="C17">
        <f>B17*COS(FASTLANE!C15*PI()/180)</f>
        <v>-314.89480127378829</v>
      </c>
      <c r="D17">
        <f>B17*SIN(FASTLANE!C15*PI()/180)</f>
        <v>41.713634198010006</v>
      </c>
      <c r="E17" s="5">
        <f>10^(SLOWLANE!B15/20)</f>
        <v>2195.2446112353928</v>
      </c>
      <c r="F17">
        <f>E17*COS(SLOWLANE!C15*PI()/180)</f>
        <v>109.79731660189761</v>
      </c>
      <c r="G17">
        <f>E17*SIN(SLOWLANE!C15*PI()/180)</f>
        <v>2192.4970815089023</v>
      </c>
      <c r="H17" s="5">
        <f t="shared" si="0"/>
        <v>-205.0974846718907</v>
      </c>
      <c r="I17">
        <f t="shared" si="1"/>
        <v>2234.2107157069122</v>
      </c>
      <c r="J17" s="2">
        <f t="shared" si="2"/>
        <v>67.018927211051377</v>
      </c>
      <c r="K17" s="2">
        <f t="shared" si="3"/>
        <v>95.24497396212422</v>
      </c>
    </row>
    <row r="18" spans="1:11" x14ac:dyDescent="0.25">
      <c r="A18" s="2">
        <f>FASTLANE!A16</f>
        <v>5.0118723362727202</v>
      </c>
      <c r="B18" s="4">
        <f>10^(FASTLANE!B16/20)</f>
        <v>317.09821346938105</v>
      </c>
      <c r="C18">
        <f>B18*COS(FASTLANE!C16*PI()/180)</f>
        <v>-313.64912282355027</v>
      </c>
      <c r="D18">
        <f>B18*SIN(FASTLANE!C16*PI()/180)</f>
        <v>46.642306305441522</v>
      </c>
      <c r="E18" s="5">
        <f>10^(SLOWLANE!B16/20)</f>
        <v>1956.1878812805303</v>
      </c>
      <c r="F18">
        <f>E18*COS(SLOWLANE!C16*PI()/180)</f>
        <v>109.7636551361732</v>
      </c>
      <c r="G18">
        <f>E18*SIN(SLOWLANE!C16*PI()/180)</f>
        <v>1953.1059794286527</v>
      </c>
      <c r="H18" s="5">
        <f t="shared" si="0"/>
        <v>-203.88546768737706</v>
      </c>
      <c r="I18">
        <f t="shared" si="1"/>
        <v>1999.7482857340942</v>
      </c>
      <c r="J18" s="2">
        <f t="shared" si="2"/>
        <v>66.064418278330805</v>
      </c>
      <c r="K18" s="2">
        <f t="shared" si="3"/>
        <v>95.821507820573331</v>
      </c>
    </row>
    <row r="19" spans="1:11" x14ac:dyDescent="0.25">
      <c r="A19" s="2">
        <f>FASTLANE!A17</f>
        <v>5.6234132519034796</v>
      </c>
      <c r="B19" s="4">
        <f>10^(FASTLANE!B17/20)</f>
        <v>316.41291324717321</v>
      </c>
      <c r="C19">
        <f>B19*COS(FASTLANE!C17*PI()/180)</f>
        <v>-312.09282109548241</v>
      </c>
      <c r="D19">
        <f>B19*SIN(FASTLANE!C17*PI()/180)</f>
        <v>52.107606836491605</v>
      </c>
      <c r="E19" s="5">
        <f>10^(SLOWLANE!B17/20)</f>
        <v>1741.5770043132125</v>
      </c>
      <c r="F19">
        <f>E19*COS(SLOWLANE!C17*PI()/180)</f>
        <v>109.40741114361455</v>
      </c>
      <c r="G19">
        <f>E19*SIN(SLOWLANE!C17*PI()/180)</f>
        <v>1738.1370717925083</v>
      </c>
      <c r="H19" s="5">
        <f t="shared" si="0"/>
        <v>-202.68540995186785</v>
      </c>
      <c r="I19">
        <f t="shared" si="1"/>
        <v>1790.244678629</v>
      </c>
      <c r="J19" s="2">
        <f t="shared" si="2"/>
        <v>65.11356193144951</v>
      </c>
      <c r="K19" s="2">
        <f t="shared" si="3"/>
        <v>96.459328322704096</v>
      </c>
    </row>
    <row r="20" spans="1:11" x14ac:dyDescent="0.25">
      <c r="A20" s="2">
        <f>FASTLANE!A18</f>
        <v>6.3095734448019201</v>
      </c>
      <c r="B20" s="4">
        <f>10^(FASTLANE!B18/20)</f>
        <v>315.55627054223805</v>
      </c>
      <c r="C20">
        <f>B20*COS(FASTLANE!C18*PI()/180)</f>
        <v>-310.15219454211643</v>
      </c>
      <c r="D20">
        <f>B20*SIN(FASTLANE!C18*PI()/180)</f>
        <v>58.149601023870297</v>
      </c>
      <c r="E20" s="5">
        <f>10^(SLOWLANE!B18/20)</f>
        <v>1550.0927317724131</v>
      </c>
      <c r="F20">
        <f>E20*COS(SLOWLANE!C18*PI()/180)</f>
        <v>108.96259814348342</v>
      </c>
      <c r="G20">
        <f>E20*SIN(SLOWLANE!C18*PI()/180)</f>
        <v>1546.2582673342392</v>
      </c>
      <c r="H20" s="5">
        <f t="shared" si="0"/>
        <v>-201.189596398633</v>
      </c>
      <c r="I20">
        <f t="shared" si="1"/>
        <v>1604.4078683581095</v>
      </c>
      <c r="J20" s="2">
        <f t="shared" si="2"/>
        <v>64.17405566086704</v>
      </c>
      <c r="K20" s="2">
        <f t="shared" si="3"/>
        <v>97.147470199303143</v>
      </c>
    </row>
    <row r="21" spans="1:11" x14ac:dyDescent="0.25">
      <c r="A21" s="2">
        <f>FASTLANE!A19</f>
        <v>7.0794578438413698</v>
      </c>
      <c r="B21" s="4">
        <f>10^(FASTLANE!B19/20)</f>
        <v>314.487358723829</v>
      </c>
      <c r="C21">
        <f>B21*COS(FASTLANE!C19*PI()/180)</f>
        <v>-307.73816129553211</v>
      </c>
      <c r="D21">
        <f>B21*SIN(FASTLANE!C19*PI()/180)</f>
        <v>64.803725815228944</v>
      </c>
      <c r="E21" s="5">
        <f>10^(SLOWLANE!B19/20)</f>
        <v>1379.2008280917948</v>
      </c>
      <c r="F21">
        <f>E21*COS(SLOWLANE!C19*PI()/180)</f>
        <v>108.40876113687784</v>
      </c>
      <c r="G21">
        <f>E21*SIN(SLOWLANE!C19*PI()/180)</f>
        <v>1374.933621931568</v>
      </c>
      <c r="H21" s="5">
        <f t="shared" si="0"/>
        <v>-199.32940015865427</v>
      </c>
      <c r="I21">
        <f t="shared" si="1"/>
        <v>1439.737347746797</v>
      </c>
      <c r="J21" s="2">
        <f t="shared" si="2"/>
        <v>63.248123088251383</v>
      </c>
      <c r="K21" s="2">
        <f t="shared" si="3"/>
        <v>97.882403350502599</v>
      </c>
    </row>
    <row r="22" spans="1:11" x14ac:dyDescent="0.25">
      <c r="A22" s="2">
        <f>FASTLANE!A20</f>
        <v>7.9432823472427998</v>
      </c>
      <c r="B22" s="4">
        <f>10^(FASTLANE!B20/20)</f>
        <v>313.15654224179758</v>
      </c>
      <c r="C22">
        <f>B22*COS(FASTLANE!C20*PI()/180)</f>
        <v>-304.74422564482978</v>
      </c>
      <c r="D22">
        <f>B22*SIN(FASTLANE!C20*PI()/180)</f>
        <v>72.096996365811435</v>
      </c>
      <c r="E22" s="5">
        <f>10^(SLOWLANE!B20/20)</f>
        <v>1226.6427939801847</v>
      </c>
      <c r="F22">
        <f>E22*COS(SLOWLANE!C20*PI()/180)</f>
        <v>107.72140677284656</v>
      </c>
      <c r="G22">
        <f>E22*SIN(SLOWLANE!C20*PI()/180)</f>
        <v>1221.9036961014533</v>
      </c>
      <c r="H22" s="5">
        <f t="shared" si="0"/>
        <v>-197.02281887198322</v>
      </c>
      <c r="I22">
        <f t="shared" si="1"/>
        <v>1294.0006924672648</v>
      </c>
      <c r="J22" s="2">
        <f t="shared" si="2"/>
        <v>62.338222064952959</v>
      </c>
      <c r="K22" s="2">
        <f t="shared" si="3"/>
        <v>98.657287797594293</v>
      </c>
    </row>
    <row r="23" spans="1:11" x14ac:dyDescent="0.25">
      <c r="A23" s="2">
        <f>FASTLANE!A21</f>
        <v>8.9125093813374399</v>
      </c>
      <c r="B23" s="4">
        <f>10^(FASTLANE!B21/20)</f>
        <v>311.50421134699667</v>
      </c>
      <c r="C23">
        <f>B23*COS(FASTLANE!C21*PI()/180)</f>
        <v>-301.04486097504594</v>
      </c>
      <c r="D23">
        <f>B23*SIN(FASTLANE!C21*PI()/180)</f>
        <v>80.042897045457138</v>
      </c>
      <c r="E23" s="5">
        <f>10^(SLOWLANE!B21/20)</f>
        <v>1090.4067425930537</v>
      </c>
      <c r="F23">
        <f>E23*COS(SLOWLANE!C21*PI()/180)</f>
        <v>106.87161846478472</v>
      </c>
      <c r="G23">
        <f>E23*SIN(SLOWLANE!C21*PI()/180)</f>
        <v>1085.1568188327028</v>
      </c>
      <c r="H23" s="5">
        <f t="shared" si="0"/>
        <v>-194.17324251026122</v>
      </c>
      <c r="I23">
        <f t="shared" si="1"/>
        <v>1165.1997158781599</v>
      </c>
      <c r="J23" s="2">
        <f t="shared" si="2"/>
        <v>61.446967348363934</v>
      </c>
      <c r="K23" s="2">
        <f t="shared" si="3"/>
        <v>99.461044296596498</v>
      </c>
    </row>
    <row r="24" spans="1:11" x14ac:dyDescent="0.25">
      <c r="A24" s="2">
        <f>FASTLANE!A22</f>
        <v>9.9999999999999805</v>
      </c>
      <c r="B24" s="4">
        <f>10^(FASTLANE!B22/20)</f>
        <v>309.45966494153345</v>
      </c>
      <c r="C24">
        <f>B24*COS(FASTLANE!C22*PI()/180)</f>
        <v>-296.49479878939576</v>
      </c>
      <c r="D24">
        <f>B24*SIN(FASTLANE!C22*PI()/180)</f>
        <v>88.634747794315203</v>
      </c>
      <c r="E24" s="5">
        <f>10^(SLOWLANE!B22/20)</f>
        <v>968.70177331080788</v>
      </c>
      <c r="F24">
        <f>E24*COS(SLOWLANE!C22*PI()/180)</f>
        <v>105.82587163283691</v>
      </c>
      <c r="G24">
        <f>E24*SIN(SLOWLANE!C22*PI()/180)</f>
        <v>962.90394666791872</v>
      </c>
      <c r="H24" s="5">
        <f t="shared" si="0"/>
        <v>-190.66892715655885</v>
      </c>
      <c r="I24">
        <f t="shared" si="1"/>
        <v>1051.5386944622339</v>
      </c>
      <c r="J24" s="2">
        <f t="shared" si="2"/>
        <v>60.576996694440275</v>
      </c>
      <c r="K24" s="2">
        <f t="shared" si="3"/>
        <v>100.2774211080866</v>
      </c>
    </row>
    <row r="25" spans="1:11" x14ac:dyDescent="0.25">
      <c r="A25" s="2">
        <f>FASTLANE!A23</f>
        <v>11.220184543019601</v>
      </c>
      <c r="B25" s="4">
        <f>10^(FASTLANE!B23/20)</f>
        <v>306.9403704244632</v>
      </c>
      <c r="C25">
        <f>B25*COS(FASTLANE!C23*PI()/180)</f>
        <v>-290.92992904065932</v>
      </c>
      <c r="D25">
        <f>B25*SIN(FASTLANE!C23*PI()/180)</f>
        <v>97.83745389524212</v>
      </c>
      <c r="E25" s="5">
        <f>10^(SLOWLANE!B23/20)</f>
        <v>859.93551924343421</v>
      </c>
      <c r="F25">
        <f>E25*COS(SLOWLANE!C23*PI()/180)</f>
        <v>104.54620817958067</v>
      </c>
      <c r="G25">
        <f>E25*SIN(SLOWLANE!C23*PI()/180)</f>
        <v>853.55678640131885</v>
      </c>
      <c r="H25" s="5">
        <f t="shared" si="0"/>
        <v>-186.38372086107864</v>
      </c>
      <c r="I25">
        <f t="shared" si="1"/>
        <v>951.39424029656095</v>
      </c>
      <c r="J25" s="2">
        <f t="shared" si="2"/>
        <v>59.730769789682796</v>
      </c>
      <c r="K25" s="2">
        <f t="shared" si="3"/>
        <v>101.0842019752404</v>
      </c>
    </row>
    <row r="26" spans="1:11" x14ac:dyDescent="0.25">
      <c r="A26" s="2">
        <f>FASTLANE!A24</f>
        <v>12.589254117941699</v>
      </c>
      <c r="B26" s="4">
        <f>10^(FASTLANE!B24/20)</f>
        <v>303.85193200962129</v>
      </c>
      <c r="C26">
        <f>B26*COS(FASTLANE!C24*PI()/180)</f>
        <v>-284.17074910735766</v>
      </c>
      <c r="D26">
        <f>B26*SIN(FASTLANE!C24*PI()/180)</f>
        <v>107.57779481725173</v>
      </c>
      <c r="E26" s="5">
        <f>10^(SLOWLANE!B24/20)</f>
        <v>762.69455339277965</v>
      </c>
      <c r="F26">
        <f>E26*COS(SLOWLANE!C24*PI()/180)</f>
        <v>102.99098200339945</v>
      </c>
      <c r="G26">
        <f>E26*SIN(SLOWLANE!C24*PI()/180)</f>
        <v>755.70883242224124</v>
      </c>
      <c r="H26" s="5">
        <f t="shared" si="0"/>
        <v>-181.17976710395823</v>
      </c>
      <c r="I26">
        <f t="shared" si="1"/>
        <v>863.28662723949299</v>
      </c>
      <c r="J26" s="2">
        <f t="shared" si="2"/>
        <v>58.910297828898095</v>
      </c>
      <c r="K26" s="2">
        <f t="shared" si="3"/>
        <v>101.85275967889538</v>
      </c>
    </row>
    <row r="27" spans="1:11" x14ac:dyDescent="0.25">
      <c r="A27" s="2">
        <f>FASTLANE!A25</f>
        <v>14.125375446227499</v>
      </c>
      <c r="B27" s="4">
        <f>10^(FASTLANE!B25/20)</f>
        <v>300.08920894463847</v>
      </c>
      <c r="C27">
        <f>B27*COS(FASTLANE!C25*PI()/180)</f>
        <v>-276.02948535369546</v>
      </c>
      <c r="D27">
        <f>B27*SIN(FASTLANE!C25*PI()/180)</f>
        <v>117.73383770349497</v>
      </c>
      <c r="E27" s="5">
        <f>10^(SLOWLANE!B25/20)</f>
        <v>675.30769683941264</v>
      </c>
      <c r="F27">
        <f>E27*COS(SLOWLANE!C25*PI()/180)</f>
        <v>100.90311846353571</v>
      </c>
      <c r="G27">
        <f>E27*SIN(SLOWLANE!C25*PI()/180)</f>
        <v>667.72677503218767</v>
      </c>
      <c r="H27" s="5">
        <f t="shared" si="0"/>
        <v>-175.12636689015977</v>
      </c>
      <c r="I27">
        <f t="shared" si="1"/>
        <v>785.46061273568262</v>
      </c>
      <c r="J27" s="2">
        <f t="shared" si="2"/>
        <v>58.113186552918009</v>
      </c>
      <c r="K27" s="2">
        <f t="shared" si="3"/>
        <v>102.56908848558648</v>
      </c>
    </row>
    <row r="28" spans="1:11" x14ac:dyDescent="0.25">
      <c r="A28" s="2">
        <f>FASTLANE!A26</f>
        <v>15.848931924611099</v>
      </c>
      <c r="B28" s="4">
        <f>10^(FASTLANE!B26/20)</f>
        <v>295.53911371399869</v>
      </c>
      <c r="C28">
        <f>B28*COS(FASTLANE!C26*PI()/180)</f>
        <v>-266.32203724681995</v>
      </c>
      <c r="D28">
        <f>B28*SIN(FASTLANE!C26*PI()/180)</f>
        <v>128.12470570330805</v>
      </c>
      <c r="E28" s="5">
        <f>10^(SLOWLANE!B26/20)</f>
        <v>597.5687183776962</v>
      </c>
      <c r="F28">
        <f>E28*COS(SLOWLANE!C26*PI()/180)</f>
        <v>98.675015454100958</v>
      </c>
      <c r="G28">
        <f>E28*SIN(SLOWLANE!C26*PI()/180)</f>
        <v>589.36543375794895</v>
      </c>
      <c r="H28" s="5">
        <f t="shared" si="0"/>
        <v>-167.64702179271899</v>
      </c>
      <c r="I28">
        <f t="shared" si="1"/>
        <v>717.49013946125706</v>
      </c>
      <c r="J28" s="2">
        <f t="shared" si="2"/>
        <v>57.347179410752759</v>
      </c>
      <c r="K28" s="2">
        <f t="shared" si="3"/>
        <v>103.15164068433812</v>
      </c>
    </row>
    <row r="29" spans="1:11" x14ac:dyDescent="0.25">
      <c r="A29" s="2">
        <f>FASTLANE!A27</f>
        <v>17.7827941003892</v>
      </c>
      <c r="B29" s="4">
        <f>10^(FASTLANE!B27/20)</f>
        <v>290.08563628395052</v>
      </c>
      <c r="C29">
        <f>B29*COS(FASTLANE!C27*PI()/180)</f>
        <v>-254.88558635906656</v>
      </c>
      <c r="D29">
        <f>B29*SIN(FASTLANE!C27*PI()/180)</f>
        <v>138.50275897851006</v>
      </c>
      <c r="E29" s="5">
        <f>10^(SLOWLANE!B27/20)</f>
        <v>528.32906978953974</v>
      </c>
      <c r="F29">
        <f>E29*COS(SLOWLANE!C27*PI()/180)</f>
        <v>96.240928534274218</v>
      </c>
      <c r="G29">
        <f>E29*SIN(SLOWLANE!C27*PI()/180)</f>
        <v>519.48945096078808</v>
      </c>
      <c r="H29" s="5">
        <f t="shared" si="0"/>
        <v>-158.64465782479235</v>
      </c>
      <c r="I29">
        <f t="shared" si="1"/>
        <v>657.99220993929816</v>
      </c>
      <c r="J29" s="2">
        <f t="shared" si="2"/>
        <v>56.609810302854797</v>
      </c>
      <c r="K29" s="2">
        <f t="shared" si="3"/>
        <v>103.55553635316662</v>
      </c>
    </row>
    <row r="30" spans="1:11" x14ac:dyDescent="0.25">
      <c r="A30" s="2">
        <f>FASTLANE!A28</f>
        <v>19.952623149688801</v>
      </c>
      <c r="B30" s="4">
        <f>10^(FASTLANE!B28/20)</f>
        <v>283.61751032739392</v>
      </c>
      <c r="C30">
        <f>B30*COS(FASTLANE!C28*PI()/180)</f>
        <v>-241.60186979855686</v>
      </c>
      <c r="D30">
        <f>B30*SIN(FASTLANE!C28*PI()/180)</f>
        <v>148.55109785575655</v>
      </c>
      <c r="E30" s="5">
        <f>10^(SLOWLANE!B28/20)</f>
        <v>465.81787344038202</v>
      </c>
      <c r="F30">
        <f>E30*COS(SLOWLANE!C28*PI()/180)</f>
        <v>92.990062220626044</v>
      </c>
      <c r="G30">
        <f>E30*SIN(SLOWLANE!C28*PI()/180)</f>
        <v>456.44182492922783</v>
      </c>
      <c r="H30" s="5">
        <f t="shared" si="0"/>
        <v>-148.61180757793082</v>
      </c>
      <c r="I30">
        <f t="shared" si="1"/>
        <v>604.99292278498433</v>
      </c>
      <c r="J30" s="2">
        <f t="shared" si="2"/>
        <v>55.889457755688518</v>
      </c>
      <c r="K30" s="2">
        <f t="shared" si="3"/>
        <v>103.80100864838477</v>
      </c>
    </row>
    <row r="31" spans="1:11" x14ac:dyDescent="0.25">
      <c r="A31" s="2">
        <f>FASTLANE!A29</f>
        <v>22.387211385683301</v>
      </c>
      <c r="B31" s="4">
        <f>10^(FASTLANE!B29/20)</f>
        <v>276.03858138714367</v>
      </c>
      <c r="C31">
        <f>B31*COS(FASTLANE!C29*PI()/180)</f>
        <v>-226.42460146140084</v>
      </c>
      <c r="D31">
        <f>B31*SIN(FASTLANE!C29*PI()/180)</f>
        <v>157.88982952449004</v>
      </c>
      <c r="E31" s="5">
        <f>10^(SLOWLANE!B29/20)</f>
        <v>410.21651941605433</v>
      </c>
      <c r="F31">
        <f>E31*COS(SLOWLANE!C29*PI()/180)</f>
        <v>89.490847761945375</v>
      </c>
      <c r="G31">
        <f>E31*SIN(SLOWLANE!C29*PI()/180)</f>
        <v>400.33608501941268</v>
      </c>
      <c r="H31" s="5">
        <f t="shared" si="0"/>
        <v>-136.93375369945545</v>
      </c>
      <c r="I31">
        <f t="shared" si="1"/>
        <v>558.22591454390272</v>
      </c>
      <c r="J31" s="2">
        <f t="shared" si="2"/>
        <v>55.18996691911881</v>
      </c>
      <c r="K31" s="2">
        <f t="shared" si="3"/>
        <v>103.78260566589513</v>
      </c>
    </row>
    <row r="32" spans="1:11" x14ac:dyDescent="0.25">
      <c r="A32" s="2">
        <f>FASTLANE!A30</f>
        <v>25.118864315095699</v>
      </c>
      <c r="B32" s="4">
        <f>10^(FASTLANE!B30/20)</f>
        <v>267.28031014069006</v>
      </c>
      <c r="C32">
        <f>B32*COS(FASTLANE!C30*PI()/180)</f>
        <v>-209.40742546025947</v>
      </c>
      <c r="D32">
        <f>B32*SIN(FASTLANE!C30*PI()/180)</f>
        <v>166.09423334664376</v>
      </c>
      <c r="E32" s="5">
        <f>10^(SLOWLANE!B30/20)</f>
        <v>360.57435313519971</v>
      </c>
      <c r="F32">
        <f>E32*COS(SLOWLANE!C30*PI()/180)</f>
        <v>85.558061884372066</v>
      </c>
      <c r="G32">
        <f>E32*SIN(SLOWLANE!C30*PI()/180)</f>
        <v>350.27657955600984</v>
      </c>
      <c r="H32" s="5">
        <f t="shared" si="0"/>
        <v>-123.84936357588741</v>
      </c>
      <c r="I32">
        <f t="shared" si="1"/>
        <v>516.3708129026536</v>
      </c>
      <c r="J32" s="2">
        <f t="shared" si="2"/>
        <v>54.502144269430779</v>
      </c>
      <c r="K32" s="2">
        <f t="shared" si="3"/>
        <v>103.4873784105587</v>
      </c>
    </row>
    <row r="33" spans="1:11" x14ac:dyDescent="0.25">
      <c r="A33" s="2">
        <f>FASTLANE!A31</f>
        <v>28.183829312644502</v>
      </c>
      <c r="B33" s="4">
        <f>10^(FASTLANE!B31/20)</f>
        <v>257.31500013129107</v>
      </c>
      <c r="C33">
        <f>B33*COS(FASTLANE!C31*PI()/180)</f>
        <v>-190.72661016246536</v>
      </c>
      <c r="D33">
        <f>B33*SIN(FASTLANE!C31*PI()/180)</f>
        <v>172.72628482226236</v>
      </c>
      <c r="E33" s="5">
        <f>10^(SLOWLANE!B31/20)</f>
        <v>316.33110011380131</v>
      </c>
      <c r="F33">
        <f>E33*COS(SLOWLANE!C31*PI()/180)</f>
        <v>81.227452990631107</v>
      </c>
      <c r="G33">
        <f>E33*SIN(SLOWLANE!C31*PI()/180)</f>
        <v>305.72449326127372</v>
      </c>
      <c r="H33" s="5">
        <f t="shared" si="0"/>
        <v>-109.49915717183426</v>
      </c>
      <c r="I33">
        <f t="shared" si="1"/>
        <v>478.45077808353608</v>
      </c>
      <c r="J33" s="2">
        <f t="shared" si="2"/>
        <v>53.818461969369224</v>
      </c>
      <c r="K33" s="2">
        <f t="shared" si="3"/>
        <v>102.890817365299</v>
      </c>
    </row>
    <row r="34" spans="1:11" x14ac:dyDescent="0.25">
      <c r="A34" s="2">
        <f>FASTLANE!A32</f>
        <v>31.6227766016837</v>
      </c>
      <c r="B34" s="4">
        <f>10^(FASTLANE!B32/20)</f>
        <v>246.16749047385613</v>
      </c>
      <c r="C34">
        <f>B34*COS(FASTLANE!C32*PI()/180)</f>
        <v>-170.69141755628203</v>
      </c>
      <c r="D34">
        <f>B34*SIN(FASTLANE!C32*PI()/180)</f>
        <v>177.37777013713705</v>
      </c>
      <c r="E34" s="5">
        <f>10^(SLOWLANE!B32/20)</f>
        <v>276.87773144370504</v>
      </c>
      <c r="F34">
        <f>E34*COS(SLOWLANE!C32*PI()/180)</f>
        <v>76.4402110935537</v>
      </c>
      <c r="G34">
        <f>E34*SIN(SLOWLANE!C32*PI()/180)</f>
        <v>266.11683955996733</v>
      </c>
      <c r="H34" s="5">
        <f t="shared" si="0"/>
        <v>-94.251206462728334</v>
      </c>
      <c r="I34">
        <f t="shared" si="1"/>
        <v>443.49460969710435</v>
      </c>
      <c r="J34" s="2">
        <f t="shared" si="2"/>
        <v>53.129613388414825</v>
      </c>
      <c r="K34" s="2">
        <f t="shared" si="3"/>
        <v>101.99796258352195</v>
      </c>
    </row>
    <row r="35" spans="1:11" x14ac:dyDescent="0.25">
      <c r="A35" s="2">
        <f>FASTLANE!A33</f>
        <v>35.481338923357498</v>
      </c>
      <c r="B35" s="4">
        <f>10^(FASTLANE!B33/20)</f>
        <v>233.92256588850262</v>
      </c>
      <c r="C35">
        <f>B35*COS(FASTLANE!C33*PI()/180)</f>
        <v>-149.73588381540739</v>
      </c>
      <c r="D35">
        <f>B35*SIN(FASTLANE!C33*PI()/180)</f>
        <v>179.71903608098856</v>
      </c>
      <c r="E35" s="5">
        <f>10^(SLOWLANE!B33/20)</f>
        <v>242.03438853001691</v>
      </c>
      <c r="F35">
        <f>E35*COS(SLOWLANE!C33*PI()/180)</f>
        <v>71.552072864965723</v>
      </c>
      <c r="G35">
        <f>E35*SIN(SLOWLANE!C33*PI()/180)</f>
        <v>231.21623234501899</v>
      </c>
      <c r="H35" s="5">
        <f t="shared" si="0"/>
        <v>-78.183810950441668</v>
      </c>
      <c r="I35">
        <f t="shared" si="1"/>
        <v>410.93526842600755</v>
      </c>
      <c r="J35" s="2">
        <f t="shared" si="2"/>
        <v>52.429896609474618</v>
      </c>
      <c r="K35" s="2">
        <f t="shared" si="3"/>
        <v>100.77224560455089</v>
      </c>
    </row>
    <row r="36" spans="1:11" x14ac:dyDescent="0.25">
      <c r="A36" s="2">
        <f>FASTLANE!A34</f>
        <v>39.810717055349599</v>
      </c>
      <c r="B36" s="4">
        <f>10^(FASTLANE!B34/20)</f>
        <v>220.72560151615386</v>
      </c>
      <c r="C36">
        <f>B36*COS(FASTLANE!C34*PI()/180)</f>
        <v>-128.38930202646469</v>
      </c>
      <c r="D36">
        <f>B36*SIN(FASTLANE!C34*PI()/180)</f>
        <v>179.54380604695103</v>
      </c>
      <c r="E36" s="5">
        <f>10^(SLOWLANE!B34/20)</f>
        <v>211.25496197407531</v>
      </c>
      <c r="F36">
        <f>E36*COS(SLOWLANE!C34*PI()/180)</f>
        <v>66.536176059155949</v>
      </c>
      <c r="G36">
        <f>E36*SIN(SLOWLANE!C34*PI()/180)</f>
        <v>200.5033571641458</v>
      </c>
      <c r="H36" s="5">
        <f t="shared" si="0"/>
        <v>-61.853125967308742</v>
      </c>
      <c r="I36">
        <f t="shared" si="1"/>
        <v>380.04716321109686</v>
      </c>
      <c r="J36" s="2">
        <f t="shared" si="2"/>
        <v>51.710288450485649</v>
      </c>
      <c r="K36" s="2">
        <f t="shared" si="3"/>
        <v>99.243907239271508</v>
      </c>
    </row>
    <row r="37" spans="1:11" x14ac:dyDescent="0.25">
      <c r="A37" s="2">
        <f>FASTLANE!A35</f>
        <v>44.668359215096203</v>
      </c>
      <c r="B37" s="4">
        <f>10^(FASTLANE!B35/20)</f>
        <v>206.77515996372071</v>
      </c>
      <c r="C37">
        <f>B37*COS(FASTLANE!C35*PI()/180)</f>
        <v>-107.22841200432426</v>
      </c>
      <c r="D37">
        <f>B37*SIN(FASTLANE!C35*PI()/180)</f>
        <v>176.79941865586883</v>
      </c>
      <c r="E37" s="5">
        <f>10^(SLOWLANE!B35/20)</f>
        <v>184.16450455108796</v>
      </c>
      <c r="F37">
        <f>E37*COS(SLOWLANE!C35*PI()/180)</f>
        <v>61.514639348668531</v>
      </c>
      <c r="G37">
        <f>E37*SIN(SLOWLANE!C35*PI()/180)</f>
        <v>173.58719388926977</v>
      </c>
      <c r="H37" s="5">
        <f t="shared" si="0"/>
        <v>-45.713772655655724</v>
      </c>
      <c r="I37">
        <f t="shared" si="1"/>
        <v>350.38661254513863</v>
      </c>
      <c r="J37" s="2">
        <f t="shared" si="2"/>
        <v>50.964251645387002</v>
      </c>
      <c r="K37" s="2">
        <f t="shared" si="3"/>
        <v>97.433204108555088</v>
      </c>
    </row>
    <row r="38" spans="1:11" x14ac:dyDescent="0.25">
      <c r="A38" s="2">
        <f>FASTLANE!A36</f>
        <v>50.118723362727103</v>
      </c>
      <c r="B38" s="4">
        <f>10^(FASTLANE!B36/20)</f>
        <v>192.30815030824266</v>
      </c>
      <c r="C38">
        <f>B38*COS(FASTLANE!C36*PI()/180)</f>
        <v>-86.820109844583754</v>
      </c>
      <c r="D38">
        <f>B38*SIN(FASTLANE!C36*PI()/180)</f>
        <v>171.59456052437113</v>
      </c>
      <c r="E38" s="5">
        <f>10^(SLOWLANE!B36/20)</f>
        <v>160.31943095612704</v>
      </c>
      <c r="F38">
        <f>E38*COS(SLOWLANE!C36*PI()/180)</f>
        <v>56.474002598868054</v>
      </c>
      <c r="G38">
        <f>E38*SIN(SLOWLANE!C36*PI()/180)</f>
        <v>150.04335031103321</v>
      </c>
      <c r="H38" s="5">
        <f t="shared" si="0"/>
        <v>-30.3461072457157</v>
      </c>
      <c r="I38">
        <f t="shared" si="1"/>
        <v>321.63791083540434</v>
      </c>
      <c r="J38" s="2">
        <f t="shared" si="2"/>
        <v>50.185833061757663</v>
      </c>
      <c r="K38" s="2">
        <f t="shared" si="3"/>
        <v>95.389825233196404</v>
      </c>
    </row>
    <row r="39" spans="1:11" x14ac:dyDescent="0.25">
      <c r="A39" s="2">
        <f>FASTLANE!A37</f>
        <v>56.234132519034702</v>
      </c>
      <c r="B39" s="4">
        <f>10^(FASTLANE!B37/20)</f>
        <v>177.58008468668794</v>
      </c>
      <c r="C39">
        <f>B39*COS(FASTLANE!C37*PI()/180)</f>
        <v>-67.666742193533338</v>
      </c>
      <c r="D39">
        <f>B39*SIN(FASTLANE!C37*PI()/180)</f>
        <v>164.18251575074964</v>
      </c>
      <c r="E39" s="5">
        <f>10^(SLOWLANE!B37/20)</f>
        <v>139.50009189226137</v>
      </c>
      <c r="F39">
        <f>E39*COS(SLOWLANE!C37*PI()/180)</f>
        <v>51.695069335347057</v>
      </c>
      <c r="G39">
        <f>E39*SIN(SLOWLANE!C37*PI()/180)</f>
        <v>129.56811121708546</v>
      </c>
      <c r="H39" s="5">
        <f t="shared" si="0"/>
        <v>-15.971672858186281</v>
      </c>
      <c r="I39">
        <f t="shared" si="1"/>
        <v>293.7506269678351</v>
      </c>
      <c r="J39" s="2">
        <f t="shared" si="2"/>
        <v>49.372395995339005</v>
      </c>
      <c r="K39" s="2">
        <f t="shared" si="3"/>
        <v>93.112195142414777</v>
      </c>
    </row>
    <row r="40" spans="1:11" x14ac:dyDescent="0.25">
      <c r="A40" s="2">
        <f>FASTLANE!A38</f>
        <v>63.095734448019101</v>
      </c>
      <c r="B40" s="4">
        <f>10^(FASTLANE!B38/20)</f>
        <v>162.84415938981937</v>
      </c>
      <c r="C40">
        <f>B40*COS(FASTLANE!C38*PI()/180)</f>
        <v>-50.165105647170236</v>
      </c>
      <c r="D40">
        <f>B40*SIN(FASTLANE!C38*PI()/180)</f>
        <v>154.92476374932815</v>
      </c>
      <c r="E40" s="5">
        <f>10^(SLOWLANE!B38/20)</f>
        <v>121.40414439728589</v>
      </c>
      <c r="F40">
        <f>E40*COS(SLOWLANE!C38*PI()/180)</f>
        <v>47.333770852924197</v>
      </c>
      <c r="G40">
        <f>E40*SIN(SLOWLANE!C38*PI()/180)</f>
        <v>111.79660287182212</v>
      </c>
      <c r="H40" s="5">
        <f t="shared" si="0"/>
        <v>-2.8313347942460396</v>
      </c>
      <c r="I40">
        <f t="shared" si="1"/>
        <v>266.72136662115025</v>
      </c>
      <c r="J40" s="2">
        <f t="shared" si="2"/>
        <v>48.521645512351085</v>
      </c>
      <c r="K40" s="2">
        <f t="shared" si="3"/>
        <v>90.608190649175398</v>
      </c>
    </row>
    <row r="41" spans="1:11" x14ac:dyDescent="0.25">
      <c r="A41" s="2">
        <f>FASTLANE!A39</f>
        <v>70.794578438413595</v>
      </c>
      <c r="B41" s="4">
        <f>10^(FASTLANE!B39/20)</f>
        <v>148.3328951820798</v>
      </c>
      <c r="C41">
        <f>B41*COS(FASTLANE!C39*PI()/180)</f>
        <v>-34.585601633525371</v>
      </c>
      <c r="D41">
        <f>B41*SIN(FASTLANE!C39*PI()/180)</f>
        <v>144.24452832861618</v>
      </c>
      <c r="E41" s="5">
        <f>10^(SLOWLANE!B39/20)</f>
        <v>105.59406823135325</v>
      </c>
      <c r="F41">
        <f>E41*COS(SLOWLANE!C39*PI()/180)</f>
        <v>43.233154832192298</v>
      </c>
      <c r="G41">
        <f>E41*SIN(SLOWLANE!C39*PI()/180)</f>
        <v>96.337954975717508</v>
      </c>
      <c r="H41" s="5">
        <f t="shared" si="0"/>
        <v>8.6475531986669267</v>
      </c>
      <c r="I41">
        <f t="shared" si="1"/>
        <v>240.58248330433369</v>
      </c>
      <c r="J41" s="2">
        <f t="shared" si="2"/>
        <v>47.630887478616025</v>
      </c>
      <c r="K41" s="2">
        <f t="shared" si="3"/>
        <v>87.941433307383093</v>
      </c>
    </row>
    <row r="42" spans="1:11" x14ac:dyDescent="0.25">
      <c r="A42" s="2">
        <f>FASTLANE!A40</f>
        <v>79.432823472427899</v>
      </c>
      <c r="B42" s="4">
        <f>10^(FASTLANE!B40/20)</f>
        <v>134.245004555126</v>
      </c>
      <c r="C42">
        <f>B42*COS(FASTLANE!C40*PI()/180)</f>
        <v>-21.071862820371749</v>
      </c>
      <c r="D42">
        <f>B42*SIN(FASTLANE!C40*PI()/180)</f>
        <v>132.58091056138224</v>
      </c>
      <c r="E42" s="5">
        <f>10^(SLOWLANE!B40/20)</f>
        <v>91.825551202902858</v>
      </c>
      <c r="F42">
        <f>E42*COS(SLOWLANE!C40*PI()/180)</f>
        <v>39.50917013761309</v>
      </c>
      <c r="G42">
        <f>E42*SIN(SLOWLANE!C40*PI()/180)</f>
        <v>82.891237949219203</v>
      </c>
      <c r="H42" s="5">
        <f t="shared" si="0"/>
        <v>18.437307317241341</v>
      </c>
      <c r="I42">
        <f t="shared" si="1"/>
        <v>215.47214851060144</v>
      </c>
      <c r="J42" s="2">
        <f t="shared" si="2"/>
        <v>46.699504795908091</v>
      </c>
      <c r="K42" s="2">
        <f t="shared" si="3"/>
        <v>85.109284429267319</v>
      </c>
    </row>
    <row r="43" spans="1:11" x14ac:dyDescent="0.25">
      <c r="A43" s="2">
        <f>FASTLANE!A41</f>
        <v>89.125093813374306</v>
      </c>
      <c r="B43" s="4">
        <f>10^(FASTLANE!B41/20)</f>
        <v>120.73855802176904</v>
      </c>
      <c r="C43">
        <f>B43*COS(FASTLANE!C41*PI()/180)</f>
        <v>-9.6561514845695058</v>
      </c>
      <c r="D43">
        <f>B43*SIN(FASTLANE!C41*PI()/180)</f>
        <v>120.35180983966603</v>
      </c>
      <c r="E43" s="5">
        <f>10^(SLOWLANE!B41/20)</f>
        <v>79.818961185973478</v>
      </c>
      <c r="F43">
        <f>E43*COS(SLOWLANE!C41*PI()/180)</f>
        <v>36.143742632987539</v>
      </c>
      <c r="G43">
        <f>E43*SIN(SLOWLANE!C41*PI()/180)</f>
        <v>71.166680639807126</v>
      </c>
      <c r="H43" s="5">
        <f t="shared" si="0"/>
        <v>26.487591148418034</v>
      </c>
      <c r="I43">
        <f t="shared" si="1"/>
        <v>191.51849047947314</v>
      </c>
      <c r="J43" s="2">
        <f t="shared" si="2"/>
        <v>45.726500401840752</v>
      </c>
      <c r="K43" s="2">
        <f t="shared" si="3"/>
        <v>82.12577084141509</v>
      </c>
    </row>
    <row r="44" spans="1:11" x14ac:dyDescent="0.25">
      <c r="A44" s="2">
        <f>FASTLANE!A42</f>
        <v>99.999999999999702</v>
      </c>
      <c r="B44" s="4">
        <f>10^(FASTLANE!B42/20)</f>
        <v>107.93002963218942</v>
      </c>
      <c r="C44">
        <f>B44*COS(FASTLANE!C42*PI()/180)</f>
        <v>-0.28343321763319962</v>
      </c>
      <c r="D44">
        <f>B44*SIN(FASTLANE!C42*PI()/180)</f>
        <v>107.92965747196841</v>
      </c>
      <c r="E44" s="5">
        <f>10^(SLOWLANE!B42/20)</f>
        <v>69.300380781926449</v>
      </c>
      <c r="F44">
        <f>E44*COS(SLOWLANE!C42*PI()/180)</f>
        <v>33.029982105385692</v>
      </c>
      <c r="G44">
        <f>E44*SIN(SLOWLANE!C42*PI()/180)</f>
        <v>60.922598915656103</v>
      </c>
      <c r="H44" s="5">
        <f t="shared" si="0"/>
        <v>32.746548887752489</v>
      </c>
      <c r="I44">
        <f t="shared" si="1"/>
        <v>168.85225638762452</v>
      </c>
      <c r="J44" s="2">
        <f t="shared" si="2"/>
        <v>44.710483932696008</v>
      </c>
      <c r="K44" s="2">
        <f t="shared" si="3"/>
        <v>79.024526450730008</v>
      </c>
    </row>
    <row r="45" spans="1:11" x14ac:dyDescent="0.25">
      <c r="A45" s="2">
        <f>FASTLANE!A43</f>
        <v>112.201845430196</v>
      </c>
      <c r="B45" s="4">
        <f>10^(FASTLANE!B43/20)</f>
        <v>95.897822293945623</v>
      </c>
      <c r="C45">
        <f>B45*COS(FASTLANE!C43*PI()/180)</f>
        <v>7.1627445414785322</v>
      </c>
      <c r="D45">
        <f>B45*SIN(FASTLANE!C43*PI()/180)</f>
        <v>95.629950388749506</v>
      </c>
      <c r="E45" s="5">
        <f>10^(SLOWLANE!B43/20)</f>
        <v>60.113785283113202</v>
      </c>
      <c r="F45">
        <f>E45*COS(SLOWLANE!C43*PI()/180)</f>
        <v>30.275386244439655</v>
      </c>
      <c r="G45">
        <f>E45*SIN(SLOWLANE!C43*PI()/180)</f>
        <v>51.933305005691977</v>
      </c>
      <c r="H45" s="5">
        <f t="shared" si="0"/>
        <v>37.43813078591819</v>
      </c>
      <c r="I45">
        <f t="shared" si="1"/>
        <v>147.56325539444148</v>
      </c>
      <c r="J45" s="2">
        <f t="shared" si="2"/>
        <v>43.65048375874764</v>
      </c>
      <c r="K45" s="2">
        <f t="shared" si="3"/>
        <v>75.763920524903909</v>
      </c>
    </row>
    <row r="46" spans="1:11" x14ac:dyDescent="0.25">
      <c r="A46" s="2">
        <f>FASTLANE!A44</f>
        <v>125.892541179416</v>
      </c>
      <c r="B46" s="4">
        <f>10^(FASTLANE!B44/20)</f>
        <v>84.688495094909413</v>
      </c>
      <c r="C46">
        <f>B46*COS(FASTLANE!C44*PI()/180)</f>
        <v>12.837551210486424</v>
      </c>
      <c r="D46">
        <f>B46*SIN(FASTLANE!C44*PI()/180)</f>
        <v>83.709846973690219</v>
      </c>
      <c r="E46" s="5">
        <f>10^(SLOWLANE!B44/20)</f>
        <v>52.02809533539974</v>
      </c>
      <c r="F46">
        <f>E46*COS(SLOWLANE!C44*PI()/180)</f>
        <v>27.696755223704344</v>
      </c>
      <c r="G46">
        <f>E46*SIN(SLOWLANE!C44*PI()/180)</f>
        <v>44.043302036832458</v>
      </c>
      <c r="H46" s="5">
        <f t="shared" si="0"/>
        <v>40.534306434190768</v>
      </c>
      <c r="I46">
        <f t="shared" si="1"/>
        <v>127.75314901052268</v>
      </c>
      <c r="J46" s="2">
        <f t="shared" si="2"/>
        <v>42.544005582128335</v>
      </c>
      <c r="K46" s="2">
        <f t="shared" si="3"/>
        <v>72.396487382658307</v>
      </c>
    </row>
    <row r="47" spans="1:11" x14ac:dyDescent="0.25">
      <c r="A47" s="2">
        <f>FASTLANE!A45</f>
        <v>141.253754462275</v>
      </c>
      <c r="B47" s="4">
        <f>10^(FASTLANE!B45/20)</f>
        <v>74.324000234289741</v>
      </c>
      <c r="C47">
        <f>B47*COS(FASTLANE!C45*PI()/180)</f>
        <v>16.917907046812267</v>
      </c>
      <c r="D47">
        <f>B47*SIN(FASTLANE!C45*PI()/180)</f>
        <v>72.372933006629779</v>
      </c>
      <c r="E47" s="5">
        <f>10^(SLOWLANE!B45/20)</f>
        <v>44.912265917441736</v>
      </c>
      <c r="F47">
        <f>E47*COS(SLOWLANE!C45*PI()/180)</f>
        <v>25.30569455915218</v>
      </c>
      <c r="G47">
        <f>E47*SIN(SLOWLANE!C45*PI()/180)</f>
        <v>37.104358944979694</v>
      </c>
      <c r="H47" s="5">
        <f t="shared" si="0"/>
        <v>42.223601605964447</v>
      </c>
      <c r="I47">
        <f t="shared" si="1"/>
        <v>109.47729195160947</v>
      </c>
      <c r="J47" s="2">
        <f t="shared" si="2"/>
        <v>41.388743266661415</v>
      </c>
      <c r="K47" s="2">
        <f t="shared" si="3"/>
        <v>68.909188457585529</v>
      </c>
    </row>
    <row r="48" spans="1:11" x14ac:dyDescent="0.25">
      <c r="A48" s="2">
        <f>FASTLANE!A46</f>
        <v>158.48931924611099</v>
      </c>
      <c r="B48" s="4">
        <f>10^(FASTLANE!B46/20)</f>
        <v>64.808578549546851</v>
      </c>
      <c r="C48">
        <f>B48*COS(FASTLANE!C46*PI()/180)</f>
        <v>19.591637432736711</v>
      </c>
      <c r="D48">
        <f>B48*SIN(FASTLANE!C46*PI()/180)</f>
        <v>61.776367619964297</v>
      </c>
      <c r="E48" s="5">
        <f>10^(SLOWLANE!B46/20)</f>
        <v>38.635359379253458</v>
      </c>
      <c r="F48">
        <f>E48*COS(SLOWLANE!C46*PI()/180)</f>
        <v>23.040876141327768</v>
      </c>
      <c r="G48">
        <f>E48*SIN(SLOWLANE!C46*PI()/180)</f>
        <v>31.013045980749148</v>
      </c>
      <c r="H48" s="5">
        <f t="shared" si="0"/>
        <v>42.632513574064475</v>
      </c>
      <c r="I48">
        <f t="shared" si="1"/>
        <v>92.789413600713445</v>
      </c>
      <c r="J48" s="2">
        <f t="shared" si="2"/>
        <v>40.181763039068855</v>
      </c>
      <c r="K48" s="2">
        <f t="shared" si="3"/>
        <v>65.32337148511121</v>
      </c>
    </row>
    <row r="49" spans="1:11" x14ac:dyDescent="0.25">
      <c r="A49" s="2">
        <f>FASTLANE!A47</f>
        <v>177.82794100389199</v>
      </c>
      <c r="B49" s="4">
        <f>10^(FASTLANE!B47/20)</f>
        <v>56.134395004334003</v>
      </c>
      <c r="C49">
        <f>B49*COS(FASTLANE!C47*PI()/180)</f>
        <v>21.051570825836638</v>
      </c>
      <c r="D49">
        <f>B49*SIN(FASTLANE!C47*PI()/180)</f>
        <v>52.037502517582276</v>
      </c>
      <c r="E49" s="5">
        <f>10^(SLOWLANE!B47/20)</f>
        <v>33.097333000074059</v>
      </c>
      <c r="F49">
        <f>E49*COS(SLOWLANE!C47*PI()/180)</f>
        <v>20.874505642877544</v>
      </c>
      <c r="G49">
        <f>E49*SIN(SLOWLANE!C47*PI()/180)</f>
        <v>25.684401217144718</v>
      </c>
      <c r="H49" s="5">
        <f t="shared" si="0"/>
        <v>41.926076468714186</v>
      </c>
      <c r="I49">
        <f t="shared" si="1"/>
        <v>77.721903734726993</v>
      </c>
      <c r="J49" s="2">
        <f t="shared" si="2"/>
        <v>38.920105311891703</v>
      </c>
      <c r="K49" s="2">
        <f t="shared" si="3"/>
        <v>61.655931081274851</v>
      </c>
    </row>
    <row r="50" spans="1:11" x14ac:dyDescent="0.25">
      <c r="A50" s="2">
        <f>FASTLANE!A48</f>
        <v>199.52623149688699</v>
      </c>
      <c r="B50" s="4">
        <f>10^(FASTLANE!B48/20)</f>
        <v>48.285432978115352</v>
      </c>
      <c r="C50">
        <f>B50*COS(FASTLANE!C48*PI()/180)</f>
        <v>21.492544295007701</v>
      </c>
      <c r="D50">
        <f>B50*SIN(FASTLANE!C48*PI()/180)</f>
        <v>43.238334584153463</v>
      </c>
      <c r="E50" s="5">
        <f>10^(SLOWLANE!B48/20)</f>
        <v>28.215232396729718</v>
      </c>
      <c r="F50">
        <f>E50*COS(SLOWLANE!C48*PI()/180)</f>
        <v>18.782344883042118</v>
      </c>
      <c r="G50">
        <f>E50*SIN(SLOWLANE!C48*PI()/180)</f>
        <v>21.055233551208303</v>
      </c>
      <c r="H50" s="5">
        <f t="shared" si="0"/>
        <v>40.274889178049818</v>
      </c>
      <c r="I50">
        <f t="shared" si="1"/>
        <v>64.293568135361767</v>
      </c>
      <c r="J50" s="2">
        <f t="shared" si="2"/>
        <v>37.601003830460904</v>
      </c>
      <c r="K50" s="2">
        <f t="shared" si="3"/>
        <v>57.936076227957358</v>
      </c>
    </row>
    <row r="51" spans="1:11" x14ac:dyDescent="0.25">
      <c r="A51" s="2">
        <f>FASTLANE!A49</f>
        <v>223.87211385683301</v>
      </c>
      <c r="B51" s="4">
        <f>10^(FASTLANE!B49/20)</f>
        <v>41.239578832341351</v>
      </c>
      <c r="C51">
        <f>B51*COS(FASTLANE!C49*PI()/180)</f>
        <v>21.109116161160674</v>
      </c>
      <c r="D51">
        <f>B51*SIN(FASTLANE!C49*PI()/180)</f>
        <v>35.427504529158156</v>
      </c>
      <c r="E51" s="5">
        <f>10^(SLOWLANE!B49/20)</f>
        <v>23.924979865540756</v>
      </c>
      <c r="F51">
        <f>E51*COS(SLOWLANE!C49*PI()/180)</f>
        <v>16.768404752398034</v>
      </c>
      <c r="G51">
        <f>E51*SIN(SLOWLANE!C49*PI()/180)</f>
        <v>17.065323425774434</v>
      </c>
      <c r="H51" s="5">
        <f t="shared" si="0"/>
        <v>37.877520913558712</v>
      </c>
      <c r="I51">
        <f t="shared" si="1"/>
        <v>52.492827954932594</v>
      </c>
      <c r="J51" s="2">
        <f t="shared" si="2"/>
        <v>36.222351232847451</v>
      </c>
      <c r="K51" s="2">
        <f t="shared" si="3"/>
        <v>54.186719417989529</v>
      </c>
    </row>
    <row r="52" spans="1:11" x14ac:dyDescent="0.25">
      <c r="A52" s="2">
        <f>FASTLANE!A50</f>
        <v>251.18864315095701</v>
      </c>
      <c r="B52" s="4">
        <f>10^(FASTLANE!B50/20)</f>
        <v>34.969195814349305</v>
      </c>
      <c r="C52">
        <f>B52*COS(FASTLANE!C50*PI()/180)</f>
        <v>20.092265687686695</v>
      </c>
      <c r="D52">
        <f>B52*SIN(FASTLANE!C50*PI()/180)</f>
        <v>28.620718290037953</v>
      </c>
      <c r="E52" s="5">
        <f>10^(SLOWLANE!B50/20)</f>
        <v>20.169988416391156</v>
      </c>
      <c r="F52">
        <f>E52*COS(SLOWLANE!C50*PI()/180)</f>
        <v>14.832791259429293</v>
      </c>
      <c r="G52">
        <f>E52*SIN(SLOWLANE!C50*PI()/180)</f>
        <v>13.668091899440514</v>
      </c>
      <c r="H52" s="5">
        <f t="shared" si="0"/>
        <v>34.925056947115991</v>
      </c>
      <c r="I52">
        <f t="shared" si="1"/>
        <v>42.288810189478468</v>
      </c>
      <c r="J52" s="2">
        <f t="shared" si="2"/>
        <v>34.782927128922815</v>
      </c>
      <c r="K52" s="2">
        <f t="shared" si="3"/>
        <v>50.44772359279159</v>
      </c>
    </row>
    <row r="53" spans="1:11" x14ac:dyDescent="0.25">
      <c r="A53" s="2">
        <f>FASTLANE!A51</f>
        <v>281.838293126444</v>
      </c>
      <c r="B53" s="4">
        <f>10^(FASTLANE!B51/20)</f>
        <v>29.440765022282452</v>
      </c>
      <c r="C53">
        <f>B53*COS(FASTLANE!C51*PI()/180)</f>
        <v>18.62433248709139</v>
      </c>
      <c r="D53">
        <f>B53*SIN(FASTLANE!C51*PI()/180)</f>
        <v>22.801159718477525</v>
      </c>
      <c r="E53" s="5">
        <f>10^(SLOWLANE!B51/20)</f>
        <v>16.901995634372859</v>
      </c>
      <c r="F53">
        <f>E53*COS(SLOWLANE!C51*PI()/180)</f>
        <v>12.98717349446328</v>
      </c>
      <c r="G53">
        <f>E53*SIN(SLOWLANE!C51*PI()/180)</f>
        <v>10.817152169081734</v>
      </c>
      <c r="H53" s="5">
        <f t="shared" si="0"/>
        <v>31.611505981554672</v>
      </c>
      <c r="I53">
        <f t="shared" si="1"/>
        <v>33.618311887559258</v>
      </c>
      <c r="J53" s="2">
        <f t="shared" si="2"/>
        <v>33.282731993878059</v>
      </c>
      <c r="K53" s="2">
        <f t="shared" si="3"/>
        <v>46.762158113833074</v>
      </c>
    </row>
    <row r="54" spans="1:11" x14ac:dyDescent="0.25">
      <c r="A54" s="2">
        <f>FASTLANE!A52</f>
        <v>316.22776601683699</v>
      </c>
      <c r="B54" s="4">
        <f>10^(FASTLANE!B52/20)</f>
        <v>24.614297041183985</v>
      </c>
      <c r="C54">
        <f>B54*COS(FASTLANE!C52*PI()/180)</f>
        <v>16.872593040864285</v>
      </c>
      <c r="D54">
        <f>B54*SIN(FASTLANE!C52*PI()/180)</f>
        <v>17.921473792883688</v>
      </c>
      <c r="E54" s="5">
        <f>10^(SLOWLANE!B52/20)</f>
        <v>14.078451404879253</v>
      </c>
      <c r="F54">
        <f>E54*COS(SLOWLANE!C52*PI()/180)</f>
        <v>11.25424556613129</v>
      </c>
      <c r="G54">
        <f>E54*SIN(SLOWLANE!C52*PI()/180)</f>
        <v>8.4584130128979176</v>
      </c>
      <c r="H54" s="5">
        <f t="shared" si="0"/>
        <v>28.126838606995577</v>
      </c>
      <c r="I54">
        <f t="shared" si="1"/>
        <v>26.379886805781606</v>
      </c>
      <c r="J54" s="2">
        <f t="shared" si="2"/>
        <v>31.723160731051316</v>
      </c>
      <c r="K54" s="2">
        <f t="shared" si="3"/>
        <v>43.164286824864455</v>
      </c>
    </row>
    <row r="55" spans="1:11" x14ac:dyDescent="0.25">
      <c r="A55" s="2">
        <f>FASTLANE!A53</f>
        <v>354.81338923357401</v>
      </c>
      <c r="B55" s="4">
        <f>10^(FASTLANE!B53/20)</f>
        <v>20.443147101751332</v>
      </c>
      <c r="C55">
        <f>B55*COS(FASTLANE!C53*PI()/180)</f>
        <v>14.982755526917087</v>
      </c>
      <c r="D55">
        <f>B55*SIN(FASTLANE!C53*PI()/180)</f>
        <v>13.908245764454962</v>
      </c>
      <c r="E55" s="5">
        <f>10^(SLOWLANE!B53/20)</f>
        <v>11.657939094621986</v>
      </c>
      <c r="F55">
        <f>E55*COS(SLOWLANE!C53*PI()/180)</f>
        <v>9.6517950748923909</v>
      </c>
      <c r="G55">
        <f>E55*SIN(SLOWLANE!C53*PI()/180)</f>
        <v>6.538378680238603</v>
      </c>
      <c r="H55" s="5">
        <f t="shared" si="0"/>
        <v>24.63455060180948</v>
      </c>
      <c r="I55">
        <f t="shared" si="1"/>
        <v>20.446624444693565</v>
      </c>
      <c r="J55" s="2">
        <f t="shared" si="2"/>
        <v>30.106923130843214</v>
      </c>
      <c r="K55" s="2">
        <f t="shared" si="3"/>
        <v>39.692600775937528</v>
      </c>
    </row>
    <row r="56" spans="1:11" x14ac:dyDescent="0.25">
      <c r="A56" s="2">
        <f>FASTLANE!A54</f>
        <v>398.10717055349602</v>
      </c>
      <c r="B56" s="4">
        <f>10^(FASTLANE!B54/20)</f>
        <v>16.874620186742959</v>
      </c>
      <c r="C56">
        <f>B56*COS(FASTLANE!C54*PI()/180)</f>
        <v>13.07392840381744</v>
      </c>
      <c r="D56">
        <f>B56*SIN(FASTLANE!C54*PI()/180)</f>
        <v>10.668889470731646</v>
      </c>
      <c r="E56" s="5">
        <f>10^(SLOWLANE!B54/20)</f>
        <v>9.6000166500904704</v>
      </c>
      <c r="F56">
        <f>E56*COS(SLOWLANE!C54*PI()/180)</f>
        <v>8.1941741058879902</v>
      </c>
      <c r="G56">
        <f>E56*SIN(SLOWLANE!C54*PI()/180)</f>
        <v>5.0015827899185075</v>
      </c>
      <c r="H56" s="5">
        <f t="shared" si="0"/>
        <v>21.268102509705429</v>
      </c>
      <c r="I56">
        <f t="shared" si="1"/>
        <v>15.670472260650154</v>
      </c>
      <c r="J56" s="2">
        <f t="shared" si="2"/>
        <v>28.437906377514185</v>
      </c>
      <c r="K56" s="2">
        <f t="shared" si="3"/>
        <v>36.383022789508026</v>
      </c>
    </row>
    <row r="57" spans="1:11" x14ac:dyDescent="0.25">
      <c r="A57" s="2">
        <f>FASTLANE!A55</f>
        <v>446.68359215096098</v>
      </c>
      <c r="B57" s="4">
        <f>10^(FASTLANE!B55/20)</f>
        <v>13.851424321952642</v>
      </c>
      <c r="C57">
        <f>B57*COS(FASTLANE!C55*PI()/180)</f>
        <v>11.236222595672555</v>
      </c>
      <c r="D57">
        <f>B57*SIN(FASTLANE!C55*PI()/180)</f>
        <v>8.099954168220874</v>
      </c>
      <c r="E57" s="5">
        <f>10^(SLOWLANE!B55/20)</f>
        <v>7.8650489141015649</v>
      </c>
      <c r="F57">
        <f>E57*COS(SLOWLANE!C55*PI()/180)</f>
        <v>6.8911455312883314</v>
      </c>
      <c r="G57">
        <f>E57*SIN(SLOWLANE!C55*PI()/180)</f>
        <v>3.7909243843441494</v>
      </c>
      <c r="H57" s="5">
        <f t="shared" si="0"/>
        <v>18.127368126960885</v>
      </c>
      <c r="I57">
        <f t="shared" si="1"/>
        <v>11.890878552565024</v>
      </c>
      <c r="J57" s="2">
        <f t="shared" si="2"/>
        <v>26.720927461322578</v>
      </c>
      <c r="K57" s="2">
        <f t="shared" si="3"/>
        <v>33.263383247200252</v>
      </c>
    </row>
    <row r="58" spans="1:11" x14ac:dyDescent="0.25">
      <c r="A58" s="2">
        <f>FASTLANE!A56</f>
        <v>501.18723362727002</v>
      </c>
      <c r="B58" s="4">
        <f>10^(FASTLANE!B56/20)</f>
        <v>11.313744344502259</v>
      </c>
      <c r="C58">
        <f>B58*COS(FASTLANE!C56*PI()/180)</f>
        <v>9.5313427389857353</v>
      </c>
      <c r="D58">
        <f>B58*SIN(FASTLANE!C56*PI()/180)</f>
        <v>6.0954340850132036</v>
      </c>
      <c r="E58" s="5">
        <f>10^(SLOWLANE!B56/20)</f>
        <v>6.414350838901032</v>
      </c>
      <c r="F58">
        <f>E58*COS(SLOWLANE!C56*PI()/180)</f>
        <v>5.7462863104216355</v>
      </c>
      <c r="G58">
        <f>E58*SIN(SLOWLANE!C56*PI()/180)</f>
        <v>2.8502789904097594</v>
      </c>
      <c r="H58" s="5">
        <f t="shared" si="0"/>
        <v>15.27762904940737</v>
      </c>
      <c r="I58">
        <f t="shared" si="1"/>
        <v>8.9457130754229635</v>
      </c>
      <c r="J58" s="2">
        <f t="shared" si="2"/>
        <v>24.961429622909343</v>
      </c>
      <c r="K58" s="2">
        <f t="shared" si="3"/>
        <v>30.35081985367087</v>
      </c>
    </row>
    <row r="59" spans="1:11" x14ac:dyDescent="0.25">
      <c r="A59" s="2">
        <f>FASTLANE!A57</f>
        <v>562.34132519034699</v>
      </c>
      <c r="B59" s="4">
        <f>10^(FASTLANE!B57/20)</f>
        <v>9.2015551363888406</v>
      </c>
      <c r="C59">
        <f>B59*COS(FASTLANE!C57*PI()/180)</f>
        <v>7.9957168329001425</v>
      </c>
      <c r="D59">
        <f>B59*SIN(FASTLANE!C57*PI()/180)</f>
        <v>4.5538038227487538</v>
      </c>
      <c r="E59" s="5">
        <f>10^(SLOWLANE!B57/20)</f>
        <v>5.2105707186275838</v>
      </c>
      <c r="F59">
        <f>E59*COS(SLOWLANE!C57*PI()/180)</f>
        <v>4.7558689486794812</v>
      </c>
      <c r="G59">
        <f>E59*SIN(SLOWLANE!C57*PI()/180)</f>
        <v>2.1287925584249643</v>
      </c>
      <c r="H59" s="5">
        <f t="shared" si="0"/>
        <v>12.751585781579625</v>
      </c>
      <c r="I59">
        <f t="shared" si="1"/>
        <v>6.6825963811737186</v>
      </c>
      <c r="J59" s="2">
        <f t="shared" si="2"/>
        <v>23.165155657719687</v>
      </c>
      <c r="K59" s="2">
        <f t="shared" si="3"/>
        <v>27.65723676375314</v>
      </c>
    </row>
    <row r="60" spans="1:11" x14ac:dyDescent="0.25">
      <c r="A60" s="2">
        <f>FASTLANE!A58</f>
        <v>630.95734448019095</v>
      </c>
      <c r="B60" s="4">
        <f>10^(FASTLANE!B58/20)</f>
        <v>7.4567915406849909</v>
      </c>
      <c r="C60">
        <f>B60*COS(FASTLANE!C58*PI()/180)</f>
        <v>6.6452184701751564</v>
      </c>
      <c r="D60">
        <f>B60*SIN(FASTLANE!C58*PI()/180)</f>
        <v>3.3830181147718092</v>
      </c>
      <c r="E60" s="5">
        <f>10^(SLOWLANE!B58/20)</f>
        <v>4.218521847624932</v>
      </c>
      <c r="F60">
        <f>E60*COS(SLOWLANE!C58*PI()/180)</f>
        <v>3.9105693760313835</v>
      </c>
      <c r="G60">
        <f>E60*SIN(SLOWLANE!C58*PI()/180)</f>
        <v>1.5822053388022637</v>
      </c>
      <c r="H60" s="5">
        <f t="shared" si="0"/>
        <v>10.55578784620654</v>
      </c>
      <c r="I60">
        <f t="shared" si="1"/>
        <v>4.9652234535740725</v>
      </c>
      <c r="J60" s="2">
        <f t="shared" si="2"/>
        <v>21.337882399649967</v>
      </c>
      <c r="K60" s="2">
        <f t="shared" si="3"/>
        <v>25.191319281312634</v>
      </c>
    </row>
    <row r="61" spans="1:11" x14ac:dyDescent="0.25">
      <c r="A61" s="2">
        <f>FASTLANE!A59</f>
        <v>707.94578438413498</v>
      </c>
      <c r="B61" s="4">
        <f>10^(FASTLANE!B59/20)</f>
        <v>6.0250981171822051</v>
      </c>
      <c r="C61">
        <f>B61*COS(FASTLANE!C59*PI()/180)</f>
        <v>5.4804407665587487</v>
      </c>
      <c r="D61">
        <f>B61*SIN(FASTLANE!C59*PI()/180)</f>
        <v>2.5033130698962753</v>
      </c>
      <c r="E61" s="5">
        <f>10^(SLOWLANE!B59/20)</f>
        <v>3.4059521267601749</v>
      </c>
      <c r="F61">
        <f>E61*COS(SLOWLANE!C59*PI()/180)</f>
        <v>3.1977934982717211</v>
      </c>
      <c r="G61">
        <f>E61*SIN(SLOWLANE!C59*PI()/180)</f>
        <v>1.1724447245790592</v>
      </c>
      <c r="H61" s="5">
        <f t="shared" si="0"/>
        <v>8.6782342648304702</v>
      </c>
      <c r="I61">
        <f t="shared" si="1"/>
        <v>3.6757577944753344</v>
      </c>
      <c r="J61" s="2">
        <f t="shared" si="2"/>
        <v>19.485251700372533</v>
      </c>
      <c r="K61" s="2">
        <f t="shared" si="3"/>
        <v>22.955599910079371</v>
      </c>
    </row>
    <row r="62" spans="1:11" x14ac:dyDescent="0.25">
      <c r="A62" s="2">
        <f>FASTLANE!A60</f>
        <v>794.32823472427799</v>
      </c>
      <c r="B62" s="4">
        <f>10^(FASTLANE!B60/20)</f>
        <v>4.8570273371255013</v>
      </c>
      <c r="C62">
        <f>B62*COS(FASTLANE!C60*PI()/180)</f>
        <v>4.491685006596513</v>
      </c>
      <c r="D62">
        <f>B62*SIN(FASTLANE!C60*PI()/180)</f>
        <v>1.8481018248734342</v>
      </c>
      <c r="E62" s="5">
        <f>10^(SLOWLANE!B60/20)</f>
        <v>2.7439802893693916</v>
      </c>
      <c r="F62">
        <f>E62*COS(SLOWLANE!C60*PI()/180)</f>
        <v>2.6032871283613268</v>
      </c>
      <c r="G62">
        <f>E62*SIN(SLOWLANE!C60*PI()/180)</f>
        <v>0.86736610249419255</v>
      </c>
      <c r="H62" s="5">
        <f t="shared" si="0"/>
        <v>7.0949721349578398</v>
      </c>
      <c r="I62">
        <f t="shared" si="1"/>
        <v>2.7154679273676265</v>
      </c>
      <c r="J62" s="2">
        <f t="shared" si="2"/>
        <v>17.612691023886082</v>
      </c>
      <c r="K62" s="2">
        <f t="shared" si="3"/>
        <v>20.943412838838992</v>
      </c>
    </row>
    <row r="63" spans="1:11" x14ac:dyDescent="0.25">
      <c r="A63" s="2">
        <f>FASTLANE!A61</f>
        <v>891.25093813374201</v>
      </c>
      <c r="B63" s="4">
        <f>10^(FASTLANE!B61/20)</f>
        <v>3.9086836569171011</v>
      </c>
      <c r="C63">
        <f>B63*COS(FASTLANE!C61*PI()/180)</f>
        <v>3.6631567130593288</v>
      </c>
      <c r="D63">
        <f>B63*SIN(FASTLANE!C61*PI()/180)</f>
        <v>1.3634848093833747</v>
      </c>
      <c r="E63" s="5">
        <f>10^(SLOWLANE!B61/20)</f>
        <v>2.2071463553156669</v>
      </c>
      <c r="F63">
        <f>E63*COS(SLOWLANE!C61*PI()/180)</f>
        <v>2.1117850297836847</v>
      </c>
      <c r="G63">
        <f>E63*SIN(SLOWLANE!C61*PI()/180)</f>
        <v>0.64176243405543332</v>
      </c>
      <c r="H63" s="5">
        <f t="shared" si="0"/>
        <v>5.7749417428430139</v>
      </c>
      <c r="I63">
        <f t="shared" si="1"/>
        <v>2.005247243438808</v>
      </c>
      <c r="J63" s="2">
        <f t="shared" si="2"/>
        <v>15.725343547346725</v>
      </c>
      <c r="K63" s="2">
        <f t="shared" si="3"/>
        <v>19.148661065596816</v>
      </c>
    </row>
    <row r="64" spans="1:11" x14ac:dyDescent="0.25">
      <c r="A64" s="2">
        <f>FASTLANE!A62</f>
        <v>999.999999999995</v>
      </c>
      <c r="B64" s="4">
        <f>10^(FASTLANE!B62/20)</f>
        <v>3.1418953531995508</v>
      </c>
      <c r="C64">
        <f>B64*COS(FASTLANE!C62*PI()/180)</f>
        <v>2.9761741935595563</v>
      </c>
      <c r="D64">
        <f>B64*SIN(FASTLANE!C62*PI()/180)</f>
        <v>1.0069228272549264</v>
      </c>
      <c r="E64" s="5">
        <f>10^(SLOWLANE!B62/20)</f>
        <v>1.7734701512430859</v>
      </c>
      <c r="F64">
        <f>E64*COS(SLOWLANE!C62*PI()/180)</f>
        <v>1.7084577912499019</v>
      </c>
      <c r="G64">
        <f>E64*SIN(SLOWLANE!C62*PI()/180)</f>
        <v>0.47578183326781254</v>
      </c>
      <c r="H64" s="5">
        <f t="shared" si="0"/>
        <v>4.6846319848094584</v>
      </c>
      <c r="I64">
        <f t="shared" si="1"/>
        <v>1.482704660522739</v>
      </c>
      <c r="J64" s="2">
        <f t="shared" si="2"/>
        <v>13.828126390593102</v>
      </c>
      <c r="K64" s="2">
        <f t="shared" si="3"/>
        <v>17.562786565430407</v>
      </c>
    </row>
    <row r="65" spans="1:11" x14ac:dyDescent="0.25">
      <c r="A65" s="2">
        <f>FASTLANE!A63</f>
        <v>1122.01845430196</v>
      </c>
      <c r="B65" s="4">
        <f>10^(FASTLANE!B63/20)</f>
        <v>2.5240336453444554</v>
      </c>
      <c r="C65">
        <f>B65*COS(FASTLANE!C63*PI()/180)</f>
        <v>2.4114170285254954</v>
      </c>
      <c r="D65">
        <f>B65*SIN(FASTLANE!C63*PI()/180)</f>
        <v>0.74552917942096064</v>
      </c>
      <c r="E65" s="5">
        <f>10^(SLOWLANE!B63/20)</f>
        <v>1.4242753129772201</v>
      </c>
      <c r="F65">
        <f>E65*COS(SLOWLANE!C63*PI()/180)</f>
        <v>1.3795978149357904</v>
      </c>
      <c r="G65">
        <f>E65*SIN(SLOWLANE!C63*PI()/180)</f>
        <v>0.35393507339729846</v>
      </c>
      <c r="H65" s="5">
        <f t="shared" si="0"/>
        <v>3.7910148434612858</v>
      </c>
      <c r="I65">
        <f t="shared" si="1"/>
        <v>1.099464252818259</v>
      </c>
      <c r="J65" s="2">
        <f t="shared" si="2"/>
        <v>11.925846014018644</v>
      </c>
      <c r="K65" s="2">
        <f t="shared" si="3"/>
        <v>16.173134167730392</v>
      </c>
    </row>
    <row r="66" spans="1:11" x14ac:dyDescent="0.25">
      <c r="A66" s="2">
        <f>FASTLANE!A64</f>
        <v>1258.92541179416</v>
      </c>
      <c r="B66" s="4">
        <f>10^(FASTLANE!B64/20)</f>
        <v>2.0276011049466027</v>
      </c>
      <c r="C66">
        <f>B66*COS(FASTLANE!C64*PI()/180)</f>
        <v>1.9503630381428698</v>
      </c>
      <c r="D66">
        <f>B66*SIN(FASTLANE!C64*PI()/180)</f>
        <v>0.55430159681061619</v>
      </c>
      <c r="E66" s="5">
        <f>10^(SLOWLANE!B64/20)</f>
        <v>1.1438748378642443</v>
      </c>
      <c r="F66">
        <f>E66*COS(SLOWLANE!C64*PI()/180)</f>
        <v>1.1128635821814377</v>
      </c>
      <c r="G66">
        <f>E66*SIN(SLOWLANE!C64*PI()/180)</f>
        <v>0.26454544440086197</v>
      </c>
      <c r="H66" s="5">
        <f t="shared" si="0"/>
        <v>3.0632266203243077</v>
      </c>
      <c r="I66">
        <f t="shared" si="1"/>
        <v>0.81884704121147811</v>
      </c>
      <c r="J66" s="2">
        <f t="shared" si="2"/>
        <v>10.023331705068792</v>
      </c>
      <c r="K66" s="2">
        <f t="shared" si="3"/>
        <v>14.966102939946159</v>
      </c>
    </row>
    <row r="67" spans="1:11" x14ac:dyDescent="0.25">
      <c r="A67" s="2">
        <f>FASTLANE!A65</f>
        <v>1412.5375446227499</v>
      </c>
      <c r="B67" s="4">
        <f>10^(FASTLANE!B65/20)</f>
        <v>1.6296937251981403</v>
      </c>
      <c r="C67">
        <f>B67*COS(FASTLANE!C65*PI()/180)</f>
        <v>1.5761037611026452</v>
      </c>
      <c r="D67">
        <f>B67*SIN(FASTLANE!C65*PI()/180)</f>
        <v>0.41448591313612493</v>
      </c>
      <c r="E67" s="5">
        <f>10^(SLOWLANE!B65/20)</f>
        <v>0.9192151269032669</v>
      </c>
      <c r="F67">
        <f>E67*COS(SLOWLANE!C65*PI()/180)</f>
        <v>0.8973881597258947</v>
      </c>
      <c r="G67">
        <f>E67*SIN(SLOWLANE!C65*PI()/180)</f>
        <v>0.19912543863494978</v>
      </c>
      <c r="H67" s="5">
        <f t="shared" si="0"/>
        <v>2.4734919208285397</v>
      </c>
      <c r="I67">
        <f t="shared" si="1"/>
        <v>0.61361135177107473</v>
      </c>
      <c r="J67" s="2">
        <f t="shared" si="2"/>
        <v>8.1255783623734636</v>
      </c>
      <c r="K67" s="2">
        <f t="shared" si="3"/>
        <v>13.932386656273094</v>
      </c>
    </row>
    <row r="68" spans="1:11" x14ac:dyDescent="0.25">
      <c r="A68" s="2">
        <f>FASTLANE!A66</f>
        <v>1584.8931924611099</v>
      </c>
      <c r="B68" s="4">
        <f>10^(FASTLANE!B66/20)</f>
        <v>1.3114157378211948</v>
      </c>
      <c r="C68">
        <f>B68*COS(FASTLANE!C66*PI()/180)</f>
        <v>1.2737209129981906</v>
      </c>
      <c r="D68">
        <f>B68*SIN(FASTLANE!C66*PI()/180)</f>
        <v>0.31216385632575205</v>
      </c>
      <c r="E68" s="5">
        <f>10^(SLOWLANE!B66/20)</f>
        <v>0.73957907022280156</v>
      </c>
      <c r="F68">
        <f>E68*COS(SLOWLANE!C66*PI()/180)</f>
        <v>0.72398329806338479</v>
      </c>
      <c r="G68">
        <f>E68*SIN(SLOWLANE!C66*PI()/180)</f>
        <v>0.15108072424001615</v>
      </c>
      <c r="H68" s="5">
        <f t="shared" si="0"/>
        <v>1.9977042110615755</v>
      </c>
      <c r="I68">
        <f t="shared" si="1"/>
        <v>0.46324458056576823</v>
      </c>
      <c r="J68" s="2">
        <f t="shared" si="2"/>
        <v>6.2380913374304274</v>
      </c>
      <c r="K68" s="2">
        <f t="shared" si="3"/>
        <v>13.055487320673896</v>
      </c>
    </row>
    <row r="69" spans="1:11" x14ac:dyDescent="0.25">
      <c r="A69" s="2">
        <f>FASTLANE!A67</f>
        <v>1778.2794100389101</v>
      </c>
      <c r="B69" s="4">
        <f>10^(FASTLANE!B67/20)</f>
        <v>1.0573012430001556</v>
      </c>
      <c r="C69">
        <f>B69*COS(FASTLANE!C67*PI()/180)</f>
        <v>1.0303755466257456</v>
      </c>
      <c r="D69">
        <f>B69*SIN(FASTLANE!C67*PI()/180)</f>
        <v>0.23709101915798111</v>
      </c>
      <c r="E69" s="5">
        <f>10^(SLOWLANE!B67/20)</f>
        <v>0.59619683746649654</v>
      </c>
      <c r="F69">
        <f>E69*COS(SLOWLANE!C67*PI()/180)</f>
        <v>0.58486542862153379</v>
      </c>
      <c r="G69">
        <f>E69*SIN(SLOWLANE!C67*PI()/180)</f>
        <v>0.11568534655867903</v>
      </c>
      <c r="H69" s="5">
        <f t="shared" ref="H69:H124" si="4">C69+F69</f>
        <v>1.6152409752472794</v>
      </c>
      <c r="I69">
        <f t="shared" ref="I69:I124" si="5">D69+G69</f>
        <v>0.35277636571666016</v>
      </c>
      <c r="J69" s="2">
        <f t="shared" ref="J69:J124" si="6">20*LOG(SQRT(H69^2+I69^2))</f>
        <v>4.3671186068520669</v>
      </c>
      <c r="K69" s="2">
        <f t="shared" ref="K69:K124" si="7">IF(AND(H69&lt;0,I69&gt;0),180*ATAN(I69/H69)/PI()+180,IF(H69&lt;0,180*ATAN(I69/H69)/PI()-180,180*ATAN(I69/H69)/PI()))</f>
        <v>12.320210071349031</v>
      </c>
    </row>
    <row r="70" spans="1:11" x14ac:dyDescent="0.25">
      <c r="A70" s="2">
        <f>FASTLANE!A68</f>
        <v>1995.26231496887</v>
      </c>
      <c r="B70" s="4">
        <f>10^(FASTLANE!B68/20)</f>
        <v>0.85477585564460989</v>
      </c>
      <c r="C70">
        <f>B70*COS(FASTLANE!C68*PI()/180)</f>
        <v>0.83522480218635908</v>
      </c>
      <c r="D70">
        <f>B70*SIN(FASTLANE!C68*PI()/180)</f>
        <v>0.18177264152157846</v>
      </c>
      <c r="E70" s="5">
        <f>10^(SLOWLANE!B68/20)</f>
        <v>0.48194929334538583</v>
      </c>
      <c r="F70">
        <f>E70*COS(SLOWLANE!C68*PI()/180)</f>
        <v>0.47357297866801323</v>
      </c>
      <c r="G70">
        <f>E70*SIN(SLOWLANE!C68*PI()/180)</f>
        <v>8.9463709020039445E-2</v>
      </c>
      <c r="H70" s="5">
        <f t="shared" si="4"/>
        <v>1.3087977808543723</v>
      </c>
      <c r="I70">
        <f t="shared" si="5"/>
        <v>0.27123635054161788</v>
      </c>
      <c r="J70" s="2">
        <f t="shared" si="6"/>
        <v>2.5200807427821701</v>
      </c>
      <c r="K70" s="2">
        <f t="shared" si="7"/>
        <v>11.708284363774652</v>
      </c>
    </row>
    <row r="71" spans="1:11" x14ac:dyDescent="0.25">
      <c r="A71" s="2">
        <f>FASTLANE!A69</f>
        <v>2238.7211385683299</v>
      </c>
      <c r="B71" s="4">
        <f>10^(FASTLANE!B69/20)</f>
        <v>0.69367605536513388</v>
      </c>
      <c r="C71">
        <f>B71*COS(FASTLANE!C69*PI()/180)</f>
        <v>0.67924736354803039</v>
      </c>
      <c r="D71">
        <f>B71*SIN(FASTLANE!C69*PI()/180)</f>
        <v>0.14074618609391198</v>
      </c>
      <c r="E71" s="5">
        <f>10^(SLOWLANE!B69/20)</f>
        <v>0.3910861927147174</v>
      </c>
      <c r="F71">
        <f>E71*COS(SLOWLANE!C69*PI()/180)</f>
        <v>0.38478982009052548</v>
      </c>
      <c r="G71">
        <f>E71*SIN(SLOWLANE!C69*PI()/180)</f>
        <v>6.9894237865464462E-2</v>
      </c>
      <c r="H71" s="5">
        <f t="shared" si="4"/>
        <v>1.0640371836385558</v>
      </c>
      <c r="I71">
        <f t="shared" si="5"/>
        <v>0.21064042395937643</v>
      </c>
      <c r="J71" s="2">
        <f t="shared" si="6"/>
        <v>0.70608364022567205</v>
      </c>
      <c r="K71" s="2">
        <f t="shared" si="7"/>
        <v>11.197688372270166</v>
      </c>
    </row>
    <row r="72" spans="1:11" x14ac:dyDescent="0.25">
      <c r="A72" s="2">
        <f>FASTLANE!A70</f>
        <v>2511.8864315095698</v>
      </c>
      <c r="B72" s="4">
        <f>10^(FASTLANE!B70/20)</f>
        <v>0.56583349177517028</v>
      </c>
      <c r="C72">
        <f>B72*COS(FASTLANE!C70*PI()/180)</f>
        <v>0.55503173021278274</v>
      </c>
      <c r="D72">
        <f>B72*SIN(FASTLANE!C70*PI()/180)</f>
        <v>0.11003326256858184</v>
      </c>
      <c r="E72" s="5">
        <f>10^(SLOWLANE!B70/20)</f>
        <v>0.31899039377993355</v>
      </c>
      <c r="F72">
        <f>E72*COS(SLOWLANE!C70*PI()/180)</f>
        <v>0.31419027691042245</v>
      </c>
      <c r="G72">
        <f>E72*SIN(SLOWLANE!C70*PI()/180)</f>
        <v>5.5130220558502321E-2</v>
      </c>
      <c r="H72" s="5">
        <f t="shared" si="4"/>
        <v>0.86922200712320519</v>
      </c>
      <c r="I72">
        <f t="shared" si="5"/>
        <v>0.16516348312708418</v>
      </c>
      <c r="J72" s="2">
        <f t="shared" si="6"/>
        <v>-1.0633482855039262</v>
      </c>
      <c r="K72" s="2">
        <f t="shared" si="7"/>
        <v>10.758686099855671</v>
      </c>
    </row>
    <row r="73" spans="1:11" x14ac:dyDescent="0.25">
      <c r="A73" s="2">
        <f>FASTLANE!A71</f>
        <v>2818.3829312644398</v>
      </c>
      <c r="B73" s="4">
        <f>10^(FASTLANE!B71/20)</f>
        <v>0.46472532999017102</v>
      </c>
      <c r="C73">
        <f>B73*COS(FASTLANE!C71*PI()/180)</f>
        <v>0.45656182069571494</v>
      </c>
      <c r="D73">
        <f>B73*SIN(FASTLANE!C71*PI()/180)</f>
        <v>8.6723331448273891E-2</v>
      </c>
      <c r="E73" s="5">
        <f>10^(SLOWLANE!B71/20)</f>
        <v>0.26197751117415002</v>
      </c>
      <c r="F73">
        <f>E73*COS(SLOWLANE!C71*PI()/180)</f>
        <v>0.258287743050228</v>
      </c>
      <c r="G73">
        <f>E73*SIN(SLOWLANE!C71*PI()/180)</f>
        <v>4.3813903626831657E-2</v>
      </c>
      <c r="H73" s="5">
        <f t="shared" si="4"/>
        <v>0.71484956374594288</v>
      </c>
      <c r="I73">
        <f t="shared" si="5"/>
        <v>0.13053723507510556</v>
      </c>
      <c r="J73" s="2">
        <f t="shared" si="6"/>
        <v>-2.7732506117037086</v>
      </c>
      <c r="K73" s="2">
        <f t="shared" si="7"/>
        <v>10.348644425602474</v>
      </c>
    </row>
    <row r="74" spans="1:11" x14ac:dyDescent="0.25">
      <c r="A74" s="2">
        <f>FASTLANE!A72</f>
        <v>3162.2776601683599</v>
      </c>
      <c r="B74" s="4">
        <f>10^(FASTLANE!B72/20)</f>
        <v>0.38518903120749631</v>
      </c>
      <c r="C74">
        <f>B74*COS(FASTLANE!C72*PI()/180)</f>
        <v>0.37902153475425865</v>
      </c>
      <c r="D74">
        <f>B74*SIN(FASTLANE!C72*PI()/180)</f>
        <v>6.865322974992423E-2</v>
      </c>
      <c r="E74" s="5">
        <f>10^(SLOWLANE!B72/20)</f>
        <v>0.21713252880639125</v>
      </c>
      <c r="F74">
        <f>E74*COS(SLOWLANE!C72*PI()/180)</f>
        <v>0.21430433725266937</v>
      </c>
      <c r="G74">
        <f>E74*SIN(SLOWLANE!C72*PI()/180)</f>
        <v>3.4931162313219473E-2</v>
      </c>
      <c r="H74" s="5">
        <f t="shared" si="4"/>
        <v>0.59332587200692799</v>
      </c>
      <c r="I74">
        <f t="shared" si="5"/>
        <v>0.10358439206314371</v>
      </c>
      <c r="J74" s="2">
        <f t="shared" si="6"/>
        <v>-4.4037424172787158</v>
      </c>
      <c r="K74" s="2">
        <f t="shared" si="7"/>
        <v>9.9030409968200743</v>
      </c>
    </row>
    <row r="75" spans="1:11" x14ac:dyDescent="0.25">
      <c r="A75" s="2">
        <f>FASTLANE!A73</f>
        <v>3548.1338923357298</v>
      </c>
      <c r="B75" s="4">
        <f>10^(FASTLANE!B73/20)</f>
        <v>0.32320030051320625</v>
      </c>
      <c r="C75">
        <f>B75*COS(FASTLANE!C73*PI()/180)</f>
        <v>0.31863256975638449</v>
      </c>
      <c r="D75">
        <f>B75*SIN(FASTLANE!C73*PI()/180)</f>
        <v>5.4145357532013903E-2</v>
      </c>
      <c r="E75" s="5">
        <f>10^(SLOWLANE!B73/20)</f>
        <v>0.18218405769022913</v>
      </c>
      <c r="F75">
        <f>E75*COS(SLOWLANE!C73*PI()/180)</f>
        <v>0.18006848875629947</v>
      </c>
      <c r="G75">
        <f>E75*SIN(SLOWLANE!C73*PI()/180)</f>
        <v>2.7683392738231897E-2</v>
      </c>
      <c r="H75" s="5">
        <f t="shared" si="4"/>
        <v>0.49870105851268398</v>
      </c>
      <c r="I75">
        <f t="shared" si="5"/>
        <v>8.1828750270245804E-2</v>
      </c>
      <c r="J75" s="2">
        <f t="shared" si="6"/>
        <v>-5.9278133444027254</v>
      </c>
      <c r="K75" s="2">
        <f t="shared" si="7"/>
        <v>9.3182728579032332</v>
      </c>
    </row>
    <row r="76" spans="1:11" x14ac:dyDescent="0.25">
      <c r="A76" s="2">
        <f>FASTLANE!A74</f>
        <v>3981.0717055349501</v>
      </c>
      <c r="B76" s="4">
        <f>10^(FASTLANE!B74/20)</f>
        <v>0.2757162253933621</v>
      </c>
      <c r="C76">
        <f>B76*COS(FASTLANE!C74*PI()/180)</f>
        <v>0.27253609284987135</v>
      </c>
      <c r="D76">
        <f>B76*SIN(FASTLANE!C74*PI()/180)</f>
        <v>4.1755419280490626E-2</v>
      </c>
      <c r="E76" s="5">
        <f>10^(SLOWLANE!B74/20)</f>
        <v>0.15541405102193812</v>
      </c>
      <c r="F76">
        <f>E76*COS(SLOWLANE!C74*PI()/180)</f>
        <v>0.15393916483282438</v>
      </c>
      <c r="G76">
        <f>E76*SIN(SLOWLANE!C74*PI()/180)</f>
        <v>2.1360261834118665E-2</v>
      </c>
      <c r="H76" s="5">
        <f t="shared" si="4"/>
        <v>0.42647525768269573</v>
      </c>
      <c r="I76">
        <f t="shared" si="5"/>
        <v>6.3115681114609287E-2</v>
      </c>
      <c r="J76" s="2">
        <f t="shared" si="6"/>
        <v>-7.3080300406155914</v>
      </c>
      <c r="K76" s="2">
        <f t="shared" si="7"/>
        <v>8.4183135651560566</v>
      </c>
    </row>
    <row r="77" spans="1:11" x14ac:dyDescent="0.25">
      <c r="A77" s="2">
        <f>FASTLANE!A75</f>
        <v>4466.8359215096098</v>
      </c>
      <c r="B77" s="4">
        <f>10^(FASTLANE!B75/20)</f>
        <v>0.24059065340762609</v>
      </c>
      <c r="C77">
        <f>B77*COS(FASTLANE!C75*PI()/180)</f>
        <v>0.23872088633846542</v>
      </c>
      <c r="D77">
        <f>B77*SIN(FASTLANE!C75*PI()/180)</f>
        <v>2.9936615254332541E-2</v>
      </c>
      <c r="E77" s="5">
        <f>10^(SLOWLANE!B75/20)</f>
        <v>0.13561142719346345</v>
      </c>
      <c r="F77">
        <f>E77*COS(SLOWLANE!C75*PI()/180)</f>
        <v>0.13476129871692905</v>
      </c>
      <c r="G77">
        <f>E77*SIN(SLOWLANE!C75*PI()/180)</f>
        <v>1.5160855964445262E-2</v>
      </c>
      <c r="H77" s="5">
        <f t="shared" si="4"/>
        <v>0.37348218505539443</v>
      </c>
      <c r="I77">
        <f t="shared" si="5"/>
        <v>4.5097471218777802E-2</v>
      </c>
      <c r="J77" s="2">
        <f t="shared" si="6"/>
        <v>-8.4917381938375556</v>
      </c>
      <c r="K77" s="2">
        <f t="shared" si="7"/>
        <v>6.8850554714834322</v>
      </c>
    </row>
    <row r="78" spans="1:11" x14ac:dyDescent="0.25">
      <c r="A78" s="2">
        <f>FASTLANE!A76</f>
        <v>5011.8723362726896</v>
      </c>
      <c r="B78" s="4">
        <f>10^(FASTLANE!B76/20)</f>
        <v>0.21656037173468765</v>
      </c>
      <c r="C78">
        <f>B78*COS(FASTLANE!C76*PI()/180)</f>
        <v>0.21593966314657562</v>
      </c>
      <c r="D78">
        <f>B78*SIN(FASTLANE!C76*PI()/180)</f>
        <v>1.6384641772390005E-2</v>
      </c>
      <c r="E78" s="5">
        <f>10^(SLOWLANE!B76/20)</f>
        <v>0.12206481294294062</v>
      </c>
      <c r="F78">
        <f>E78*COS(SLOWLANE!C76*PI()/180)</f>
        <v>0.12181270563351128</v>
      </c>
      <c r="G78">
        <f>E78*SIN(SLOWLANE!C76*PI()/180)</f>
        <v>7.841129066570314E-3</v>
      </c>
      <c r="H78" s="5">
        <f t="shared" si="4"/>
        <v>0.33775236878008691</v>
      </c>
      <c r="I78">
        <f t="shared" si="5"/>
        <v>2.4225770838960319E-2</v>
      </c>
      <c r="J78" s="2">
        <f t="shared" si="6"/>
        <v>-9.4057461430156053</v>
      </c>
      <c r="K78" s="2">
        <f t="shared" si="7"/>
        <v>4.1025956948423898</v>
      </c>
    </row>
    <row r="79" spans="1:11" x14ac:dyDescent="0.25">
      <c r="A79" s="2">
        <f>FASTLANE!A77</f>
        <v>5623.4132519034602</v>
      </c>
      <c r="B79" s="4">
        <f>10^(FASTLANE!B77/20)</f>
        <v>0.20315201500871574</v>
      </c>
      <c r="C79">
        <f>B79*COS(FASTLANE!C77*PI()/180)</f>
        <v>0.20312021917617357</v>
      </c>
      <c r="D79">
        <f>B79*SIN(FASTLANE!C77*PI()/180)</f>
        <v>-3.5941290912646561E-3</v>
      </c>
      <c r="E79" s="5">
        <f>10^(SLOWLANE!B77/20)</f>
        <v>0.11450583453793914</v>
      </c>
      <c r="F79">
        <f>E79*COS(SLOWLANE!C77*PI()/180)</f>
        <v>0.1144608830295672</v>
      </c>
      <c r="G79">
        <f>E79*SIN(SLOWLANE!C77*PI()/180)</f>
        <v>-3.2081769467457704E-3</v>
      </c>
      <c r="H79" s="5">
        <f t="shared" si="4"/>
        <v>0.31758110220574076</v>
      </c>
      <c r="I79">
        <f t="shared" si="5"/>
        <v>-6.8023060380104266E-3</v>
      </c>
      <c r="J79" s="2">
        <f t="shared" si="6"/>
        <v>-9.9609149742785625</v>
      </c>
      <c r="K79" s="2">
        <f t="shared" si="7"/>
        <v>-1.2270372470661792</v>
      </c>
    </row>
    <row r="80" spans="1:11" x14ac:dyDescent="0.25">
      <c r="A80" s="2">
        <f>FASTLANE!A78</f>
        <v>6309.5734448018902</v>
      </c>
      <c r="B80" s="4">
        <f>10^(FASTLANE!B78/20)</f>
        <v>0.1991256885444061</v>
      </c>
      <c r="C80">
        <f>B80*COS(FASTLANE!C78*PI()/180)</f>
        <v>0.19491075762179685</v>
      </c>
      <c r="D80">
        <f>B80*SIN(FASTLANE!C78*PI()/180)</f>
        <v>-4.075336061702136E-2</v>
      </c>
      <c r="E80" s="5">
        <f>10^(SLOWLANE!B78/20)</f>
        <v>0.11223546313691003</v>
      </c>
      <c r="F80">
        <f>E80*COS(SLOWLANE!C78*PI()/180)</f>
        <v>0.10964032216995984</v>
      </c>
      <c r="G80">
        <f>E80*SIN(SLOWLANE!C78*PI()/180)</f>
        <v>-2.3995810884904586E-2</v>
      </c>
      <c r="H80" s="5">
        <f t="shared" si="4"/>
        <v>0.30455107979175666</v>
      </c>
      <c r="I80">
        <f t="shared" si="5"/>
        <v>-6.474917150192594E-2</v>
      </c>
      <c r="J80" s="2">
        <f t="shared" si="6"/>
        <v>-10.134798917724126</v>
      </c>
      <c r="K80" s="2">
        <f t="shared" si="7"/>
        <v>-12.002671369097699</v>
      </c>
    </row>
    <row r="81" spans="1:11" x14ac:dyDescent="0.25">
      <c r="A81" s="2">
        <f>FASTLANE!A79</f>
        <v>7079.45784384134</v>
      </c>
      <c r="B81" s="4">
        <f>10^(FASTLANE!B79/20)</f>
        <v>0.19147782329055738</v>
      </c>
      <c r="C81">
        <f>B81*COS(FASTLANE!C79*PI()/180)</f>
        <v>0.15974966646041214</v>
      </c>
      <c r="D81">
        <f>B81*SIN(FASTLANE!C79*PI()/180)</f>
        <v>-0.10556420263459097</v>
      </c>
      <c r="E81" s="5">
        <f>10^(SLOWLANE!B79/20)</f>
        <v>0.10792008822866866</v>
      </c>
      <c r="F81">
        <f>E81*COS(SLOWLANE!C79*PI()/180)</f>
        <v>8.9527954427909548E-2</v>
      </c>
      <c r="G81">
        <f>E81*SIN(SLOWLANE!C79*PI()/180)</f>
        <v>-6.0261852105936632E-2</v>
      </c>
      <c r="H81" s="5">
        <f t="shared" si="4"/>
        <v>0.24927762088832167</v>
      </c>
      <c r="I81">
        <f t="shared" si="5"/>
        <v>-0.16582605474052761</v>
      </c>
      <c r="J81" s="2">
        <f t="shared" si="6"/>
        <v>-10.47509718426334</v>
      </c>
      <c r="K81" s="2">
        <f t="shared" si="7"/>
        <v>-33.632899543815526</v>
      </c>
    </row>
    <row r="82" spans="1:11" x14ac:dyDescent="0.25">
      <c r="A82" s="2">
        <f>FASTLANE!A80</f>
        <v>7943.2823472427699</v>
      </c>
      <c r="B82" s="4">
        <f>10^(FASTLANE!B80/20)</f>
        <v>0.1433517772242274</v>
      </c>
      <c r="C82">
        <f>B82*COS(FASTLANE!C80*PI()/180)</f>
        <v>6.0504969490810974E-2</v>
      </c>
      <c r="D82">
        <f>B82*SIN(FASTLANE!C80*PI()/180)</f>
        <v>-0.1299572264256996</v>
      </c>
      <c r="E82" s="5">
        <f>10^(SLOWLANE!B80/20)</f>
        <v>8.0795620545813462E-2</v>
      </c>
      <c r="F82">
        <f>E82*COS(SLOWLANE!C80*PI()/180)</f>
        <v>3.3533556162007955E-2</v>
      </c>
      <c r="G82">
        <f>E82*SIN(SLOWLANE!C80*PI()/180)</f>
        <v>-7.3508046569831606E-2</v>
      </c>
      <c r="H82" s="5">
        <f t="shared" si="4"/>
        <v>9.4038525652818922E-2</v>
      </c>
      <c r="I82">
        <f t="shared" si="5"/>
        <v>-0.20346527299553119</v>
      </c>
      <c r="J82" s="2">
        <f t="shared" si="6"/>
        <v>-12.989385990289808</v>
      </c>
      <c r="K82" s="2">
        <f t="shared" si="7"/>
        <v>-65.194344895480313</v>
      </c>
    </row>
    <row r="83" spans="1:11" x14ac:dyDescent="0.25">
      <c r="A83" s="2">
        <f>FASTLANE!A81</f>
        <v>8912.5093813374006</v>
      </c>
      <c r="B83" s="4">
        <f>10^(FASTLANE!B81/20)</f>
        <v>8.0122673059336708E-2</v>
      </c>
      <c r="C83">
        <f>B83*COS(FASTLANE!C81*PI()/180)</f>
        <v>2.0843391595966447E-3</v>
      </c>
      <c r="D83">
        <f>B83*SIN(FASTLANE!C81*PI()/180)</f>
        <v>-8.0095557108001522E-2</v>
      </c>
      <c r="E83" s="5">
        <f>10^(SLOWLANE!B81/20)</f>
        <v>4.5158676997998491E-2</v>
      </c>
      <c r="F83">
        <f>E83*COS(SLOWLANE!C81*PI()/180)</f>
        <v>8.5463375958972135E-4</v>
      </c>
      <c r="G83">
        <f>E83*SIN(SLOWLANE!C81*PI()/180)</f>
        <v>-4.5150589246947016E-2</v>
      </c>
      <c r="H83" s="5">
        <f t="shared" si="4"/>
        <v>2.9389729191863661E-3</v>
      </c>
      <c r="I83">
        <f t="shared" si="5"/>
        <v>-0.12524614635494855</v>
      </c>
      <c r="J83" s="2">
        <f t="shared" si="6"/>
        <v>-18.042321845889941</v>
      </c>
      <c r="K83" s="2">
        <f t="shared" si="7"/>
        <v>-88.655768242783054</v>
      </c>
    </row>
    <row r="84" spans="1:11" x14ac:dyDescent="0.25">
      <c r="A84" s="2">
        <f>FASTLANE!A82</f>
        <v>9999.99999999994</v>
      </c>
      <c r="B84" s="4">
        <f>10^(FASTLANE!B82/20)</f>
        <v>4.2704107691683084E-2</v>
      </c>
      <c r="C84">
        <f>B84*COS(FASTLANE!C82*PI()/180)</f>
        <v>-6.984933770794957E-3</v>
      </c>
      <c r="D84">
        <f>B84*SIN(FASTLANE!C82*PI()/180)</f>
        <v>-4.2128986623944258E-2</v>
      </c>
      <c r="E84" s="5">
        <f>10^(SLOWLANE!B82/20)</f>
        <v>2.4068734384470419E-2</v>
      </c>
      <c r="F84">
        <f>E84*COS(SLOWLANE!C82*PI()/180)</f>
        <v>-4.0919471809589764E-3</v>
      </c>
      <c r="G84">
        <f>E84*SIN(SLOWLANE!C82*PI()/180)</f>
        <v>-2.3718346129914507E-2</v>
      </c>
      <c r="H84" s="5">
        <f t="shared" si="4"/>
        <v>-1.1076880951753933E-2</v>
      </c>
      <c r="I84">
        <f t="shared" si="5"/>
        <v>-6.5847332753858762E-2</v>
      </c>
      <c r="J84" s="2">
        <f t="shared" si="6"/>
        <v>-23.508045544277941</v>
      </c>
      <c r="K84" s="2">
        <f t="shared" si="7"/>
        <v>-99.548930466957088</v>
      </c>
    </row>
    <row r="85" spans="1:11" x14ac:dyDescent="0.25">
      <c r="A85" s="2">
        <f>FASTLANE!A83</f>
        <v>11220.184543019601</v>
      </c>
      <c r="B85" s="4">
        <f>10^(FASTLANE!B83/20)</f>
        <v>2.3797052528584713E-2</v>
      </c>
      <c r="C85">
        <f>B85*COS(FASTLANE!C83*PI()/180)</f>
        <v>-5.4681762827916798E-3</v>
      </c>
      <c r="D85">
        <f>B85*SIN(FASTLANE!C83*PI()/180)</f>
        <v>-2.3160284048096964E-2</v>
      </c>
      <c r="E85" s="5">
        <f>10^(SLOWLANE!B83/20)</f>
        <v>1.3412774584843232E-2</v>
      </c>
      <c r="F85">
        <f>E85*COS(SLOWLANE!C83*PI()/180)</f>
        <v>-3.1615940186132735E-3</v>
      </c>
      <c r="G85">
        <f>E85*SIN(SLOWLANE!C83*PI()/180)</f>
        <v>-1.3034832002188801E-2</v>
      </c>
      <c r="H85" s="5">
        <f t="shared" si="4"/>
        <v>-8.6297703014049532E-3</v>
      </c>
      <c r="I85">
        <f t="shared" si="5"/>
        <v>-3.6195116050285761E-2</v>
      </c>
      <c r="J85" s="2">
        <f t="shared" si="6"/>
        <v>-28.586884196558529</v>
      </c>
      <c r="K85" s="2">
        <f t="shared" si="7"/>
        <v>-103.41030151033246</v>
      </c>
    </row>
    <row r="86" spans="1:11" x14ac:dyDescent="0.25">
      <c r="A86" s="2">
        <f>FASTLANE!A84</f>
        <v>12589.2541179416</v>
      </c>
      <c r="B86" s="4">
        <f>10^(FASTLANE!B84/20)</f>
        <v>1.3923772976533641E-2</v>
      </c>
      <c r="C86">
        <f>B86*COS(FASTLANE!C84*PI()/180)</f>
        <v>-3.252682646563471E-3</v>
      </c>
      <c r="D86">
        <f>B86*SIN(FASTLANE!C84*PI()/180)</f>
        <v>-1.3538519472334977E-2</v>
      </c>
      <c r="E86" s="5">
        <f>10^(SLOWLANE!B84/20)</f>
        <v>7.8477530230942633E-3</v>
      </c>
      <c r="F86">
        <f>E86*COS(SLOWLANE!C84*PI()/180)</f>
        <v>-1.8768001308160176E-3</v>
      </c>
      <c r="G86">
        <f>E86*SIN(SLOWLANE!C84*PI()/180)</f>
        <v>-7.6200294474794601E-3</v>
      </c>
      <c r="H86" s="5">
        <f t="shared" si="4"/>
        <v>-5.1294827773794884E-3</v>
      </c>
      <c r="I86">
        <f t="shared" si="5"/>
        <v>-2.1158548919814439E-2</v>
      </c>
      <c r="J86" s="2">
        <f t="shared" si="6"/>
        <v>-33.242255193899631</v>
      </c>
      <c r="K86" s="2">
        <f t="shared" si="7"/>
        <v>-103.62734674817823</v>
      </c>
    </row>
    <row r="87" spans="1:11" x14ac:dyDescent="0.25">
      <c r="A87" s="2">
        <f>FASTLANE!A85</f>
        <v>14125.375446227499</v>
      </c>
      <c r="B87" s="4">
        <f>10^(FASTLANE!B85/20)</f>
        <v>8.4813467425709013E-3</v>
      </c>
      <c r="C87">
        <f>B87*COS(FASTLANE!C85*PI()/180)</f>
        <v>-1.7108052043729725E-3</v>
      </c>
      <c r="D87">
        <f>B87*SIN(FASTLANE!C85*PI()/180)</f>
        <v>-8.3070083736811288E-3</v>
      </c>
      <c r="E87" s="5">
        <f>10^(SLOWLANE!B85/20)</f>
        <v>4.7802857884872117E-3</v>
      </c>
      <c r="F87">
        <f>E87*COS(SLOWLANE!C85*PI()/180)</f>
        <v>-9.8954543013585693E-4</v>
      </c>
      <c r="G87">
        <f>E87*SIN(SLOWLANE!C85*PI()/180)</f>
        <v>-4.6767437455253035E-3</v>
      </c>
      <c r="H87" s="5">
        <f t="shared" si="4"/>
        <v>-2.7003506345088294E-3</v>
      </c>
      <c r="I87">
        <f t="shared" si="5"/>
        <v>-1.2983752119206432E-2</v>
      </c>
      <c r="J87" s="2">
        <f t="shared" si="6"/>
        <v>-37.548089460165848</v>
      </c>
      <c r="K87" s="2">
        <f t="shared" si="7"/>
        <v>-101.74884231844429</v>
      </c>
    </row>
    <row r="88" spans="1:11" x14ac:dyDescent="0.25">
      <c r="A88" s="2">
        <f>FASTLANE!A86</f>
        <v>15848.931924611001</v>
      </c>
      <c r="B88" s="4">
        <f>10^(FASTLANE!B86/20)</f>
        <v>5.3387537230546091E-3</v>
      </c>
      <c r="C88">
        <f>B88*COS(FASTLANE!C86*PI()/180)</f>
        <v>-7.8235257429906094E-4</v>
      </c>
      <c r="D88">
        <f>B88*SIN(FASTLANE!C86*PI()/180)</f>
        <v>-5.2811187985991265E-3</v>
      </c>
      <c r="E88" s="5">
        <f>10^(SLOWLANE!B86/20)</f>
        <v>3.0090539975655764E-3</v>
      </c>
      <c r="F88">
        <f>E88*COS(SLOWLANE!C86*PI()/180)</f>
        <v>-4.5635745837522022E-4</v>
      </c>
      <c r="G88">
        <f>E88*SIN(SLOWLANE!C86*PI()/180)</f>
        <v>-2.9742467669059817E-3</v>
      </c>
      <c r="H88" s="5">
        <f t="shared" si="4"/>
        <v>-1.2387100326742811E-3</v>
      </c>
      <c r="I88">
        <f t="shared" si="5"/>
        <v>-8.2553655655051086E-3</v>
      </c>
      <c r="J88" s="2">
        <f t="shared" si="6"/>
        <v>-41.568578090698082</v>
      </c>
      <c r="K88" s="2">
        <f t="shared" si="7"/>
        <v>-98.533515953902295</v>
      </c>
    </row>
    <row r="89" spans="1:11" x14ac:dyDescent="0.25">
      <c r="A89" s="2">
        <f>FASTLANE!A87</f>
        <v>17782.794100389099</v>
      </c>
      <c r="B89" s="4">
        <f>10^(FASTLANE!B87/20)</f>
        <v>3.4551230565258878E-3</v>
      </c>
      <c r="C89">
        <f>B89*COS(FASTLANE!C87*PI()/180)</f>
        <v>-2.5923480248378055E-4</v>
      </c>
      <c r="D89">
        <f>B89*SIN(FASTLANE!C87*PI()/180)</f>
        <v>-3.4453842533044101E-3</v>
      </c>
      <c r="E89" s="5">
        <f>10^(SLOWLANE!B87/20)</f>
        <v>1.9473732191079621E-3</v>
      </c>
      <c r="F89">
        <f>E89*COS(SLOWLANE!C87*PI()/180)</f>
        <v>-1.5582788198544395E-4</v>
      </c>
      <c r="G89">
        <f>E89*SIN(SLOWLANE!C87*PI()/180)</f>
        <v>-1.9411285701093676E-3</v>
      </c>
      <c r="H89" s="5">
        <f t="shared" si="4"/>
        <v>-4.1506268446922447E-4</v>
      </c>
      <c r="I89">
        <f t="shared" si="5"/>
        <v>-5.3865128234137777E-3</v>
      </c>
      <c r="J89" s="2">
        <f t="shared" si="6"/>
        <v>-45.348135561009599</v>
      </c>
      <c r="K89" s="2">
        <f t="shared" si="7"/>
        <v>-94.406271676186094</v>
      </c>
    </row>
    <row r="90" spans="1:11" x14ac:dyDescent="0.25">
      <c r="A90" s="2">
        <f>FASTLANE!A88</f>
        <v>19952.623149688701</v>
      </c>
      <c r="B90" s="4">
        <f>10^(FASTLANE!B88/20)</f>
        <v>2.2910552559020107E-3</v>
      </c>
      <c r="C90">
        <f>B90*COS(FASTLANE!C88*PI()/180)</f>
        <v>1.8358261740710014E-5</v>
      </c>
      <c r="D90">
        <f>B90*SIN(FASTLANE!C88*PI()/180)</f>
        <v>-2.290981702201501E-3</v>
      </c>
      <c r="E90" s="5">
        <f>10^(SLOWLANE!B88/20)</f>
        <v>1.2912772714636352E-3</v>
      </c>
      <c r="F90">
        <f>E90*COS(SLOWLANE!C88*PI()/180)</f>
        <v>4.0117893718095576E-6</v>
      </c>
      <c r="G90">
        <f>E90*SIN(SLOWLANE!C88*PI()/180)</f>
        <v>-1.2912710394586439E-3</v>
      </c>
      <c r="H90" s="5">
        <f t="shared" si="4"/>
        <v>2.2370051112519573E-5</v>
      </c>
      <c r="I90">
        <f t="shared" si="5"/>
        <v>-3.5822527416601449E-3</v>
      </c>
      <c r="J90" s="2">
        <f t="shared" si="6"/>
        <v>-48.916706170579971</v>
      </c>
      <c r="K90" s="2">
        <f t="shared" si="7"/>
        <v>-89.642210377522119</v>
      </c>
    </row>
    <row r="91" spans="1:11" x14ac:dyDescent="0.25">
      <c r="A91" s="2">
        <f>FASTLANE!A89</f>
        <v>22387.2113856832</v>
      </c>
      <c r="B91" s="4">
        <f>10^(FASTLANE!B89/20)</f>
        <v>1.5527295428613638E-3</v>
      </c>
      <c r="C91">
        <f>B91*COS(FASTLANE!C89*PI()/180)</f>
        <v>1.5306646452508744E-4</v>
      </c>
      <c r="D91">
        <f>B91*SIN(FASTLANE!C89*PI()/180)</f>
        <v>-1.5451665575957336E-3</v>
      </c>
      <c r="E91" s="5">
        <f>10^(SLOWLANE!B89/20)</f>
        <v>8.7516083067538269E-4</v>
      </c>
      <c r="F91">
        <f>E91*COS(SLOWLANE!C89*PI()/180)</f>
        <v>8.2012881459906341E-5</v>
      </c>
      <c r="G91">
        <f>E91*SIN(SLOWLANE!C89*PI()/180)</f>
        <v>-8.7130957002839646E-4</v>
      </c>
      <c r="H91" s="5">
        <f t="shared" si="4"/>
        <v>2.3507934598499376E-4</v>
      </c>
      <c r="I91">
        <f t="shared" si="5"/>
        <v>-2.4164761276241299E-3</v>
      </c>
      <c r="J91" s="2">
        <f t="shared" si="6"/>
        <v>-52.295442475406659</v>
      </c>
      <c r="K91" s="2">
        <f t="shared" si="7"/>
        <v>-84.443642728979782</v>
      </c>
    </row>
    <row r="92" spans="1:11" x14ac:dyDescent="0.25">
      <c r="A92" s="2">
        <f>FASTLANE!A90</f>
        <v>25118.864315095601</v>
      </c>
      <c r="B92" s="4">
        <f>10^(FASTLANE!B90/20)</f>
        <v>1.0735565319899959E-3</v>
      </c>
      <c r="C92">
        <f>B92*COS(FASTLANE!C90*PI()/180)</f>
        <v>2.0720573204044597E-4</v>
      </c>
      <c r="D92">
        <f>B92*SIN(FASTLANE!C90*PI()/180)</f>
        <v>-1.0533705008153448E-3</v>
      </c>
      <c r="E92" s="5">
        <f>10^(SLOWLANE!B90/20)</f>
        <v>6.0507687452469286E-4</v>
      </c>
      <c r="F92">
        <f>E92*COS(SLOWLANE!C90*PI()/180)</f>
        <v>1.1386733890420724E-4</v>
      </c>
      <c r="G92">
        <f>E92*SIN(SLOWLANE!C90*PI()/180)</f>
        <v>-5.9426614678563452E-4</v>
      </c>
      <c r="H92" s="5">
        <f t="shared" si="4"/>
        <v>3.2107307094465321E-4</v>
      </c>
      <c r="I92">
        <f t="shared" si="5"/>
        <v>-1.6476366476009794E-3</v>
      </c>
      <c r="J92" s="2">
        <f t="shared" si="6"/>
        <v>-55.500906922376373</v>
      </c>
      <c r="K92" s="2">
        <f t="shared" si="7"/>
        <v>-78.973029841677089</v>
      </c>
    </row>
    <row r="93" spans="1:11" x14ac:dyDescent="0.25">
      <c r="A93" s="2">
        <f>FASTLANE!A91</f>
        <v>28183.829312644299</v>
      </c>
      <c r="B93" s="4">
        <f>10^(FASTLANE!B91/20)</f>
        <v>7.5598918842985688E-4</v>
      </c>
      <c r="C93">
        <f>B93*COS(FASTLANE!C91*PI()/180)</f>
        <v>2.1766343298072313E-4</v>
      </c>
      <c r="D93">
        <f>B93*SIN(FASTLANE!C91*PI()/180)</f>
        <v>-7.2397671438098057E-4</v>
      </c>
      <c r="E93" s="5">
        <f>10^(SLOWLANE!B91/20)</f>
        <v>4.2609006178662964E-4</v>
      </c>
      <c r="F93">
        <f>E93*COS(SLOWLANE!C91*PI()/180)</f>
        <v>1.2063298860299106E-4</v>
      </c>
      <c r="G93">
        <f>E93*SIN(SLOWLANE!C91*PI()/180)</f>
        <v>-4.0865685215599223E-4</v>
      </c>
      <c r="H93" s="5">
        <f t="shared" si="4"/>
        <v>3.382964215837142E-4</v>
      </c>
      <c r="I93">
        <f t="shared" si="5"/>
        <v>-1.1326335665369728E-3</v>
      </c>
      <c r="J93" s="2">
        <f t="shared" si="6"/>
        <v>-58.547093261834327</v>
      </c>
      <c r="K93" s="2">
        <f t="shared" si="7"/>
        <v>-73.370100346304525</v>
      </c>
    </row>
    <row r="94" spans="1:11" x14ac:dyDescent="0.25">
      <c r="A94" s="2">
        <f>FASTLANE!A92</f>
        <v>31622.776601683599</v>
      </c>
      <c r="B94" s="4">
        <f>10^(FASTLANE!B92/20)</f>
        <v>5.4137351381504254E-4</v>
      </c>
      <c r="C94">
        <f>B94*COS(FASTLANE!C92*PI()/180)</f>
        <v>2.05887863515023E-4</v>
      </c>
      <c r="D94">
        <f>B94*SIN(FASTLANE!C92*PI()/180)</f>
        <v>-5.0069498611196952E-4</v>
      </c>
      <c r="E94" s="5">
        <f>10^(SLOWLANE!B92/20)</f>
        <v>3.0512855100352953E-4</v>
      </c>
      <c r="F94">
        <f>E94*COS(SLOWLANE!C92*PI()/180)</f>
        <v>1.1458008086747147E-4</v>
      </c>
      <c r="G94">
        <f>E94*SIN(SLOWLANE!C92*PI()/180)</f>
        <v>-2.8279822790448533E-4</v>
      </c>
      <c r="H94" s="5">
        <f t="shared" si="4"/>
        <v>3.2046794438249447E-4</v>
      </c>
      <c r="I94">
        <f t="shared" si="5"/>
        <v>-7.8349321401645486E-4</v>
      </c>
      <c r="J94" s="2">
        <f t="shared" si="6"/>
        <v>-61.447466388947724</v>
      </c>
      <c r="K94" s="2">
        <f t="shared" si="7"/>
        <v>-67.754234369133201</v>
      </c>
    </row>
    <row r="95" spans="1:11" x14ac:dyDescent="0.25">
      <c r="A95" s="2">
        <f>FASTLANE!A93</f>
        <v>35481.338923357303</v>
      </c>
      <c r="B95" s="4">
        <f>10^(FASTLANE!B93/20)</f>
        <v>3.9363909730495168E-4</v>
      </c>
      <c r="C95">
        <f>B95*COS(FASTLANE!C93*PI()/180)</f>
        <v>1.8410420539941006E-4</v>
      </c>
      <c r="D95">
        <f>B95*SIN(FASTLANE!C93*PI()/180)</f>
        <v>-3.4793301148541373E-4</v>
      </c>
      <c r="E95" s="5">
        <f>10^(SLOWLANE!B93/20)</f>
        <v>2.2186409029497815E-4</v>
      </c>
      <c r="F95">
        <f>E95*COS(SLOWLANE!C93*PI()/180)</f>
        <v>1.0270227473344877E-4</v>
      </c>
      <c r="G95">
        <f>E95*SIN(SLOWLANE!C93*PI()/180)</f>
        <v>-1.9666193665016478E-4</v>
      </c>
      <c r="H95" s="5">
        <f t="shared" si="4"/>
        <v>2.8680648013285884E-4</v>
      </c>
      <c r="I95">
        <f t="shared" si="5"/>
        <v>-5.4459494813557854E-4</v>
      </c>
      <c r="J95" s="2">
        <f t="shared" si="6"/>
        <v>-64.215423211412428</v>
      </c>
      <c r="K95" s="2">
        <f t="shared" si="7"/>
        <v>-62.226832838074195</v>
      </c>
    </row>
    <row r="96" spans="1:11" x14ac:dyDescent="0.25">
      <c r="A96" s="2">
        <f>FASTLANE!A94</f>
        <v>39810.7170553494</v>
      </c>
      <c r="B96" s="4">
        <f>10^(FASTLANE!B94/20)</f>
        <v>2.9016078955723597E-4</v>
      </c>
      <c r="C96">
        <f>B96*COS(FASTLANE!C94*PI()/180)</f>
        <v>1.5908313342920976E-4</v>
      </c>
      <c r="D96">
        <f>B96*SIN(FASTLANE!C94*PI()/180)</f>
        <v>-2.4266404854205912E-4</v>
      </c>
      <c r="E96" s="5">
        <f>10^(SLOWLANE!B94/20)</f>
        <v>1.6353899959382868E-4</v>
      </c>
      <c r="F96">
        <f>E96*COS(SLOWLANE!C94*PI()/180)</f>
        <v>8.8878994430437123E-5</v>
      </c>
      <c r="G96">
        <f>E96*SIN(SLOWLANE!C94*PI()/180)</f>
        <v>-1.3727901783296901E-4</v>
      </c>
      <c r="H96" s="5">
        <f t="shared" si="4"/>
        <v>2.4796212785964687E-4</v>
      </c>
      <c r="I96">
        <f t="shared" si="5"/>
        <v>-3.7994306637502813E-4</v>
      </c>
      <c r="J96" s="2">
        <f t="shared" si="6"/>
        <v>-66.864661114441688</v>
      </c>
      <c r="K96" s="2">
        <f t="shared" si="7"/>
        <v>-56.870340195974961</v>
      </c>
    </row>
    <row r="97" spans="1:11" x14ac:dyDescent="0.25">
      <c r="A97" s="2">
        <f>FASTLANE!A95</f>
        <v>44668.359215096003</v>
      </c>
      <c r="B97" s="4">
        <f>10^(FASTLANE!B95/20)</f>
        <v>2.1648903206616198E-4</v>
      </c>
      <c r="C97">
        <f>B97*COS(FASTLANE!C95*PI()/180)</f>
        <v>1.3440266000977483E-4</v>
      </c>
      <c r="D97">
        <f>B97*SIN(FASTLANE!C95*PI()/180)</f>
        <v>-1.6971572109631026E-4</v>
      </c>
      <c r="E97" s="5">
        <f>10^(SLOWLANE!B95/20)</f>
        <v>1.2201554788534909E-4</v>
      </c>
      <c r="F97">
        <f>E97*COS(SLOWLANE!C95*PI()/180)</f>
        <v>7.5166839523147633E-5</v>
      </c>
      <c r="G97">
        <f>E97*SIN(SLOWLANE!C95*PI()/180)</f>
        <v>-9.6113163312125399E-5</v>
      </c>
      <c r="H97" s="5">
        <f t="shared" si="4"/>
        <v>2.0956949953292246E-4</v>
      </c>
      <c r="I97">
        <f t="shared" si="5"/>
        <v>-2.6582888440843566E-4</v>
      </c>
      <c r="J97" s="2">
        <f t="shared" si="6"/>
        <v>-69.408746152303507</v>
      </c>
      <c r="K97" s="2">
        <f t="shared" si="7"/>
        <v>-51.749082211291494</v>
      </c>
    </row>
    <row r="98" spans="1:11" x14ac:dyDescent="0.25">
      <c r="A98" s="2">
        <f>FASTLANE!A96</f>
        <v>50118.723362726902</v>
      </c>
      <c r="B98" s="4">
        <f>10^(FASTLANE!B96/20)</f>
        <v>1.6323786353679233E-4</v>
      </c>
      <c r="C98">
        <f>B98*COS(FASTLANE!C96*PI()/180)</f>
        <v>1.1179867608969505E-4</v>
      </c>
      <c r="D98">
        <f>B98*SIN(FASTLANE!C96*PI()/180)</f>
        <v>-1.1894392004910501E-4</v>
      </c>
      <c r="E98" s="5">
        <f>10^(SLOWLANE!B96/20)</f>
        <v>9.2003165152422113E-5</v>
      </c>
      <c r="F98">
        <f>E98*COS(SLOWLANE!C96*PI()/180)</f>
        <v>6.2570516386338765E-5</v>
      </c>
      <c r="G98">
        <f>E98*SIN(SLOWLANE!C96*PI()/180)</f>
        <v>-6.74500769251657E-5</v>
      </c>
      <c r="H98" s="5">
        <f t="shared" si="4"/>
        <v>1.7436919247603382E-4</v>
      </c>
      <c r="I98">
        <f t="shared" si="5"/>
        <v>-1.8639399697427069E-4</v>
      </c>
      <c r="J98" s="2">
        <f t="shared" si="6"/>
        <v>-71.861033294410277</v>
      </c>
      <c r="K98" s="2">
        <f t="shared" si="7"/>
        <v>-46.909051671517311</v>
      </c>
    </row>
    <row r="99" spans="1:11" x14ac:dyDescent="0.25">
      <c r="A99" s="2">
        <f>FASTLANE!A97</f>
        <v>56234.132519034501</v>
      </c>
      <c r="B99" s="4">
        <f>10^(FASTLANE!B97/20)</f>
        <v>1.2420989135141419E-4</v>
      </c>
      <c r="C99">
        <f>B99*COS(FASTLANE!C97*PI()/180)</f>
        <v>9.196750479546191E-5</v>
      </c>
      <c r="D99">
        <f>B99*SIN(FASTLANE!C97*PI()/180)</f>
        <v>-8.3486976057507354E-5</v>
      </c>
      <c r="E99" s="5">
        <f>10^(SLOWLANE!B97/20)</f>
        <v>7.0005856656908785E-5</v>
      </c>
      <c r="F99">
        <f>E99*COS(SLOWLANE!C97*PI()/180)</f>
        <v>5.1498278413226969E-5</v>
      </c>
      <c r="G99">
        <f>E99*SIN(SLOWLANE!C97*PI()/180)</f>
        <v>-4.7420958306864916E-5</v>
      </c>
      <c r="H99" s="5">
        <f t="shared" si="4"/>
        <v>1.4346578320868889E-4</v>
      </c>
      <c r="I99">
        <f t="shared" si="5"/>
        <v>-1.3090793436437226E-4</v>
      </c>
      <c r="J99" s="2">
        <f t="shared" si="6"/>
        <v>-74.234361656454965</v>
      </c>
      <c r="K99" s="2">
        <f t="shared" si="7"/>
        <v>-42.379450331487419</v>
      </c>
    </row>
    <row r="100" spans="1:11" x14ac:dyDescent="0.25">
      <c r="A100" s="2">
        <f>FASTLANE!A98</f>
        <v>63095.734448018797</v>
      </c>
      <c r="B100" s="4">
        <f>10^(FASTLANE!B98/20)</f>
        <v>9.5246821284488553E-5</v>
      </c>
      <c r="C100">
        <f>B100*COS(FASTLANE!C98*PI()/180)</f>
        <v>7.5039526536843529E-5</v>
      </c>
      <c r="D100">
        <f>B100*SIN(FASTLANE!C98*PI()/180)</f>
        <v>-5.866026271613228E-5</v>
      </c>
      <c r="E100" s="5">
        <f>10^(SLOWLANE!B98/20)</f>
        <v>5.3681480141105765E-5</v>
      </c>
      <c r="F100">
        <f>E100*COS(SLOWLANE!C98*PI()/180)</f>
        <v>4.2035320599640748E-5</v>
      </c>
      <c r="G100">
        <f>E100*SIN(SLOWLANE!C98*PI()/180)</f>
        <v>-3.3387619445317622E-5</v>
      </c>
      <c r="H100" s="5">
        <f t="shared" si="4"/>
        <v>1.1707484713648428E-4</v>
      </c>
      <c r="I100">
        <f t="shared" si="5"/>
        <v>-9.2047882161449895E-5</v>
      </c>
      <c r="J100" s="2">
        <f t="shared" si="6"/>
        <v>-76.5405152946404</v>
      </c>
      <c r="K100" s="2">
        <f t="shared" si="7"/>
        <v>-38.175529426714583</v>
      </c>
    </row>
    <row r="101" spans="1:11" x14ac:dyDescent="0.25">
      <c r="A101" s="2">
        <f>FASTLANE!A99</f>
        <v>70794.5784384133</v>
      </c>
      <c r="B101" s="4">
        <f>10^(FASTLANE!B99/20)</f>
        <v>7.3513864461528848E-5</v>
      </c>
      <c r="C101">
        <f>B101*COS(FASTLANE!C99*PI()/180)</f>
        <v>6.0855616279119566E-5</v>
      </c>
      <c r="D101">
        <f>B101*SIN(FASTLANE!C99*PI()/180)</f>
        <v>-4.1241753543667264E-5</v>
      </c>
      <c r="E101" s="5">
        <f>10^(SLOWLANE!B99/20)</f>
        <v>4.1432851662114928E-5</v>
      </c>
      <c r="F101">
        <f>E101*COS(SLOWLANE!C99*PI()/180)</f>
        <v>3.4099992735612668E-5</v>
      </c>
      <c r="G101">
        <f>E101*SIN(SLOWLANE!C99*PI()/180)</f>
        <v>-2.3534478797840055E-5</v>
      </c>
      <c r="H101" s="5">
        <f t="shared" si="4"/>
        <v>9.4955609014732228E-5</v>
      </c>
      <c r="I101">
        <f t="shared" si="5"/>
        <v>-6.4776232341507312E-5</v>
      </c>
      <c r="J101" s="2">
        <f t="shared" si="6"/>
        <v>-78.790140806503373</v>
      </c>
      <c r="K101" s="2">
        <f t="shared" si="7"/>
        <v>-34.300785516297005</v>
      </c>
    </row>
    <row r="102" spans="1:11" x14ac:dyDescent="0.25">
      <c r="A102" s="2">
        <f>FASTLANE!A100</f>
        <v>79432.823472427495</v>
      </c>
      <c r="B102" s="4">
        <f>10^(FASTLANE!B100/20)</f>
        <v>5.7047925029176309E-5</v>
      </c>
      <c r="C102">
        <f>B102*COS(FASTLANE!C100*PI()/180)</f>
        <v>4.9125671946392965E-5</v>
      </c>
      <c r="D102">
        <f>B102*SIN(FASTLANE!C100*PI()/180)</f>
        <v>-2.9002312079382564E-5</v>
      </c>
      <c r="E102" s="5">
        <f>10^(SLOWLANE!B100/20)</f>
        <v>3.2152233170422714E-5</v>
      </c>
      <c r="F102">
        <f>E102*COS(SLOWLANE!C100*PI()/180)</f>
        <v>2.7533240782896533E-5</v>
      </c>
      <c r="G102">
        <f>E102*SIN(SLOWLANE!C100*PI()/180)</f>
        <v>-1.6603817327237544E-5</v>
      </c>
      <c r="H102" s="5">
        <f t="shared" si="4"/>
        <v>7.6658912729289498E-5</v>
      </c>
      <c r="I102">
        <f t="shared" si="5"/>
        <v>-4.5606129406620107E-5</v>
      </c>
      <c r="J102" s="2">
        <f t="shared" si="6"/>
        <v>-80.992774994762527</v>
      </c>
      <c r="K102" s="2">
        <f t="shared" si="7"/>
        <v>-30.749375619292572</v>
      </c>
    </row>
    <row r="103" spans="1:11" x14ac:dyDescent="0.25">
      <c r="A103" s="2">
        <f>FASTLANE!A101</f>
        <v>89125.093813373896</v>
      </c>
      <c r="B103" s="4">
        <f>10^(FASTLANE!B101/20)</f>
        <v>4.4468495987829301E-5</v>
      </c>
      <c r="C103">
        <f>B103*COS(FASTLANE!C101*PI()/180)</f>
        <v>3.9516996447463759E-5</v>
      </c>
      <c r="D103">
        <f>B103*SIN(FASTLANE!C101*PI()/180)</f>
        <v>-2.0392501739382725E-5</v>
      </c>
      <c r="E103" s="5">
        <f>10^(SLOWLANE!B101/20)</f>
        <v>2.5062210649468309E-5</v>
      </c>
      <c r="F103">
        <f>E103*COS(SLOWLANE!C101*PI()/180)</f>
        <v>2.2151664511319338E-5</v>
      </c>
      <c r="G103">
        <f>E103*SIN(SLOWLANE!C101*PI()/180)</f>
        <v>-1.1722549296815863E-5</v>
      </c>
      <c r="H103" s="5">
        <f t="shared" si="4"/>
        <v>6.16686609587831E-5</v>
      </c>
      <c r="I103">
        <f t="shared" si="5"/>
        <v>-3.2115051036198589E-5</v>
      </c>
      <c r="J103" s="2">
        <f t="shared" si="6"/>
        <v>-83.156573965250089</v>
      </c>
      <c r="K103" s="2">
        <f t="shared" si="7"/>
        <v>-27.509047609997278</v>
      </c>
    </row>
    <row r="104" spans="1:11" x14ac:dyDescent="0.25">
      <c r="A104" s="2">
        <f>FASTLANE!A102</f>
        <v>99999.9999999992</v>
      </c>
      <c r="B104" s="4">
        <f>10^(FASTLANE!B102/20)</f>
        <v>3.4790235085437035E-5</v>
      </c>
      <c r="C104">
        <f>B104*COS(FASTLANE!C102*PI()/180)</f>
        <v>3.1701315218999395E-5</v>
      </c>
      <c r="D104">
        <f>B104*SIN(FASTLANE!C102*PI()/180)</f>
        <v>-1.4331331783390243E-5</v>
      </c>
      <c r="E104" s="5">
        <f>10^(SLOWLANE!B102/20)</f>
        <v>1.9607236014063043E-5</v>
      </c>
      <c r="F104">
        <f>E104*COS(SLOWLANE!C102*PI()/180)</f>
        <v>1.7772740169953047E-5</v>
      </c>
      <c r="G104">
        <f>E104*SIN(SLOWLANE!C102*PI()/180)</f>
        <v>-8.2809064094764506E-6</v>
      </c>
      <c r="H104" s="5">
        <f t="shared" si="4"/>
        <v>4.9474055388952438E-5</v>
      </c>
      <c r="I104">
        <f t="shared" si="5"/>
        <v>-2.2612238192866696E-5</v>
      </c>
      <c r="J104" s="2">
        <f t="shared" si="6"/>
        <v>-85.288556993118902</v>
      </c>
      <c r="K104" s="2">
        <f t="shared" si="7"/>
        <v>-24.562886579722804</v>
      </c>
    </row>
    <row r="105" spans="1:11" x14ac:dyDescent="0.25">
      <c r="A105" s="2">
        <f>FASTLANE!A103</f>
        <v>112201.845430195</v>
      </c>
      <c r="B105" s="4">
        <f>10^(FASTLANE!B103/20)</f>
        <v>2.7299856712173869E-5</v>
      </c>
      <c r="C105">
        <f>B105*COS(FASTLANE!C103*PI()/180)</f>
        <v>2.5377747355564141E-5</v>
      </c>
      <c r="D105">
        <f>B105*SIN(FASTLANE!C103*PI()/180)</f>
        <v>-1.0062411026308854E-5</v>
      </c>
      <c r="E105" s="5">
        <f>10^(SLOWLANE!B103/20)</f>
        <v>1.5385537115139074E-5</v>
      </c>
      <c r="F105">
        <f>E105*COS(SLOWLANE!C103*PI()/180)</f>
        <v>1.4229003749015432E-5</v>
      </c>
      <c r="G105">
        <f>E105*SIN(SLOWLANE!C103*PI()/180)</f>
        <v>-5.8523674382105206E-6</v>
      </c>
      <c r="H105" s="5">
        <f t="shared" si="4"/>
        <v>3.9606751104579574E-5</v>
      </c>
      <c r="I105">
        <f t="shared" si="5"/>
        <v>-1.5914778464519375E-5</v>
      </c>
      <c r="J105" s="2">
        <f t="shared" si="6"/>
        <v>-87.394576086940106</v>
      </c>
      <c r="K105" s="2">
        <f t="shared" si="7"/>
        <v>-21.891240331208067</v>
      </c>
    </row>
    <row r="106" spans="1:11" x14ac:dyDescent="0.25">
      <c r="A106" s="2">
        <f>FASTLANE!A104</f>
        <v>125892.541179416</v>
      </c>
      <c r="B106" s="4">
        <f>10^(FASTLANE!B104/20)</f>
        <v>2.1474181617644241E-5</v>
      </c>
      <c r="C106">
        <f>B106*COS(FASTLANE!C104*PI()/180)</f>
        <v>2.0282109523467921E-5</v>
      </c>
      <c r="D106">
        <f>B106*SIN(FASTLANE!C104*PI()/180)</f>
        <v>-7.0552469429228111E-6</v>
      </c>
      <c r="E106" s="5">
        <f>10^(SLOWLANE!B104/20)</f>
        <v>1.2102108885747634E-5</v>
      </c>
      <c r="F106">
        <f>E106*COS(SLOWLANE!C104*PI()/180)</f>
        <v>1.137286091270969E-5</v>
      </c>
      <c r="G106">
        <f>E106*SIN(SLOWLANE!C104*PI()/180)</f>
        <v>-4.1375202890924867E-6</v>
      </c>
      <c r="H106" s="5">
        <f t="shared" si="4"/>
        <v>3.1654970436177609E-5</v>
      </c>
      <c r="I106">
        <f t="shared" si="5"/>
        <v>-1.1192767232015298E-5</v>
      </c>
      <c r="J106" s="2">
        <f t="shared" si="6"/>
        <v>-89.479546404352291</v>
      </c>
      <c r="K106" s="2">
        <f t="shared" si="7"/>
        <v>-19.472902083453359</v>
      </c>
    </row>
    <row r="107" spans="1:11" x14ac:dyDescent="0.25">
      <c r="A107" s="2">
        <f>FASTLANE!A105</f>
        <v>141253.754462274</v>
      </c>
      <c r="B107" s="4">
        <f>10^(FASTLANE!B105/20)</f>
        <v>1.6924830410458644E-5</v>
      </c>
      <c r="C107">
        <f>B107*COS(FASTLANE!C105*PI()/180)</f>
        <v>1.6188728379007426E-5</v>
      </c>
      <c r="D107">
        <f>B107*SIN(FASTLANE!C105*PI()/180)</f>
        <v>-4.937100150240557E-6</v>
      </c>
      <c r="E107" s="5">
        <f>10^(SLOWLANE!B105/20)</f>
        <v>9.5380743623234829E-6</v>
      </c>
      <c r="F107">
        <f>E107*COS(SLOWLANE!C105*PI()/180)</f>
        <v>9.0781833517990096E-6</v>
      </c>
      <c r="G107">
        <f>E107*SIN(SLOWLANE!C105*PI()/180)</f>
        <v>-2.9259954839903355E-6</v>
      </c>
      <c r="H107" s="5">
        <f t="shared" si="4"/>
        <v>2.5266911730806437E-5</v>
      </c>
      <c r="I107">
        <f t="shared" si="5"/>
        <v>-7.8630956342308921E-6</v>
      </c>
      <c r="J107" s="2">
        <f t="shared" si="6"/>
        <v>-91.547499206442097</v>
      </c>
      <c r="K107" s="2">
        <f t="shared" si="7"/>
        <v>-17.286209378288124</v>
      </c>
    </row>
    <row r="108" spans="1:11" x14ac:dyDescent="0.25">
      <c r="A108" s="2">
        <f>FASTLANE!A106</f>
        <v>158489.31924611001</v>
      </c>
      <c r="B108" s="4">
        <f>10^(FASTLANE!B106/20)</f>
        <v>1.3360368949690731E-5</v>
      </c>
      <c r="C108">
        <f>B108*COS(FASTLANE!C106*PI()/180)</f>
        <v>1.2908393228979893E-5</v>
      </c>
      <c r="D108">
        <f>B108*SIN(FASTLANE!C106*PI()/180)</f>
        <v>-3.4456991624177342E-6</v>
      </c>
      <c r="E108" s="5">
        <f>10^(SLOWLANE!B106/20)</f>
        <v>7.5289895085554917E-6</v>
      </c>
      <c r="F108">
        <f>E108*COS(SLOWLANE!C106*PI()/180)</f>
        <v>7.2389430975272164E-6</v>
      </c>
      <c r="G108">
        <f>E108*SIN(SLOWLANE!C106*PI()/180)</f>
        <v>-2.0696342311388582E-6</v>
      </c>
      <c r="H108" s="5">
        <f t="shared" si="4"/>
        <v>2.0147336326507109E-5</v>
      </c>
      <c r="I108">
        <f t="shared" si="5"/>
        <v>-5.5153333935565928E-6</v>
      </c>
      <c r="J108" s="2">
        <f t="shared" si="6"/>
        <v>-93.601808814191969</v>
      </c>
      <c r="K108" s="2">
        <f t="shared" si="7"/>
        <v>-15.309645901508913</v>
      </c>
    </row>
    <row r="109" spans="1:11" x14ac:dyDescent="0.25">
      <c r="A109" s="2">
        <f>FASTLANE!A107</f>
        <v>177827.941003891</v>
      </c>
      <c r="B109" s="4">
        <f>10^(FASTLANE!B107/20)</f>
        <v>1.0560024965548985E-5</v>
      </c>
      <c r="C109">
        <f>B109*COS(FASTLANE!C107*PI()/180)</f>
        <v>1.0284545929408183E-5</v>
      </c>
      <c r="D109">
        <f>B109*SIN(FASTLANE!C107*PI()/180)</f>
        <v>-2.3962976231911158E-6</v>
      </c>
      <c r="E109" s="5">
        <f>10^(SLOWLANE!B107/20)</f>
        <v>5.9507265619176329E-6</v>
      </c>
      <c r="F109">
        <f>E109*COS(SLOWLANE!C107*PI()/180)</f>
        <v>5.7677764456233104E-6</v>
      </c>
      <c r="G109">
        <f>E109*SIN(SLOWLANE!C107*PI()/180)</f>
        <v>-1.4642067777554433E-6</v>
      </c>
      <c r="H109" s="5">
        <f t="shared" si="4"/>
        <v>1.6052322375031494E-5</v>
      </c>
      <c r="I109">
        <f t="shared" si="5"/>
        <v>-3.8605044009465589E-6</v>
      </c>
      <c r="J109" s="2">
        <f t="shared" si="6"/>
        <v>-95.645051399091528</v>
      </c>
      <c r="K109" s="2">
        <f t="shared" si="7"/>
        <v>-13.52255084943984</v>
      </c>
    </row>
    <row r="110" spans="1:11" x14ac:dyDescent="0.25">
      <c r="A110" s="2">
        <f>FASTLANE!A108</f>
        <v>199526.231496886</v>
      </c>
      <c r="B110" s="4">
        <f>10^(FASTLANE!B108/20)</f>
        <v>8.3551750977214059E-6</v>
      </c>
      <c r="C110">
        <f>B110*COS(FASTLANE!C108*PI()/180)</f>
        <v>8.1888846885645873E-6</v>
      </c>
      <c r="D110">
        <f>B110*SIN(FASTLANE!C108*PI()/180)</f>
        <v>-1.6586495925831902E-6</v>
      </c>
      <c r="E110" s="5">
        <f>10^(SLOWLANE!B108/20)</f>
        <v>4.7079868186916989E-6</v>
      </c>
      <c r="F110">
        <f>E110*COS(SLOWLANE!C108*PI()/180)</f>
        <v>4.5925850480561412E-6</v>
      </c>
      <c r="G110">
        <f>E110*SIN(SLOWLANE!C108*PI()/180)</f>
        <v>-1.036003118405516E-6</v>
      </c>
      <c r="H110" s="5">
        <f t="shared" si="4"/>
        <v>1.2781469736620728E-5</v>
      </c>
      <c r="I110">
        <f t="shared" si="5"/>
        <v>-2.6946527109887064E-6</v>
      </c>
      <c r="J110" s="2">
        <f t="shared" si="6"/>
        <v>-97.67951934842776</v>
      </c>
      <c r="K110" s="2">
        <f t="shared" si="7"/>
        <v>-11.90504132780562</v>
      </c>
    </row>
    <row r="111" spans="1:11" x14ac:dyDescent="0.25">
      <c r="A111" s="2">
        <f>FASTLANE!A109</f>
        <v>223872.113856832</v>
      </c>
      <c r="B111" s="4">
        <f>10^(FASTLANE!B109/20)</f>
        <v>6.6161197701931866E-6</v>
      </c>
      <c r="C111">
        <f>B111*COS(FASTLANE!C109*PI()/180)</f>
        <v>6.5170119123147994E-6</v>
      </c>
      <c r="D111">
        <f>B111*SIN(FASTLANE!C109*PI()/180)</f>
        <v>-1.1408753430099831E-6</v>
      </c>
      <c r="E111" s="5">
        <f>10^(SLOWLANE!B109/20)</f>
        <v>3.7278687760457539E-6</v>
      </c>
      <c r="F111">
        <f>E111*COS(SLOWLANE!C109*PI()/180)</f>
        <v>3.655068811784671E-6</v>
      </c>
      <c r="G111">
        <f>E111*SIN(SLOWLANE!C109*PI()/180)</f>
        <v>-7.3312863300778203E-7</v>
      </c>
      <c r="H111" s="5">
        <f t="shared" si="4"/>
        <v>1.017208072409947E-5</v>
      </c>
      <c r="I111">
        <f t="shared" si="5"/>
        <v>-1.874003976017765E-6</v>
      </c>
      <c r="J111" s="2">
        <f t="shared" si="6"/>
        <v>-99.706847522482008</v>
      </c>
      <c r="K111" s="2">
        <f t="shared" si="7"/>
        <v>-10.438562900752839</v>
      </c>
    </row>
    <row r="112" spans="1:11" x14ac:dyDescent="0.25">
      <c r="A112" s="2">
        <f>FASTLANE!A110</f>
        <v>251188.64315095599</v>
      </c>
      <c r="B112" s="4">
        <f>10^(FASTLANE!B110/20)</f>
        <v>5.2425062627984228E-6</v>
      </c>
      <c r="C112">
        <f>B112*COS(FASTLANE!C110*PI()/180)</f>
        <v>5.1844365190864523E-6</v>
      </c>
      <c r="D112">
        <f>B112*SIN(FASTLANE!C110*PI()/180)</f>
        <v>-7.7813231204175006E-7</v>
      </c>
      <c r="E112" s="5">
        <f>10^(SLOWLANE!B110/20)</f>
        <v>2.9536858905296963E-6</v>
      </c>
      <c r="F112">
        <f>E112*COS(SLOWLANE!C110*PI()/180)</f>
        <v>2.907759388114446E-6</v>
      </c>
      <c r="G112">
        <f>E112*SIN(SLOWLANE!C110*PI()/180)</f>
        <v>-5.1884070845155166E-7</v>
      </c>
      <c r="H112" s="5">
        <f t="shared" si="4"/>
        <v>8.0921959072008991E-6</v>
      </c>
      <c r="I112">
        <f t="shared" si="5"/>
        <v>-1.2969730204933018E-6</v>
      </c>
      <c r="J112" s="2">
        <f t="shared" si="6"/>
        <v>-101.72851978674969</v>
      </c>
      <c r="K112" s="2">
        <f t="shared" si="7"/>
        <v>-9.1056139136887175</v>
      </c>
    </row>
    <row r="113" spans="1:11" x14ac:dyDescent="0.25">
      <c r="A113" s="2">
        <f>FASTLANE!A111</f>
        <v>281838.29312644299</v>
      </c>
      <c r="B113" s="4">
        <f>10^(FASTLANE!B111/20)</f>
        <v>4.1563042417365358E-6</v>
      </c>
      <c r="C113">
        <f>B113*COS(FASTLANE!C111*PI()/180)</f>
        <v>4.1230583747824987E-6</v>
      </c>
      <c r="D113">
        <f>B113*SIN(FASTLANE!C111*PI()/180)</f>
        <v>-5.2464710807648995E-7</v>
      </c>
      <c r="E113" s="5">
        <f>10^(SLOWLANE!B111/20)</f>
        <v>2.3414882741759308E-6</v>
      </c>
      <c r="F113">
        <f>E113*COS(SLOWLANE!C111*PI()/180)</f>
        <v>2.3125141763626864E-6</v>
      </c>
      <c r="G113">
        <f>E113*SIN(SLOWLANE!C111*PI()/180)</f>
        <v>-3.6721318362088338E-7</v>
      </c>
      <c r="H113" s="5">
        <f t="shared" si="4"/>
        <v>6.4355725511451856E-6</v>
      </c>
      <c r="I113">
        <f t="shared" si="5"/>
        <v>-8.9186029169737339E-7</v>
      </c>
      <c r="J113" s="2">
        <f t="shared" si="6"/>
        <v>-103.7456397957304</v>
      </c>
      <c r="K113" s="2">
        <f t="shared" si="7"/>
        <v>-7.8899617697865319</v>
      </c>
    </row>
    <row r="114" spans="1:11" x14ac:dyDescent="0.25">
      <c r="A114" s="2">
        <f>FASTLANE!A112</f>
        <v>316227.766016835</v>
      </c>
      <c r="B114" s="4">
        <f>10^(FASTLANE!B112/20)</f>
        <v>3.2965922922317341E-6</v>
      </c>
      <c r="C114">
        <f>B114*COS(FASTLANE!C112*PI()/180)</f>
        <v>3.2781617154297862E-6</v>
      </c>
      <c r="D114">
        <f>B114*SIN(FASTLANE!C112*PI()/180)</f>
        <v>-3.4810416356619405E-7</v>
      </c>
      <c r="E114" s="5">
        <f>10^(SLOWLANE!B112/20)</f>
        <v>1.8569287140684717E-6</v>
      </c>
      <c r="F114">
        <f>E114*COS(SLOWLANE!C112*PI()/180)</f>
        <v>1.8386492991165795E-6</v>
      </c>
      <c r="G114">
        <f>E114*SIN(SLOWLANE!C112*PI()/180)</f>
        <v>-2.599096073447439E-7</v>
      </c>
      <c r="H114" s="5">
        <f t="shared" si="4"/>
        <v>5.1168110145463661E-6</v>
      </c>
      <c r="I114">
        <f t="shared" si="5"/>
        <v>-6.080137709109379E-7</v>
      </c>
      <c r="J114" s="2">
        <f t="shared" si="6"/>
        <v>-105.75911990531516</v>
      </c>
      <c r="K114" s="2">
        <f t="shared" si="7"/>
        <v>-6.7764934436328232</v>
      </c>
    </row>
    <row r="115" spans="1:11" x14ac:dyDescent="0.25">
      <c r="A115" s="2">
        <f>FASTLANE!A113</f>
        <v>354813.389233572</v>
      </c>
      <c r="B115" s="4">
        <f>10^(FASTLANE!B113/20)</f>
        <v>2.6156471040884901E-6</v>
      </c>
      <c r="C115">
        <f>B115*COS(FASTLANE!C113*PI()/180)</f>
        <v>2.6058921319954363E-6</v>
      </c>
      <c r="D115">
        <f>B115*SIN(FASTLANE!C113*PI()/180)</f>
        <v>-2.2568998544637213E-7</v>
      </c>
      <c r="E115" s="5">
        <f>10^(SLOWLANE!B113/20)</f>
        <v>1.4731476414084048E-6</v>
      </c>
      <c r="F115">
        <f>E115*COS(SLOWLANE!C113*PI()/180)</f>
        <v>1.4616148576851805E-6</v>
      </c>
      <c r="G115">
        <f>E115*SIN(SLOWLANE!C113*PI()/180)</f>
        <v>-1.8397277293413758E-7</v>
      </c>
      <c r="H115" s="5">
        <f t="shared" si="4"/>
        <v>4.0675069896806167E-6</v>
      </c>
      <c r="I115">
        <f t="shared" si="5"/>
        <v>-4.0966275838050973E-7</v>
      </c>
      <c r="J115" s="2">
        <f t="shared" si="6"/>
        <v>-107.76960225005466</v>
      </c>
      <c r="K115" s="2">
        <f t="shared" si="7"/>
        <v>-5.7512040105176068</v>
      </c>
    </row>
    <row r="116" spans="1:11" x14ac:dyDescent="0.25">
      <c r="A116" s="2">
        <f>FASTLANE!A114</f>
        <v>398107.17055349401</v>
      </c>
      <c r="B116" s="4">
        <f>10^(FASTLANE!B114/20)</f>
        <v>2.0759820145148274E-6</v>
      </c>
      <c r="C116">
        <f>B116*COS(FASTLANE!C114*PI()/180)</f>
        <v>2.0711675416528871E-6</v>
      </c>
      <c r="D116">
        <f>B116*SIN(FASTLANE!C114*PI()/180)</f>
        <v>-1.4130229648726964E-7</v>
      </c>
      <c r="E116" s="5">
        <f>10^(SLOWLANE!B114/20)</f>
        <v>1.1689576323441709E-6</v>
      </c>
      <c r="F116">
        <f>E116*COS(SLOWLANE!C114*PI()/180)</f>
        <v>1.1616816577230353E-6</v>
      </c>
      <c r="G116">
        <f>E116*SIN(SLOWLANE!C114*PI()/180)</f>
        <v>-1.3022162771809599E-7</v>
      </c>
      <c r="H116" s="5">
        <f t="shared" si="4"/>
        <v>3.2328491993759226E-6</v>
      </c>
      <c r="I116">
        <f t="shared" si="5"/>
        <v>-2.7152392420536561E-7</v>
      </c>
      <c r="J116" s="2">
        <f t="shared" si="6"/>
        <v>-109.77776278503623</v>
      </c>
      <c r="K116" s="2">
        <f t="shared" si="7"/>
        <v>-4.8009502007222569</v>
      </c>
    </row>
    <row r="117" spans="1:11" x14ac:dyDescent="0.25">
      <c r="A117" s="2">
        <f>FASTLANE!A115</f>
        <v>446683.59215095901</v>
      </c>
      <c r="B117" s="4">
        <f>10^(FASTLANE!B115/20)</f>
        <v>1.648085960201567E-6</v>
      </c>
      <c r="C117">
        <f>B117*COS(FASTLANE!C115*PI()/180)</f>
        <v>1.6459652935563581E-6</v>
      </c>
      <c r="D117">
        <f>B117*SIN(FASTLANE!C115*PI()/180)</f>
        <v>-8.3579809891222332E-8</v>
      </c>
      <c r="E117" s="5">
        <f>10^(SLOWLANE!B115/20)</f>
        <v>9.2778901286863291E-7</v>
      </c>
      <c r="F117">
        <f>E117*COS(SLOWLANE!C115*PI()/180)</f>
        <v>9.2319842158811033E-7</v>
      </c>
      <c r="G117">
        <f>E117*SIN(SLOWLANE!C115*PI()/180)</f>
        <v>-9.2179861016244154E-8</v>
      </c>
      <c r="H117" s="5">
        <f t="shared" si="4"/>
        <v>2.5691637151444683E-6</v>
      </c>
      <c r="I117">
        <f t="shared" si="5"/>
        <v>-1.7575967090746647E-7</v>
      </c>
      <c r="J117" s="2">
        <f t="shared" si="6"/>
        <v>-111.78388641430695</v>
      </c>
      <c r="K117" s="2">
        <f t="shared" si="7"/>
        <v>-3.9135775133109019</v>
      </c>
    </row>
    <row r="118" spans="1:11" x14ac:dyDescent="0.25">
      <c r="A118" s="2">
        <f>FASTLANE!A116</f>
        <v>501187.233627268</v>
      </c>
      <c r="B118" s="4">
        <f>10^(FASTLANE!B116/20)</f>
        <v>1.308684994977698E-6</v>
      </c>
      <c r="C118">
        <f>B118*COS(FASTLANE!C116*PI()/180)</f>
        <v>1.3079278326613639E-6</v>
      </c>
      <c r="D118">
        <f>B118*SIN(FASTLANE!C116*PI()/180)</f>
        <v>-4.4510679949026793E-8</v>
      </c>
      <c r="E118" s="5">
        <f>10^(SLOWLANE!B116/20)</f>
        <v>7.3650345511247655E-7</v>
      </c>
      <c r="F118">
        <f>E118*COS(SLOWLANE!C116*PI()/180)</f>
        <v>7.336070649840733E-7</v>
      </c>
      <c r="G118">
        <f>E118*SIN(SLOWLANE!C116*PI()/180)</f>
        <v>-6.5253456598630882E-8</v>
      </c>
      <c r="H118" s="5">
        <f t="shared" si="4"/>
        <v>2.0415348976454371E-6</v>
      </c>
      <c r="I118">
        <f t="shared" si="5"/>
        <v>-1.0976413654765767E-7</v>
      </c>
      <c r="J118" s="2">
        <f t="shared" si="6"/>
        <v>-113.78832767439462</v>
      </c>
      <c r="K118" s="2">
        <f t="shared" si="7"/>
        <v>-3.0775728157503206</v>
      </c>
    </row>
    <row r="119" spans="1:11" x14ac:dyDescent="0.25">
      <c r="A119" s="2">
        <f>FASTLANE!A117</f>
        <v>562341.32519034401</v>
      </c>
      <c r="B119" s="4">
        <f>10^(FASTLANE!B117/20)</f>
        <v>1.0393976203944897E-6</v>
      </c>
      <c r="C119">
        <f>B119*COS(FASTLANE!C117*PI()/180)</f>
        <v>1.0392338696000744E-6</v>
      </c>
      <c r="D119">
        <f>B119*SIN(FASTLANE!C117*PI()/180)</f>
        <v>-1.8449324046785643E-8</v>
      </c>
      <c r="E119" s="5">
        <f>10^(SLOWLANE!B117/20)</f>
        <v>5.8472762809727776E-7</v>
      </c>
      <c r="F119">
        <f>E119*COS(SLOWLANE!C117*PI()/180)</f>
        <v>5.8290019232809135E-7</v>
      </c>
      <c r="G119">
        <f>E119*SIN(SLOWLANE!C117*PI()/180)</f>
        <v>-4.6192692540514054E-8</v>
      </c>
      <c r="H119" s="5">
        <f t="shared" si="4"/>
        <v>1.6221340619281659E-6</v>
      </c>
      <c r="I119">
        <f t="shared" si="5"/>
        <v>-6.46420165872997E-8</v>
      </c>
      <c r="J119" s="2">
        <f t="shared" si="6"/>
        <v>-115.79137390562207</v>
      </c>
      <c r="K119" s="2">
        <f t="shared" si="7"/>
        <v>-2.2820284442377874</v>
      </c>
    </row>
    <row r="120" spans="1:11" x14ac:dyDescent="0.25">
      <c r="A120" s="2">
        <f>FASTLANE!A118</f>
        <v>630957.34448018705</v>
      </c>
      <c r="B120" s="4">
        <f>10^(FASTLANE!B118/20)</f>
        <v>8.2568953090565156E-7</v>
      </c>
      <c r="C120">
        <f>B120*COS(FASTLANE!C118*PI()/180)</f>
        <v>8.2568830710223849E-7</v>
      </c>
      <c r="D120">
        <f>B120*SIN(FASTLANE!C118*PI()/180)</f>
        <v>-1.421605372283343E-9</v>
      </c>
      <c r="E120" s="5">
        <f>10^(SLOWLANE!B118/20)</f>
        <v>4.6428014274947356E-7</v>
      </c>
      <c r="F120">
        <f>E120*COS(SLOWLANE!C118*PI()/180)</f>
        <v>4.6312712906800431E-7</v>
      </c>
      <c r="G120">
        <f>E120*SIN(SLOWLANE!C118*PI()/180)</f>
        <v>-3.2700355849739587E-8</v>
      </c>
      <c r="H120" s="5">
        <f t="shared" si="4"/>
        <v>1.2888154361702428E-6</v>
      </c>
      <c r="I120">
        <f t="shared" si="5"/>
        <v>-3.412196122202293E-8</v>
      </c>
      <c r="J120" s="2">
        <f t="shared" si="6"/>
        <v>-117.79314230300656</v>
      </c>
      <c r="K120" s="2">
        <f t="shared" si="7"/>
        <v>-1.5165769343950513</v>
      </c>
    </row>
    <row r="121" spans="1:11" x14ac:dyDescent="0.25">
      <c r="A121" s="2">
        <f>FASTLANE!A119</f>
        <v>707945.78438413097</v>
      </c>
      <c r="B121" s="4">
        <f>10^(FASTLANE!B119/20)</f>
        <v>6.560577472524678E-7</v>
      </c>
      <c r="C121">
        <f>B121*COS(FASTLANE!C119*PI()/180)</f>
        <v>6.5599088461171048E-7</v>
      </c>
      <c r="D121">
        <f>B121*SIN(FASTLANE!C119*PI()/180)</f>
        <v>9.3662712072826964E-9</v>
      </c>
      <c r="E121" s="5">
        <f>10^(SLOWLANE!B119/20)</f>
        <v>3.6867320420572869E-7</v>
      </c>
      <c r="F121">
        <f>E121*COS(SLOWLANE!C119*PI()/180)</f>
        <v>3.6794571405966148E-7</v>
      </c>
      <c r="G121">
        <f>E121*SIN(SLOWLANE!C119*PI()/180)</f>
        <v>-2.3149146948533085E-8</v>
      </c>
      <c r="H121" s="5">
        <f t="shared" si="4"/>
        <v>1.0239365986713719E-6</v>
      </c>
      <c r="I121">
        <f t="shared" si="5"/>
        <v>-1.3782875741250389E-8</v>
      </c>
      <c r="J121" s="2">
        <f t="shared" si="6"/>
        <v>-119.79375184817019</v>
      </c>
      <c r="K121" s="2">
        <f t="shared" si="7"/>
        <v>-0.77119317790353281</v>
      </c>
    </row>
    <row r="122" spans="1:11" x14ac:dyDescent="0.25">
      <c r="A122" s="2">
        <f>FASTLANE!A120</f>
        <v>794328.23472427402</v>
      </c>
      <c r="B122" s="4">
        <f>10^(FASTLANE!B120/20)</f>
        <v>5.2139163621995767E-7</v>
      </c>
      <c r="C122">
        <f>B122*COS(FASTLANE!C120*PI()/180)</f>
        <v>5.2114990733572062E-7</v>
      </c>
      <c r="D122">
        <f>B122*SIN(FASTLANE!C120*PI()/180)</f>
        <v>1.5874898553834381E-8</v>
      </c>
      <c r="E122" s="5">
        <f>10^(SLOWLANE!B120/20)</f>
        <v>2.9277121809896952E-7</v>
      </c>
      <c r="F122">
        <f>E122*COS(SLOWLANE!C120*PI()/180)</f>
        <v>2.9231221519320259E-7</v>
      </c>
      <c r="G122">
        <f>E122*SIN(SLOWLANE!C120*PI()/180)</f>
        <v>-1.6387647665152872E-8</v>
      </c>
      <c r="H122" s="5">
        <f t="shared" si="4"/>
        <v>8.1346212252892321E-7</v>
      </c>
      <c r="I122">
        <f t="shared" si="5"/>
        <v>-5.1274911131849144E-10</v>
      </c>
      <c r="J122" s="2">
        <f t="shared" si="6"/>
        <v>-121.79325156318968</v>
      </c>
      <c r="K122" s="2">
        <f t="shared" si="7"/>
        <v>-3.6115210927681163E-2</v>
      </c>
    </row>
    <row r="123" spans="1:11" x14ac:dyDescent="0.25">
      <c r="A123" s="2">
        <f>FASTLANE!A121</f>
        <v>891250.93813373696</v>
      </c>
      <c r="B123" s="4">
        <f>10^(FASTLANE!B121/20)</f>
        <v>4.1447108022601219E-7</v>
      </c>
      <c r="C123">
        <f>B123*COS(FASTLANE!C121*PI()/180)</f>
        <v>4.1401318972550141E-7</v>
      </c>
      <c r="D123">
        <f>B123*SIN(FASTLANE!C121*PI()/180)</f>
        <v>1.9477039739996784E-8</v>
      </c>
      <c r="E123" s="5">
        <f>10^(SLOWLANE!B121/20)</f>
        <v>2.3250997976356633E-7</v>
      </c>
      <c r="F123">
        <f>E123*COS(SLOWLANE!C121*PI()/180)</f>
        <v>2.3222037076944925E-7</v>
      </c>
      <c r="G123">
        <f>E123*SIN(SLOWLANE!C121*PI()/180)</f>
        <v>-1.1601296882398215E-8</v>
      </c>
      <c r="H123" s="5">
        <f t="shared" si="4"/>
        <v>6.4623356049495061E-7</v>
      </c>
      <c r="I123">
        <f t="shared" si="5"/>
        <v>7.8757428575985692E-9</v>
      </c>
      <c r="J123" s="2">
        <f t="shared" si="6"/>
        <v>-123.79156484045345</v>
      </c>
      <c r="K123" s="2">
        <f t="shared" si="7"/>
        <v>0.69823747192445385</v>
      </c>
    </row>
    <row r="124" spans="1:11" x14ac:dyDescent="0.25">
      <c r="A124" s="2">
        <f>FASTLANE!A122</f>
        <v>1000000</v>
      </c>
      <c r="B124" s="4">
        <f>10^(FASTLANE!B122/20)</f>
        <v>3.295714727208757E-7</v>
      </c>
      <c r="C124">
        <f>B124*COS(FASTLANE!C122*PI()/180)</f>
        <v>3.288933480219327E-7</v>
      </c>
      <c r="D124">
        <f>B124*SIN(FASTLANE!C122*PI()/180)</f>
        <v>2.1131049626811681E-8</v>
      </c>
      <c r="E124" s="5">
        <f>10^(SLOWLANE!B122/20)</f>
        <v>1.8465977660769846E-7</v>
      </c>
      <c r="F124">
        <f>E124*COS(SLOWLANE!C122*PI()/180)</f>
        <v>1.8447704709496486E-7</v>
      </c>
      <c r="G124">
        <f>E124*SIN(SLOWLANE!C122*PI()/180)</f>
        <v>-8.2129283405624565E-9</v>
      </c>
      <c r="H124" s="5">
        <f t="shared" si="4"/>
        <v>5.1337039511689754E-7</v>
      </c>
      <c r="I124">
        <f t="shared" si="5"/>
        <v>1.2918121286249225E-8</v>
      </c>
      <c r="J124" s="2">
        <f t="shared" si="6"/>
        <v>-125.78863453586413</v>
      </c>
      <c r="K124" s="2">
        <f t="shared" si="7"/>
        <v>1.4414498281932788</v>
      </c>
    </row>
    <row r="125" spans="1:11" x14ac:dyDescent="0.25">
      <c r="A125" s="2"/>
    </row>
    <row r="126" spans="1:11" x14ac:dyDescent="0.25">
      <c r="A126" s="2"/>
    </row>
    <row r="127" spans="1:11" x14ac:dyDescent="0.25">
      <c r="A127" s="2"/>
    </row>
    <row r="128" spans="1:1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i X B 2 U Q N U f U q l A A A A 9 Q A A A B I A H A B D b 2 5 m a W c v U G F j a 2 F n Z S 5 4 b W w g o h g A K K A U A A A A A A A A A A A A A A A A A A A A A A A A A A A A h Y 8 x D o I w G I W v Q r r T 1 h q V k F I G B x d J T E i M a 1 M q N M K P o c V y N w e P 5 B X E K O r m + L 7 3 D e / d r z e e D k 0 d X H R n T Q s J m m G K A g 2 q L Q y U C e r d M Y x Q K v h O q p M s d T D K Y O P B F g m q n D v H h H j v s Z / j t i s J o 3 R G D t k 2 V 5 V u J P r I 5 r 8 c G r B O g t J I 8 P 1 r j G A 4 W u I V W 2 D K y c R 4 Z u D b s 3 H u s / 2 B f N 3 X r u + 0 0 B D m G 0 6 m y M n 7 g n g A U E s D B B Q A A g A I A I l w d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c H Z R t m C M S 6 8 B A A C O D g A A E w A c A E Z v c m 1 1 b G F z L 1 N l Y 3 R p b 2 4 x L m 0 g o h g A K K A U A A A A A A A A A A A A A A A A A A A A A A A A A A A A 7 Z Z N a x s x E I b P N f g / D M p l F z b b X T W 9 t O y h b G J 6 K E 3 K u s 4 h K k H Z n S Q C f T j 6 c B K M / 3 t l b C c + u J e C D w u r i 6 S Z Y e Y d 8 T D I Y e u F 0 d B s 9 v L r e D Q e u U d u s Y M T 0 k r j E K Q x 8 9 t 7 7 r z k G g l U I N G P R x B X Y 4 J t M V p q t 8 j P T R s U a p 9 M h M S 8 N t r H i 0 t I / Y X 9 d m g d 4 7 q z + K y M e w r Y c b a L d 4 w W t I C y Y G V R X E N J Z 3 A 5 R w 0 T y x W y q + a 0 L I v y 9 N M P V l C 4 k F G n F S 2 X r B E q S L 4 W z S 6 D n w c P s a 5 H y w 6 I z v 2 L J 2 l 2 c 4 5 S K B G D K v K B Z F A b G Z R 2 F c 3 g Q r e m E / q h K u n n e P 0 V j M f G v 0 q s 3 o / 5 T 6 P x T 5 p t e j 8 h V 9 a o 6 O v g O / I u N r h + m i m / i 4 F b z 9 a e b J 4 p g 5 u t / Z u U T W y B W 1 d 5 G / Z T 1 o 9 c P 8 S M 0 9 c 5 v q e b W q 7 d v b F q I 3 j t d M m B + t l y S S Y W n / L Y m 4 9 B o I O 6 Q 7 v K Y E l m i Q k + / b h I h E 5 3 b o 8 v f r V K x y O h D w r 4 J w x O m u f e w b A T P c B w H B g g o e k A x A D E 2 9 S l Z 4 t e 8 b C n e 0 D i O D O C n s 1 6 h c S e 7 g G J 4 0 y J 2 7 4 x s S 9 8 g O J o c 6 K 3 3 4 k B i / / G 4 i 9 Q S w E C L Q A U A A I A C A C J c H Z R A 1 R 9 S q U A A A D 1 A A A A E g A A A A A A A A A A A A A A A A A A A A A A Q 2 9 u Z m l n L 1 B h Y 2 t h Z 2 U u e G 1 s U E s B A i 0 A F A A C A A g A i X B 2 U Q / K 6 a u k A A A A 6 Q A A A B M A A A A A A A A A A A A A A A A A 8 Q A A A F t D b 2 5 0 Z W 5 0 X 1 R 5 c G V z X S 5 4 b W x Q S w E C L Q A U A A I A C A C J c H Z R t m C M S 6 8 B A A C O D g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O A A A A A A A A D 8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Z m F z d G x h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9 z Z V 9 s b 2 9 w X 2 Z h c 3 R s Y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F Q w M D o z N T o y N y 4 w O D Q y M T E 0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m Y X N 0 b G F u Z S 9 D a G F u Z 2 V k I F R 5 c G U u e 0 Z y Z X E u L D B 9 J n F 1 b 3 Q 7 L C Z x d W 9 0 O 1 N l Y 3 R p b 2 4 x L 2 N s b 3 N l I G x v b 3 B f Z m F z d G x h b m U v Q 2 h h b m d l Z C B U e X B l L n t W K G 9 1 d C k v d i h p b i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v c 2 U g b G 9 v c F 9 m Y X N 0 b G F u Z S 9 D a G F u Z 2 V k I F R 5 c G U u e 0 Z y Z X E u L D B 9 J n F 1 b 3 Q 7 L C Z x d W 9 0 O 1 N l Y 3 R p b 2 4 x L 2 N s b 3 N l I G x v b 3 B f Z m F z d G x h b m U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m Y X N 0 b G F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Z m F z d G x h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v c 2 V f b G 9 v c F 9 z b G 9 3 b G F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B U M D M 6 N D E 6 M T Q u N j k 2 O T Y 2 N F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c 2 x v d 2 x h b m U v Q 2 h h b m d l Z C B U e X B l L n t G c m V x L i w w f S Z x d W 9 0 O y w m c X V v d D t T Z W N 0 a W 9 u M S 9 j b G 9 z Z S B s b 2 9 w X 3 N s b 3 d s Y W 5 l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c 2 x v d 2 x h b m U v Q 2 h h b m d l Z C B U e X B l L n t G c m V x L i w w f S Z x d W 9 0 O y w m c X V v d D t T Z W N 0 a W 9 u M S 9 j b G 9 z Z S B s b 2 9 w X 3 N s b 3 d s Y W 5 l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c 2 x v d 2 x h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F Q w N T o y M z o x N C 4 4 M j I x O T U 5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z b G 9 3 b G F u Z S A o M i k v Q 2 h h b m d l Z C B U e X B l L n t G c m V x L i w w f S Z x d W 9 0 O y w m c X V v d D t T Z W N 0 a W 9 u M S 9 j b G 9 z Z S B s b 2 9 w X 3 N s b 3 d s Y W 5 l I C g y K S 9 D a G F u Z 2 V k I F R 5 c G U u e 1 Y o b 3 V 0 K S 9 2 K G l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9 z Z S B s b 2 9 w X 3 N s b 3 d s Y W 5 l I C g y K S 9 D a G F u Z 2 V k I F R 5 c G U u e 0 Z y Z X E u L D B 9 J n F 1 b 3 Q 7 L C Z x d W 9 0 O 1 N l Y 3 R p b 2 4 x L 2 N s b 3 N l I G x v b 3 B f c 2 x v d 2 x h b m U g K D I p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c 2 x v d 2 x h b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T I 0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l Q w M j o y O D o w N y 4 0 M T c z M D Q y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m Y X N 0 b G F u Z T I 0 d i 9 D a G F u Z 2 V k I F R 5 c G U u e 0 Z y Z X E u L D B 9 J n F 1 b 3 Q 7 L C Z x d W 9 0 O 1 N l Y 3 R p b 2 4 x L 2 N s b 3 N l I G x v b 3 B f Z m F z d G x h b m U y N H Y v Q 2 h h b m d l Z C B U e X B l L n t W K G 9 1 d C k v d i h p b i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v c 2 U g b G 9 v c F 9 m Y X N 0 b G F u Z T I 0 d i 9 D a G F u Z 2 V k I F R 5 c G U u e 0 Z y Z X E u L D B 9 J n F 1 b 3 Q 7 L C Z x d W 9 0 O 1 N l Y 3 R p b 2 4 x L 2 N s b 3 N l I G x v b 3 B f Z m F z d G x h b m U y N H Y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m Y X N 0 b G F u Z T I 0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Z m F z d G x h b m U y N H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M j R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M j R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y V D A y O j M x O j I 4 L j A x N T Q x N z B a I i A v P j x F b n R y e S B U e X B l P S J G a W x s Q 2 9 s d W 1 u V H l w Z X M i I F Z h b H V l P S J z Q l F Z P S I g L z 4 8 R W 5 0 c n k g V H l w Z T 0 i R m l s b E N v b H V t b k 5 h b W V z I i B W Y W x 1 Z T 0 i c 1 s m c X V v d D t G c m V x L i Z x d W 9 0 O y w m c X V v d D t W K G 9 1 d C k v d i h p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9 z Z S B s b 2 9 w X 3 N s b 3 d s Y W 5 l M j R W L 0 N o Y W 5 n Z W Q g V H l w Z S 5 7 R n J l c S 4 s M H 0 m c X V v d D s s J n F 1 b 3 Q 7 U 2 V j d G l v b j E v Y 2 x v c 2 U g b G 9 v c F 9 z b G 9 3 b G F u Z T I 0 V i 9 D a G F u Z 2 V k I F R 5 c G U u e 1 Y o b 3 V 0 K S 9 2 K G l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9 z Z S B s b 2 9 w X 3 N s b 3 d s Y W 5 l M j R W L 0 N o Y W 5 n Z W Q g V H l w Z S 5 7 R n J l c S 4 s M H 0 m c X V v d D s s J n F 1 b 3 Q 7 U 2 V j d G l v b j E v Y 2 x v c 2 U g b G 9 v c F 9 z b G 9 3 b G F u Z T I 0 V i 9 D a G F u Z 2 V k I F R 5 c G U u e 1 Y o b 3 V 0 K S 9 2 K G l u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v c 2 U l M j B s b 2 9 w X 3 N s b 3 d s Y W 5 l M j R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I 0 V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c 2 x v d 2 x h b m U y N F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Z m F z d G x h b m V f M j R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y V D A 2 O j A x O j A 0 L j U w M z c 5 N T B a I i A v P j x F b n R y e S B U e X B l P S J G a W x s Q 2 9 s d W 1 u V H l w Z X M i I F Z h b H V l P S J z Q l F Z P S I g L z 4 8 R W 5 0 c n k g V H l w Z T 0 i R m l s b E N v b H V t b k 5 h b W V z I i B W Y W x 1 Z T 0 i c 1 s m c X V v d D t G c m V x L i Z x d W 9 0 O y w m c X V v d D t W K G 9 1 d C k v d i h p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9 z Z S B s b 2 9 w X 2 Z h c 3 R s Y W 5 l X z I 0 V i 9 D a G F u Z 2 V k I F R 5 c G U u e 0 Z y Z X E u L D B 9 J n F 1 b 3 Q 7 L C Z x d W 9 0 O 1 N l Y 3 R p b 2 4 x L 2 N s b 3 N l I G x v b 3 B f Z m F z d G x h b m V f M j R W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Z m F z d G x h b m V f M j R W L 0 N o Y W 5 n Z W Q g V H l w Z S 5 7 R n J l c S 4 s M H 0 m c X V v d D s s J n F 1 b 3 Q 7 U 2 V j d G l v b j E v Y 2 x v c 2 U g b G 9 v c F 9 m Y X N 0 b G F u Z V 8 y N F Y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m Y X N 0 b G F u Z V 8 y N F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X z I 0 V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Z m F z d G x h b m V f M j R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M j R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y V D A 2 O j A y O j U 5 L j A 2 N T Y 4 N T l a I i A v P j x F b n R y e S B U e X B l P S J G a W x s Q 2 9 s d W 1 u V H l w Z X M i I F Z h b H V l P S J z Q l F Z P S I g L z 4 8 R W 5 0 c n k g V H l w Z T 0 i R m l s b E N v b H V t b k 5 h b W V z I i B W Y W x 1 Z T 0 i c 1 s m c X V v d D t G c m V x L i Z x d W 9 0 O y w m c X V v d D t W K G 9 1 d C k v d i h p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9 z Z S B s b 2 9 w X 3 N s b 3 d s Y W 5 l M j R W I C g y K S 9 D a G F u Z 2 V k I F R 5 c G U u e 0 Z y Z X E u L D B 9 J n F 1 b 3 Q 7 L C Z x d W 9 0 O 1 N l Y 3 R p b 2 4 x L 2 N s b 3 N l I G x v b 3 B f c 2 x v d 2 x h b m U y N F Y g K D I p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c 2 x v d 2 x h b m U y N F Y g K D I p L 0 N o Y W 5 n Z W Q g V H l w Z S 5 7 R n J l c S 4 s M H 0 m c X V v d D s s J n F 1 b 3 Q 7 U 2 V j d G l v b j E v Y 2 x v c 2 U g b G 9 v c F 9 z b G 9 3 b G F u Z T I 0 V i A o M i k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z b G 9 3 b G F u Z T I 0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c 2 x v d 2 x h b m U y N F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M j R W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b t 7 T a N M A R B r p 8 4 A 0 W X i + w A A A A A A g A A A A A A A 2 Y A A M A A A A A Q A A A A x S N F p z X 8 j a s V P t g k n C t b V A A A A A A E g A A A o A A A A B A A A A B 6 t e O p P / Z J 3 j 5 5 d C D g j 4 t w U A A A A F a k h N K V E M 5 b Y e M j s 0 X O Q C M Z J Y z G c a n T G g P 0 h n P y N N w r I E 0 o b / U a / O W i / h 0 D Q N D m x F 2 H K E N a W o q s 7 o l Q 2 C P a + r b 2 V m / 5 D C 4 x w m v t w t o N 1 U b b F A A A A N t Q x A X y 5 + H 6 2 Z K 4 g V H R G y q l e d V 1 < / D a t a M a s h u p > 
</file>

<file path=customXml/itemProps1.xml><?xml version="1.0" encoding="utf-8"?>
<ds:datastoreItem xmlns:ds="http://schemas.openxmlformats.org/officeDocument/2006/customXml" ds:itemID="{88213042-A295-4CFE-A4AD-17B726E30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FASTLANE</vt:lpstr>
      <vt:lpstr>SLOWLANE</vt:lpstr>
      <vt:lpstr>SUPER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Mosqueda</dc:creator>
  <cp:lastModifiedBy>Andrew Mosqueda</cp:lastModifiedBy>
  <dcterms:created xsi:type="dcterms:W3CDTF">2020-11-20T00:30:16Z</dcterms:created>
  <dcterms:modified xsi:type="dcterms:W3CDTF">2020-11-22T06:17:41Z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1fd1ec-1531-40c5-a66f-a74166b78f1a_Enabled">
    <vt:lpwstr>True</vt:lpwstr>
  </property>
  <property fmtid="{D5CDD505-2E9C-101B-9397-08002B2CF9AE}" pid="3" name="MSIP_Label_771fd1ec-1531-40c5-a66f-a74166b78f1a_SiteId">
    <vt:lpwstr>5a7a259b-6730-404b-bc25-5c6c773229ca</vt:lpwstr>
  </property>
  <property fmtid="{D5CDD505-2E9C-101B-9397-08002B2CF9AE}" pid="4" name="MSIP_Label_771fd1ec-1531-40c5-a66f-a74166b78f1a_Owner">
    <vt:lpwstr>andrew.mosqueda@liteon.com</vt:lpwstr>
  </property>
  <property fmtid="{D5CDD505-2E9C-101B-9397-08002B2CF9AE}" pid="5" name="MSIP_Label_771fd1ec-1531-40c5-a66f-a74166b78f1a_SetDate">
    <vt:lpwstr>2020-11-20T00:31:10.4772961Z</vt:lpwstr>
  </property>
  <property fmtid="{D5CDD505-2E9C-101B-9397-08002B2CF9AE}" pid="6" name="MSIP_Label_771fd1ec-1531-40c5-a66f-a74166b78f1a_Name">
    <vt:lpwstr>Internal Use</vt:lpwstr>
  </property>
  <property fmtid="{D5CDD505-2E9C-101B-9397-08002B2CF9AE}" pid="7" name="MSIP_Label_771fd1ec-1531-40c5-a66f-a74166b78f1a_Application">
    <vt:lpwstr>Microsoft Azure Information Protection</vt:lpwstr>
  </property>
  <property fmtid="{D5CDD505-2E9C-101B-9397-08002B2CF9AE}" pid="8" name="MSIP_Label_771fd1ec-1531-40c5-a66f-a74166b78f1a_ActionId">
    <vt:lpwstr>3d12d625-ada6-4928-a402-e59e230e7b6f</vt:lpwstr>
  </property>
  <property fmtid="{D5CDD505-2E9C-101B-9397-08002B2CF9AE}" pid="9" name="MSIP_Label_771fd1ec-1531-40c5-a66f-a74166b78f1a_Extended_MSFT_Method">
    <vt:lpwstr>Manual</vt:lpwstr>
  </property>
  <property fmtid="{D5CDD505-2E9C-101B-9397-08002B2CF9AE}" pid="10" name="MSIP_Label_abc96a22-336c-4f29-90dc-9992d2c9564c_Enabled">
    <vt:lpwstr>True</vt:lpwstr>
  </property>
  <property fmtid="{D5CDD505-2E9C-101B-9397-08002B2CF9AE}" pid="11" name="MSIP_Label_abc96a22-336c-4f29-90dc-9992d2c9564c_SiteId">
    <vt:lpwstr>5a7a259b-6730-404b-bc25-5c6c773229ca</vt:lpwstr>
  </property>
  <property fmtid="{D5CDD505-2E9C-101B-9397-08002B2CF9AE}" pid="12" name="MSIP_Label_abc96a22-336c-4f29-90dc-9992d2c9564c_Owner">
    <vt:lpwstr>andrew.mosqueda@liteon.com</vt:lpwstr>
  </property>
  <property fmtid="{D5CDD505-2E9C-101B-9397-08002B2CF9AE}" pid="13" name="MSIP_Label_abc96a22-336c-4f29-90dc-9992d2c9564c_SetDate">
    <vt:lpwstr>2020-11-20T00:31:10.4772961Z</vt:lpwstr>
  </property>
  <property fmtid="{D5CDD505-2E9C-101B-9397-08002B2CF9AE}" pid="14" name="MSIP_Label_abc96a22-336c-4f29-90dc-9992d2c9564c_Name">
    <vt:lpwstr>No Mark (No Protection)</vt:lpwstr>
  </property>
  <property fmtid="{D5CDD505-2E9C-101B-9397-08002B2CF9AE}" pid="15" name="MSIP_Label_abc96a22-336c-4f29-90dc-9992d2c9564c_Application">
    <vt:lpwstr>Microsoft Azure Information Protection</vt:lpwstr>
  </property>
  <property fmtid="{D5CDD505-2E9C-101B-9397-08002B2CF9AE}" pid="16" name="MSIP_Label_abc96a22-336c-4f29-90dc-9992d2c9564c_ActionId">
    <vt:lpwstr>3d12d625-ada6-4928-a402-e59e230e7b6f</vt:lpwstr>
  </property>
  <property fmtid="{D5CDD505-2E9C-101B-9397-08002B2CF9AE}" pid="17" name="MSIP_Label_abc96a22-336c-4f29-90dc-9992d2c9564c_Parent">
    <vt:lpwstr>771fd1ec-1531-40c5-a66f-a74166b78f1a</vt:lpwstr>
  </property>
  <property fmtid="{D5CDD505-2E9C-101B-9397-08002B2CF9AE}" pid="18" name="MSIP_Label_abc96a22-336c-4f29-90dc-9992d2c9564c_Extended_MSFT_Method">
    <vt:lpwstr>Manual</vt:lpwstr>
  </property>
  <property fmtid="{D5CDD505-2E9C-101B-9397-08002B2CF9AE}" pid="19" name="Sensitivity">
    <vt:lpwstr>Internal Use No Mark (No Protection)</vt:lpwstr>
  </property>
</Properties>
</file>