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mosqueda\Documents\2020 10\100W 12V Open Frame\PS-1101-3L\02 Electrical\Simulation\Bode Plot Simulation\"/>
    </mc:Choice>
  </mc:AlternateContent>
  <xr:revisionPtr revIDLastSave="0" documentId="13_ncr:1_{858ED564-FABC-46A7-9F32-AC1AD921350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ASTLANE" sheetId="2" r:id="rId1"/>
    <sheet name="SLOWLANE" sheetId="4" r:id="rId2"/>
    <sheet name="SUPER" sheetId="3" r:id="rId3"/>
  </sheets>
  <definedNames>
    <definedName name="ExternalData_1" localSheetId="0" hidden="1">FASTLANE!$A$1:$A$122</definedName>
    <definedName name="ExternalData_1" localSheetId="1" hidden="1">SLOWLANE!$A$1:$A$122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G5" i="3" s="1"/>
  <c r="E6" i="3"/>
  <c r="F6" i="3" s="1"/>
  <c r="E7" i="3"/>
  <c r="F7" i="3" s="1"/>
  <c r="E8" i="3"/>
  <c r="F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F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F22" i="3" s="1"/>
  <c r="E23" i="3"/>
  <c r="G23" i="3" s="1"/>
  <c r="E24" i="3"/>
  <c r="F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F30" i="3" s="1"/>
  <c r="E31" i="3"/>
  <c r="F31" i="3" s="1"/>
  <c r="E32" i="3"/>
  <c r="F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F38" i="3" s="1"/>
  <c r="E39" i="3"/>
  <c r="F39" i="3" s="1"/>
  <c r="E40" i="3"/>
  <c r="F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F46" i="3" s="1"/>
  <c r="E47" i="3"/>
  <c r="F47" i="3" s="1"/>
  <c r="E48" i="3"/>
  <c r="F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F54" i="3" s="1"/>
  <c r="E55" i="3"/>
  <c r="F55" i="3" s="1"/>
  <c r="E56" i="3"/>
  <c r="F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F62" i="3" s="1"/>
  <c r="E63" i="3"/>
  <c r="F63" i="3" s="1"/>
  <c r="E64" i="3"/>
  <c r="F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F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F78" i="3" s="1"/>
  <c r="E79" i="3"/>
  <c r="F79" i="3" s="1"/>
  <c r="E80" i="3"/>
  <c r="F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F86" i="3" s="1"/>
  <c r="E87" i="3"/>
  <c r="F87" i="3" s="1"/>
  <c r="E88" i="3"/>
  <c r="F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F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F102" i="3" s="1"/>
  <c r="E103" i="3"/>
  <c r="G103" i="3" s="1"/>
  <c r="E104" i="3"/>
  <c r="F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F110" i="3" s="1"/>
  <c r="E111" i="3"/>
  <c r="F111" i="3" s="1"/>
  <c r="E112" i="3"/>
  <c r="F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F120" i="3" s="1"/>
  <c r="E121" i="3"/>
  <c r="G121" i="3" s="1"/>
  <c r="E122" i="3"/>
  <c r="G122" i="3" s="1"/>
  <c r="E123" i="3"/>
  <c r="G123" i="3" s="1"/>
  <c r="E124" i="3"/>
  <c r="G124" i="3" s="1"/>
  <c r="E4" i="3"/>
  <c r="G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C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C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C60" i="3" s="1"/>
  <c r="B61" i="3"/>
  <c r="C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C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C77" i="3" s="1"/>
  <c r="B78" i="3"/>
  <c r="C78" i="3" s="1"/>
  <c r="B79" i="3"/>
  <c r="D79" i="3" s="1"/>
  <c r="B80" i="3"/>
  <c r="D80" i="3" s="1"/>
  <c r="B81" i="3"/>
  <c r="D81" i="3" s="1"/>
  <c r="B82" i="3"/>
  <c r="C82" i="3" s="1"/>
  <c r="B83" i="3"/>
  <c r="D83" i="3" s="1"/>
  <c r="B84" i="3"/>
  <c r="D84" i="3" s="1"/>
  <c r="B85" i="3"/>
  <c r="D85" i="3" s="1"/>
  <c r="B86" i="3"/>
  <c r="C86" i="3" s="1"/>
  <c r="B87" i="3"/>
  <c r="D87" i="3" s="1"/>
  <c r="B88" i="3"/>
  <c r="D88" i="3" s="1"/>
  <c r="B89" i="3"/>
  <c r="D89" i="3" s="1"/>
  <c r="B90" i="3"/>
  <c r="C90" i="3" s="1"/>
  <c r="B91" i="3"/>
  <c r="D91" i="3" s="1"/>
  <c r="B92" i="3"/>
  <c r="D92" i="3" s="1"/>
  <c r="B93" i="3"/>
  <c r="D93" i="3" s="1"/>
  <c r="B94" i="3"/>
  <c r="C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C101" i="3" s="1"/>
  <c r="B102" i="3"/>
  <c r="C102" i="3" s="1"/>
  <c r="B103" i="3"/>
  <c r="D103" i="3" s="1"/>
  <c r="B104" i="3"/>
  <c r="D104" i="3" s="1"/>
  <c r="B105" i="3"/>
  <c r="D105" i="3" s="1"/>
  <c r="B106" i="3"/>
  <c r="C106" i="3" s="1"/>
  <c r="B107" i="3"/>
  <c r="D107" i="3" s="1"/>
  <c r="B108" i="3"/>
  <c r="D108" i="3" s="1"/>
  <c r="B109" i="3"/>
  <c r="C109" i="3" s="1"/>
  <c r="B110" i="3"/>
  <c r="C110" i="3" s="1"/>
  <c r="B111" i="3"/>
  <c r="D111" i="3" s="1"/>
  <c r="B112" i="3"/>
  <c r="D112" i="3" s="1"/>
  <c r="B113" i="3"/>
  <c r="D113" i="3" s="1"/>
  <c r="B114" i="3"/>
  <c r="C114" i="3" s="1"/>
  <c r="B115" i="3"/>
  <c r="D115" i="3" s="1"/>
  <c r="B116" i="3"/>
  <c r="D116" i="3" s="1"/>
  <c r="B117" i="3"/>
  <c r="D117" i="3" s="1"/>
  <c r="B118" i="3"/>
  <c r="C118" i="3" s="1"/>
  <c r="B119" i="3"/>
  <c r="D119" i="3" s="1"/>
  <c r="B120" i="3"/>
  <c r="D120" i="3" s="1"/>
  <c r="B121" i="3"/>
  <c r="D121" i="3" s="1"/>
  <c r="B122" i="3"/>
  <c r="C122" i="3" s="1"/>
  <c r="B123" i="3"/>
  <c r="D123" i="3" s="1"/>
  <c r="B124" i="3"/>
  <c r="D124" i="3" s="1"/>
  <c r="B4" i="3"/>
  <c r="D4" i="3" s="1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I71" i="3" l="1"/>
  <c r="I23" i="3"/>
  <c r="I15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C12" i="3"/>
  <c r="C10" i="3"/>
  <c r="D60" i="3"/>
  <c r="C92" i="3"/>
  <c r="I14" i="3"/>
  <c r="I119" i="3"/>
  <c r="I103" i="3"/>
  <c r="I95" i="3"/>
  <c r="F23" i="3"/>
  <c r="G62" i="3"/>
  <c r="I62" i="3" s="1"/>
  <c r="G30" i="3"/>
  <c r="I30" i="3" s="1"/>
  <c r="C76" i="3"/>
  <c r="C28" i="3"/>
  <c r="I4" i="3"/>
  <c r="I117" i="3"/>
  <c r="I93" i="3"/>
  <c r="I85" i="3"/>
  <c r="I69" i="3"/>
  <c r="I53" i="3"/>
  <c r="I45" i="3"/>
  <c r="I29" i="3"/>
  <c r="I21" i="3"/>
  <c r="I5" i="3"/>
  <c r="F15" i="3"/>
  <c r="G87" i="3"/>
  <c r="I87" i="3" s="1"/>
  <c r="G55" i="3"/>
  <c r="I55" i="3" s="1"/>
  <c r="C29" i="3"/>
  <c r="H110" i="3"/>
  <c r="H102" i="3"/>
  <c r="H86" i="3"/>
  <c r="C71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F118" i="3"/>
  <c r="H118" i="3" s="1"/>
  <c r="F14" i="3"/>
  <c r="G86" i="3"/>
  <c r="G54" i="3"/>
  <c r="I54" i="3" s="1"/>
  <c r="G22" i="3"/>
  <c r="I22" i="3" s="1"/>
  <c r="F117" i="3"/>
  <c r="G111" i="3"/>
  <c r="I111" i="3" s="1"/>
  <c r="G79" i="3"/>
  <c r="I79" i="3" s="1"/>
  <c r="G47" i="3"/>
  <c r="I47" i="3" s="1"/>
  <c r="C69" i="3"/>
  <c r="C117" i="3"/>
  <c r="C68" i="3"/>
  <c r="D109" i="3"/>
  <c r="I109" i="3" s="1"/>
  <c r="I98" i="3"/>
  <c r="I74" i="3"/>
  <c r="I66" i="3"/>
  <c r="I58" i="3"/>
  <c r="I50" i="3"/>
  <c r="I42" i="3"/>
  <c r="I34" i="3"/>
  <c r="I26" i="3"/>
  <c r="I18" i="3"/>
  <c r="I10" i="3"/>
  <c r="G110" i="3"/>
  <c r="G78" i="3"/>
  <c r="G46" i="3"/>
  <c r="I46" i="3" s="1"/>
  <c r="C116" i="3"/>
  <c r="C53" i="3"/>
  <c r="D101" i="3"/>
  <c r="I101" i="3" s="1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G39" i="3"/>
  <c r="I39" i="3" s="1"/>
  <c r="G7" i="3"/>
  <c r="I7" i="3" s="1"/>
  <c r="C52" i="3"/>
  <c r="D77" i="3"/>
  <c r="I77" i="3" s="1"/>
  <c r="G102" i="3"/>
  <c r="G38" i="3"/>
  <c r="I38" i="3" s="1"/>
  <c r="G6" i="3"/>
  <c r="I6" i="3" s="1"/>
  <c r="C93" i="3"/>
  <c r="C45" i="3"/>
  <c r="D61" i="3"/>
  <c r="I61" i="3" s="1"/>
  <c r="G63" i="3"/>
  <c r="I63" i="3" s="1"/>
  <c r="G31" i="3"/>
  <c r="I31" i="3" s="1"/>
  <c r="H78" i="3"/>
  <c r="F53" i="3"/>
  <c r="G120" i="3"/>
  <c r="I120" i="3" s="1"/>
  <c r="G112" i="3"/>
  <c r="I112" i="3" s="1"/>
  <c r="G104" i="3"/>
  <c r="I104" i="3" s="1"/>
  <c r="G96" i="3"/>
  <c r="I96" i="3" s="1"/>
  <c r="G88" i="3"/>
  <c r="I88" i="3" s="1"/>
  <c r="G80" i="3"/>
  <c r="I80" i="3" s="1"/>
  <c r="G72" i="3"/>
  <c r="I72" i="3" s="1"/>
  <c r="G64" i="3"/>
  <c r="I64" i="3" s="1"/>
  <c r="G56" i="3"/>
  <c r="I56" i="3" s="1"/>
  <c r="G48" i="3"/>
  <c r="I48" i="3" s="1"/>
  <c r="G40" i="3"/>
  <c r="I40" i="3" s="1"/>
  <c r="G32" i="3"/>
  <c r="I32" i="3" s="1"/>
  <c r="G24" i="3"/>
  <c r="I24" i="3" s="1"/>
  <c r="G16" i="3"/>
  <c r="I16" i="3" s="1"/>
  <c r="G8" i="3"/>
  <c r="I8" i="3" s="1"/>
  <c r="C111" i="3"/>
  <c r="H111" i="3" s="1"/>
  <c r="C47" i="3"/>
  <c r="H47" i="3" s="1"/>
  <c r="C8" i="3"/>
  <c r="H8" i="3" s="1"/>
  <c r="D102" i="3"/>
  <c r="C87" i="3"/>
  <c r="H87" i="3" s="1"/>
  <c r="C7" i="3"/>
  <c r="H7" i="3" s="1"/>
  <c r="C108" i="3"/>
  <c r="C85" i="3"/>
  <c r="C63" i="3"/>
  <c r="H63" i="3" s="1"/>
  <c r="C44" i="3"/>
  <c r="C21" i="3"/>
  <c r="C5" i="3"/>
  <c r="D94" i="3"/>
  <c r="I94" i="3" s="1"/>
  <c r="F103" i="3"/>
  <c r="F77" i="3"/>
  <c r="H77" i="3" s="1"/>
  <c r="F13" i="3"/>
  <c r="H13" i="3" s="1"/>
  <c r="C23" i="3"/>
  <c r="C4" i="3"/>
  <c r="C103" i="3"/>
  <c r="C84" i="3"/>
  <c r="C39" i="3"/>
  <c r="H39" i="3" s="1"/>
  <c r="K39" i="3" s="1"/>
  <c r="C20" i="3"/>
  <c r="D37" i="3"/>
  <c r="I37" i="3" s="1"/>
  <c r="F101" i="3"/>
  <c r="H101" i="3" s="1"/>
  <c r="K101" i="3" s="1"/>
  <c r="F71" i="3"/>
  <c r="H71" i="3" s="1"/>
  <c r="K71" i="3" s="1"/>
  <c r="F37" i="3"/>
  <c r="H37" i="3" s="1"/>
  <c r="C124" i="3"/>
  <c r="C79" i="3"/>
  <c r="H79" i="3" s="1"/>
  <c r="C15" i="3"/>
  <c r="D118" i="3"/>
  <c r="I118" i="3" s="1"/>
  <c r="D86" i="3"/>
  <c r="D13" i="3"/>
  <c r="I13" i="3" s="1"/>
  <c r="F95" i="3"/>
  <c r="F70" i="3"/>
  <c r="H70" i="3" s="1"/>
  <c r="C119" i="3"/>
  <c r="C100" i="3"/>
  <c r="C55" i="3"/>
  <c r="H55" i="3" s="1"/>
  <c r="C36" i="3"/>
  <c r="F94" i="3"/>
  <c r="H94" i="3" s="1"/>
  <c r="C95" i="3"/>
  <c r="C31" i="3"/>
  <c r="H31" i="3" s="1"/>
  <c r="K31" i="3" s="1"/>
  <c r="D110" i="3"/>
  <c r="D78" i="3"/>
  <c r="F119" i="3"/>
  <c r="F93" i="3"/>
  <c r="H93" i="3" s="1"/>
  <c r="F29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98" i="3"/>
  <c r="C34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122" i="3"/>
  <c r="I122" i="3" s="1"/>
  <c r="D114" i="3"/>
  <c r="I114" i="3" s="1"/>
  <c r="D106" i="3"/>
  <c r="I106" i="3" s="1"/>
  <c r="D90" i="3"/>
  <c r="I90" i="3" s="1"/>
  <c r="D82" i="3"/>
  <c r="I82" i="3" s="1"/>
  <c r="D70" i="3"/>
  <c r="I70" i="3" s="1"/>
  <c r="F69" i="3"/>
  <c r="F5" i="3"/>
  <c r="C74" i="3"/>
  <c r="C120" i="3"/>
  <c r="H120" i="3" s="1"/>
  <c r="C112" i="3"/>
  <c r="H112" i="3" s="1"/>
  <c r="K112" i="3" s="1"/>
  <c r="C104" i="3"/>
  <c r="H104" i="3" s="1"/>
  <c r="K104" i="3" s="1"/>
  <c r="C96" i="3"/>
  <c r="H96" i="3" s="1"/>
  <c r="C88" i="3"/>
  <c r="H88" i="3" s="1"/>
  <c r="K88" i="3" s="1"/>
  <c r="C80" i="3"/>
  <c r="H80" i="3" s="1"/>
  <c r="C72" i="3"/>
  <c r="H72" i="3" s="1"/>
  <c r="C64" i="3"/>
  <c r="H64" i="3" s="1"/>
  <c r="C56" i="3"/>
  <c r="H56" i="3" s="1"/>
  <c r="C48" i="3"/>
  <c r="H48" i="3" s="1"/>
  <c r="K48" i="3" s="1"/>
  <c r="C40" i="3"/>
  <c r="H40" i="3" s="1"/>
  <c r="K40" i="3" s="1"/>
  <c r="C32" i="3"/>
  <c r="H32" i="3" s="1"/>
  <c r="C24" i="3"/>
  <c r="H24" i="3" s="1"/>
  <c r="K24" i="3" s="1"/>
  <c r="C16" i="3"/>
  <c r="H16" i="3" s="1"/>
  <c r="F109" i="3"/>
  <c r="H109" i="3" s="1"/>
  <c r="K109" i="3" s="1"/>
  <c r="F45" i="3"/>
  <c r="H45" i="3" s="1"/>
  <c r="C50" i="3"/>
  <c r="C18" i="3"/>
  <c r="F85" i="3"/>
  <c r="F21" i="3"/>
  <c r="H21" i="3" s="1"/>
  <c r="K21" i="3" s="1"/>
  <c r="C66" i="3"/>
  <c r="C58" i="3"/>
  <c r="C42" i="3"/>
  <c r="C26" i="3"/>
  <c r="C62" i="3"/>
  <c r="H62" i="3" s="1"/>
  <c r="K62" i="3" s="1"/>
  <c r="C54" i="3"/>
  <c r="H54" i="3" s="1"/>
  <c r="K54" i="3" s="1"/>
  <c r="C46" i="3"/>
  <c r="H46" i="3" s="1"/>
  <c r="C38" i="3"/>
  <c r="H38" i="3" s="1"/>
  <c r="C30" i="3"/>
  <c r="H30" i="3" s="1"/>
  <c r="K30" i="3" s="1"/>
  <c r="C22" i="3"/>
  <c r="H22" i="3" s="1"/>
  <c r="K22" i="3" s="1"/>
  <c r="C14" i="3"/>
  <c r="C6" i="3"/>
  <c r="H6" i="3" s="1"/>
  <c r="F124" i="3"/>
  <c r="F116" i="3"/>
  <c r="F108" i="3"/>
  <c r="F100" i="3"/>
  <c r="F92" i="3"/>
  <c r="H92" i="3" s="1"/>
  <c r="F84" i="3"/>
  <c r="H84" i="3" s="1"/>
  <c r="K84" i="3" s="1"/>
  <c r="F76" i="3"/>
  <c r="F68" i="3"/>
  <c r="H68" i="3" s="1"/>
  <c r="F60" i="3"/>
  <c r="H60" i="3" s="1"/>
  <c r="F52" i="3"/>
  <c r="F44" i="3"/>
  <c r="F36" i="3"/>
  <c r="F28" i="3"/>
  <c r="F20" i="3"/>
  <c r="H20" i="3" s="1"/>
  <c r="K20" i="3" s="1"/>
  <c r="F12" i="3"/>
  <c r="F4" i="3"/>
  <c r="F61" i="3"/>
  <c r="H61" i="3" s="1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122" i="3"/>
  <c r="H122" i="3" s="1"/>
  <c r="F114" i="3"/>
  <c r="H114" i="3" s="1"/>
  <c r="K114" i="3" s="1"/>
  <c r="F106" i="3"/>
  <c r="H106" i="3" s="1"/>
  <c r="F98" i="3"/>
  <c r="F90" i="3"/>
  <c r="H90" i="3" s="1"/>
  <c r="F82" i="3"/>
  <c r="H82" i="3" s="1"/>
  <c r="F74" i="3"/>
  <c r="F66" i="3"/>
  <c r="F58" i="3"/>
  <c r="F50" i="3"/>
  <c r="F42" i="3"/>
  <c r="F34" i="3"/>
  <c r="F26" i="3"/>
  <c r="F18" i="3"/>
  <c r="F10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K82" i="3" l="1"/>
  <c r="K55" i="3"/>
  <c r="H23" i="3"/>
  <c r="K23" i="3" s="1"/>
  <c r="K6" i="3"/>
  <c r="K16" i="3"/>
  <c r="K87" i="3"/>
  <c r="K80" i="3"/>
  <c r="K90" i="3"/>
  <c r="K122" i="3"/>
  <c r="K60" i="3"/>
  <c r="K56" i="3"/>
  <c r="K120" i="3"/>
  <c r="K68" i="3"/>
  <c r="K64" i="3"/>
  <c r="H14" i="3"/>
  <c r="K14" i="3" s="1"/>
  <c r="K72" i="3"/>
  <c r="H15" i="3"/>
  <c r="K15" i="3" s="1"/>
  <c r="K92" i="3"/>
  <c r="K79" i="3"/>
  <c r="K93" i="3"/>
  <c r="K38" i="3"/>
  <c r="K32" i="3"/>
  <c r="K96" i="3"/>
  <c r="I78" i="3"/>
  <c r="K78" i="3" s="1"/>
  <c r="K8" i="3"/>
  <c r="H53" i="3"/>
  <c r="K53" i="3" s="1"/>
  <c r="K106" i="3"/>
  <c r="K46" i="3"/>
  <c r="K37" i="3"/>
  <c r="K47" i="3"/>
  <c r="K63" i="3"/>
  <c r="K111" i="3"/>
  <c r="K61" i="3"/>
  <c r="K13" i="3"/>
  <c r="H4" i="3"/>
  <c r="K4" i="3" s="1"/>
  <c r="K45" i="3"/>
  <c r="K94" i="3"/>
  <c r="K77" i="3"/>
  <c r="K118" i="3"/>
  <c r="H5" i="3"/>
  <c r="K5" i="3" s="1"/>
  <c r="K7" i="3"/>
  <c r="K70" i="3"/>
  <c r="I86" i="3"/>
  <c r="J86" i="3" s="1"/>
  <c r="H10" i="3"/>
  <c r="K10" i="3" s="1"/>
  <c r="I110" i="3"/>
  <c r="J110" i="3" s="1"/>
  <c r="H69" i="3"/>
  <c r="K69" i="3" s="1"/>
  <c r="H29" i="3"/>
  <c r="K29" i="3" s="1"/>
  <c r="H76" i="3"/>
  <c r="K76" i="3" s="1"/>
  <c r="H28" i="3"/>
  <c r="K28" i="3" s="1"/>
  <c r="H100" i="3"/>
  <c r="K100" i="3" s="1"/>
  <c r="H12" i="3"/>
  <c r="K12" i="3" s="1"/>
  <c r="H52" i="3"/>
  <c r="K52" i="3" s="1"/>
  <c r="H36" i="3"/>
  <c r="K36" i="3" s="1"/>
  <c r="H44" i="3"/>
  <c r="K44" i="3" s="1"/>
  <c r="H116" i="3"/>
  <c r="K116" i="3" s="1"/>
  <c r="H108" i="3"/>
  <c r="K108" i="3" s="1"/>
  <c r="H124" i="3"/>
  <c r="K124" i="3" s="1"/>
  <c r="H103" i="3"/>
  <c r="K103" i="3" s="1"/>
  <c r="I102" i="3"/>
  <c r="J102" i="3" s="1"/>
  <c r="H117" i="3"/>
  <c r="K117" i="3" s="1"/>
  <c r="H95" i="3"/>
  <c r="K95" i="3" s="1"/>
  <c r="H85" i="3"/>
  <c r="K85" i="3" s="1"/>
  <c r="J93" i="3"/>
  <c r="J94" i="3"/>
  <c r="J13" i="3"/>
  <c r="J106" i="3"/>
  <c r="J92" i="3"/>
  <c r="J120" i="3"/>
  <c r="J71" i="3"/>
  <c r="J39" i="3"/>
  <c r="J114" i="3"/>
  <c r="J62" i="3"/>
  <c r="H41" i="3"/>
  <c r="K41" i="3" s="1"/>
  <c r="H105" i="3"/>
  <c r="K105" i="3" s="1"/>
  <c r="J101" i="3"/>
  <c r="J69" i="3"/>
  <c r="J22" i="3"/>
  <c r="J79" i="3"/>
  <c r="J23" i="3"/>
  <c r="J61" i="3"/>
  <c r="J80" i="3"/>
  <c r="H18" i="3"/>
  <c r="K18" i="3" s="1"/>
  <c r="J96" i="3"/>
  <c r="H51" i="3"/>
  <c r="K51" i="3" s="1"/>
  <c r="H115" i="3"/>
  <c r="K115" i="3" s="1"/>
  <c r="J55" i="3"/>
  <c r="J8" i="3"/>
  <c r="J72" i="3"/>
  <c r="J63" i="3"/>
  <c r="J14" i="3"/>
  <c r="J54" i="3"/>
  <c r="J38" i="3"/>
  <c r="H50" i="3"/>
  <c r="K50" i="3" s="1"/>
  <c r="J40" i="3"/>
  <c r="J104" i="3"/>
  <c r="J31" i="3"/>
  <c r="J118" i="3"/>
  <c r="J37" i="3"/>
  <c r="J7" i="3"/>
  <c r="J47" i="3"/>
  <c r="J48" i="3"/>
  <c r="J112" i="3"/>
  <c r="J70" i="3"/>
  <c r="H67" i="3"/>
  <c r="K67" i="3" s="1"/>
  <c r="H119" i="3"/>
  <c r="K119" i="3" s="1"/>
  <c r="J87" i="3"/>
  <c r="J111" i="3"/>
  <c r="J68" i="3"/>
  <c r="J20" i="3"/>
  <c r="J90" i="3"/>
  <c r="H49" i="3"/>
  <c r="K49" i="3" s="1"/>
  <c r="H113" i="3"/>
  <c r="K113" i="3" s="1"/>
  <c r="H59" i="3"/>
  <c r="K59" i="3" s="1"/>
  <c r="H123" i="3"/>
  <c r="K123" i="3" s="1"/>
  <c r="H57" i="3"/>
  <c r="K57" i="3" s="1"/>
  <c r="H121" i="3"/>
  <c r="K121" i="3" s="1"/>
  <c r="H26" i="3"/>
  <c r="K26" i="3" s="1"/>
  <c r="J16" i="3"/>
  <c r="H75" i="3"/>
  <c r="K75" i="3" s="1"/>
  <c r="J56" i="3"/>
  <c r="J122" i="3"/>
  <c r="H11" i="3"/>
  <c r="K11" i="3" s="1"/>
  <c r="J21" i="3"/>
  <c r="H42" i="3"/>
  <c r="K42" i="3" s="1"/>
  <c r="J6" i="3"/>
  <c r="H74" i="3"/>
  <c r="K74" i="3" s="1"/>
  <c r="H9" i="3"/>
  <c r="K9" i="3" s="1"/>
  <c r="H73" i="3"/>
  <c r="K73" i="3" s="1"/>
  <c r="H34" i="3"/>
  <c r="K34" i="3" s="1"/>
  <c r="H19" i="3"/>
  <c r="K19" i="3" s="1"/>
  <c r="H83" i="3"/>
  <c r="K83" i="3" s="1"/>
  <c r="J64" i="3"/>
  <c r="J45" i="3"/>
  <c r="H58" i="3"/>
  <c r="K58" i="3" s="1"/>
  <c r="J32" i="3"/>
  <c r="H17" i="3"/>
  <c r="K17" i="3" s="1"/>
  <c r="H81" i="3"/>
  <c r="K81" i="3" s="1"/>
  <c r="H98" i="3"/>
  <c r="K98" i="3" s="1"/>
  <c r="H27" i="3"/>
  <c r="K27" i="3" s="1"/>
  <c r="H91" i="3"/>
  <c r="K91" i="3" s="1"/>
  <c r="J88" i="3"/>
  <c r="J24" i="3"/>
  <c r="H65" i="3"/>
  <c r="K65" i="3" s="1"/>
  <c r="H66" i="3"/>
  <c r="K66" i="3" s="1"/>
  <c r="J30" i="3"/>
  <c r="H25" i="3"/>
  <c r="K25" i="3" s="1"/>
  <c r="H89" i="3"/>
  <c r="K89" i="3" s="1"/>
  <c r="J60" i="3"/>
  <c r="H35" i="3"/>
  <c r="K35" i="3" s="1"/>
  <c r="H99" i="3"/>
  <c r="K99" i="3" s="1"/>
  <c r="J84" i="3"/>
  <c r="J77" i="3"/>
  <c r="J46" i="3"/>
  <c r="J109" i="3"/>
  <c r="J82" i="3"/>
  <c r="H33" i="3"/>
  <c r="K33" i="3" s="1"/>
  <c r="H97" i="3"/>
  <c r="K97" i="3" s="1"/>
  <c r="H43" i="3"/>
  <c r="K43" i="3" s="1"/>
  <c r="H107" i="3"/>
  <c r="K107" i="3" s="1"/>
  <c r="J53" i="3" l="1"/>
  <c r="J10" i="3"/>
  <c r="J100" i="3"/>
  <c r="J52" i="3"/>
  <c r="J78" i="3"/>
  <c r="J15" i="3"/>
  <c r="J5" i="3"/>
  <c r="K110" i="3"/>
  <c r="K102" i="3"/>
  <c r="K86" i="3"/>
  <c r="J85" i="3"/>
  <c r="J29" i="3"/>
  <c r="J76" i="3"/>
  <c r="J116" i="3"/>
  <c r="J12" i="3"/>
  <c r="J124" i="3"/>
  <c r="J36" i="3"/>
  <c r="J44" i="3"/>
  <c r="J28" i="3"/>
  <c r="J108" i="3"/>
  <c r="J95" i="3"/>
  <c r="J103" i="3"/>
  <c r="J117" i="3"/>
  <c r="J91" i="3"/>
  <c r="J97" i="3"/>
  <c r="J113" i="3"/>
  <c r="J11" i="3"/>
  <c r="J49" i="3"/>
  <c r="J105" i="3"/>
  <c r="J4" i="3"/>
  <c r="J33" i="3"/>
  <c r="J81" i="3"/>
  <c r="J65" i="3"/>
  <c r="J57" i="3"/>
  <c r="J18" i="3"/>
  <c r="J41" i="3"/>
  <c r="J98" i="3"/>
  <c r="J34" i="3"/>
  <c r="J35" i="3"/>
  <c r="J119" i="3"/>
  <c r="J66" i="3"/>
  <c r="J121" i="3"/>
  <c r="J17" i="3"/>
  <c r="J9" i="3"/>
  <c r="J51" i="3"/>
  <c r="J58" i="3"/>
  <c r="J67" i="3"/>
  <c r="J50" i="3"/>
  <c r="J115" i="3"/>
  <c r="J73" i="3"/>
  <c r="J107" i="3"/>
  <c r="J99" i="3"/>
  <c r="J75" i="3"/>
  <c r="J89" i="3"/>
  <c r="J26" i="3"/>
  <c r="J74" i="3"/>
  <c r="J25" i="3"/>
  <c r="J83" i="3"/>
  <c r="J123" i="3"/>
  <c r="J43" i="3"/>
  <c r="J27" i="3"/>
  <c r="J19" i="3"/>
  <c r="J42" i="3"/>
  <c r="J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ose loop_fastlane" description="Connection to the 'close loop_fastlane' query in the workbook." type="5" refreshedVersion="6" background="1" saveData="1">
    <dbPr connection="Provider=Microsoft.Mashup.OleDb.1;Data Source=$Workbook$;Location=&quot;close loop_fastlane&quot;;Extended Properties=&quot;&quot;" command="SELECT * FROM [close loop_fastlane]"/>
  </connection>
  <connection id="2" xr16:uid="{9A8EA7B1-EA6F-48F8-B145-8EDEF0FAC939}" keepAlive="1" name="Query - close loop_fastlane_24V" description="Connection to the 'close loop_fastlane_24V' query in the workbook." type="5" refreshedVersion="6" background="1">
    <dbPr connection="Provider=Microsoft.Mashup.OleDb.1;Data Source=$Workbook$;Location=&quot;close loop_fastlane_24V&quot;;Extended Properties=&quot;&quot;" command="SELECT * FROM [close loop_fastlane_24V]"/>
  </connection>
  <connection id="3" xr16:uid="{FD046BAE-A2F2-411A-A99D-F7B70AAE7C44}" keepAlive="1" name="Query - close loop_fastlane_48V" description="Connection to the 'close loop_fastlane_48V' query in the workbook." type="5" refreshedVersion="6" background="1">
    <dbPr connection="Provider=Microsoft.Mashup.OleDb.1;Data Source=$Workbook$;Location=&quot;close loop_fastlane_48V&quot;;Extended Properties=&quot;&quot;" command="SELECT * FROM [close loop_fastlane_48V]"/>
  </connection>
  <connection id="4" xr16:uid="{3C159E22-F0F6-4D8C-8D4C-555155084978}" keepAlive="1" name="Query - close loop_fastlane_48V (2)" description="Connection to the 'close loop_fastlane_48V (2)' query in the workbook." type="5" refreshedVersion="6" background="1">
    <dbPr connection="Provider=Microsoft.Mashup.OleDb.1;Data Source=$Workbook$;Location=&quot;close loop_fastlane_48V (2)&quot;;Extended Properties=&quot;&quot;" command="SELECT * FROM [close loop_fastlane_48V (2)]"/>
  </connection>
  <connection id="5" xr16:uid="{BA63B014-61F8-40C7-94C9-E303574F0097}" keepAlive="1" name="Query - close loop_fastlane24v" description="Connection to the 'close loop_fastlane24v' query in the workbook." type="5" refreshedVersion="6" background="1">
    <dbPr connection="Provider=Microsoft.Mashup.OleDb.1;Data Source=$Workbook$;Location=&quot;close loop_fastlane24v&quot;;Extended Properties=&quot;&quot;" command="SELECT * FROM [close loop_fastlane24v]"/>
  </connection>
  <connection id="6" xr16:uid="{00000000-0015-0000-FFFF-FFFF01000000}" keepAlive="1" name="Query - close loop_slowlane" description="Connection to the 'close loop_slowlane' query in the workbook." type="5" refreshedVersion="6" background="1" saveData="1">
    <dbPr connection="Provider=Microsoft.Mashup.OleDb.1;Data Source=$Workbook$;Location=&quot;close loop_slowlane&quot;;Extended Properties=&quot;&quot;" command="SELECT * FROM [close loop_slowlane]"/>
  </connection>
  <connection id="7" xr16:uid="{00000000-0015-0000-FFFF-FFFF02000000}" keepAlive="1" name="Query - close loop_slowlane (2)" description="Connection to the 'close loop_slowlane (2)' query in the workbook." type="5" refreshedVersion="6" background="1">
    <dbPr connection="Provider=Microsoft.Mashup.OleDb.1;Data Source=$Workbook$;Location=&quot;close loop_slowlane (2)&quot;;Extended Properties=&quot;&quot;" command="SELECT * FROM [close loop_slowlane (2)]"/>
  </connection>
  <connection id="8" xr16:uid="{C8754ACA-92A9-43CC-B6C1-F31B37923158}" keepAlive="1" name="Query - close loop_slowlane24V" description="Connection to the 'close loop_slowlane24V' query in the workbook." type="5" refreshedVersion="6" background="1">
    <dbPr connection="Provider=Microsoft.Mashup.OleDb.1;Data Source=$Workbook$;Location=&quot;close loop_slowlane24V&quot;;Extended Properties=&quot;&quot;" command="SELECT * FROM [close loop_slowlane24V]"/>
  </connection>
  <connection id="9" xr16:uid="{7BC2C7F7-D068-4FBA-BA9D-EBB82D49B1B3}" keepAlive="1" name="Query - close loop_slowlane24V (2)" description="Connection to the 'close loop_slowlane24V (2)' query in the workbook." type="5" refreshedVersion="6" background="1">
    <dbPr connection="Provider=Microsoft.Mashup.OleDb.1;Data Source=$Workbook$;Location=&quot;close loop_slowlane24V (2)&quot;;Extended Properties=&quot;&quot;" command="SELECT * FROM [close loop_slowlane24V (2)]"/>
  </connection>
  <connection id="10" xr16:uid="{FB2ED9E9-1A8F-44A5-87D5-622EE2A6B861}" keepAlive="1" name="Query - close loop_slowlane48V" description="Connection to the 'close loop_slowlane48V' query in the workbook." type="5" refreshedVersion="6" background="1">
    <dbPr connection="Provider=Microsoft.Mashup.OleDb.1;Data Source=$Workbook$;Location=&quot;close loop_slowlane48V&quot;;Extended Properties=&quot;&quot;" command="SELECT * FROM [close loop_slowlane48V]"/>
  </connection>
  <connection id="11" xr16:uid="{8852615C-346C-40D7-BBDC-F03680B65A23}" keepAlive="1" name="Query - close loop_slowlane48V (2)" description="Connection to the 'close loop_slowlane48V (2)' query in the workbook." type="5" refreshedVersion="6" background="1">
    <dbPr connection="Provider=Microsoft.Mashup.OleDb.1;Data Source=$Workbook$;Location=&quot;close loop_slowlane48V (2)&quot;;Extended Properties=&quot;&quot;" command="SELECT * FROM [close loop_slowlane48V (2)]"/>
  </connection>
</connections>
</file>

<file path=xl/sharedStrings.xml><?xml version="1.0" encoding="utf-8"?>
<sst xmlns="http://schemas.openxmlformats.org/spreadsheetml/2006/main" count="21" uniqueCount="14">
  <si>
    <t>Freq.</t>
  </si>
  <si>
    <t>FREQUENCY [Hz]</t>
  </si>
  <si>
    <t>PHASE[°]</t>
  </si>
  <si>
    <t>FAST LANE</t>
  </si>
  <si>
    <t>Note: use equal simulation in ltspice (.ac dec 20 1 1meg)</t>
  </si>
  <si>
    <t>Im</t>
  </si>
  <si>
    <t>Re</t>
  </si>
  <si>
    <t>SLOW LANE</t>
  </si>
  <si>
    <t>Phase [°]</t>
  </si>
  <si>
    <t>SUPERIMPOSED</t>
  </si>
  <si>
    <t>MAG [dB]</t>
  </si>
  <si>
    <t>MAG[non dB]</t>
  </si>
  <si>
    <t>Phase[°]</t>
  </si>
  <si>
    <t>MAG[dB]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</si>
</sst>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1" fontId="0" fillId="0" borderId="0" xfId="0" applyNumberFormat="1"/>
    <xf numFmtId="164" fontId="0" fillId="0" borderId="0" xfId="0" applyNumberForma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100W</a:t>
            </a:r>
            <a:r>
              <a:rPr lang="en-SG" baseline="0"/>
              <a:t> 24V Closed Loop Transfer Function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SUPER!$J$3</c:f>
              <c:strCache>
                <c:ptCount val="1"/>
                <c:pt idx="0">
                  <c:v>MAG[dB]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SUPER!$J$4:$J$124</c:f>
              <c:numCache>
                <c:formatCode>0</c:formatCode>
                <c:ptCount val="121"/>
                <c:pt idx="0">
                  <c:v>85.745443450632195</c:v>
                </c:pt>
                <c:pt idx="1">
                  <c:v>84.746003333698951</c:v>
                </c:pt>
                <c:pt idx="2">
                  <c:v>83.746707640934588</c:v>
                </c:pt>
                <c:pt idx="3">
                  <c:v>82.747593450885688</c:v>
                </c:pt>
                <c:pt idx="4">
                  <c:v>81.748707258528668</c:v>
                </c:pt>
                <c:pt idx="5">
                  <c:v>80.701636372654107</c:v>
                </c:pt>
                <c:pt idx="6">
                  <c:v>79.751866460981645</c:v>
                </c:pt>
                <c:pt idx="7">
                  <c:v>78.70587327168235</c:v>
                </c:pt>
                <c:pt idx="8">
                  <c:v>77.756848550900315</c:v>
                </c:pt>
                <c:pt idx="9">
                  <c:v>76.760325948228555</c:v>
                </c:pt>
                <c:pt idx="10">
                  <c:v>75.764682665938821</c:v>
                </c:pt>
                <c:pt idx="11">
                  <c:v>74.723010957542286</c:v>
                </c:pt>
                <c:pt idx="12">
                  <c:v>73.776945602759511</c:v>
                </c:pt>
                <c:pt idx="13">
                  <c:v>72.73933331278856</c:v>
                </c:pt>
                <c:pt idx="14">
                  <c:v>71.750595472338702</c:v>
                </c:pt>
                <c:pt idx="15">
                  <c:v>70.809109687490746</c:v>
                </c:pt>
                <c:pt idx="16">
                  <c:v>69.825302680473399</c:v>
                </c:pt>
                <c:pt idx="17">
                  <c:v>68.802986943350405</c:v>
                </c:pt>
                <c:pt idx="18">
                  <c:v>67.828879158587156</c:v>
                </c:pt>
                <c:pt idx="19">
                  <c:v>66.899169490609722</c:v>
                </c:pt>
                <c:pt idx="20">
                  <c:v>65.898075066738883</c:v>
                </c:pt>
                <c:pt idx="21">
                  <c:v>64.977294008488755</c:v>
                </c:pt>
                <c:pt idx="22">
                  <c:v>64.027333097763531</c:v>
                </c:pt>
                <c:pt idx="23">
                  <c:v>63.057127914089406</c:v>
                </c:pt>
                <c:pt idx="24">
                  <c:v>62.151715126314713</c:v>
                </c:pt>
                <c:pt idx="25">
                  <c:v>61.225908059071976</c:v>
                </c:pt>
                <c:pt idx="26">
                  <c:v>60.289401808122093</c:v>
                </c:pt>
                <c:pt idx="27">
                  <c:v>59.379582091028681</c:v>
                </c:pt>
                <c:pt idx="28">
                  <c:v>58.467366001487584</c:v>
                </c:pt>
                <c:pt idx="29">
                  <c:v>57.56607065650806</c:v>
                </c:pt>
                <c:pt idx="30">
                  <c:v>56.65362291692265</c:v>
                </c:pt>
                <c:pt idx="31">
                  <c:v>55.738410917653013</c:v>
                </c:pt>
                <c:pt idx="32">
                  <c:v>54.813336083626893</c:v>
                </c:pt>
                <c:pt idx="33">
                  <c:v>53.87506805817479</c:v>
                </c:pt>
                <c:pt idx="34">
                  <c:v>52.922834230813081</c:v>
                </c:pt>
                <c:pt idx="35">
                  <c:v>51.953690265927612</c:v>
                </c:pt>
                <c:pt idx="36">
                  <c:v>50.964516449737154</c:v>
                </c:pt>
                <c:pt idx="37">
                  <c:v>49.954895084645599</c:v>
                </c:pt>
                <c:pt idx="38">
                  <c:v>48.92229163411163</c:v>
                </c:pt>
                <c:pt idx="39">
                  <c:v>47.862681991419578</c:v>
                </c:pt>
                <c:pt idx="40">
                  <c:v>46.775686454724656</c:v>
                </c:pt>
                <c:pt idx="41">
                  <c:v>45.656809610350273</c:v>
                </c:pt>
                <c:pt idx="42">
                  <c:v>44.501881132161486</c:v>
                </c:pt>
                <c:pt idx="43">
                  <c:v>43.307127898015821</c:v>
                </c:pt>
                <c:pt idx="44">
                  <c:v>42.068607604126782</c:v>
                </c:pt>
                <c:pt idx="45">
                  <c:v>40.781675941793097</c:v>
                </c:pt>
                <c:pt idx="46">
                  <c:v>39.442225725988138</c:v>
                </c:pt>
                <c:pt idx="47">
                  <c:v>38.048071500428961</c:v>
                </c:pt>
                <c:pt idx="48">
                  <c:v>36.596648967729934</c:v>
                </c:pt>
                <c:pt idx="49">
                  <c:v>35.087500565324092</c:v>
                </c:pt>
                <c:pt idx="50">
                  <c:v>33.521728469205684</c:v>
                </c:pt>
                <c:pt idx="51">
                  <c:v>31.901619854263608</c:v>
                </c:pt>
                <c:pt idx="52">
                  <c:v>30.230945252926865</c:v>
                </c:pt>
                <c:pt idx="53">
                  <c:v>28.514406373339547</c:v>
                </c:pt>
                <c:pt idx="54">
                  <c:v>26.757468743518249</c:v>
                </c:pt>
                <c:pt idx="55">
                  <c:v>24.965945026599101</c:v>
                </c:pt>
                <c:pt idx="56">
                  <c:v>23.145848229608163</c:v>
                </c:pt>
                <c:pt idx="57">
                  <c:v>21.303095321146301</c:v>
                </c:pt>
                <c:pt idx="58">
                  <c:v>19.443518228546758</c:v>
                </c:pt>
                <c:pt idx="59">
                  <c:v>17.57275927170236</c:v>
                </c:pt>
                <c:pt idx="60">
                  <c:v>15.696227660171601</c:v>
                </c:pt>
                <c:pt idx="61">
                  <c:v>13.819385804316939</c:v>
                </c:pt>
                <c:pt idx="62">
                  <c:v>11.947643462508719</c:v>
                </c:pt>
                <c:pt idx="63">
                  <c:v>10.086339528256723</c:v>
                </c:pt>
                <c:pt idx="64">
                  <c:v>8.2412806224590742</c:v>
                </c:pt>
                <c:pt idx="65">
                  <c:v>6.4181602353568987</c:v>
                </c:pt>
                <c:pt idx="66">
                  <c:v>4.6229303718961887</c:v>
                </c:pt>
                <c:pt idx="67">
                  <c:v>2.8615498496926373</c:v>
                </c:pt>
                <c:pt idx="68">
                  <c:v>1.1398899348224325</c:v>
                </c:pt>
                <c:pt idx="69">
                  <c:v>-0.53694027871708927</c:v>
                </c:pt>
                <c:pt idx="70">
                  <c:v>-2.1646959509209815</c:v>
                </c:pt>
                <c:pt idx="71">
                  <c:v>-3.7406787013873846</c:v>
                </c:pt>
                <c:pt idx="72">
                  <c:v>-5.2646612082109945</c:v>
                </c:pt>
                <c:pt idx="73">
                  <c:v>-6.739548681105429</c:v>
                </c:pt>
                <c:pt idx="74">
                  <c:v>-8.172707536261349</c:v>
                </c:pt>
                <c:pt idx="75">
                  <c:v>-9.5774323336094298</c:v>
                </c:pt>
                <c:pt idx="76">
                  <c:v>-10.974832647953756</c:v>
                </c:pt>
                <c:pt idx="77">
                  <c:v>-12.396166928059568</c:v>
                </c:pt>
                <c:pt idx="78">
                  <c:v>-13.883999732696044</c:v>
                </c:pt>
                <c:pt idx="79">
                  <c:v>-15.49086786047229</c:v>
                </c:pt>
                <c:pt idx="80">
                  <c:v>-17.27189463850484</c:v>
                </c:pt>
                <c:pt idx="81">
                  <c:v>-19.27103497005659</c:v>
                </c:pt>
                <c:pt idx="82">
                  <c:v>-21.506208978725713</c:v>
                </c:pt>
                <c:pt idx="83">
                  <c:v>-23.963168322164886</c:v>
                </c:pt>
                <c:pt idx="84">
                  <c:v>-26.602788312257623</c:v>
                </c:pt>
                <c:pt idx="85">
                  <c:v>-29.376214826286557</c:v>
                </c:pt>
                <c:pt idx="86">
                  <c:v>-32.237704961160048</c:v>
                </c:pt>
                <c:pt idx="87">
                  <c:v>-35.151093922621222</c:v>
                </c:pt>
                <c:pt idx="88">
                  <c:v>-38.089830411063758</c:v>
                </c:pt>
                <c:pt idx="89">
                  <c:v>-41.035912584796812</c:v>
                </c:pt>
                <c:pt idx="90">
                  <c:v>-43.977287437430391</c:v>
                </c:pt>
                <c:pt idx="91">
                  <c:v>-46.904539902076998</c:v>
                </c:pt>
                <c:pt idx="92">
                  <c:v>-49.811592808452161</c:v>
                </c:pt>
                <c:pt idx="93">
                  <c:v>-52.692399853456436</c:v>
                </c:pt>
                <c:pt idx="94">
                  <c:v>-55.54155916858781</c:v>
                </c:pt>
                <c:pt idx="95">
                  <c:v>-58.354266290718229</c:v>
                </c:pt>
                <c:pt idx="96">
                  <c:v>-61.125412032414353</c:v>
                </c:pt>
                <c:pt idx="97">
                  <c:v>-63.850364854282937</c:v>
                </c:pt>
                <c:pt idx="98">
                  <c:v>-66.524725115429845</c:v>
                </c:pt>
                <c:pt idx="99">
                  <c:v>-69.144232507850916</c:v>
                </c:pt>
                <c:pt idx="100">
                  <c:v>-71.707236551653054</c:v>
                </c:pt>
                <c:pt idx="101">
                  <c:v>-74.211623453404371</c:v>
                </c:pt>
                <c:pt idx="102">
                  <c:v>-76.657906178817498</c:v>
                </c:pt>
                <c:pt idx="103">
                  <c:v>-79.047655416925039</c:v>
                </c:pt>
                <c:pt idx="104">
                  <c:v>-81.383746179966749</c:v>
                </c:pt>
                <c:pt idx="105">
                  <c:v>-83.670093469079504</c:v>
                </c:pt>
                <c:pt idx="106">
                  <c:v>-85.911319735837864</c:v>
                </c:pt>
                <c:pt idx="107">
                  <c:v>-88.112211440724678</c:v>
                </c:pt>
                <c:pt idx="108">
                  <c:v>-90.278100648452977</c:v>
                </c:pt>
                <c:pt idx="109">
                  <c:v>-92.413625217010605</c:v>
                </c:pt>
                <c:pt idx="110">
                  <c:v>-94.523345362644335</c:v>
                </c:pt>
                <c:pt idx="111">
                  <c:v>-96.611340399990354</c:v>
                </c:pt>
                <c:pt idx="112">
                  <c:v>-98.680863219087541</c:v>
                </c:pt>
                <c:pt idx="113">
                  <c:v>-100.73492936257806</c:v>
                </c:pt>
                <c:pt idx="114">
                  <c:v>-102.77594246668789</c:v>
                </c:pt>
                <c:pt idx="115">
                  <c:v>-104.80582980749149</c:v>
                </c:pt>
                <c:pt idx="116">
                  <c:v>-106.82608304270852</c:v>
                </c:pt>
                <c:pt idx="117">
                  <c:v>-108.83779564988721</c:v>
                </c:pt>
                <c:pt idx="118">
                  <c:v>-110.84169182888851</c:v>
                </c:pt>
                <c:pt idx="119">
                  <c:v>-112.83814372007029</c:v>
                </c:pt>
                <c:pt idx="120">
                  <c:v>-114.82717570190559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3568"/>
        <c:axId val="15065696"/>
      </c:scatterChart>
      <c:scatterChart>
        <c:scatterStyle val="lineMarker"/>
        <c:varyColors val="0"/>
        <c:ser>
          <c:idx val="1"/>
          <c:order val="1"/>
          <c:tx>
            <c:strRef>
              <c:f>SUPER!$K$3</c:f>
              <c:strCache>
                <c:ptCount val="1"/>
                <c:pt idx="0">
                  <c:v>Phase[°]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SUPER!$K$4:$K$124</c:f>
              <c:numCache>
                <c:formatCode>0</c:formatCode>
                <c:ptCount val="121"/>
                <c:pt idx="0">
                  <c:v>90.197627255670724</c:v>
                </c:pt>
                <c:pt idx="1">
                  <c:v>90.221130452452385</c:v>
                </c:pt>
                <c:pt idx="2">
                  <c:v>90.247488696267169</c:v>
                </c:pt>
                <c:pt idx="3">
                  <c:v>90.277019208069774</c:v>
                </c:pt>
                <c:pt idx="4">
                  <c:v>90.310067990599208</c:v>
                </c:pt>
                <c:pt idx="5">
                  <c:v>90.381170860257839</c:v>
                </c:pt>
                <c:pt idx="6">
                  <c:v>90.388241615303187</c:v>
                </c:pt>
                <c:pt idx="7">
                  <c:v>90.477008505669531</c:v>
                </c:pt>
                <c:pt idx="8">
                  <c:v>90.485270126319008</c:v>
                </c:pt>
                <c:pt idx="9">
                  <c:v>90.541922887291562</c:v>
                </c:pt>
                <c:pt idx="10">
                  <c:v>90.604543588964717</c:v>
                </c:pt>
                <c:pt idx="11">
                  <c:v>90.740169519740832</c:v>
                </c:pt>
                <c:pt idx="12">
                  <c:v>90.748941242349019</c:v>
                </c:pt>
                <c:pt idx="13">
                  <c:v>90.913576009906777</c:v>
                </c:pt>
                <c:pt idx="14">
                  <c:v>91.011020534836106</c:v>
                </c:pt>
                <c:pt idx="15">
                  <c:v>91.013655401482282</c:v>
                </c:pt>
                <c:pt idx="16">
                  <c:v>91.112442654458533</c:v>
                </c:pt>
                <c:pt idx="17">
                  <c:v>91.336239239666114</c:v>
                </c:pt>
                <c:pt idx="18">
                  <c:v>91.448378719170236</c:v>
                </c:pt>
                <c:pt idx="19">
                  <c:v>91.411013410200709</c:v>
                </c:pt>
                <c:pt idx="20">
                  <c:v>91.651971794001923</c:v>
                </c:pt>
                <c:pt idx="21">
                  <c:v>91.562446840702748</c:v>
                </c:pt>
                <c:pt idx="22">
                  <c:v>91.598968805469397</c:v>
                </c:pt>
                <c:pt idx="23">
                  <c:v>91.774591174745609</c:v>
                </c:pt>
                <c:pt idx="24">
                  <c:v>91.528450507045434</c:v>
                </c:pt>
                <c:pt idx="25">
                  <c:v>91.388496651971863</c:v>
                </c:pt>
                <c:pt idx="26">
                  <c:v>91.340433962858256</c:v>
                </c:pt>
                <c:pt idx="27">
                  <c:v>90.988254770179992</c:v>
                </c:pt>
                <c:pt idx="28">
                  <c:v>90.588653904147364</c:v>
                </c:pt>
                <c:pt idx="29">
                  <c:v>89.870765824712819</c:v>
                </c:pt>
                <c:pt idx="30">
                  <c:v>89.155291800152838</c:v>
                </c:pt>
                <c:pt idx="31">
                  <c:v>88.197007696389804</c:v>
                </c:pt>
                <c:pt idx="32">
                  <c:v>87.074712265951291</c:v>
                </c:pt>
                <c:pt idx="33">
                  <c:v>85.892171407728327</c:v>
                </c:pt>
                <c:pt idx="34">
                  <c:v>84.433738263172756</c:v>
                </c:pt>
                <c:pt idx="35">
                  <c:v>82.895451320718792</c:v>
                </c:pt>
                <c:pt idx="36">
                  <c:v>81.115679137573579</c:v>
                </c:pt>
                <c:pt idx="37">
                  <c:v>79.238894620187978</c:v>
                </c:pt>
                <c:pt idx="38">
                  <c:v>77.215447113026542</c:v>
                </c:pt>
                <c:pt idx="39">
                  <c:v>74.974826940996422</c:v>
                </c:pt>
                <c:pt idx="40">
                  <c:v>72.624817408875273</c:v>
                </c:pt>
                <c:pt idx="41">
                  <c:v>70.113453170102233</c:v>
                </c:pt>
                <c:pt idx="42">
                  <c:v>67.427892545622967</c:v>
                </c:pt>
                <c:pt idx="43">
                  <c:v>64.590684346349093</c:v>
                </c:pt>
                <c:pt idx="44">
                  <c:v>61.633626657887774</c:v>
                </c:pt>
                <c:pt idx="45">
                  <c:v>58.559678547192597</c:v>
                </c:pt>
                <c:pt idx="46">
                  <c:v>55.378122323385156</c:v>
                </c:pt>
                <c:pt idx="47">
                  <c:v>52.17471636572315</c:v>
                </c:pt>
                <c:pt idx="48">
                  <c:v>48.951333070011664</c:v>
                </c:pt>
                <c:pt idx="49">
                  <c:v>45.754679698276874</c:v>
                </c:pt>
                <c:pt idx="50">
                  <c:v>42.644602554164983</c:v>
                </c:pt>
                <c:pt idx="51">
                  <c:v>39.650450807684294</c:v>
                </c:pt>
                <c:pt idx="52">
                  <c:v>36.819891297575367</c:v>
                </c:pt>
                <c:pt idx="53">
                  <c:v>34.17602526542754</c:v>
                </c:pt>
                <c:pt idx="54">
                  <c:v>31.757683489184902</c:v>
                </c:pt>
                <c:pt idx="55">
                  <c:v>29.578727743752353</c:v>
                </c:pt>
                <c:pt idx="56">
                  <c:v>27.643454201797713</c:v>
                </c:pt>
                <c:pt idx="57">
                  <c:v>25.965692116316482</c:v>
                </c:pt>
                <c:pt idx="58">
                  <c:v>24.541603202564655</c:v>
                </c:pt>
                <c:pt idx="59">
                  <c:v>23.367944624689066</c:v>
                </c:pt>
                <c:pt idx="60">
                  <c:v>22.443570498661071</c:v>
                </c:pt>
                <c:pt idx="61">
                  <c:v>21.7537995981316</c:v>
                </c:pt>
                <c:pt idx="62">
                  <c:v>21.286198534289642</c:v>
                </c:pt>
                <c:pt idx="63">
                  <c:v>21.031420672009556</c:v>
                </c:pt>
                <c:pt idx="64">
                  <c:v>20.961798682509059</c:v>
                </c:pt>
                <c:pt idx="65">
                  <c:v>21.056914138977376</c:v>
                </c:pt>
                <c:pt idx="66">
                  <c:v>21.284365000583986</c:v>
                </c:pt>
                <c:pt idx="67">
                  <c:v>21.603703418874545</c:v>
                </c:pt>
                <c:pt idx="68">
                  <c:v>21.961268403774735</c:v>
                </c:pt>
                <c:pt idx="69">
                  <c:v>22.296766019582257</c:v>
                </c:pt>
                <c:pt idx="70">
                  <c:v>22.532313023392593</c:v>
                </c:pt>
                <c:pt idx="71">
                  <c:v>22.574253439076838</c:v>
                </c:pt>
                <c:pt idx="72">
                  <c:v>22.316462950972696</c:v>
                </c:pt>
                <c:pt idx="73">
                  <c:v>21.635551006066184</c:v>
                </c:pt>
                <c:pt idx="74">
                  <c:v>20.395786684609611</c:v>
                </c:pt>
                <c:pt idx="75">
                  <c:v>18.451871976001303</c:v>
                </c:pt>
                <c:pt idx="76">
                  <c:v>15.656545693254879</c:v>
                </c:pt>
                <c:pt idx="77">
                  <c:v>11.882542199659342</c:v>
                </c:pt>
                <c:pt idx="78">
                  <c:v>7.0512601409167077</c:v>
                </c:pt>
                <c:pt idx="79">
                  <c:v>1.1857156632011605</c:v>
                </c:pt>
                <c:pt idx="80">
                  <c:v>-5.5407331982453467</c:v>
                </c:pt>
                <c:pt idx="81">
                  <c:v>-12.786130780521489</c:v>
                </c:pt>
                <c:pt idx="82">
                  <c:v>-20.094569336269981</c:v>
                </c:pt>
                <c:pt idx="83">
                  <c:v>-27.013133409370109</c:v>
                </c:pt>
                <c:pt idx="84">
                  <c:v>-33.202921349533185</c:v>
                </c:pt>
                <c:pt idx="85">
                  <c:v>-38.485305919966741</c:v>
                </c:pt>
                <c:pt idx="86">
                  <c:v>-42.818068966641782</c:v>
                </c:pt>
                <c:pt idx="87">
                  <c:v>-46.244391159091172</c:v>
                </c:pt>
                <c:pt idx="88">
                  <c:v>-48.843336379896257</c:v>
                </c:pt>
                <c:pt idx="89">
                  <c:v>-50.703503508141949</c:v>
                </c:pt>
                <c:pt idx="90">
                  <c:v>-51.907152832304476</c:v>
                </c:pt>
                <c:pt idx="91">
                  <c:v>-52.52252860228166</c:v>
                </c:pt>
                <c:pt idx="92">
                  <c:v>-52.609125188485592</c:v>
                </c:pt>
                <c:pt idx="93">
                  <c:v>-52.214869865620422</c:v>
                </c:pt>
                <c:pt idx="94">
                  <c:v>-51.381990506002886</c:v>
                </c:pt>
                <c:pt idx="95">
                  <c:v>-50.150176526148122</c:v>
                </c:pt>
                <c:pt idx="96">
                  <c:v>-48.558192786906964</c:v>
                </c:pt>
                <c:pt idx="97">
                  <c:v>-46.647008794212198</c:v>
                </c:pt>
                <c:pt idx="98">
                  <c:v>-44.460690719048451</c:v>
                </c:pt>
                <c:pt idx="99">
                  <c:v>-42.046742792607255</c:v>
                </c:pt>
                <c:pt idx="100">
                  <c:v>-39.457058428497241</c:v>
                </c:pt>
                <c:pt idx="101">
                  <c:v>-36.744081718193428</c:v>
                </c:pt>
                <c:pt idx="102">
                  <c:v>-33.960555993587064</c:v>
                </c:pt>
                <c:pt idx="103">
                  <c:v>-31.15600204736219</c:v>
                </c:pt>
                <c:pt idx="104">
                  <c:v>-28.374601187111011</c:v>
                </c:pt>
                <c:pt idx="105">
                  <c:v>-25.653349581559659</c:v>
                </c:pt>
                <c:pt idx="106">
                  <c:v>-23.020976605951077</c:v>
                </c:pt>
                <c:pt idx="107">
                  <c:v>-20.497654832205832</c:v>
                </c:pt>
                <c:pt idx="108">
                  <c:v>-18.095494026107769</c:v>
                </c:pt>
                <c:pt idx="109">
                  <c:v>-15.819336577224727</c:v>
                </c:pt>
                <c:pt idx="110">
                  <c:v>-13.667994939959236</c:v>
                </c:pt>
                <c:pt idx="111">
                  <c:v>-11.635438723668399</c:v>
                </c:pt>
                <c:pt idx="112">
                  <c:v>-9.7120086227310765</c:v>
                </c:pt>
                <c:pt idx="113">
                  <c:v>-7.8853356139892634</c:v>
                </c:pt>
                <c:pt idx="114">
                  <c:v>-6.141179032325387</c:v>
                </c:pt>
                <c:pt idx="115">
                  <c:v>-4.4640156695640663</c:v>
                </c:pt>
                <c:pt idx="116">
                  <c:v>-2.8374593684339242</c:v>
                </c:pt>
                <c:pt idx="117">
                  <c:v>-1.2445327826985446</c:v>
                </c:pt>
                <c:pt idx="118">
                  <c:v>0.33217158109812706</c:v>
                </c:pt>
                <c:pt idx="119">
                  <c:v>1.9104012499249912</c:v>
                </c:pt>
                <c:pt idx="120">
                  <c:v>3.5081851076030688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88640"/>
        <c:axId val="1089587808"/>
      </c:scatterChart>
      <c:valAx>
        <c:axId val="468223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</a:t>
                </a:r>
                <a:r>
                  <a:rPr lang="en-SG" baseline="0"/>
                  <a:t> [Hz]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96"/>
        <c:crossesAt val="-130"/>
        <c:crossBetween val="midCat"/>
      </c:valAx>
      <c:valAx>
        <c:axId val="15065696"/>
        <c:scaling>
          <c:orientation val="minMax"/>
          <c:max val="9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568"/>
        <c:crosses val="autoZero"/>
        <c:crossBetween val="midCat"/>
        <c:majorUnit val="10"/>
      </c:valAx>
      <c:valAx>
        <c:axId val="1089587808"/>
        <c:scaling>
          <c:orientation val="minMax"/>
          <c:max val="100"/>
          <c:min val="-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Phase[°]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8640"/>
        <c:crosses val="max"/>
        <c:crossBetween val="midCat"/>
        <c:majorUnit val="10"/>
      </c:valAx>
      <c:valAx>
        <c:axId val="1089588640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89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</xdr:row>
      <xdr:rowOff>104775</xdr:rowOff>
    </xdr:from>
    <xdr:to>
      <xdr:col>22</xdr:col>
      <xdr:colOff>247649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AA5B1-AA60-46E2-9E0D-A70BAE8B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100-000001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ose_loop_fastlane" displayName="close_loop_fastlane" ref="A1:C122" tableType="queryTable" totalsRowShown="0">
  <autoFilter ref="A1:C122" xr:uid="{00000000-0009-0000-0100-000001000000}"/>
  <tableColumns count="3">
    <tableColumn id="1" xr3:uid="{00000000-0010-0000-0000-000001000000}" uniqueName="1" name="FREQUENCY [Hz]" queryTableFieldId="1" dataDxfId="4"/>
    <tableColumn id="3" xr3:uid="{00000000-0010-0000-0000-000003000000}" uniqueName="3" name="MAG [dB]" queryTableFieldId="3" dataDxfId="3"/>
    <tableColumn id="4" xr3:uid="{00000000-0010-0000-0000-000004000000}" uniqueName="4" name="PHASE[°]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se_loop_slowlane" displayName="close_loop_slowlane" ref="A1:C122" tableType="queryTable" totalsRowShown="0">
  <autoFilter ref="A1:C122" xr:uid="{00000000-0009-0000-0100-000002000000}"/>
  <tableColumns count="3">
    <tableColumn id="1" xr3:uid="{00000000-0010-0000-0100-000001000000}" uniqueName="1" name="Freq." queryTableFieldId="1"/>
    <tableColumn id="3" xr3:uid="{00000000-0010-0000-0100-000003000000}" uniqueName="3" name="MAG [dB]" queryTableFieldId="3" dataDxfId="1"/>
    <tableColumn id="4" xr3:uid="{00000000-0010-0000-0100-000004000000}" uniqueName="4" name="Phase [°]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1.140625" bestFit="1" customWidth="1"/>
  </cols>
  <sheetData>
    <row r="1" spans="1:3" x14ac:dyDescent="0.25">
      <c r="A1" t="s">
        <v>1</v>
      </c>
      <c r="B1" t="s">
        <v>10</v>
      </c>
      <c r="C1" t="s">
        <v>2</v>
      </c>
    </row>
    <row r="2" spans="1:3" x14ac:dyDescent="0.25">
      <c r="A2" s="2">
        <v>1</v>
      </c>
      <c r="B2" s="2">
        <v>54.674393609597303</v>
      </c>
      <c r="C2" s="2">
        <v>177.95217392926801</v>
      </c>
    </row>
    <row r="3" spans="1:3" x14ac:dyDescent="0.25">
      <c r="A3" s="2">
        <v>1.12201845430196</v>
      </c>
      <c r="B3" s="2">
        <v>54.673226850499397</v>
      </c>
      <c r="C3" s="2">
        <v>177.70248314985599</v>
      </c>
    </row>
    <row r="4" spans="1:3" x14ac:dyDescent="0.25">
      <c r="A4" s="2">
        <v>1.2589254117941699</v>
      </c>
      <c r="B4" s="2">
        <v>54.6717584205172</v>
      </c>
      <c r="C4" s="2">
        <v>177.42240039174001</v>
      </c>
    </row>
    <row r="5" spans="1:3" x14ac:dyDescent="0.25">
      <c r="A5" s="2">
        <v>1.4125375446227499</v>
      </c>
      <c r="B5" s="2">
        <v>54.669910462152401</v>
      </c>
      <c r="C5" s="2">
        <v>177.10824810202399</v>
      </c>
    </row>
    <row r="6" spans="1:3" x14ac:dyDescent="0.25">
      <c r="A6" s="2">
        <v>1.58489319246111</v>
      </c>
      <c r="B6" s="2">
        <v>54.667585105850101</v>
      </c>
      <c r="C6" s="2">
        <v>176.755912661281</v>
      </c>
    </row>
    <row r="7" spans="1:3" x14ac:dyDescent="0.25">
      <c r="A7" s="2">
        <v>1.7782794100389201</v>
      </c>
      <c r="B7" s="2">
        <v>54.664659374039097</v>
      </c>
      <c r="C7" s="2">
        <v>176.360796356408</v>
      </c>
    </row>
    <row r="8" spans="1:3" x14ac:dyDescent="0.25">
      <c r="A8" s="2">
        <v>1.99526231496888</v>
      </c>
      <c r="B8" s="2">
        <v>54.660978815702499</v>
      </c>
      <c r="C8" s="2">
        <v>175.917765597075</v>
      </c>
    </row>
    <row r="9" spans="1:3" x14ac:dyDescent="0.25">
      <c r="A9" s="2">
        <v>2.2387211385683399</v>
      </c>
      <c r="B9" s="2">
        <v>54.656349570544698</v>
      </c>
      <c r="C9" s="2">
        <v>175.42109576048901</v>
      </c>
    </row>
    <row r="10" spans="1:3" x14ac:dyDescent="0.25">
      <c r="A10" s="2">
        <v>2.5118864315095801</v>
      </c>
      <c r="B10" s="2">
        <v>54.650528501761301</v>
      </c>
      <c r="C10" s="2">
        <v>174.86441342292301</v>
      </c>
    </row>
    <row r="11" spans="1:3" x14ac:dyDescent="0.25">
      <c r="A11" s="2">
        <v>2.8183829312644502</v>
      </c>
      <c r="B11" s="2">
        <v>54.643210967598101</v>
      </c>
      <c r="C11" s="2">
        <v>174.24063727813501</v>
      </c>
    </row>
    <row r="12" spans="1:3" x14ac:dyDescent="0.25">
      <c r="A12" s="2">
        <v>3.16227766016838</v>
      </c>
      <c r="B12" s="2">
        <v>54.634015729448997</v>
      </c>
      <c r="C12" s="2">
        <v>173.541919809104</v>
      </c>
    </row>
    <row r="13" spans="1:3" x14ac:dyDescent="0.25">
      <c r="A13" s="2">
        <v>3.5481338923357502</v>
      </c>
      <c r="B13" s="2">
        <v>54.622466426328899</v>
      </c>
      <c r="C13" s="2">
        <v>172.75959284403899</v>
      </c>
    </row>
    <row r="14" spans="1:3" x14ac:dyDescent="0.25">
      <c r="A14" s="2">
        <v>3.98107170553497</v>
      </c>
      <c r="B14" s="2">
        <v>54.607968989375998</v>
      </c>
      <c r="C14" s="2">
        <v>171.88412158293801</v>
      </c>
    </row>
    <row r="15" spans="1:3" x14ac:dyDescent="0.25">
      <c r="A15" s="2">
        <v>4.46683592150963</v>
      </c>
      <c r="B15" s="2">
        <v>54.589784351099098</v>
      </c>
      <c r="C15" s="2">
        <v>170.90507361853599</v>
      </c>
    </row>
    <row r="16" spans="1:3" x14ac:dyDescent="0.25">
      <c r="A16" s="2">
        <v>5.0118723362727202</v>
      </c>
      <c r="B16" s="2">
        <v>54.566995847051601</v>
      </c>
      <c r="C16" s="2">
        <v>169.811112001449</v>
      </c>
    </row>
    <row r="17" spans="1:3" x14ac:dyDescent="0.25">
      <c r="A17" s="2">
        <v>5.6234132519034796</v>
      </c>
      <c r="B17" s="2">
        <v>54.538470865829296</v>
      </c>
      <c r="C17" s="2">
        <v>168.59002456483699</v>
      </c>
    </row>
    <row r="18" spans="1:3" x14ac:dyDescent="0.25">
      <c r="A18" s="2">
        <v>6.3095734448019201</v>
      </c>
      <c r="B18" s="2">
        <v>54.502816640055102</v>
      </c>
      <c r="C18" s="2">
        <v>167.228805515907</v>
      </c>
    </row>
    <row r="19" spans="1:3" x14ac:dyDescent="0.25">
      <c r="A19" s="2">
        <v>7.0794578438413698</v>
      </c>
      <c r="B19" s="2">
        <v>54.458330682654598</v>
      </c>
      <c r="C19" s="2">
        <v>165.713809515593</v>
      </c>
    </row>
    <row r="20" spans="1:3" x14ac:dyDescent="0.25">
      <c r="A20" s="2">
        <v>7.9432823472427998</v>
      </c>
      <c r="B20" s="2">
        <v>54.402947363591998</v>
      </c>
      <c r="C20" s="2">
        <v>164.031002595752</v>
      </c>
    </row>
    <row r="21" spans="1:3" x14ac:dyDescent="0.25">
      <c r="A21" s="2">
        <v>8.9125093813374399</v>
      </c>
      <c r="B21" s="2">
        <v>54.334183624601202</v>
      </c>
      <c r="C21" s="2">
        <v>162.16633727517899</v>
      </c>
    </row>
    <row r="22" spans="1:3" x14ac:dyDescent="0.25">
      <c r="A22" s="2">
        <v>9.9999999999999805</v>
      </c>
      <c r="B22" s="2">
        <v>54.249088919712698</v>
      </c>
      <c r="C22" s="2">
        <v>160.10627938971299</v>
      </c>
    </row>
    <row r="23" spans="1:3" x14ac:dyDescent="0.25">
      <c r="A23" s="2">
        <v>11.220184543019601</v>
      </c>
      <c r="B23" s="2">
        <v>54.144207144562401</v>
      </c>
      <c r="C23" s="2">
        <v>157.83850881107901</v>
      </c>
    </row>
    <row r="24" spans="1:3" x14ac:dyDescent="0.25">
      <c r="A24" s="2">
        <v>12.589254117941699</v>
      </c>
      <c r="B24" s="2">
        <v>54.015561344868701</v>
      </c>
      <c r="C24" s="2">
        <v>155.35280192584199</v>
      </c>
    </row>
    <row r="25" spans="1:3" x14ac:dyDescent="0.25">
      <c r="A25" s="2">
        <v>14.125375446227499</v>
      </c>
      <c r="B25" s="2">
        <v>53.8586747773318</v>
      </c>
      <c r="C25" s="2">
        <v>152.64207683094699</v>
      </c>
    </row>
    <row r="26" spans="1:3" x14ac:dyDescent="0.25">
      <c r="A26" s="2">
        <v>15.848931924611099</v>
      </c>
      <c r="B26" s="2">
        <v>53.668643339345401</v>
      </c>
      <c r="C26" s="2">
        <v>149.70354036197199</v>
      </c>
    </row>
    <row r="27" spans="1:3" x14ac:dyDescent="0.25">
      <c r="A27" s="2">
        <v>17.7827941003892</v>
      </c>
      <c r="B27" s="2">
        <v>53.440272889999598</v>
      </c>
      <c r="C27" s="2">
        <v>146.53982097730099</v>
      </c>
    </row>
    <row r="28" spans="1:3" x14ac:dyDescent="0.25">
      <c r="A28" s="2">
        <v>19.952623149688801</v>
      </c>
      <c r="B28" s="2">
        <v>53.168288795751998</v>
      </c>
      <c r="C28" s="2">
        <v>143.159912220374</v>
      </c>
    </row>
    <row r="29" spans="1:3" x14ac:dyDescent="0.25">
      <c r="A29" s="2">
        <v>22.387211385683301</v>
      </c>
      <c r="B29" s="2">
        <v>52.847613022805902</v>
      </c>
      <c r="C29" s="2">
        <v>139.57970651246001</v>
      </c>
    </row>
    <row r="30" spans="1:3" x14ac:dyDescent="0.25">
      <c r="A30" s="2">
        <v>25.118864315095699</v>
      </c>
      <c r="B30" s="2">
        <v>52.4736869998112</v>
      </c>
      <c r="C30" s="2">
        <v>135.821894494296</v>
      </c>
    </row>
    <row r="31" spans="1:3" x14ac:dyDescent="0.25">
      <c r="A31" s="2">
        <v>28.183829312644502</v>
      </c>
      <c r="B31" s="2">
        <v>52.042799925725497</v>
      </c>
      <c r="C31" s="2">
        <v>131.91506557720399</v>
      </c>
    </row>
    <row r="32" spans="1:3" x14ac:dyDescent="0.25">
      <c r="A32" s="2">
        <v>31.6227766016837</v>
      </c>
      <c r="B32" s="2">
        <v>51.552368623390997</v>
      </c>
      <c r="C32" s="2">
        <v>127.89197831844</v>
      </c>
    </row>
    <row r="33" spans="1:3" x14ac:dyDescent="0.25">
      <c r="A33" s="2">
        <v>35.481338923357498</v>
      </c>
      <c r="B33" s="2">
        <v>51.001113481867698</v>
      </c>
      <c r="C33" s="2">
        <v>123.787151219238</v>
      </c>
    </row>
    <row r="34" spans="1:3" x14ac:dyDescent="0.25">
      <c r="A34" s="2">
        <v>39.810717055349599</v>
      </c>
      <c r="B34" s="2">
        <v>50.3890893707527</v>
      </c>
      <c r="C34" s="2">
        <v>119.63410072190899</v>
      </c>
    </row>
    <row r="35" spans="1:3" x14ac:dyDescent="0.25">
      <c r="A35" s="2">
        <v>44.668359215096203</v>
      </c>
      <c r="B35" s="2">
        <v>49.717558169059302</v>
      </c>
      <c r="C35" s="2">
        <v>115.46265815369701</v>
      </c>
    </row>
    <row r="36" spans="1:3" x14ac:dyDescent="0.25">
      <c r="A36" s="2">
        <v>50.118723362727103</v>
      </c>
      <c r="B36" s="2">
        <v>48.988721946399998</v>
      </c>
      <c r="C36" s="2">
        <v>111.296788784545</v>
      </c>
    </row>
    <row r="37" spans="1:3" x14ac:dyDescent="0.25">
      <c r="A37" s="2">
        <v>56.234132519034702</v>
      </c>
      <c r="B37" s="2">
        <v>48.205361844483697</v>
      </c>
      <c r="C37" s="2">
        <v>107.153219099727</v>
      </c>
    </row>
    <row r="38" spans="1:3" x14ac:dyDescent="0.25">
      <c r="A38" s="2">
        <v>63.095734448019101</v>
      </c>
      <c r="B38" s="2">
        <v>47.3704396640276</v>
      </c>
      <c r="C38" s="2">
        <v>103.041002109662</v>
      </c>
    </row>
    <row r="39" spans="1:3" x14ac:dyDescent="0.25">
      <c r="A39" s="2">
        <v>70.794578438413595</v>
      </c>
      <c r="B39" s="2">
        <v>46.486716089092397</v>
      </c>
      <c r="C39" s="2">
        <v>98.9619800880497</v>
      </c>
    </row>
    <row r="40" spans="1:3" x14ac:dyDescent="0.25">
      <c r="A40" s="2">
        <v>79.432823472427899</v>
      </c>
      <c r="B40" s="2">
        <v>45.556426301169097</v>
      </c>
      <c r="C40" s="2">
        <v>94.911987575827297</v>
      </c>
    </row>
    <row r="41" spans="1:3" x14ac:dyDescent="0.25">
      <c r="A41" s="2">
        <v>89.125093813374306</v>
      </c>
      <c r="B41" s="2">
        <v>44.581037652726799</v>
      </c>
      <c r="C41" s="2">
        <v>90.882589083651993</v>
      </c>
    </row>
    <row r="42" spans="1:3" x14ac:dyDescent="0.25">
      <c r="A42" s="2">
        <v>99.999999999999702</v>
      </c>
      <c r="B42" s="2">
        <v>43.561100885802603</v>
      </c>
      <c r="C42" s="2">
        <v>86.863150128819498</v>
      </c>
    </row>
    <row r="43" spans="1:3" x14ac:dyDescent="0.25">
      <c r="A43" s="2">
        <v>112.201845430196</v>
      </c>
      <c r="B43" s="2">
        <v>42.496198619380301</v>
      </c>
      <c r="C43" s="2">
        <v>82.843067448678894</v>
      </c>
    </row>
    <row r="44" spans="1:3" x14ac:dyDescent="0.25">
      <c r="A44" s="2">
        <v>125.892541179416</v>
      </c>
      <c r="B44" s="2">
        <v>41.384991796502703</v>
      </c>
      <c r="C44" s="2">
        <v>78.814006499641394</v>
      </c>
    </row>
    <row r="45" spans="1:3" x14ac:dyDescent="0.25">
      <c r="A45" s="2">
        <v>141.253754462275</v>
      </c>
      <c r="B45" s="2">
        <v>40.225363667294602</v>
      </c>
      <c r="C45" s="2">
        <v>74.771995320091307</v>
      </c>
    </row>
    <row r="46" spans="1:3" x14ac:dyDescent="0.25">
      <c r="A46" s="2">
        <v>158.48931924611099</v>
      </c>
      <c r="B46" s="2">
        <v>39.014658138362201</v>
      </c>
      <c r="C46" s="2">
        <v>70.7192028349738</v>
      </c>
    </row>
    <row r="47" spans="1:3" x14ac:dyDescent="0.25">
      <c r="A47" s="2">
        <v>177.82794100389199</v>
      </c>
      <c r="B47" s="2">
        <v>37.750002020907502</v>
      </c>
      <c r="C47" s="2">
        <v>66.665201871411995</v>
      </c>
    </row>
    <row r="48" spans="1:3" x14ac:dyDescent="0.25">
      <c r="A48" s="2">
        <v>199.52623149688699</v>
      </c>
      <c r="B48" s="2">
        <v>36.428687942575102</v>
      </c>
      <c r="C48" s="2">
        <v>62.627509800704097</v>
      </c>
    </row>
    <row r="49" spans="1:3" x14ac:dyDescent="0.25">
      <c r="A49" s="2">
        <v>223.87211385683301</v>
      </c>
      <c r="B49" s="2">
        <v>35.048578693478099</v>
      </c>
      <c r="C49" s="2">
        <v>58.631242810911097</v>
      </c>
    </row>
    <row r="50" spans="1:3" x14ac:dyDescent="0.25">
      <c r="A50" s="2">
        <v>251.18864315095701</v>
      </c>
      <c r="B50" s="2">
        <v>33.608480128563997</v>
      </c>
      <c r="C50" s="2">
        <v>54.707830656639501</v>
      </c>
    </row>
    <row r="51" spans="1:3" x14ac:dyDescent="0.25">
      <c r="A51" s="2">
        <v>281.838293126444</v>
      </c>
      <c r="B51" s="2">
        <v>32.108425657078797</v>
      </c>
      <c r="C51" s="2">
        <v>50.892905866728</v>
      </c>
    </row>
    <row r="52" spans="1:3" x14ac:dyDescent="0.25">
      <c r="A52" s="2">
        <v>316.22776601683699</v>
      </c>
      <c r="B52" s="2">
        <v>30.5498260798819</v>
      </c>
      <c r="C52" s="2">
        <v>47.223659155933802</v>
      </c>
    </row>
    <row r="53" spans="1:3" x14ac:dyDescent="0.25">
      <c r="A53" s="2">
        <v>354.81338923357401</v>
      </c>
      <c r="B53" s="2">
        <v>28.935463673009</v>
      </c>
      <c r="C53" s="2">
        <v>43.7360763575671</v>
      </c>
    </row>
    <row r="54" spans="1:3" x14ac:dyDescent="0.25">
      <c r="A54" s="2">
        <v>398.10717055349602</v>
      </c>
      <c r="B54" s="2">
        <v>27.269341762369201</v>
      </c>
      <c r="C54" s="2">
        <v>40.462489663330601</v>
      </c>
    </row>
    <row r="55" spans="1:3" x14ac:dyDescent="0.25">
      <c r="A55" s="2">
        <v>446.68359215096098</v>
      </c>
      <c r="B55" s="2">
        <v>25.5564296339378</v>
      </c>
      <c r="C55" s="2">
        <v>37.429778026641699</v>
      </c>
    </row>
    <row r="56" spans="1:3" x14ac:dyDescent="0.25">
      <c r="A56" s="2">
        <v>501.18723362727002</v>
      </c>
      <c r="B56" s="2">
        <v>23.802358304570401</v>
      </c>
      <c r="C56" s="2">
        <v>34.658377256635802</v>
      </c>
    </row>
    <row r="57" spans="1:3" x14ac:dyDescent="0.25">
      <c r="A57" s="2">
        <v>562.34132519034699</v>
      </c>
      <c r="B57" s="2">
        <v>22.013122365780799</v>
      </c>
      <c r="C57" s="2">
        <v>32.162074300768403</v>
      </c>
    </row>
    <row r="58" spans="1:3" x14ac:dyDescent="0.25">
      <c r="A58" s="2">
        <v>630.95734448019095</v>
      </c>
      <c r="B58" s="2">
        <v>20.194830231985399</v>
      </c>
      <c r="C58" s="2">
        <v>29.948419114780101</v>
      </c>
    </row>
    <row r="59" spans="1:3" x14ac:dyDescent="0.25">
      <c r="A59" s="2">
        <v>707.94578438413498</v>
      </c>
      <c r="B59" s="2">
        <v>18.3535265658459</v>
      </c>
      <c r="C59" s="2">
        <v>28.019517545038699</v>
      </c>
    </row>
    <row r="60" spans="1:3" x14ac:dyDescent="0.25">
      <c r="A60" s="2">
        <v>794.32823472427799</v>
      </c>
      <c r="B60" s="2">
        <v>16.495092931207999</v>
      </c>
      <c r="C60" s="2">
        <v>26.372964310935799</v>
      </c>
    </row>
    <row r="61" spans="1:3" x14ac:dyDescent="0.25">
      <c r="A61" s="2">
        <v>891.25093813374201</v>
      </c>
      <c r="B61" s="2">
        <v>14.625219639543101</v>
      </c>
      <c r="C61" s="2">
        <v>25.002712793132201</v>
      </c>
    </row>
    <row r="62" spans="1:3" x14ac:dyDescent="0.25">
      <c r="A62" s="2">
        <v>999.999999999995</v>
      </c>
      <c r="B62" s="2">
        <v>12.7494341242861</v>
      </c>
      <c r="C62" s="2">
        <v>23.8997318456837</v>
      </c>
    </row>
    <row r="63" spans="1:3" x14ac:dyDescent="0.25">
      <c r="A63" s="2">
        <v>1122.01845430196</v>
      </c>
      <c r="B63" s="2">
        <v>10.873167838803999</v>
      </c>
      <c r="C63" s="2">
        <v>23.052350723697799</v>
      </c>
    </row>
    <row r="64" spans="1:3" x14ac:dyDescent="0.25">
      <c r="A64" s="2">
        <v>1258.92541179416</v>
      </c>
      <c r="B64" s="2">
        <v>9.0018427483864301</v>
      </c>
      <c r="C64" s="2">
        <v>22.446233157656199</v>
      </c>
    </row>
    <row r="65" spans="1:3" x14ac:dyDescent="0.25">
      <c r="A65" s="2">
        <v>1412.5375446227499</v>
      </c>
      <c r="B65" s="2">
        <v>7.1409582826893798</v>
      </c>
      <c r="C65" s="2">
        <v>22.063950737494501</v>
      </c>
    </row>
    <row r="66" spans="1:3" x14ac:dyDescent="0.25">
      <c r="A66" s="2">
        <v>1584.8931924611099</v>
      </c>
      <c r="B66" s="2">
        <v>5.2961590854116603</v>
      </c>
      <c r="C66" s="2">
        <v>21.884149325480401</v>
      </c>
    </row>
    <row r="67" spans="1:3" x14ac:dyDescent="0.25">
      <c r="A67" s="2">
        <v>1778.2794100389101</v>
      </c>
      <c r="B67" s="2">
        <v>3.4732627903900899</v>
      </c>
      <c r="C67" s="2">
        <v>21.880327326868201</v>
      </c>
    </row>
    <row r="68" spans="1:3" x14ac:dyDescent="0.25">
      <c r="A68" s="2">
        <v>1995.26231496887</v>
      </c>
      <c r="B68" s="2">
        <v>1.6782258949265301</v>
      </c>
      <c r="C68" s="2">
        <v>22.019277459352601</v>
      </c>
    </row>
    <row r="69" spans="1:3" x14ac:dyDescent="0.25">
      <c r="A69" s="2">
        <v>2238.7211385683299</v>
      </c>
      <c r="B69" s="2">
        <v>-8.2974267693638207E-2</v>
      </c>
      <c r="C69" s="2">
        <v>22.259286419910101</v>
      </c>
    </row>
    <row r="70" spans="1:3" x14ac:dyDescent="0.25">
      <c r="A70" s="2">
        <v>2511.8864315095698</v>
      </c>
      <c r="B70" s="2">
        <v>-1.8045611237666599</v>
      </c>
      <c r="C70" s="2">
        <v>22.548234992908</v>
      </c>
    </row>
    <row r="71" spans="1:3" x14ac:dyDescent="0.25">
      <c r="A71" s="2">
        <v>2818.3829312644398</v>
      </c>
      <c r="B71" s="2">
        <v>-3.48129836706351</v>
      </c>
      <c r="C71" s="2">
        <v>22.8217819104892</v>
      </c>
    </row>
    <row r="72" spans="1:3" x14ac:dyDescent="0.25">
      <c r="A72" s="2">
        <v>3162.2776601683599</v>
      </c>
      <c r="B72" s="2">
        <v>-5.1089548390769099</v>
      </c>
      <c r="C72" s="2">
        <v>23.0018305648438</v>
      </c>
    </row>
    <row r="73" spans="1:3" x14ac:dyDescent="0.25">
      <c r="A73" s="2">
        <v>3548.1338923357298</v>
      </c>
      <c r="B73" s="2">
        <v>-6.6848984389913797</v>
      </c>
      <c r="C73" s="2">
        <v>22.9954583192843</v>
      </c>
    </row>
    <row r="74" spans="1:3" x14ac:dyDescent="0.25">
      <c r="A74" s="2">
        <v>3981.0717055349501</v>
      </c>
      <c r="B74" s="2">
        <v>-8.20882967683829</v>
      </c>
      <c r="C74" s="2">
        <v>22.6944540102653</v>
      </c>
    </row>
    <row r="75" spans="1:3" x14ac:dyDescent="0.25">
      <c r="A75" s="2">
        <v>4466.8359215096098</v>
      </c>
      <c r="B75" s="2">
        <v>-9.6836905990923192</v>
      </c>
      <c r="C75" s="2">
        <v>21.9756407171711</v>
      </c>
    </row>
    <row r="76" spans="1:3" x14ac:dyDescent="0.25">
      <c r="A76" s="2">
        <v>5011.8723362726896</v>
      </c>
      <c r="B76" s="2">
        <v>-11.1168268832481</v>
      </c>
      <c r="C76" s="2">
        <v>20.702421952635898</v>
      </c>
    </row>
    <row r="77" spans="1:3" x14ac:dyDescent="0.25">
      <c r="A77" s="2">
        <v>5623.4132519034602</v>
      </c>
      <c r="B77" s="2">
        <v>-12.5215145306101</v>
      </c>
      <c r="C77" s="2">
        <v>18.7287196103821</v>
      </c>
    </row>
    <row r="78" spans="1:3" x14ac:dyDescent="0.25">
      <c r="A78" s="2">
        <v>6309.5734448018902</v>
      </c>
      <c r="B78" s="2">
        <v>-13.918912693181699</v>
      </c>
      <c r="C78" s="2">
        <v>15.907883736474</v>
      </c>
    </row>
    <row r="79" spans="1:3" x14ac:dyDescent="0.25">
      <c r="A79" s="2">
        <v>7079.45784384134</v>
      </c>
      <c r="B79" s="2">
        <v>-15.3402160565984</v>
      </c>
      <c r="C79" s="2">
        <v>12.111062137565799</v>
      </c>
    </row>
    <row r="80" spans="1:3" x14ac:dyDescent="0.25">
      <c r="A80" s="2">
        <v>7943.2823472427699</v>
      </c>
      <c r="B80" s="2">
        <v>-16.8280424381248</v>
      </c>
      <c r="C80" s="2">
        <v>7.26039850270271</v>
      </c>
    </row>
    <row r="81" spans="1:3" x14ac:dyDescent="0.25">
      <c r="A81" s="2">
        <v>8912.5093813374006</v>
      </c>
      <c r="B81" s="2">
        <v>-18.434904207084099</v>
      </c>
      <c r="C81" s="2">
        <v>1.37811226580563</v>
      </c>
    </row>
    <row r="82" spans="1:3" x14ac:dyDescent="0.25">
      <c r="A82" s="2">
        <v>9999.99999999994</v>
      </c>
      <c r="B82" s="2">
        <v>-20.215920987745399</v>
      </c>
      <c r="C82" s="2">
        <v>-5.3624744975043201</v>
      </c>
    </row>
    <row r="83" spans="1:3" x14ac:dyDescent="0.25">
      <c r="A83" s="2">
        <v>11220.184543019601</v>
      </c>
      <c r="B83" s="2">
        <v>-22.215064148905899</v>
      </c>
      <c r="C83" s="2">
        <v>-12.619766860644299</v>
      </c>
    </row>
    <row r="84" spans="1:3" x14ac:dyDescent="0.25">
      <c r="A84" s="2">
        <v>12589.2541179416</v>
      </c>
      <c r="B84" s="2">
        <v>-24.4502593898813</v>
      </c>
      <c r="C84" s="2">
        <v>-19.938012198850299</v>
      </c>
    </row>
    <row r="85" spans="1:3" x14ac:dyDescent="0.25">
      <c r="A85" s="2">
        <v>14125.375446227499</v>
      </c>
      <c r="B85" s="2">
        <v>-26.907214852333698</v>
      </c>
      <c r="C85" s="2">
        <v>-26.8639959122495</v>
      </c>
    </row>
    <row r="86" spans="1:3" x14ac:dyDescent="0.25">
      <c r="A86" s="2">
        <v>15848.931924611001</v>
      </c>
      <c r="B86" s="2">
        <v>-29.546831288446398</v>
      </c>
      <c r="C86" s="2">
        <v>-33.059235902254002</v>
      </c>
    </row>
    <row r="87" spans="1:3" x14ac:dyDescent="0.25">
      <c r="A87" s="2">
        <v>17782.794100389099</v>
      </c>
      <c r="B87" s="2">
        <v>-32.320245400953802</v>
      </c>
      <c r="C87" s="2">
        <v>-38.345128760735797</v>
      </c>
    </row>
    <row r="88" spans="1:3" x14ac:dyDescent="0.25">
      <c r="A88" s="2">
        <v>19952.623149688701</v>
      </c>
      <c r="B88" s="2">
        <v>-35.181745808857499</v>
      </c>
      <c r="C88" s="2">
        <v>-42.6796595310282</v>
      </c>
    </row>
    <row r="89" spans="1:3" x14ac:dyDescent="0.25">
      <c r="A89" s="2">
        <v>22387.2113856832</v>
      </c>
      <c r="B89" s="2">
        <v>-38.094996735450898</v>
      </c>
      <c r="C89" s="2">
        <v>-46.105362625513202</v>
      </c>
    </row>
    <row r="90" spans="1:3" x14ac:dyDescent="0.25">
      <c r="A90" s="2">
        <v>25118.864315095601</v>
      </c>
      <c r="B90" s="2">
        <v>-41.033746198079598</v>
      </c>
      <c r="C90" s="2">
        <v>-48.702461946164703</v>
      </c>
    </row>
    <row r="91" spans="1:3" x14ac:dyDescent="0.25">
      <c r="A91" s="2">
        <v>28183.829312644299</v>
      </c>
      <c r="B91" s="2">
        <v>-43.9799114509158</v>
      </c>
      <c r="C91" s="2">
        <v>-50.559078757323803</v>
      </c>
    </row>
    <row r="92" spans="1:3" x14ac:dyDescent="0.25">
      <c r="A92" s="2">
        <v>31622.776601683599</v>
      </c>
      <c r="B92" s="2">
        <v>-46.921108913150498</v>
      </c>
      <c r="C92" s="2">
        <v>-51.756599382670601</v>
      </c>
    </row>
    <row r="93" spans="1:3" x14ac:dyDescent="0.25">
      <c r="A93" s="2">
        <v>35481.338923357303</v>
      </c>
      <c r="B93" s="2">
        <v>-49.848541727285898</v>
      </c>
      <c r="C93" s="2">
        <v>-52.364667226400002</v>
      </c>
    </row>
    <row r="94" spans="1:3" x14ac:dyDescent="0.25">
      <c r="A94" s="2">
        <v>39810.7170553494</v>
      </c>
      <c r="B94" s="2">
        <v>-52.755467086996802</v>
      </c>
      <c r="C94" s="2">
        <v>-52.441227286984699</v>
      </c>
    </row>
    <row r="95" spans="1:3" x14ac:dyDescent="0.25">
      <c r="A95" s="2">
        <v>44668.359215096003</v>
      </c>
      <c r="B95" s="2">
        <v>-55.636189479083498</v>
      </c>
      <c r="C95" s="2">
        <v>-52.034828191365399</v>
      </c>
    </row>
    <row r="96" spans="1:3" x14ac:dyDescent="0.25">
      <c r="A96" s="2">
        <v>50118.723362726902</v>
      </c>
      <c r="B96" s="2">
        <v>-58.485462260204201</v>
      </c>
      <c r="C96" s="2">
        <v>-51.187706593465101</v>
      </c>
    </row>
    <row r="97" spans="1:3" x14ac:dyDescent="0.25">
      <c r="A97" s="2">
        <v>56234.132519034501</v>
      </c>
      <c r="B97" s="2">
        <v>-61.298193416671097</v>
      </c>
      <c r="C97" s="2">
        <v>-49.938923464534803</v>
      </c>
    </row>
    <row r="98" spans="1:3" x14ac:dyDescent="0.25">
      <c r="A98" s="2">
        <v>63095.734448018797</v>
      </c>
      <c r="B98" s="2">
        <v>-64.069379571822097</v>
      </c>
      <c r="C98" s="2">
        <v>-48.3271695124959</v>
      </c>
    </row>
    <row r="99" spans="1:3" x14ac:dyDescent="0.25">
      <c r="A99" s="2">
        <v>70794.5784384133</v>
      </c>
      <c r="B99" s="2">
        <v>-66.794212574886501</v>
      </c>
      <c r="C99" s="2">
        <v>-46.392988152982603</v>
      </c>
    </row>
    <row r="100" spans="1:3" x14ac:dyDescent="0.25">
      <c r="A100" s="2">
        <v>79432.823472427495</v>
      </c>
      <c r="B100" s="2">
        <v>-69.468309987609004</v>
      </c>
      <c r="C100" s="2">
        <v>-44.180208350848297</v>
      </c>
    </row>
    <row r="101" spans="1:3" x14ac:dyDescent="0.25">
      <c r="A101" s="2">
        <v>89125.093813373896</v>
      </c>
      <c r="B101" s="2">
        <v>-72.088016854086504</v>
      </c>
      <c r="C101" s="2">
        <v>-41.736421933655997</v>
      </c>
    </row>
    <row r="102" spans="1:3" x14ac:dyDescent="0.25">
      <c r="A102" s="2">
        <v>99999.9999999992</v>
      </c>
      <c r="B102" s="2">
        <v>-74.650717907873997</v>
      </c>
      <c r="C102" s="2">
        <v>-39.112430187841397</v>
      </c>
    </row>
    <row r="103" spans="1:3" x14ac:dyDescent="0.25">
      <c r="A103" s="2">
        <v>112201.845430195</v>
      </c>
      <c r="B103" s="2">
        <v>-77.155095501140806</v>
      </c>
      <c r="C103" s="2">
        <v>-36.360733482229698</v>
      </c>
    </row>
    <row r="104" spans="1:3" x14ac:dyDescent="0.25">
      <c r="A104" s="2">
        <v>125892.541179416</v>
      </c>
      <c r="B104" s="2">
        <v>-79.601276529058097</v>
      </c>
      <c r="C104" s="2">
        <v>-33.533314905213501</v>
      </c>
    </row>
    <row r="105" spans="1:3" x14ac:dyDescent="0.25">
      <c r="A105" s="2">
        <v>141253.754462274</v>
      </c>
      <c r="B105" s="2">
        <v>-81.990833938969999</v>
      </c>
      <c r="C105" s="2">
        <v>-30.679114501386898</v>
      </c>
    </row>
    <row r="106" spans="1:3" x14ac:dyDescent="0.25">
      <c r="A106" s="2">
        <v>158489.31924611001</v>
      </c>
      <c r="B106" s="2">
        <v>-84.326640387552104</v>
      </c>
      <c r="C106" s="2">
        <v>-27.841644900147902</v>
      </c>
    </row>
    <row r="107" spans="1:3" x14ac:dyDescent="0.25">
      <c r="A107" s="2">
        <v>177827.941003891</v>
      </c>
      <c r="B107" s="2">
        <v>-86.612603211779899</v>
      </c>
      <c r="C107" s="2">
        <v>-25.057136368094199</v>
      </c>
    </row>
    <row r="108" spans="1:3" x14ac:dyDescent="0.25">
      <c r="A108" s="2">
        <v>199526.231496886</v>
      </c>
      <c r="B108" s="2">
        <v>-88.853330873066398</v>
      </c>
      <c r="C108" s="2">
        <v>-22.353443786953001</v>
      </c>
    </row>
    <row r="109" spans="1:3" x14ac:dyDescent="0.25">
      <c r="A109" s="2">
        <v>223872.113856832</v>
      </c>
      <c r="B109" s="2">
        <v>-91.053786155294205</v>
      </c>
      <c r="C109" s="2">
        <v>-19.7497595859768</v>
      </c>
    </row>
    <row r="110" spans="1:3" x14ac:dyDescent="0.25">
      <c r="A110" s="2">
        <v>251188.64315095599</v>
      </c>
      <c r="B110" s="2">
        <v>-93.218972197955296</v>
      </c>
      <c r="C110" s="2">
        <v>-17.2570179675117</v>
      </c>
    </row>
    <row r="111" spans="1:3" x14ac:dyDescent="0.25">
      <c r="A111" s="2">
        <v>281838.29312644299</v>
      </c>
      <c r="B111" s="2">
        <v>-95.353680180261193</v>
      </c>
      <c r="C111" s="2">
        <v>-14.878784360525099</v>
      </c>
    </row>
    <row r="112" spans="1:3" x14ac:dyDescent="0.25">
      <c r="A112" s="2">
        <v>316227.766016835</v>
      </c>
      <c r="B112" s="2">
        <v>-97.462309219751504</v>
      </c>
      <c r="C112" s="2">
        <v>-12.6124039484143</v>
      </c>
    </row>
    <row r="113" spans="1:3" x14ac:dyDescent="0.25">
      <c r="A113" s="2">
        <v>354813.389233572</v>
      </c>
      <c r="B113" s="2">
        <v>-99.548754730619507</v>
      </c>
      <c r="C113" s="2">
        <v>-10.450214776246</v>
      </c>
    </row>
    <row r="114" spans="1:3" x14ac:dyDescent="0.25">
      <c r="A114" s="2">
        <v>398107.17055349401</v>
      </c>
      <c r="B114" s="2">
        <v>-101.61635295763099</v>
      </c>
      <c r="C114" s="2">
        <v>-8.3806873640308002</v>
      </c>
    </row>
    <row r="115" spans="1:3" x14ac:dyDescent="0.25">
      <c r="A115" s="2">
        <v>446683.59215095901</v>
      </c>
      <c r="B115" s="2">
        <v>-103.66786615447</v>
      </c>
      <c r="C115" s="2">
        <v>-6.3894116923786104</v>
      </c>
    </row>
    <row r="116" spans="1:3" x14ac:dyDescent="0.25">
      <c r="A116" s="2">
        <v>501187.233627268</v>
      </c>
      <c r="B116" s="2">
        <v>-105.70549329444</v>
      </c>
      <c r="C116" s="2">
        <v>-4.4599010945560797</v>
      </c>
    </row>
    <row r="117" spans="1:3" x14ac:dyDescent="0.25">
      <c r="A117" s="2">
        <v>562341.32519034401</v>
      </c>
      <c r="B117" s="2">
        <v>-107.730893570284</v>
      </c>
      <c r="C117" s="2">
        <v>-2.5742167329816601</v>
      </c>
    </row>
    <row r="118" spans="1:3" x14ac:dyDescent="0.25">
      <c r="A118" s="2">
        <v>630957.34448018705</v>
      </c>
      <c r="B118" s="2">
        <v>-109.745212960877</v>
      </c>
      <c r="C118" s="2">
        <v>-0.71343709957189605</v>
      </c>
    </row>
    <row r="119" spans="1:3" x14ac:dyDescent="0.25">
      <c r="A119" s="2">
        <v>707945.78438413097</v>
      </c>
      <c r="B119" s="2">
        <v>-111.74910705264</v>
      </c>
      <c r="C119" s="2">
        <v>1.1419922007666099</v>
      </c>
    </row>
    <row r="120" spans="1:3" x14ac:dyDescent="0.25">
      <c r="A120" s="2">
        <v>794328.23472427402</v>
      </c>
      <c r="B120" s="2">
        <v>-113.742755783494</v>
      </c>
      <c r="C120" s="2">
        <v>3.0119885008550802</v>
      </c>
    </row>
    <row r="121" spans="1:3" x14ac:dyDescent="0.25">
      <c r="A121" s="2">
        <v>891250.93813373696</v>
      </c>
      <c r="B121" s="2">
        <v>-115.72586780439801</v>
      </c>
      <c r="C121" s="2">
        <v>4.9166006394987898</v>
      </c>
    </row>
    <row r="122" spans="1:3" x14ac:dyDescent="0.25">
      <c r="A122" s="2">
        <v>1000000</v>
      </c>
      <c r="B122" s="2">
        <v>-117.697673870798</v>
      </c>
      <c r="C122" s="2">
        <v>6.8757745018105698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workbookViewId="0">
      <selection activeCell="B2" sqref="B2:C122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.140625" bestFit="1" customWidth="1"/>
  </cols>
  <sheetData>
    <row r="1" spans="1:3" x14ac:dyDescent="0.25">
      <c r="A1" t="s">
        <v>0</v>
      </c>
      <c r="B1" t="s">
        <v>10</v>
      </c>
      <c r="C1" t="s">
        <v>8</v>
      </c>
    </row>
    <row r="2" spans="1:3" x14ac:dyDescent="0.25">
      <c r="A2">
        <v>1</v>
      </c>
      <c r="B2" s="2">
        <v>85.739319562518801</v>
      </c>
      <c r="C2" s="2">
        <v>88.5958603938289</v>
      </c>
    </row>
    <row r="3" spans="1:3" x14ac:dyDescent="0.25">
      <c r="A3">
        <v>1.12201845430196</v>
      </c>
      <c r="B3" s="2">
        <v>84.738297657352305</v>
      </c>
      <c r="C3" s="2">
        <v>88.424244378758701</v>
      </c>
    </row>
    <row r="4" spans="1:3" x14ac:dyDescent="0.25">
      <c r="A4">
        <v>1.2589254117941699</v>
      </c>
      <c r="B4" s="2">
        <v>83.737011580116501</v>
      </c>
      <c r="C4" s="2">
        <v>88.231809460334404</v>
      </c>
    </row>
    <row r="5" spans="1:3" x14ac:dyDescent="0.25">
      <c r="A5">
        <v>1.4125375446227499</v>
      </c>
      <c r="B5" s="2">
        <v>82.735393178552997</v>
      </c>
      <c r="C5" s="2">
        <v>88.016039363843305</v>
      </c>
    </row>
    <row r="6" spans="1:3" x14ac:dyDescent="0.25">
      <c r="A6">
        <v>1.58489319246111</v>
      </c>
      <c r="B6" s="2">
        <v>81.733356798896907</v>
      </c>
      <c r="C6" s="2">
        <v>87.774123461791902</v>
      </c>
    </row>
    <row r="7" spans="1:3" x14ac:dyDescent="0.25">
      <c r="A7">
        <v>1.7782794100389201</v>
      </c>
      <c r="B7" s="2">
        <v>80.682017067722995</v>
      </c>
      <c r="C7" s="2">
        <v>87.521177160071801</v>
      </c>
    </row>
    <row r="8" spans="1:3" x14ac:dyDescent="0.25">
      <c r="A8">
        <v>1.99526231496888</v>
      </c>
      <c r="B8" s="2">
        <v>79.727572196457004</v>
      </c>
      <c r="C8" s="2">
        <v>87.198951986160097</v>
      </c>
    </row>
    <row r="9" spans="1:3" x14ac:dyDescent="0.25">
      <c r="A9">
        <v>2.2387211385683399</v>
      </c>
      <c r="B9" s="2">
        <v>78.674832923479698</v>
      </c>
      <c r="C9" s="2">
        <v>86.881249949623694</v>
      </c>
    </row>
    <row r="10" spans="1:3" x14ac:dyDescent="0.25">
      <c r="A10">
        <v>2.5118864315095801</v>
      </c>
      <c r="B10" s="2">
        <v>77.718423839342194</v>
      </c>
      <c r="C10" s="2">
        <v>86.476704359943199</v>
      </c>
    </row>
    <row r="11" spans="1:3" x14ac:dyDescent="0.25">
      <c r="A11">
        <v>2.8183829312644502</v>
      </c>
      <c r="B11" s="2">
        <v>76.712019534695798</v>
      </c>
      <c r="C11" s="2">
        <v>86.049345533279805</v>
      </c>
    </row>
    <row r="12" spans="1:3" x14ac:dyDescent="0.25">
      <c r="A12">
        <v>3.16227766016838</v>
      </c>
      <c r="B12" s="2">
        <v>75.703973701766003</v>
      </c>
      <c r="C12" s="2">
        <v>85.570978487876005</v>
      </c>
    </row>
    <row r="13" spans="1:3" x14ac:dyDescent="0.25">
      <c r="A13">
        <v>3.5481338923357502</v>
      </c>
      <c r="B13" s="2">
        <v>74.645555151087507</v>
      </c>
      <c r="C13" s="2">
        <v>85.071902709068397</v>
      </c>
    </row>
    <row r="14" spans="1:3" x14ac:dyDescent="0.25">
      <c r="A14">
        <v>3.98107170553497</v>
      </c>
      <c r="B14" s="2">
        <v>73.681193941939199</v>
      </c>
      <c r="C14" s="2">
        <v>84.437609761733697</v>
      </c>
    </row>
    <row r="15" spans="1:3" x14ac:dyDescent="0.25">
      <c r="A15">
        <v>4.46683592150963</v>
      </c>
      <c r="B15" s="2">
        <v>72.617338919284606</v>
      </c>
      <c r="C15" s="2">
        <v>83.814583214950005</v>
      </c>
    </row>
    <row r="16" spans="1:3" x14ac:dyDescent="0.25">
      <c r="A16">
        <v>5.0118723362727202</v>
      </c>
      <c r="B16" s="2">
        <v>71.597678217801402</v>
      </c>
      <c r="C16" s="2">
        <v>83.074548243897794</v>
      </c>
    </row>
    <row r="17" spans="1:3" x14ac:dyDescent="0.25">
      <c r="A17">
        <v>5.6234132519034796</v>
      </c>
      <c r="B17" s="2">
        <v>70.620493812497401</v>
      </c>
      <c r="C17" s="2">
        <v>82.194086554327896</v>
      </c>
    </row>
    <row r="18" spans="1:3" x14ac:dyDescent="0.25">
      <c r="A18">
        <v>6.3095734448019201</v>
      </c>
      <c r="B18" s="2">
        <v>69.589399230259104</v>
      </c>
      <c r="C18" s="2">
        <v>81.271104184853499</v>
      </c>
    </row>
    <row r="19" spans="1:3" x14ac:dyDescent="0.25">
      <c r="A19">
        <v>7.0794578438413698</v>
      </c>
      <c r="B19" s="2">
        <v>68.504086161691106</v>
      </c>
      <c r="C19" s="2">
        <v>80.316591298047797</v>
      </c>
    </row>
    <row r="20" spans="1:3" x14ac:dyDescent="0.25">
      <c r="A20">
        <v>7.9432823472427998</v>
      </c>
      <c r="B20" s="2">
        <v>67.456487175224794</v>
      </c>
      <c r="C20" s="2">
        <v>79.191507817403505</v>
      </c>
    </row>
    <row r="21" spans="1:3" x14ac:dyDescent="0.25">
      <c r="A21">
        <v>8.9125093813374399</v>
      </c>
      <c r="B21" s="2">
        <v>66.442761229102402</v>
      </c>
      <c r="C21" s="2">
        <v>77.866185135444297</v>
      </c>
    </row>
    <row r="22" spans="1:3" x14ac:dyDescent="0.25">
      <c r="A22">
        <v>9.9999999999999805</v>
      </c>
      <c r="B22" s="2">
        <v>65.324623250486496</v>
      </c>
      <c r="C22" s="2">
        <v>76.589323176554501</v>
      </c>
    </row>
    <row r="23" spans="1:3" x14ac:dyDescent="0.25">
      <c r="A23">
        <v>11.220184543019601</v>
      </c>
      <c r="B23" s="2">
        <v>64.278430358741304</v>
      </c>
      <c r="C23" s="2">
        <v>74.9996846519157</v>
      </c>
    </row>
    <row r="24" spans="1:3" x14ac:dyDescent="0.25">
      <c r="A24">
        <v>12.589254117941699</v>
      </c>
      <c r="B24" s="2">
        <v>63.167685598138398</v>
      </c>
      <c r="C24" s="2">
        <v>73.376467940107602</v>
      </c>
    </row>
    <row r="25" spans="1:3" x14ac:dyDescent="0.25">
      <c r="A25">
        <v>14.125375446227499</v>
      </c>
      <c r="B25" s="2">
        <v>61.992551560984801</v>
      </c>
      <c r="C25" s="2">
        <v>71.749823922322193</v>
      </c>
    </row>
    <row r="26" spans="1:3" x14ac:dyDescent="0.25">
      <c r="A26">
        <v>15.848931924611099</v>
      </c>
      <c r="B26" s="2">
        <v>60.871266495505203</v>
      </c>
      <c r="C26" s="2">
        <v>69.764746375204496</v>
      </c>
    </row>
    <row r="27" spans="1:3" x14ac:dyDescent="0.25">
      <c r="A27">
        <v>17.7827941003892</v>
      </c>
      <c r="B27" s="2">
        <v>59.6779729339518</v>
      </c>
      <c r="C27" s="2">
        <v>67.7976227999592</v>
      </c>
    </row>
    <row r="28" spans="1:3" x14ac:dyDescent="0.25">
      <c r="A28">
        <v>19.952623149688801</v>
      </c>
      <c r="B28" s="2">
        <v>58.414915299419803</v>
      </c>
      <c r="C28" s="2">
        <v>65.894238194541202</v>
      </c>
    </row>
    <row r="29" spans="1:3" x14ac:dyDescent="0.25">
      <c r="A29">
        <v>22.387211385683301</v>
      </c>
      <c r="B29" s="2">
        <v>57.151113844730403</v>
      </c>
      <c r="C29" s="2">
        <v>63.796108381779902</v>
      </c>
    </row>
    <row r="30" spans="1:3" x14ac:dyDescent="0.25">
      <c r="A30">
        <v>25.118864315095699</v>
      </c>
      <c r="B30" s="2">
        <v>55.832494576910399</v>
      </c>
      <c r="C30" s="2">
        <v>61.753790330239703</v>
      </c>
    </row>
    <row r="31" spans="1:3" x14ac:dyDescent="0.25">
      <c r="A31">
        <v>28.183829312644502</v>
      </c>
      <c r="B31" s="2">
        <v>54.502841886903397</v>
      </c>
      <c r="C31" s="2">
        <v>59.571036713242698</v>
      </c>
    </row>
    <row r="32" spans="1:3" x14ac:dyDescent="0.25">
      <c r="A32">
        <v>31.6227766016837</v>
      </c>
      <c r="B32" s="2">
        <v>53.106092768331301</v>
      </c>
      <c r="C32" s="2">
        <v>57.604780960881001</v>
      </c>
    </row>
    <row r="33" spans="1:3" x14ac:dyDescent="0.25">
      <c r="A33">
        <v>35.481338923357498</v>
      </c>
      <c r="B33" s="2">
        <v>51.685313337300897</v>
      </c>
      <c r="C33" s="2">
        <v>55.656309705710399</v>
      </c>
    </row>
    <row r="34" spans="1:3" x14ac:dyDescent="0.25">
      <c r="A34">
        <v>39.810717055349599</v>
      </c>
      <c r="B34" s="2">
        <v>50.231281496673603</v>
      </c>
      <c r="C34" s="2">
        <v>53.842020322729098</v>
      </c>
    </row>
    <row r="35" spans="1:3" x14ac:dyDescent="0.25">
      <c r="A35">
        <v>44.668359215096203</v>
      </c>
      <c r="B35" s="2">
        <v>48.7337233116032</v>
      </c>
      <c r="C35" s="2">
        <v>52.341121630692797</v>
      </c>
    </row>
    <row r="36" spans="1:3" x14ac:dyDescent="0.25">
      <c r="A36">
        <v>50.118723362727103</v>
      </c>
      <c r="B36" s="2">
        <v>47.234553097038699</v>
      </c>
      <c r="C36" s="2">
        <v>50.8618300607232</v>
      </c>
    </row>
    <row r="37" spans="1:3" x14ac:dyDescent="0.25">
      <c r="A37">
        <v>56.234132519034702</v>
      </c>
      <c r="B37" s="2">
        <v>45.711061967550499</v>
      </c>
      <c r="C37" s="2">
        <v>49.699245944939499</v>
      </c>
    </row>
    <row r="38" spans="1:3" x14ac:dyDescent="0.25">
      <c r="A38">
        <v>63.095734448019101</v>
      </c>
      <c r="B38" s="2">
        <v>44.196267024262703</v>
      </c>
      <c r="C38" s="2">
        <v>48.5598209187091</v>
      </c>
    </row>
    <row r="39" spans="1:3" x14ac:dyDescent="0.25">
      <c r="A39">
        <v>70.794578438413595</v>
      </c>
      <c r="B39" s="2">
        <v>42.675162947900802</v>
      </c>
      <c r="C39" s="2">
        <v>47.679516915598398</v>
      </c>
    </row>
    <row r="40" spans="1:3" x14ac:dyDescent="0.25">
      <c r="A40">
        <v>79.432823472427899</v>
      </c>
      <c r="B40" s="2">
        <v>41.160918695454498</v>
      </c>
      <c r="C40" s="2">
        <v>46.936325346941601</v>
      </c>
    </row>
    <row r="41" spans="1:3" x14ac:dyDescent="0.25">
      <c r="A41">
        <v>89.125093813374306</v>
      </c>
      <c r="B41" s="2">
        <v>39.666579395152802</v>
      </c>
      <c r="C41" s="2">
        <v>46.117440686167299</v>
      </c>
    </row>
    <row r="42" spans="1:3" x14ac:dyDescent="0.25">
      <c r="A42">
        <v>99.999999999999702</v>
      </c>
      <c r="B42" s="2">
        <v>38.178198633835102</v>
      </c>
      <c r="C42" s="2">
        <v>45.425282328382899</v>
      </c>
    </row>
    <row r="43" spans="1:3" x14ac:dyDescent="0.25">
      <c r="A43">
        <v>112.201845430196</v>
      </c>
      <c r="B43" s="2">
        <v>36.701813647849299</v>
      </c>
      <c r="C43" s="2">
        <v>44.685780749258498</v>
      </c>
    </row>
    <row r="44" spans="1:3" x14ac:dyDescent="0.25">
      <c r="A44">
        <v>125.892541179416</v>
      </c>
      <c r="B44" s="2">
        <v>35.235632850369903</v>
      </c>
      <c r="C44" s="2">
        <v>43.803683240736603</v>
      </c>
    </row>
    <row r="45" spans="1:3" x14ac:dyDescent="0.25">
      <c r="A45">
        <v>141.253754462275</v>
      </c>
      <c r="B45" s="2">
        <v>33.772107703412402</v>
      </c>
      <c r="C45" s="2">
        <v>42.777403670840002</v>
      </c>
    </row>
    <row r="46" spans="1:3" x14ac:dyDescent="0.25">
      <c r="A46">
        <v>158.48931924611099</v>
      </c>
      <c r="B46" s="2">
        <v>32.302354712463803</v>
      </c>
      <c r="C46" s="2">
        <v>41.634985000617903</v>
      </c>
    </row>
    <row r="47" spans="1:3" x14ac:dyDescent="0.25">
      <c r="A47">
        <v>177.82794100389199</v>
      </c>
      <c r="B47" s="2">
        <v>30.820616010521</v>
      </c>
      <c r="C47" s="2">
        <v>40.313741620749298</v>
      </c>
    </row>
    <row r="48" spans="1:3" x14ac:dyDescent="0.25">
      <c r="A48">
        <v>199.52623149688699</v>
      </c>
      <c r="B48" s="2">
        <v>29.3207409487561</v>
      </c>
      <c r="C48" s="2">
        <v>38.757496047776797</v>
      </c>
    </row>
    <row r="49" spans="1:3" x14ac:dyDescent="0.25">
      <c r="A49">
        <v>223.87211385683301</v>
      </c>
      <c r="B49" s="2">
        <v>27.790995125357501</v>
      </c>
      <c r="C49" s="2">
        <v>37.145001680234898</v>
      </c>
    </row>
    <row r="50" spans="1:3" x14ac:dyDescent="0.25">
      <c r="A50">
        <v>251.18864315095701</v>
      </c>
      <c r="B50" s="2">
        <v>26.228991948661999</v>
      </c>
      <c r="C50" s="2">
        <v>35.384841139525797</v>
      </c>
    </row>
    <row r="51" spans="1:3" x14ac:dyDescent="0.25">
      <c r="A51">
        <v>281.838293126444</v>
      </c>
      <c r="B51" s="2">
        <v>24.630148237914799</v>
      </c>
      <c r="C51" s="2">
        <v>33.524070585754103</v>
      </c>
    </row>
    <row r="52" spans="1:3" x14ac:dyDescent="0.25">
      <c r="A52">
        <v>316.22776601683699</v>
      </c>
      <c r="B52" s="2">
        <v>22.9909197753556</v>
      </c>
      <c r="C52" s="2">
        <v>31.656458166794199</v>
      </c>
    </row>
    <row r="53" spans="1:3" x14ac:dyDescent="0.25">
      <c r="A53">
        <v>354.81338923357401</v>
      </c>
      <c r="B53" s="2">
        <v>21.3118217530909</v>
      </c>
      <c r="C53" s="2">
        <v>29.782620596928801</v>
      </c>
    </row>
    <row r="54" spans="1:3" x14ac:dyDescent="0.25">
      <c r="A54">
        <v>398.10717055349602</v>
      </c>
      <c r="B54" s="2">
        <v>19.593396600419101</v>
      </c>
      <c r="C54" s="2">
        <v>27.976031382817901</v>
      </c>
    </row>
    <row r="55" spans="1:3" x14ac:dyDescent="0.25">
      <c r="A55">
        <v>446.68359215096098</v>
      </c>
      <c r="B55" s="2">
        <v>17.838916529250699</v>
      </c>
      <c r="C55" s="2">
        <v>26.243433782951701</v>
      </c>
    </row>
    <row r="56" spans="1:3" x14ac:dyDescent="0.25">
      <c r="A56">
        <v>501.18723362727002</v>
      </c>
      <c r="B56" s="2">
        <v>16.051147492527701</v>
      </c>
      <c r="C56" s="2">
        <v>24.662109119207599</v>
      </c>
    </row>
    <row r="57" spans="1:3" x14ac:dyDescent="0.25">
      <c r="A57">
        <v>562.34132519034699</v>
      </c>
      <c r="B57" s="2">
        <v>14.2347791150898</v>
      </c>
      <c r="C57" s="2">
        <v>23.2423905025558</v>
      </c>
    </row>
    <row r="58" spans="1:3" x14ac:dyDescent="0.25">
      <c r="A58">
        <v>630.95734448019095</v>
      </c>
      <c r="B58" s="2">
        <v>12.395110960782601</v>
      </c>
      <c r="C58" s="2">
        <v>21.977916972777098</v>
      </c>
    </row>
    <row r="59" spans="1:3" x14ac:dyDescent="0.25">
      <c r="A59">
        <v>707.94578438413498</v>
      </c>
      <c r="B59" s="2">
        <v>10.5365518578311</v>
      </c>
      <c r="C59" s="2">
        <v>20.908805273669</v>
      </c>
    </row>
    <row r="60" spans="1:3" x14ac:dyDescent="0.25">
      <c r="A60">
        <v>794.32823472427799</v>
      </c>
      <c r="B60" s="2">
        <v>8.66445311825324</v>
      </c>
      <c r="C60" s="2">
        <v>20.026354870856402</v>
      </c>
    </row>
    <row r="61" spans="1:3" x14ac:dyDescent="0.25">
      <c r="A61">
        <v>891.25093813374201</v>
      </c>
      <c r="B61" s="2">
        <v>6.78383383029432</v>
      </c>
      <c r="C61" s="2">
        <v>19.333111756900099</v>
      </c>
    </row>
    <row r="62" spans="1:3" x14ac:dyDescent="0.25">
      <c r="A62">
        <v>999.999999999995</v>
      </c>
      <c r="B62" s="2">
        <v>4.8992259109893697</v>
      </c>
      <c r="C62" s="2">
        <v>18.8464209372017</v>
      </c>
    </row>
    <row r="63" spans="1:3" x14ac:dyDescent="0.25">
      <c r="A63">
        <v>1122.01845430196</v>
      </c>
      <c r="B63" s="2">
        <v>3.01604871507406</v>
      </c>
      <c r="C63" s="2">
        <v>18.543799488944199</v>
      </c>
    </row>
    <row r="64" spans="1:3" x14ac:dyDescent="0.25">
      <c r="A64">
        <v>1258.92541179416</v>
      </c>
      <c r="B64" s="2">
        <v>1.1394145343587101</v>
      </c>
      <c r="C64" s="2">
        <v>18.417108306830901</v>
      </c>
    </row>
    <row r="65" spans="1:3" x14ac:dyDescent="0.25">
      <c r="A65">
        <v>1412.5375446227499</v>
      </c>
      <c r="B65" s="2">
        <v>-0.72609948334198005</v>
      </c>
      <c r="C65" s="2">
        <v>18.4765082173301</v>
      </c>
    </row>
    <row r="66" spans="1:3" x14ac:dyDescent="0.25">
      <c r="A66">
        <v>1584.8931924611099</v>
      </c>
      <c r="B66" s="2">
        <v>-2.5742481859189801</v>
      </c>
      <c r="C66" s="2">
        <v>18.678763568249099</v>
      </c>
    </row>
    <row r="67" spans="1:3" x14ac:dyDescent="0.25">
      <c r="A67">
        <v>1778.2794100389101</v>
      </c>
      <c r="B67" s="2">
        <v>-4.3998871409102396</v>
      </c>
      <c r="C67" s="2">
        <v>19.018220298440401</v>
      </c>
    </row>
    <row r="68" spans="1:3" x14ac:dyDescent="0.25">
      <c r="A68">
        <v>1995.26231496887</v>
      </c>
      <c r="B68" s="2">
        <v>-6.1971638483614502</v>
      </c>
      <c r="C68" s="2">
        <v>19.464386640755102</v>
      </c>
    </row>
    <row r="69" spans="1:3" x14ac:dyDescent="0.25">
      <c r="A69">
        <v>2238.7211385683299</v>
      </c>
      <c r="B69" s="2">
        <v>-7.9602466290496903</v>
      </c>
      <c r="C69" s="2">
        <v>19.9798756415809</v>
      </c>
    </row>
    <row r="70" spans="1:3" x14ac:dyDescent="0.25">
      <c r="A70">
        <v>2511.8864315095698</v>
      </c>
      <c r="B70" s="2">
        <v>-9.6830585156433493</v>
      </c>
      <c r="C70" s="2">
        <v>20.507225329354799</v>
      </c>
    </row>
    <row r="71" spans="1:3" x14ac:dyDescent="0.25">
      <c r="A71">
        <v>2818.3829312644398</v>
      </c>
      <c r="B71" s="2">
        <v>-11.3609037762754</v>
      </c>
      <c r="C71" s="2">
        <v>20.996045636059399</v>
      </c>
    </row>
    <row r="72" spans="1:3" x14ac:dyDescent="0.25">
      <c r="A72">
        <v>3162.2776601683599</v>
      </c>
      <c r="B72" s="2">
        <v>-12.989534109754899</v>
      </c>
      <c r="C72" s="2">
        <v>21.368975421548701</v>
      </c>
    </row>
    <row r="73" spans="1:3" x14ac:dyDescent="0.25">
      <c r="A73">
        <v>3548.1338923357298</v>
      </c>
      <c r="B73" s="2">
        <v>-14.566104327329199</v>
      </c>
      <c r="C73" s="2">
        <v>21.530557976908899</v>
      </c>
    </row>
    <row r="74" spans="1:3" x14ac:dyDescent="0.25">
      <c r="A74">
        <v>3981.0717055349501</v>
      </c>
      <c r="B74" s="2">
        <v>-16.0906075378536</v>
      </c>
      <c r="C74" s="2">
        <v>21.379792941564698</v>
      </c>
    </row>
    <row r="75" spans="1:3" x14ac:dyDescent="0.25">
      <c r="A75">
        <v>4466.8359215096098</v>
      </c>
      <c r="B75" s="2">
        <v>-17.565871078674299</v>
      </c>
      <c r="C75" s="2">
        <v>20.792768275166299</v>
      </c>
    </row>
    <row r="76" spans="1:3" x14ac:dyDescent="0.25">
      <c r="A76">
        <v>5011.8723362726896</v>
      </c>
      <c r="B76" s="2">
        <v>-18.9993325457033</v>
      </c>
      <c r="C76" s="2">
        <v>19.635883881462899</v>
      </c>
    </row>
    <row r="77" spans="1:3" x14ac:dyDescent="0.25">
      <c r="A77">
        <v>5623.4132519034602</v>
      </c>
      <c r="B77" s="2">
        <v>-20.4043475791985</v>
      </c>
      <c r="C77" s="2">
        <v>17.765766068373299</v>
      </c>
    </row>
    <row r="78" spans="1:3" x14ac:dyDescent="0.25">
      <c r="A78">
        <v>6309.5734448018902</v>
      </c>
      <c r="B78" s="2">
        <v>-21.801906872124398</v>
      </c>
      <c r="C78" s="2">
        <v>15.0336503262576</v>
      </c>
    </row>
    <row r="79" spans="1:3" x14ac:dyDescent="0.25">
      <c r="A79">
        <v>7079.45784384134</v>
      </c>
      <c r="B79" s="2">
        <v>-23.223442631245799</v>
      </c>
      <c r="C79" s="2">
        <v>11.3161837983616</v>
      </c>
    </row>
    <row r="80" spans="1:3" x14ac:dyDescent="0.25">
      <c r="A80">
        <v>7943.2823472427699</v>
      </c>
      <c r="B80" s="2">
        <v>-24.711388090371202</v>
      </c>
      <c r="C80" s="2">
        <v>6.5329306206102098</v>
      </c>
    </row>
    <row r="81" spans="1:3" x14ac:dyDescent="0.25">
      <c r="A81">
        <v>8912.5093813374006</v>
      </c>
      <c r="B81" s="2">
        <v>-26.318348642834799</v>
      </c>
      <c r="C81" s="2">
        <v>0.70887441302818099</v>
      </c>
    </row>
    <row r="82" spans="1:3" x14ac:dyDescent="0.25">
      <c r="A82">
        <v>9999.99999999994</v>
      </c>
      <c r="B82" s="2">
        <v>-28.099459961589499</v>
      </c>
      <c r="C82" s="2">
        <v>-5.9825388717769599</v>
      </c>
    </row>
    <row r="83" spans="1:3" x14ac:dyDescent="0.25">
      <c r="A83">
        <v>11220.184543019601</v>
      </c>
      <c r="B83" s="2">
        <v>-30.098640032039999</v>
      </c>
      <c r="C83" s="2">
        <v>-13.1984571187804</v>
      </c>
    </row>
    <row r="84" spans="1:3" x14ac:dyDescent="0.25">
      <c r="A84">
        <v>12589.2541179416</v>
      </c>
      <c r="B84" s="2">
        <v>-32.333797537925598</v>
      </c>
      <c r="C84" s="2">
        <v>-20.482587948873</v>
      </c>
    </row>
    <row r="85" spans="1:3" x14ac:dyDescent="0.25">
      <c r="A85">
        <v>14125.375446227499</v>
      </c>
      <c r="B85" s="2">
        <v>-34.790792368002997</v>
      </c>
      <c r="C85" s="2">
        <v>-27.3827642910233</v>
      </c>
    </row>
    <row r="86" spans="1:3" x14ac:dyDescent="0.25">
      <c r="A86">
        <v>15848.931924611001</v>
      </c>
      <c r="B86" s="2">
        <v>-37.430439374214899</v>
      </c>
      <c r="C86" s="2">
        <v>-33.559040664737502</v>
      </c>
    </row>
    <row r="87" spans="1:3" x14ac:dyDescent="0.25">
      <c r="A87">
        <v>17782.794100389099</v>
      </c>
      <c r="B87" s="2">
        <v>-40.203907981912103</v>
      </c>
      <c r="C87" s="2">
        <v>-38.832732156364699</v>
      </c>
    </row>
    <row r="88" spans="1:3" x14ac:dyDescent="0.25">
      <c r="A88">
        <v>19952.623149688701</v>
      </c>
      <c r="B88" s="2">
        <v>-43.065378273055202</v>
      </c>
      <c r="C88" s="2">
        <v>-43.161112702460102</v>
      </c>
    </row>
    <row r="89" spans="1:3" x14ac:dyDescent="0.25">
      <c r="A89">
        <v>22387.2113856832</v>
      </c>
      <c r="B89" s="2">
        <v>-45.979107386401203</v>
      </c>
      <c r="C89" s="2">
        <v>-46.588988297461398</v>
      </c>
    </row>
    <row r="90" spans="1:3" x14ac:dyDescent="0.25">
      <c r="A90">
        <v>25118.864315095601</v>
      </c>
      <c r="B90" s="2">
        <v>-48.917805825052199</v>
      </c>
      <c r="C90" s="2">
        <v>-49.192506775793802</v>
      </c>
    </row>
    <row r="91" spans="1:3" x14ac:dyDescent="0.25">
      <c r="A91">
        <v>28183.829312644299</v>
      </c>
      <c r="B91" s="2">
        <v>-51.863670538840601</v>
      </c>
      <c r="C91" s="2">
        <v>-51.061461404050597</v>
      </c>
    </row>
    <row r="92" spans="1:3" x14ac:dyDescent="0.25">
      <c r="A92">
        <v>31622.776601683599</v>
      </c>
      <c r="B92" s="2">
        <v>-54.8054644296137</v>
      </c>
      <c r="C92" s="2">
        <v>-52.2803265571835</v>
      </c>
    </row>
    <row r="93" spans="1:3" x14ac:dyDescent="0.25">
      <c r="A93">
        <v>35481.338923357303</v>
      </c>
      <c r="B93" s="2">
        <v>-57.732244196872898</v>
      </c>
      <c r="C93" s="2">
        <v>-52.913787145013501</v>
      </c>
    </row>
    <row r="94" spans="1:3" x14ac:dyDescent="0.25">
      <c r="A94">
        <v>39810.7170553494</v>
      </c>
      <c r="B94" s="2">
        <v>-60.6395759256337</v>
      </c>
      <c r="C94" s="2">
        <v>-53.025279029064698</v>
      </c>
    </row>
    <row r="95" spans="1:3" x14ac:dyDescent="0.25">
      <c r="A95">
        <v>44668.359215096003</v>
      </c>
      <c r="B95" s="2">
        <v>-63.5205445861708</v>
      </c>
      <c r="C95" s="2">
        <v>-52.6611365587151</v>
      </c>
    </row>
    <row r="96" spans="1:3" x14ac:dyDescent="0.25">
      <c r="A96">
        <v>50118.723362726902</v>
      </c>
      <c r="B96" s="2">
        <v>-66.3693618732826</v>
      </c>
      <c r="C96" s="2">
        <v>-51.863534645799099</v>
      </c>
    </row>
    <row r="97" spans="1:3" x14ac:dyDescent="0.25">
      <c r="A97">
        <v>56234.132519034501</v>
      </c>
      <c r="B97" s="2">
        <v>-69.181930942012798</v>
      </c>
      <c r="C97" s="2">
        <v>-50.673770872826601</v>
      </c>
    </row>
    <row r="98" spans="1:3" x14ac:dyDescent="0.25">
      <c r="A98">
        <v>63095.734448018797</v>
      </c>
      <c r="B98" s="2">
        <v>-71.952876805306005</v>
      </c>
      <c r="C98" s="2">
        <v>-49.130773412430003</v>
      </c>
    </row>
    <row r="99" spans="1:3" x14ac:dyDescent="0.25">
      <c r="A99">
        <v>70794.5784384133</v>
      </c>
      <c r="B99" s="2">
        <v>-74.677999340828094</v>
      </c>
      <c r="C99" s="2">
        <v>-47.276610163294002</v>
      </c>
    </row>
    <row r="100" spans="1:3" x14ac:dyDescent="0.25">
      <c r="A100">
        <v>79432.823472427495</v>
      </c>
      <c r="B100" s="2">
        <v>-77.352849687353</v>
      </c>
      <c r="C100" s="2">
        <v>-45.155941481753402</v>
      </c>
    </row>
    <row r="101" spans="1:3" x14ac:dyDescent="0.25">
      <c r="A101">
        <v>89125.093813373896</v>
      </c>
      <c r="B101" s="2">
        <v>-79.971661673789598</v>
      </c>
      <c r="C101" s="2">
        <v>-42.815880547152801</v>
      </c>
    </row>
    <row r="102" spans="1:3" x14ac:dyDescent="0.25">
      <c r="A102">
        <v>99999.9999999992</v>
      </c>
      <c r="B102" s="2">
        <v>-82.5351602706086</v>
      </c>
      <c r="C102" s="2">
        <v>-40.311311310491902</v>
      </c>
    </row>
    <row r="103" spans="1:3" x14ac:dyDescent="0.25">
      <c r="A103">
        <v>112201.845430195</v>
      </c>
      <c r="B103" s="2">
        <v>-85.0392487307317</v>
      </c>
      <c r="C103" s="2">
        <v>-37.694287783732797</v>
      </c>
    </row>
    <row r="104" spans="1:3" x14ac:dyDescent="0.25">
      <c r="A104">
        <v>125892.541179416</v>
      </c>
      <c r="B104" s="2">
        <v>-87.485377645258495</v>
      </c>
      <c r="C104" s="2">
        <v>-35.019562850015902</v>
      </c>
    </row>
    <row r="105" spans="1:3" x14ac:dyDescent="0.25">
      <c r="A105">
        <v>141253.754462274</v>
      </c>
      <c r="B105" s="2">
        <v>-89.875090213506198</v>
      </c>
      <c r="C105" s="2">
        <v>-32.338103064448397</v>
      </c>
    </row>
    <row r="106" spans="1:3" x14ac:dyDescent="0.25">
      <c r="A106">
        <v>158489.31924611001</v>
      </c>
      <c r="B106" s="2">
        <v>-92.211239563029906</v>
      </c>
      <c r="C106" s="2">
        <v>-29.695756183787498</v>
      </c>
    </row>
    <row r="107" spans="1:3" x14ac:dyDescent="0.25">
      <c r="A107">
        <v>177827.941003891</v>
      </c>
      <c r="B107" s="2">
        <v>-94.497724562878503</v>
      </c>
      <c r="C107" s="2">
        <v>-27.131429778459299</v>
      </c>
    </row>
    <row r="108" spans="1:3" x14ac:dyDescent="0.25">
      <c r="A108">
        <v>199526.231496886</v>
      </c>
      <c r="B108" s="2">
        <v>-96.739157795018301</v>
      </c>
      <c r="C108" s="2">
        <v>-24.6760396538352</v>
      </c>
    </row>
    <row r="109" spans="1:3" x14ac:dyDescent="0.25">
      <c r="A109">
        <v>223872.113856832</v>
      </c>
      <c r="B109" s="2">
        <v>-98.939832806209907</v>
      </c>
      <c r="C109" s="2">
        <v>-22.3520684074287</v>
      </c>
    </row>
    <row r="110" spans="1:3" x14ac:dyDescent="0.25">
      <c r="A110">
        <v>251188.64315095599</v>
      </c>
      <c r="B110" s="2">
        <v>-101.105823963419</v>
      </c>
      <c r="C110" s="2">
        <v>-20.174774542472701</v>
      </c>
    </row>
    <row r="111" spans="1:3" x14ac:dyDescent="0.25">
      <c r="A111">
        <v>281838.29312644299</v>
      </c>
      <c r="B111" s="2">
        <v>-103.241298351179</v>
      </c>
      <c r="C111" s="2">
        <v>-18.1520656556314</v>
      </c>
    </row>
    <row r="112" spans="1:3" x14ac:dyDescent="0.25">
      <c r="A112">
        <v>316227.766016835</v>
      </c>
      <c r="B112" s="2">
        <v>-105.35109890718699</v>
      </c>
      <c r="C112" s="2">
        <v>-16.286550464915699</v>
      </c>
    </row>
    <row r="113" spans="1:3" x14ac:dyDescent="0.25">
      <c r="A113">
        <v>354813.389233572</v>
      </c>
      <c r="B113" s="2">
        <v>-107.439612876347</v>
      </c>
      <c r="C113" s="2">
        <v>-14.5764933227731</v>
      </c>
    </row>
    <row r="114" spans="1:3" x14ac:dyDescent="0.25">
      <c r="A114">
        <v>398107.17055349401</v>
      </c>
      <c r="B114" s="2">
        <v>-109.509698937653</v>
      </c>
      <c r="C114" s="2">
        <v>-13.0168599845312</v>
      </c>
    </row>
    <row r="115" spans="1:3" x14ac:dyDescent="0.25">
      <c r="A115">
        <v>446683.59215095901</v>
      </c>
      <c r="B115" s="2">
        <v>-111.564762188524</v>
      </c>
      <c r="C115" s="2">
        <v>-11.6007681749975</v>
      </c>
    </row>
    <row r="116" spans="1:3" x14ac:dyDescent="0.25">
      <c r="A116">
        <v>501187.233627268</v>
      </c>
      <c r="B116" s="2">
        <v>-113.60741289791</v>
      </c>
      <c r="C116" s="2">
        <v>-10.320043382477399</v>
      </c>
    </row>
    <row r="117" spans="1:3" x14ac:dyDescent="0.25">
      <c r="A117">
        <v>562341.32519034401</v>
      </c>
      <c r="B117" s="2">
        <v>-115.639865424657</v>
      </c>
      <c r="C117" s="2">
        <v>-9.1659115686130992</v>
      </c>
    </row>
    <row r="118" spans="1:3" x14ac:dyDescent="0.25">
      <c r="A118">
        <v>630957.34448018705</v>
      </c>
      <c r="B118" s="2">
        <v>-117.66399835169899</v>
      </c>
      <c r="C118" s="2">
        <v>-8.1294188492634092</v>
      </c>
    </row>
    <row r="119" spans="1:3" x14ac:dyDescent="0.25">
      <c r="A119">
        <v>707945.78438413097</v>
      </c>
      <c r="B119" s="2">
        <v>-119.68141165337499</v>
      </c>
      <c r="C119" s="2">
        <v>-7.2016805731095301</v>
      </c>
    </row>
    <row r="120" spans="1:3" x14ac:dyDescent="0.25">
      <c r="A120">
        <v>794328.23472427402</v>
      </c>
      <c r="B120" s="2">
        <v>-121.693474732187</v>
      </c>
      <c r="C120" s="2">
        <v>-6.3740017326618403</v>
      </c>
    </row>
    <row r="121" spans="1:3" x14ac:dyDescent="0.25">
      <c r="A121">
        <v>891250.93813373696</v>
      </c>
      <c r="B121" s="2">
        <v>-123.701362033382</v>
      </c>
      <c r="C121" s="2">
        <v>-5.6379174226196103</v>
      </c>
    </row>
    <row r="122" spans="1:3" x14ac:dyDescent="0.25">
      <c r="A122">
        <v>1000000</v>
      </c>
      <c r="B122" s="2">
        <v>-125.706076236511</v>
      </c>
      <c r="C122" s="2">
        <v>-4.9852015973614003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5"/>
  <sheetViews>
    <sheetView tabSelected="1" topLeftCell="I1" workbookViewId="0">
      <selection activeCell="N2" sqref="N2"/>
    </sheetView>
  </sheetViews>
  <sheetFormatPr defaultRowHeight="15" x14ac:dyDescent="0.25"/>
  <cols>
    <col min="1" max="1" width="18" customWidth="1"/>
    <col min="2" max="2" width="14.7109375" customWidth="1"/>
    <col min="5" max="5" width="12" style="4" bestFit="1" customWidth="1"/>
    <col min="8" max="8" width="9.140625" style="4"/>
    <col min="10" max="10" width="12.5703125" bestFit="1" customWidth="1"/>
    <col min="11" max="11" width="8.42578125" bestFit="1" customWidth="1"/>
  </cols>
  <sheetData>
    <row r="1" spans="1:11" x14ac:dyDescent="0.25">
      <c r="A1" t="s">
        <v>4</v>
      </c>
    </row>
    <row r="2" spans="1:11" x14ac:dyDescent="0.25">
      <c r="A2" t="s">
        <v>3</v>
      </c>
      <c r="E2" s="4" t="s">
        <v>7</v>
      </c>
      <c r="H2" s="4" t="s">
        <v>9</v>
      </c>
    </row>
    <row r="3" spans="1:11" x14ac:dyDescent="0.25">
      <c r="A3" s="1" t="s">
        <v>1</v>
      </c>
      <c r="B3" t="s">
        <v>11</v>
      </c>
      <c r="C3" t="s">
        <v>6</v>
      </c>
      <c r="D3" t="s">
        <v>5</v>
      </c>
      <c r="E3" s="4" t="s">
        <v>11</v>
      </c>
      <c r="F3" t="s">
        <v>6</v>
      </c>
      <c r="G3" t="s">
        <v>5</v>
      </c>
      <c r="H3" s="4" t="s">
        <v>6</v>
      </c>
      <c r="I3" t="s">
        <v>5</v>
      </c>
      <c r="J3" t="s">
        <v>13</v>
      </c>
      <c r="K3" t="s">
        <v>12</v>
      </c>
    </row>
    <row r="4" spans="1:11" x14ac:dyDescent="0.25">
      <c r="A4" s="2">
        <f>FASTLANE!A2</f>
        <v>1</v>
      </c>
      <c r="B4" s="3">
        <f>10^(FASTLANE!B2/20)</f>
        <v>541.65116363109053</v>
      </c>
      <c r="C4">
        <f>B4*COS(FASTLANE!C2*PI()/180)</f>
        <v>-541.30523674085828</v>
      </c>
      <c r="D4">
        <f>B4*SIN(FASTLANE!C2*PI()/180)</f>
        <v>19.355199297289925</v>
      </c>
      <c r="E4" s="4">
        <f>10^(SLOWLANE!B2/20)</f>
        <v>19362.702739608783</v>
      </c>
      <c r="F4">
        <f>E4*COS(SLOWLANE!C2*PI()/180)</f>
        <v>474.47153458996792</v>
      </c>
      <c r="G4">
        <f>E4*SIN(SLOWLANE!C2*PI()/180)</f>
        <v>19356.888545045593</v>
      </c>
      <c r="H4" s="4">
        <f>C4+F4</f>
        <v>-66.83370215089036</v>
      </c>
      <c r="I4">
        <f>D4+G4</f>
        <v>19376.243744342883</v>
      </c>
      <c r="J4" s="2">
        <f>20*LOG(SQRT(H4^2+I4^2))</f>
        <v>85.745443450632195</v>
      </c>
      <c r="K4" s="2">
        <f>IF(AND(H4&lt;0,I4&gt;0),180*ATAN(I4/H4)/PI()+180,IF(H4&lt;0,180*ATAN(I4/H4)/PI()-180,180*ATAN(I4/H4)/PI()))</f>
        <v>90.197627255670724</v>
      </c>
    </row>
    <row r="5" spans="1:11" x14ac:dyDescent="0.25">
      <c r="A5" s="2">
        <f>FASTLANE!A3</f>
        <v>1.12201845430196</v>
      </c>
      <c r="B5" s="3">
        <f>10^(FASTLANE!B3/20)</f>
        <v>541.57840954311655</v>
      </c>
      <c r="C5">
        <f>B5*COS(FASTLANE!C3*PI()/180)</f>
        <v>-541.14305277736128</v>
      </c>
      <c r="D5">
        <f>B5*SIN(FASTLANE!C3*PI()/180)</f>
        <v>21.711059717333601</v>
      </c>
      <c r="E5" s="4">
        <f>10^(SLOWLANE!B3/20)</f>
        <v>17254.996791320569</v>
      </c>
      <c r="F5">
        <f>E5*COS(SLOWLANE!C3*PI()/180)</f>
        <v>474.48923794905795</v>
      </c>
      <c r="G5">
        <f>E5*SIN(SLOWLANE!C3*PI()/180)</f>
        <v>17248.471649150648</v>
      </c>
      <c r="H5" s="4">
        <f t="shared" ref="H5:H68" si="0">C5+F5</f>
        <v>-66.653814828303325</v>
      </c>
      <c r="I5">
        <f t="shared" ref="I5:I68" si="1">D5+G5</f>
        <v>17270.182708867982</v>
      </c>
      <c r="J5" s="2">
        <f t="shared" ref="J5:J68" si="2">20*LOG(SQRT(H5^2+I5^2))</f>
        <v>84.746003333698951</v>
      </c>
      <c r="K5" s="2">
        <f t="shared" ref="K5:K68" si="3">IF(AND(H5&lt;0,I5&gt;0),180*ATAN(I5/H5)/PI()+180,IF(H5&lt;0,180*ATAN(I5/H5)/PI()-180,180*ATAN(I5/H5)/PI()))</f>
        <v>90.221130452452385</v>
      </c>
    </row>
    <row r="6" spans="1:11" x14ac:dyDescent="0.25">
      <c r="A6" s="2">
        <f>FASTLANE!A4</f>
        <v>1.2589254117941699</v>
      </c>
      <c r="B6" s="3">
        <f>10^(FASTLANE!B4/20)</f>
        <v>541.48685844272984</v>
      </c>
      <c r="C6">
        <f>B6*COS(FASTLANE!C4*PI()/180)</f>
        <v>-540.93899751745175</v>
      </c>
      <c r="D6">
        <f>B6*SIN(FASTLANE!C4*PI()/180)</f>
        <v>24.351977968767258</v>
      </c>
      <c r="E6" s="4">
        <f>10^(SLOWLANE!B4/20)</f>
        <v>15376.255222226049</v>
      </c>
      <c r="F6">
        <f>E6*COS(SLOWLANE!C4*PI()/180)</f>
        <v>474.44740005761741</v>
      </c>
      <c r="G6">
        <f>E6*SIN(SLOWLANE!C4*PI()/180)</f>
        <v>15368.933740621449</v>
      </c>
      <c r="H6" s="4">
        <f t="shared" si="0"/>
        <v>-66.491597459834338</v>
      </c>
      <c r="I6">
        <f t="shared" si="1"/>
        <v>15393.285718590216</v>
      </c>
      <c r="J6" s="2">
        <f t="shared" si="2"/>
        <v>83.746707640934588</v>
      </c>
      <c r="K6" s="2">
        <f t="shared" si="3"/>
        <v>90.247488696267169</v>
      </c>
    </row>
    <row r="7" spans="1:11" x14ac:dyDescent="0.25">
      <c r="A7" s="2">
        <f>FASTLANE!A5</f>
        <v>1.4125375446227499</v>
      </c>
      <c r="B7" s="3">
        <f>10^(FASTLANE!B5/20)</f>
        <v>541.37166716433899</v>
      </c>
      <c r="C7">
        <f>B7*COS(FASTLANE!C5*PI()/180)</f>
        <v>-540.68230073543418</v>
      </c>
      <c r="D7">
        <f>B7*SIN(FASTLANE!C5*PI()/180)</f>
        <v>27.311749847516996</v>
      </c>
      <c r="E7" s="4">
        <f>10^(SLOWLANE!B5/20)</f>
        <v>13701.548707864711</v>
      </c>
      <c r="F7">
        <f>E7*COS(SLOWLANE!C5*PI()/180)</f>
        <v>474.34386425335725</v>
      </c>
      <c r="G7">
        <f>E7*SIN(SLOWLANE!C5*PI()/180)</f>
        <v>13693.335418824528</v>
      </c>
      <c r="H7" s="4">
        <f t="shared" si="0"/>
        <v>-66.338436482076929</v>
      </c>
      <c r="I7">
        <f t="shared" si="1"/>
        <v>13720.647168672045</v>
      </c>
      <c r="J7" s="2">
        <f t="shared" si="2"/>
        <v>82.747593450885688</v>
      </c>
      <c r="K7" s="2">
        <f t="shared" si="3"/>
        <v>90.277019208069774</v>
      </c>
    </row>
    <row r="8" spans="1:11" x14ac:dyDescent="0.25">
      <c r="A8" s="2">
        <f>FASTLANE!A6</f>
        <v>1.58489319246111</v>
      </c>
      <c r="B8" s="3">
        <f>10^(FASTLANE!B6/20)</f>
        <v>541.22675241480363</v>
      </c>
      <c r="C8">
        <f>B8*COS(FASTLANE!C6*PI()/180)</f>
        <v>-540.35944502862037</v>
      </c>
      <c r="D8">
        <f>B8*SIN(FASTLANE!C6*PI()/180)</f>
        <v>30.62789084864426</v>
      </c>
      <c r="E8" s="4">
        <f>10^(SLOWLANE!B6/20)</f>
        <v>12208.655523118405</v>
      </c>
      <c r="F8">
        <f>E8*COS(SLOWLANE!C6*PI()/180)</f>
        <v>474.17323006562378</v>
      </c>
      <c r="G8">
        <f>E8*SIN(SLOWLANE!C6*PI()/180)</f>
        <v>12199.443816422889</v>
      </c>
      <c r="H8" s="4">
        <f t="shared" si="0"/>
        <v>-66.186214962996587</v>
      </c>
      <c r="I8">
        <f t="shared" si="1"/>
        <v>12230.071707271532</v>
      </c>
      <c r="J8" s="2">
        <f t="shared" si="2"/>
        <v>81.748707258528668</v>
      </c>
      <c r="K8" s="2">
        <f t="shared" si="3"/>
        <v>90.310067990599208</v>
      </c>
    </row>
    <row r="9" spans="1:11" x14ac:dyDescent="0.25">
      <c r="A9" s="2">
        <f>FASTLANE!A7</f>
        <v>1.7782794100389201</v>
      </c>
      <c r="B9" s="3">
        <f>10^(FASTLANE!B7/20)</f>
        <v>541.0444777447226</v>
      </c>
      <c r="C9">
        <f>B9*COS(FASTLANE!C7*PI()/180)</f>
        <v>-539.95347858863056</v>
      </c>
      <c r="D9">
        <f>B9*SIN(FASTLANE!C7*PI()/180)</f>
        <v>34.341925660871688</v>
      </c>
      <c r="E9" s="4">
        <f>10^(SLOWLANE!B7/20)</f>
        <v>10816.851148408517</v>
      </c>
      <c r="F9">
        <f>E9*COS(SLOWLANE!C7*PI()/180)</f>
        <v>467.83016441274111</v>
      </c>
      <c r="G9">
        <f>E9*SIN(SLOWLANE!C7*PI()/180)</f>
        <v>10806.729556350165</v>
      </c>
      <c r="H9" s="4">
        <f t="shared" si="0"/>
        <v>-72.123314175889448</v>
      </c>
      <c r="I9">
        <f t="shared" si="1"/>
        <v>10841.071482011037</v>
      </c>
      <c r="J9" s="2">
        <f t="shared" si="2"/>
        <v>80.701636372654107</v>
      </c>
      <c r="K9" s="2">
        <f t="shared" si="3"/>
        <v>90.381170860257839</v>
      </c>
    </row>
    <row r="10" spans="1:11" x14ac:dyDescent="0.25">
      <c r="A10" s="2">
        <f>FASTLANE!A8</f>
        <v>1.99526231496888</v>
      </c>
      <c r="B10" s="3">
        <f>10^(FASTLANE!B8/20)</f>
        <v>540.81526415818007</v>
      </c>
      <c r="C10">
        <f>B10*COS(FASTLANE!C8*PI()/180)</f>
        <v>-539.44316394917996</v>
      </c>
      <c r="D10">
        <f>B10*SIN(FASTLANE!C8*PI()/180)</f>
        <v>38.49964694617681</v>
      </c>
      <c r="E10" s="4">
        <f>10^(SLOWLANE!B8/20)</f>
        <v>9691.2235087645113</v>
      </c>
      <c r="F10">
        <f>E10*COS(SLOWLANE!C8*PI()/180)</f>
        <v>473.59109073184413</v>
      </c>
      <c r="G10">
        <f>E10*SIN(SLOWLANE!C8*PI()/180)</f>
        <v>9679.644857927864</v>
      </c>
      <c r="H10" s="4">
        <f t="shared" si="0"/>
        <v>-65.852073217335828</v>
      </c>
      <c r="I10">
        <f t="shared" si="1"/>
        <v>9718.1445048740406</v>
      </c>
      <c r="J10" s="2">
        <f t="shared" si="2"/>
        <v>79.751866460981645</v>
      </c>
      <c r="K10" s="2">
        <f t="shared" si="3"/>
        <v>90.388241615303187</v>
      </c>
    </row>
    <row r="11" spans="1:11" x14ac:dyDescent="0.25">
      <c r="A11" s="2">
        <f>FASTLANE!A9</f>
        <v>2.2387211385683399</v>
      </c>
      <c r="B11" s="3">
        <f>10^(FASTLANE!B9/20)</f>
        <v>540.52710721475182</v>
      </c>
      <c r="C11">
        <f>B11*COS(FASTLANE!C9*PI()/180)</f>
        <v>-538.80192812836572</v>
      </c>
      <c r="D11">
        <f>B11*SIN(FASTLANE!C9*PI()/180)</f>
        <v>43.151313758716007</v>
      </c>
      <c r="E11" s="4">
        <f>10^(SLOWLANE!B9/20)</f>
        <v>8585.0266207398054</v>
      </c>
      <c r="F11">
        <f>E11*COS(SLOWLANE!C9*PI()/180)</f>
        <v>467.07336396963251</v>
      </c>
      <c r="G11">
        <f>E11*SIN(SLOWLANE!C9*PI()/180)</f>
        <v>8572.3115057422656</v>
      </c>
      <c r="H11" s="4">
        <f t="shared" si="0"/>
        <v>-71.728564158733207</v>
      </c>
      <c r="I11">
        <f t="shared" si="1"/>
        <v>8615.4628195009809</v>
      </c>
      <c r="J11" s="2">
        <f t="shared" si="2"/>
        <v>78.70587327168235</v>
      </c>
      <c r="K11" s="2">
        <f t="shared" si="3"/>
        <v>90.477008505669531</v>
      </c>
    </row>
    <row r="12" spans="1:11" x14ac:dyDescent="0.25">
      <c r="A12" s="2">
        <f>FASTLANE!A10</f>
        <v>2.5118864315095801</v>
      </c>
      <c r="B12" s="3">
        <f>10^(FASTLANE!B10/20)</f>
        <v>540.16498065064548</v>
      </c>
      <c r="C12">
        <f>B12*COS(FASTLANE!C10*PI()/180)</f>
        <v>-537.9965751859379</v>
      </c>
      <c r="D12">
        <f>B12*SIN(FASTLANE!C10*PI()/180)</f>
        <v>48.351746705922068</v>
      </c>
      <c r="E12" s="4">
        <f>10^(SLOWLANE!B10/20)</f>
        <v>7689.9088484589138</v>
      </c>
      <c r="F12">
        <f>E12*COS(SLOWLANE!C10*PI()/180)</f>
        <v>472.5784400736178</v>
      </c>
      <c r="G12">
        <f>E12*SIN(SLOWLANE!C10*PI()/180)</f>
        <v>7675.3741091613429</v>
      </c>
      <c r="H12" s="4">
        <f t="shared" si="0"/>
        <v>-65.418135112320101</v>
      </c>
      <c r="I12">
        <f t="shared" si="1"/>
        <v>7723.7258558672647</v>
      </c>
      <c r="J12" s="2">
        <f t="shared" si="2"/>
        <v>77.756848550900315</v>
      </c>
      <c r="K12" s="2">
        <f t="shared" si="3"/>
        <v>90.485270126319008</v>
      </c>
    </row>
    <row r="13" spans="1:11" x14ac:dyDescent="0.25">
      <c r="A13" s="2">
        <f>FASTLANE!A11</f>
        <v>2.8183829312644502</v>
      </c>
      <c r="B13" s="3">
        <f>10^(FASTLANE!B11/20)</f>
        <v>539.71010367871293</v>
      </c>
      <c r="C13">
        <f>B13*COS(FASTLANE!C11*PI()/180)</f>
        <v>-536.98571896642181</v>
      </c>
      <c r="D13">
        <f>B13*SIN(FASTLANE!C11*PI()/180)</f>
        <v>54.160258852798634</v>
      </c>
      <c r="E13" s="4">
        <f>10^(SLOWLANE!B11/20)</f>
        <v>6848.5869938158967</v>
      </c>
      <c r="F13">
        <f>E13*COS(SLOWLANE!C11*PI()/180)</f>
        <v>471.84917936589272</v>
      </c>
      <c r="G13">
        <f>E13*SIN(SLOWLANE!C11*PI()/180)</f>
        <v>6832.3130902935054</v>
      </c>
      <c r="H13" s="4">
        <f t="shared" si="0"/>
        <v>-65.13653960052909</v>
      </c>
      <c r="I13">
        <f t="shared" si="1"/>
        <v>6886.4733491463039</v>
      </c>
      <c r="J13" s="2">
        <f t="shared" si="2"/>
        <v>76.760325948228555</v>
      </c>
      <c r="K13" s="2">
        <f t="shared" si="3"/>
        <v>90.541922887291562</v>
      </c>
    </row>
    <row r="14" spans="1:11" x14ac:dyDescent="0.25">
      <c r="A14" s="2">
        <f>FASTLANE!A12</f>
        <v>3.16227766016838</v>
      </c>
      <c r="B14" s="3">
        <f>10^(FASTLANE!B12/20)</f>
        <v>539.13904680644339</v>
      </c>
      <c r="C14">
        <f>B14*COS(FASTLANE!C12*PI()/180)</f>
        <v>-535.71789339965426</v>
      </c>
      <c r="D14">
        <f>B14*SIN(FASTLANE!C12*PI()/180)</f>
        <v>60.640337093366171</v>
      </c>
      <c r="E14" s="4">
        <f>10^(SLOWLANE!B12/20)</f>
        <v>6098.1581765903074</v>
      </c>
      <c r="F14">
        <f>E14*COS(SLOWLANE!C12*PI()/180)</f>
        <v>470.92444974774105</v>
      </c>
      <c r="G14">
        <f>E14*SIN(SLOWLANE!C12*PI()/180)</f>
        <v>6079.9476403456802</v>
      </c>
      <c r="H14" s="4">
        <f t="shared" si="0"/>
        <v>-64.793443651913208</v>
      </c>
      <c r="I14">
        <f t="shared" si="1"/>
        <v>6140.587977439046</v>
      </c>
      <c r="J14" s="2">
        <f t="shared" si="2"/>
        <v>75.764682665938821</v>
      </c>
      <c r="K14" s="2">
        <f t="shared" si="3"/>
        <v>90.604543588964717</v>
      </c>
    </row>
    <row r="15" spans="1:11" x14ac:dyDescent="0.25">
      <c r="A15" s="2">
        <f>FASTLANE!A13</f>
        <v>3.5481338923357502</v>
      </c>
      <c r="B15" s="3">
        <f>10^(FASTLANE!B13/20)</f>
        <v>538.42265013588951</v>
      </c>
      <c r="C15">
        <f>B15*COS(FASTLANE!C13*PI()/180)</f>
        <v>-534.1293028427956</v>
      </c>
      <c r="D15">
        <f>B15*SIN(FASTLANE!C13*PI()/180)</f>
        <v>67.858956844498877</v>
      </c>
      <c r="E15" s="4">
        <f>10^(SLOWLANE!B13/20)</f>
        <v>5398.5578251048628</v>
      </c>
      <c r="F15">
        <f>E15*COS(SLOWLANE!C13*PI()/180)</f>
        <v>463.76586783898614</v>
      </c>
      <c r="G15">
        <f>E15*SIN(SLOWLANE!C13*PI()/180)</f>
        <v>5378.600915742727</v>
      </c>
      <c r="H15" s="4">
        <f t="shared" si="0"/>
        <v>-70.363435003809457</v>
      </c>
      <c r="I15">
        <f t="shared" si="1"/>
        <v>5446.4598725872256</v>
      </c>
      <c r="J15" s="2">
        <f t="shared" si="2"/>
        <v>74.723010957542286</v>
      </c>
      <c r="K15" s="2">
        <f t="shared" si="3"/>
        <v>90.740169519740832</v>
      </c>
    </row>
    <row r="16" spans="1:11" x14ac:dyDescent="0.25">
      <c r="A16" s="2">
        <f>FASTLANE!A14</f>
        <v>3.98107170553497</v>
      </c>
      <c r="B16" s="3">
        <f>10^(FASTLANE!B14/20)</f>
        <v>537.52472969638882</v>
      </c>
      <c r="C16">
        <f>B16*COS(FASTLANE!C14*PI()/180)</f>
        <v>-532.14118927888683</v>
      </c>
      <c r="D16">
        <f>B16*SIN(FASTLANE!C14*PI()/180)</f>
        <v>75.885372161094594</v>
      </c>
      <c r="E16" s="4">
        <f>10^(SLOWLANE!B14/20)</f>
        <v>4831.2520672917744</v>
      </c>
      <c r="F16">
        <f>E16*COS(SLOWLANE!C14*PI()/180)</f>
        <v>468.29131787837235</v>
      </c>
      <c r="G16">
        <f>E16*SIN(SLOWLANE!C14*PI()/180)</f>
        <v>4808.5028625665582</v>
      </c>
      <c r="H16" s="4">
        <f t="shared" si="0"/>
        <v>-63.849871400514473</v>
      </c>
      <c r="I16">
        <f t="shared" si="1"/>
        <v>4884.3882347276531</v>
      </c>
      <c r="J16" s="2">
        <f t="shared" si="2"/>
        <v>73.776945602759511</v>
      </c>
      <c r="K16" s="2">
        <f t="shared" si="3"/>
        <v>90.748941242349019</v>
      </c>
    </row>
    <row r="17" spans="1:11" x14ac:dyDescent="0.25">
      <c r="A17" s="2">
        <f>FASTLANE!A15</f>
        <v>4.46683592150963</v>
      </c>
      <c r="B17" s="3">
        <f>10^(FASTLANE!B15/20)</f>
        <v>536.40055379171395</v>
      </c>
      <c r="C17">
        <f>B17*COS(FASTLANE!C15*PI()/180)</f>
        <v>-529.65682303500864</v>
      </c>
      <c r="D17">
        <f>B17*SIN(FASTLANE!C15*PI()/180)</f>
        <v>84.789173368531934</v>
      </c>
      <c r="E17" s="4">
        <f>10^(SLOWLANE!B15/20)</f>
        <v>4274.3191452675246</v>
      </c>
      <c r="F17">
        <f>E17*COS(SLOWLANE!C15*PI()/180)</f>
        <v>460.54214054430645</v>
      </c>
      <c r="G17">
        <f>E17*SIN(SLOWLANE!C15*PI()/180)</f>
        <v>4249.435855779373</v>
      </c>
      <c r="H17" s="4">
        <f t="shared" si="0"/>
        <v>-69.114682490702194</v>
      </c>
      <c r="I17">
        <f t="shared" si="1"/>
        <v>4334.2250291479049</v>
      </c>
      <c r="J17" s="2">
        <f t="shared" si="2"/>
        <v>72.73933331278856</v>
      </c>
      <c r="K17" s="2">
        <f t="shared" si="3"/>
        <v>90.913576009906777</v>
      </c>
    </row>
    <row r="18" spans="1:11" x14ac:dyDescent="0.25">
      <c r="A18" s="2">
        <f>FASTLANE!A16</f>
        <v>5.0118723362727202</v>
      </c>
      <c r="B18" s="3">
        <f>10^(FASTLANE!B16/20)</f>
        <v>534.99508521749294</v>
      </c>
      <c r="C18">
        <f>B18*COS(FASTLANE!C16*PI()/180)</f>
        <v>-526.55817712151008</v>
      </c>
      <c r="D18">
        <f>B18*SIN(FASTLANE!C16*PI()/180)</f>
        <v>94.637346292808559</v>
      </c>
      <c r="E18" s="4">
        <f>10^(SLOWLANE!B16/20)</f>
        <v>3800.8778335488846</v>
      </c>
      <c r="F18">
        <f>E18*COS(SLOWLANE!C16*PI()/180)</f>
        <v>458.30158834099069</v>
      </c>
      <c r="G18">
        <f>E18*SIN(SLOWLANE!C16*PI()/180)</f>
        <v>3773.1461619830457</v>
      </c>
      <c r="H18" s="4">
        <f t="shared" si="0"/>
        <v>-68.256588780519394</v>
      </c>
      <c r="I18">
        <f t="shared" si="1"/>
        <v>3867.7835082758543</v>
      </c>
      <c r="J18" s="2">
        <f t="shared" si="2"/>
        <v>71.750595472338702</v>
      </c>
      <c r="K18" s="2">
        <f t="shared" si="3"/>
        <v>91.011020534836106</v>
      </c>
    </row>
    <row r="19" spans="1:11" x14ac:dyDescent="0.25">
      <c r="A19" s="2">
        <f>FASTLANE!A17</f>
        <v>5.6234132519034796</v>
      </c>
      <c r="B19" s="3">
        <f>10^(FASTLANE!B17/20)</f>
        <v>533.24101116901579</v>
      </c>
      <c r="C19">
        <f>B19*COS(FASTLANE!C17*PI()/180)</f>
        <v>-522.70243404548171</v>
      </c>
      <c r="D19">
        <f>B19*SIN(FASTLANE!C17*PI()/180)</f>
        <v>105.4900063299046</v>
      </c>
      <c r="E19" s="4">
        <f>10^(SLOWLANE!B17/20)</f>
        <v>3396.4458160520144</v>
      </c>
      <c r="F19">
        <f>E19*COS(SLOWLANE!C17*PI()/180)</f>
        <v>461.29788652801858</v>
      </c>
      <c r="G19">
        <f>E19*SIN(SLOWLANE!C17*PI()/180)</f>
        <v>3364.9737653155657</v>
      </c>
      <c r="H19" s="4">
        <f t="shared" si="0"/>
        <v>-61.404547517463129</v>
      </c>
      <c r="I19">
        <f t="shared" si="1"/>
        <v>3470.4637716454704</v>
      </c>
      <c r="J19" s="2">
        <f t="shared" si="2"/>
        <v>70.809109687490746</v>
      </c>
      <c r="K19" s="2">
        <f t="shared" si="3"/>
        <v>91.013655401482282</v>
      </c>
    </row>
    <row r="20" spans="1:11" x14ac:dyDescent="0.25">
      <c r="A20" s="2">
        <f>FASTLANE!A18</f>
        <v>6.3095734448019201</v>
      </c>
      <c r="B20" s="3">
        <f>10^(FASTLANE!B18/20)</f>
        <v>531.05662611755008</v>
      </c>
      <c r="C20">
        <f>B20*COS(FASTLANE!C18*PI()/180)</f>
        <v>-517.91861168738444</v>
      </c>
      <c r="D20">
        <f>B20*SIN(FASTLANE!C18*PI()/180)</f>
        <v>117.39442836509593</v>
      </c>
      <c r="E20" s="4">
        <f>10^(SLOWLANE!B18/20)</f>
        <v>3016.2682422177022</v>
      </c>
      <c r="F20">
        <f>E20*COS(SLOWLANE!C18*PI()/180)</f>
        <v>457.74683324000574</v>
      </c>
      <c r="G20">
        <f>E20*SIN(SLOWLANE!C18*PI()/180)</f>
        <v>2981.3322434223619</v>
      </c>
      <c r="H20" s="4">
        <f t="shared" si="0"/>
        <v>-60.171778447378699</v>
      </c>
      <c r="I20">
        <f t="shared" si="1"/>
        <v>3098.7266717874577</v>
      </c>
      <c r="J20" s="2">
        <f t="shared" si="2"/>
        <v>69.825302680473399</v>
      </c>
      <c r="K20" s="2">
        <f t="shared" si="3"/>
        <v>91.112442654458533</v>
      </c>
    </row>
    <row r="21" spans="1:11" x14ac:dyDescent="0.25">
      <c r="A21" s="2">
        <f>FASTLANE!A19</f>
        <v>7.0794578438413698</v>
      </c>
      <c r="B21" s="3">
        <f>10^(FASTLANE!B19/20)</f>
        <v>528.34370108794371</v>
      </c>
      <c r="C21">
        <f>B21*COS(FASTLANE!C19*PI()/180)</f>
        <v>-512.00479647055056</v>
      </c>
      <c r="D21">
        <f>B21*SIN(FASTLANE!C19*PI()/180)</f>
        <v>130.37697216324872</v>
      </c>
      <c r="E21" s="4">
        <f>10^(SLOWLANE!B19/20)</f>
        <v>2661.9770571179383</v>
      </c>
      <c r="F21">
        <f>E21*COS(SLOWLANE!C19*PI()/180)</f>
        <v>447.75502816647685</v>
      </c>
      <c r="G21">
        <f>E21*SIN(SLOWLANE!C19*PI()/180)</f>
        <v>2624.049787518125</v>
      </c>
      <c r="H21" s="4">
        <f t="shared" si="0"/>
        <v>-64.249768304073712</v>
      </c>
      <c r="I21">
        <f t="shared" si="1"/>
        <v>2754.4267596813738</v>
      </c>
      <c r="J21" s="2">
        <f t="shared" si="2"/>
        <v>68.802986943350405</v>
      </c>
      <c r="K21" s="2">
        <f t="shared" si="3"/>
        <v>91.336239239666114</v>
      </c>
    </row>
    <row r="22" spans="1:11" x14ac:dyDescent="0.25">
      <c r="A22" s="2">
        <f>FASTLANE!A20</f>
        <v>7.9432823472427998</v>
      </c>
      <c r="B22" s="3">
        <f>10^(FASTLANE!B20/20)</f>
        <v>524.98557221424983</v>
      </c>
      <c r="C22">
        <f>B22*COS(FASTLANE!C20*PI()/180)</f>
        <v>-504.7267474477681</v>
      </c>
      <c r="D22">
        <f>B22*SIN(FASTLANE!C20*PI()/180)</f>
        <v>144.43254980758405</v>
      </c>
      <c r="E22" s="4">
        <f>10^(SLOWLANE!B20/20)</f>
        <v>2359.523780586896</v>
      </c>
      <c r="F22">
        <f>E22*COS(SLOWLANE!C20*PI()/180)</f>
        <v>442.47418890134401</v>
      </c>
      <c r="G22">
        <f>E22*SIN(SLOWLANE!C20*PI()/180)</f>
        <v>2317.6645709228883</v>
      </c>
      <c r="H22" s="4">
        <f t="shared" si="0"/>
        <v>-62.252558546424098</v>
      </c>
      <c r="I22">
        <f t="shared" si="1"/>
        <v>2462.0971207304724</v>
      </c>
      <c r="J22" s="2">
        <f t="shared" si="2"/>
        <v>67.828879158587156</v>
      </c>
      <c r="K22" s="2">
        <f t="shared" si="3"/>
        <v>91.448378719170236</v>
      </c>
    </row>
    <row r="23" spans="1:11" x14ac:dyDescent="0.25">
      <c r="A23" s="2">
        <f>FASTLANE!A21</f>
        <v>8.9125093813374399</v>
      </c>
      <c r="B23" s="3">
        <f>10^(FASTLANE!B21/20)</f>
        <v>520.8458177318887</v>
      </c>
      <c r="C23">
        <f>B23*COS(FASTLANE!C21*PI()/180)</f>
        <v>-495.81898070099004</v>
      </c>
      <c r="D23">
        <f>B23*SIN(FASTLANE!C21*PI()/180)</f>
        <v>159.51145484080783</v>
      </c>
      <c r="E23" s="4">
        <f>10^(SLOWLANE!B21/20)</f>
        <v>2099.6072390061204</v>
      </c>
      <c r="F23">
        <f>E23*COS(SLOWLANE!C21*PI()/180)</f>
        <v>441.32819324940948</v>
      </c>
      <c r="G23">
        <f>E23*SIN(SLOWLANE!C21*PI()/180)</f>
        <v>2052.7006561917683</v>
      </c>
      <c r="H23" s="4">
        <f t="shared" si="0"/>
        <v>-54.490787451580559</v>
      </c>
      <c r="I23">
        <f t="shared" si="1"/>
        <v>2212.2121110325761</v>
      </c>
      <c r="J23" s="2">
        <f t="shared" si="2"/>
        <v>66.899169490609722</v>
      </c>
      <c r="K23" s="2">
        <f t="shared" si="3"/>
        <v>91.411013410200709</v>
      </c>
    </row>
    <row r="24" spans="1:11" x14ac:dyDescent="0.25">
      <c r="A24" s="2">
        <f>FASTLANE!A22</f>
        <v>9.9999999999999805</v>
      </c>
      <c r="B24" s="3">
        <f>10^(FASTLANE!B22/20)</f>
        <v>515.76806229417809</v>
      </c>
      <c r="C24">
        <f>B24*COS(FASTLANE!C22*PI()/180)</f>
        <v>-484.98982269239275</v>
      </c>
      <c r="D24">
        <f>B24*SIN(FASTLANE!C22*PI()/180)</f>
        <v>175.50374915508962</v>
      </c>
      <c r="E24" s="4">
        <f>10^(SLOWLANE!B22/20)</f>
        <v>1845.9977294921457</v>
      </c>
      <c r="F24">
        <f>E24*COS(SLOWLANE!C22*PI()/180)</f>
        <v>428.14072508767316</v>
      </c>
      <c r="G24">
        <f>E24*SIN(SLOWLANE!C22*PI()/180)</f>
        <v>1795.6623114638116</v>
      </c>
      <c r="H24" s="4">
        <f t="shared" si="0"/>
        <v>-56.849097604719589</v>
      </c>
      <c r="I24">
        <f t="shared" si="1"/>
        <v>1971.1660606189012</v>
      </c>
      <c r="J24" s="2">
        <f t="shared" si="2"/>
        <v>65.898075066738883</v>
      </c>
      <c r="K24" s="2">
        <f t="shared" si="3"/>
        <v>91.651971794001923</v>
      </c>
    </row>
    <row r="25" spans="1:11" x14ac:dyDescent="0.25">
      <c r="A25" s="2">
        <f>FASTLANE!A23</f>
        <v>11.220184543019601</v>
      </c>
      <c r="B25" s="3">
        <f>10^(FASTLANE!B23/20)</f>
        <v>509.57763307395788</v>
      </c>
      <c r="C25">
        <f>B25*COS(FASTLANE!C23*PI()/180)</f>
        <v>-471.93224124086271</v>
      </c>
      <c r="D25">
        <f>B25*SIN(FASTLANE!C23*PI()/180)</f>
        <v>192.22206898957626</v>
      </c>
      <c r="E25" s="4">
        <f>10^(SLOWLANE!B23/20)</f>
        <v>1636.5207563740864</v>
      </c>
      <c r="F25">
        <f>E25*COS(SLOWLANE!C23*PI()/180)</f>
        <v>423.5714397213884</v>
      </c>
      <c r="G25">
        <f>E25*SIN(SLOWLANE!C23*PI()/180)</f>
        <v>1580.7553325848887</v>
      </c>
      <c r="H25" s="4">
        <f t="shared" si="0"/>
        <v>-48.360801519474307</v>
      </c>
      <c r="I25">
        <f t="shared" si="1"/>
        <v>1772.9774015744649</v>
      </c>
      <c r="J25" s="2">
        <f t="shared" si="2"/>
        <v>64.977294008488755</v>
      </c>
      <c r="K25" s="2">
        <f t="shared" si="3"/>
        <v>91.562446840702748</v>
      </c>
    </row>
    <row r="26" spans="1:11" x14ac:dyDescent="0.25">
      <c r="A26" s="2">
        <f>FASTLANE!A24</f>
        <v>12.589254117941699</v>
      </c>
      <c r="B26" s="3">
        <f>10^(FASTLANE!B24/20)</f>
        <v>502.08594846586237</v>
      </c>
      <c r="C26">
        <f>B26*COS(FASTLANE!C24*PI()/180)</f>
        <v>-456.34234590632303</v>
      </c>
      <c r="D26">
        <f>B26*SIN(FASTLANE!C24*PI()/180)</f>
        <v>209.38472480001607</v>
      </c>
      <c r="E26" s="4">
        <f>10^(SLOWLANE!B24/20)</f>
        <v>1440.072244150288</v>
      </c>
      <c r="F26">
        <f>E26*COS(SLOWLANE!C24*PI()/180)</f>
        <v>411.97865818941324</v>
      </c>
      <c r="G26">
        <f>E26*SIN(SLOWLANE!C24*PI()/180)</f>
        <v>1379.8846522693473</v>
      </c>
      <c r="H26" s="4">
        <f t="shared" si="0"/>
        <v>-44.363687716909794</v>
      </c>
      <c r="I26">
        <f t="shared" si="1"/>
        <v>1589.2693770693634</v>
      </c>
      <c r="J26" s="2">
        <f t="shared" si="2"/>
        <v>64.027333097763531</v>
      </c>
      <c r="K26" s="2">
        <f t="shared" si="3"/>
        <v>91.598968805469397</v>
      </c>
    </row>
    <row r="27" spans="1:11" x14ac:dyDescent="0.25">
      <c r="A27" s="2">
        <f>FASTLANE!A25</f>
        <v>14.125375446227499</v>
      </c>
      <c r="B27" s="3">
        <f>10^(FASTLANE!B25/20)</f>
        <v>493.09856523140905</v>
      </c>
      <c r="C27">
        <f>B27*COS(FASTLANE!C25*PI()/180)</f>
        <v>-437.94702270270699</v>
      </c>
      <c r="D27">
        <f>B27*SIN(FASTLANE!C25*PI()/180)</f>
        <v>226.60229552921311</v>
      </c>
      <c r="E27" s="4">
        <f>10^(SLOWLANE!B25/20)</f>
        <v>1257.8463041682421</v>
      </c>
      <c r="F27">
        <f>E27*COS(SLOWLANE!C25*PI()/180)</f>
        <v>393.91560767513175</v>
      </c>
      <c r="G27">
        <f>E27*SIN(SLOWLANE!C25*PI()/180)</f>
        <v>1194.5743254145543</v>
      </c>
      <c r="H27" s="4">
        <f t="shared" si="0"/>
        <v>-44.031415027575235</v>
      </c>
      <c r="I27">
        <f t="shared" si="1"/>
        <v>1421.1766209437674</v>
      </c>
      <c r="J27" s="2">
        <f t="shared" si="2"/>
        <v>63.057127914089406</v>
      </c>
      <c r="K27" s="2">
        <f t="shared" si="3"/>
        <v>91.774591174745609</v>
      </c>
    </row>
    <row r="28" spans="1:11" x14ac:dyDescent="0.25">
      <c r="A28" s="2">
        <f>FASTLANE!A26</f>
        <v>15.848931924611099</v>
      </c>
      <c r="B28" s="3">
        <f>10^(FASTLANE!B26/20)</f>
        <v>482.42762316273695</v>
      </c>
      <c r="C28">
        <f>B28*COS(FASTLANE!C26*PI()/180)</f>
        <v>-416.54090233645474</v>
      </c>
      <c r="D28">
        <f>B28*SIN(FASTLANE!C26*PI()/180)</f>
        <v>243.37232437395141</v>
      </c>
      <c r="E28" s="4">
        <f>10^(SLOWLANE!B26/20)</f>
        <v>1105.5116530411901</v>
      </c>
      <c r="F28">
        <f>E28*COS(SLOWLANE!C26*PI()/180)</f>
        <v>382.36948495022978</v>
      </c>
      <c r="G28">
        <f>E28*SIN(SLOWLANE!C26*PI()/180)</f>
        <v>1037.2799005036011</v>
      </c>
      <c r="H28" s="4">
        <f t="shared" si="0"/>
        <v>-34.17141738622496</v>
      </c>
      <c r="I28">
        <f t="shared" si="1"/>
        <v>1280.6522248775525</v>
      </c>
      <c r="J28" s="2">
        <f t="shared" si="2"/>
        <v>62.151715126314713</v>
      </c>
      <c r="K28" s="2">
        <f t="shared" si="3"/>
        <v>91.528450507045434</v>
      </c>
    </row>
    <row r="29" spans="1:11" x14ac:dyDescent="0.25">
      <c r="A29" s="2">
        <f>FASTLANE!A27</f>
        <v>17.7827941003892</v>
      </c>
      <c r="B29" s="3">
        <f>10^(FASTLANE!B27/20)</f>
        <v>469.90887179273062</v>
      </c>
      <c r="C29">
        <f>B29*COS(FASTLANE!C27*PI()/180)</f>
        <v>-392.030508316522</v>
      </c>
      <c r="D29">
        <f>B29*SIN(FASTLANE!C27*PI()/180)</f>
        <v>259.08768465252513</v>
      </c>
      <c r="E29" s="4">
        <f>10^(SLOWLANE!B27/20)</f>
        <v>963.60411665278616</v>
      </c>
      <c r="F29">
        <f>E29*COS(SLOWLANE!C27*PI()/180)</f>
        <v>364.12595352100578</v>
      </c>
      <c r="G29">
        <f>E29*SIN(SLOWLANE!C27*PI()/180)</f>
        <v>892.15760020447885</v>
      </c>
      <c r="H29" s="4">
        <f t="shared" si="0"/>
        <v>-27.904554795516219</v>
      </c>
      <c r="I29">
        <f t="shared" si="1"/>
        <v>1151.245284857004</v>
      </c>
      <c r="J29" s="2">
        <f t="shared" si="2"/>
        <v>61.225908059071976</v>
      </c>
      <c r="K29" s="2">
        <f t="shared" si="3"/>
        <v>91.388496651971863</v>
      </c>
    </row>
    <row r="30" spans="1:11" x14ac:dyDescent="0.25">
      <c r="A30" s="2">
        <f>FASTLANE!A28</f>
        <v>19.952623149688801</v>
      </c>
      <c r="B30" s="3">
        <f>10^(FASTLANE!B28/20)</f>
        <v>455.42245469970555</v>
      </c>
      <c r="C30">
        <f>B30*COS(FASTLANE!C28*PI()/180)</f>
        <v>-364.48008284467363</v>
      </c>
      <c r="D30">
        <f>B30*SIN(FASTLANE!C28*PI()/180)</f>
        <v>273.0638779740836</v>
      </c>
      <c r="E30" s="4">
        <f>10^(SLOWLANE!B28/20)</f>
        <v>833.19329231780227</v>
      </c>
      <c r="F30">
        <f>E30*COS(SLOWLANE!C28*PI()/180)</f>
        <v>340.29468345069478</v>
      </c>
      <c r="G30">
        <f>E30*SIN(SLOWLANE!C28*PI()/180)</f>
        <v>760.533096438656</v>
      </c>
      <c r="H30" s="4">
        <f t="shared" si="0"/>
        <v>-24.185399393978855</v>
      </c>
      <c r="I30">
        <f t="shared" si="1"/>
        <v>1033.5969744127397</v>
      </c>
      <c r="J30" s="2">
        <f t="shared" si="2"/>
        <v>60.289401808122093</v>
      </c>
      <c r="K30" s="2">
        <f t="shared" si="3"/>
        <v>91.340433962858256</v>
      </c>
    </row>
    <row r="31" spans="1:11" x14ac:dyDescent="0.25">
      <c r="A31" s="2">
        <f>FASTLANE!A29</f>
        <v>22.387211385683301</v>
      </c>
      <c r="B31" s="3">
        <f>10^(FASTLANE!B29/20)</f>
        <v>438.91523037398576</v>
      </c>
      <c r="C31">
        <f>B31*COS(FASTLANE!C29*PI()/180)</f>
        <v>-334.14998492529878</v>
      </c>
      <c r="D31">
        <f>B31*SIN(FASTLANE!C29*PI()/180)</f>
        <v>284.58806550639395</v>
      </c>
      <c r="E31" s="4">
        <f>10^(SLOWLANE!B29/20)</f>
        <v>720.3701227804346</v>
      </c>
      <c r="F31">
        <f>E31*COS(SLOWLANE!C29*PI()/180)</f>
        <v>318.09152629645934</v>
      </c>
      <c r="G31">
        <f>E31*SIN(SLOWLANE!C29*PI()/180)</f>
        <v>646.33651814908876</v>
      </c>
      <c r="H31" s="4">
        <f t="shared" si="0"/>
        <v>-16.058458628839446</v>
      </c>
      <c r="I31">
        <f t="shared" si="1"/>
        <v>930.92458365548271</v>
      </c>
      <c r="J31" s="2">
        <f t="shared" si="2"/>
        <v>59.379582091028681</v>
      </c>
      <c r="K31" s="2">
        <f t="shared" si="3"/>
        <v>90.988254770179992</v>
      </c>
    </row>
    <row r="32" spans="1:11" x14ac:dyDescent="0.25">
      <c r="A32" s="2">
        <f>FASTLANE!A30</f>
        <v>25.118864315095699</v>
      </c>
      <c r="B32" s="3">
        <f>10^(FASTLANE!B30/20)</f>
        <v>420.42095073866903</v>
      </c>
      <c r="C32">
        <f>B32*COS(FASTLANE!C30*PI()/180)</f>
        <v>-301.51622093008598</v>
      </c>
      <c r="D32">
        <f>B32*SIN(FASTLANE!C30*PI()/180)</f>
        <v>292.98761805927222</v>
      </c>
      <c r="E32" s="4">
        <f>10^(SLOWLANE!B30/20)</f>
        <v>618.90605109405328</v>
      </c>
      <c r="F32">
        <f>E32*COS(SLOWLANE!C30*PI()/180)</f>
        <v>292.90433921478973</v>
      </c>
      <c r="G32">
        <f>E32*SIN(SLOWLANE!C30*PI()/180)</f>
        <v>545.20798613921852</v>
      </c>
      <c r="H32" s="4">
        <f t="shared" si="0"/>
        <v>-8.6118817152962492</v>
      </c>
      <c r="I32">
        <f t="shared" si="1"/>
        <v>838.19560419849074</v>
      </c>
      <c r="J32" s="2">
        <f t="shared" si="2"/>
        <v>58.467366001487584</v>
      </c>
      <c r="K32" s="2">
        <f t="shared" si="3"/>
        <v>90.588653904147364</v>
      </c>
    </row>
    <row r="33" spans="1:11" x14ac:dyDescent="0.25">
      <c r="A33" s="2">
        <f>FASTLANE!A31</f>
        <v>28.183829312644502</v>
      </c>
      <c r="B33" s="3">
        <f>10^(FASTLANE!B31/20)</f>
        <v>400.0736940774384</v>
      </c>
      <c r="C33">
        <f>B33*COS(FASTLANE!C31*PI()/180)</f>
        <v>-267.26052755801123</v>
      </c>
      <c r="D33">
        <f>B33*SIN(FASTLANE!C31*PI()/180)</f>
        <v>297.70920560537138</v>
      </c>
      <c r="E33" s="4">
        <f>10^(SLOWLANE!B31/20)</f>
        <v>531.05816971597426</v>
      </c>
      <c r="F33">
        <f>E33*COS(SLOWLANE!C31*PI()/180)</f>
        <v>268.96487411598935</v>
      </c>
      <c r="G33">
        <f>E33*SIN(SLOWLANE!C31*PI()/180)</f>
        <v>457.90902602356567</v>
      </c>
      <c r="H33" s="4">
        <f t="shared" si="0"/>
        <v>1.7043465579781127</v>
      </c>
      <c r="I33">
        <f t="shared" si="1"/>
        <v>755.61823162893711</v>
      </c>
      <c r="J33" s="2">
        <f t="shared" si="2"/>
        <v>57.56607065650806</v>
      </c>
      <c r="K33" s="2">
        <f t="shared" si="3"/>
        <v>89.870765824712819</v>
      </c>
    </row>
    <row r="34" spans="1:11" x14ac:dyDescent="0.25">
      <c r="A34" s="2">
        <f>FASTLANE!A32</f>
        <v>31.6227766016837</v>
      </c>
      <c r="B34" s="3">
        <f>10^(FASTLANE!B32/20)</f>
        <v>378.11023309011745</v>
      </c>
      <c r="C34">
        <f>B34*COS(FASTLANE!C32*PI()/180)</f>
        <v>-232.22574599093036</v>
      </c>
      <c r="D34">
        <f>B34*SIN(FASTLANE!C32*PI()/180)</f>
        <v>298.39328287751187</v>
      </c>
      <c r="E34" s="4">
        <f>10^(SLOWLANE!B32/20)</f>
        <v>452.1730125742173</v>
      </c>
      <c r="F34">
        <f>E34*COS(SLOWLANE!C32*PI()/180)</f>
        <v>242.25455800533632</v>
      </c>
      <c r="G34">
        <f>E34*SIN(SLOWLANE!C32*PI()/180)</f>
        <v>381.80251757431148</v>
      </c>
      <c r="H34" s="4">
        <f t="shared" si="0"/>
        <v>10.028812014405958</v>
      </c>
      <c r="I34">
        <f t="shared" si="1"/>
        <v>680.19580045182329</v>
      </c>
      <c r="J34" s="2">
        <f t="shared" si="2"/>
        <v>56.65362291692265</v>
      </c>
      <c r="K34" s="2">
        <f t="shared" si="3"/>
        <v>89.155291800152838</v>
      </c>
    </row>
    <row r="35" spans="1:11" x14ac:dyDescent="0.25">
      <c r="A35" s="2">
        <f>FASTLANE!A33</f>
        <v>35.481338923357498</v>
      </c>
      <c r="B35" s="3">
        <f>10^(FASTLANE!B33/20)</f>
        <v>354.85887721653131</v>
      </c>
      <c r="C35">
        <f>B35*COS(FASTLANE!C33*PI()/180)</f>
        <v>-197.3403041761519</v>
      </c>
      <c r="D35">
        <f>B35*SIN(FASTLANE!C33*PI()/180)</f>
        <v>294.92647742622415</v>
      </c>
      <c r="E35" s="4">
        <f>10^(SLOWLANE!B33/20)</f>
        <v>383.94203891123766</v>
      </c>
      <c r="F35">
        <f>E35*COS(SLOWLANE!C33*PI()/180)</f>
        <v>216.60313487685045</v>
      </c>
      <c r="G35">
        <f>E35*SIN(SLOWLANE!C33*PI()/180)</f>
        <v>317.00878726754451</v>
      </c>
      <c r="H35" s="4">
        <f t="shared" si="0"/>
        <v>19.262830700698544</v>
      </c>
      <c r="I35">
        <f t="shared" si="1"/>
        <v>611.93526469376866</v>
      </c>
      <c r="J35" s="2">
        <f t="shared" si="2"/>
        <v>55.738410917653013</v>
      </c>
      <c r="K35" s="2">
        <f t="shared" si="3"/>
        <v>88.197007696389804</v>
      </c>
    </row>
    <row r="36" spans="1:11" x14ac:dyDescent="0.25">
      <c r="A36" s="2">
        <f>FASTLANE!A34</f>
        <v>39.810717055349599</v>
      </c>
      <c r="B36" s="3">
        <f>10^(FASTLANE!B34/20)</f>
        <v>330.71543801315659</v>
      </c>
      <c r="C36">
        <f>B36*COS(FASTLANE!C34*PI()/180)</f>
        <v>-163.52531612734612</v>
      </c>
      <c r="D36">
        <f>B36*SIN(FASTLANE!C34*PI()/180)</f>
        <v>287.45812203812494</v>
      </c>
      <c r="E36" s="4">
        <f>10^(SLOWLANE!B34/20)</f>
        <v>324.76115316543104</v>
      </c>
      <c r="F36">
        <f>E36*COS(SLOWLANE!C34*PI()/180)</f>
        <v>191.61352628551927</v>
      </c>
      <c r="G36">
        <f>E36*SIN(SLOWLANE!C34*PI()/180)</f>
        <v>262.20996005066087</v>
      </c>
      <c r="H36" s="4">
        <f t="shared" si="0"/>
        <v>28.088210158173155</v>
      </c>
      <c r="I36">
        <f t="shared" si="1"/>
        <v>549.66808208878581</v>
      </c>
      <c r="J36" s="2">
        <f t="shared" si="2"/>
        <v>54.813336083626893</v>
      </c>
      <c r="K36" s="2">
        <f t="shared" si="3"/>
        <v>87.074712265951291</v>
      </c>
    </row>
    <row r="37" spans="1:11" x14ac:dyDescent="0.25">
      <c r="A37" s="2">
        <f>FASTLANE!A35</f>
        <v>44.668359215096203</v>
      </c>
      <c r="B37" s="3">
        <f>10^(FASTLANE!B35/20)</f>
        <v>306.11027566040508</v>
      </c>
      <c r="C37">
        <f>B37*COS(FASTLANE!C35*PI()/180)</f>
        <v>-131.60377339434777</v>
      </c>
      <c r="D37">
        <f>B37*SIN(FASTLANE!C35*PI()/180)</f>
        <v>276.37646009249477</v>
      </c>
      <c r="E37" s="4">
        <f>10^(SLOWLANE!B35/20)</f>
        <v>273.32928518171002</v>
      </c>
      <c r="F37">
        <f>E37*COS(SLOWLANE!C35*PI()/180)</f>
        <v>166.99299095301356</v>
      </c>
      <c r="G37">
        <f>E37*SIN(SLOWLANE!C35*PI()/180)</f>
        <v>216.38447058537105</v>
      </c>
      <c r="H37" s="4">
        <f t="shared" si="0"/>
        <v>35.389217558665791</v>
      </c>
      <c r="I37">
        <f t="shared" si="1"/>
        <v>492.76093067786582</v>
      </c>
      <c r="J37" s="2">
        <f t="shared" si="2"/>
        <v>53.87506805817479</v>
      </c>
      <c r="K37" s="2">
        <f t="shared" si="3"/>
        <v>85.892171407728327</v>
      </c>
    </row>
    <row r="38" spans="1:11" x14ac:dyDescent="0.25">
      <c r="A38" s="2">
        <f>FASTLANE!A36</f>
        <v>50.118723362727103</v>
      </c>
      <c r="B38" s="3">
        <f>10^(FASTLANE!B36/20)</f>
        <v>281.47258220806827</v>
      </c>
      <c r="C38">
        <f>B38*COS(FASTLANE!C36*PI()/180)</f>
        <v>-102.23056378348667</v>
      </c>
      <c r="D38">
        <f>B38*SIN(FASTLANE!C36*PI()/180)</f>
        <v>262.25126570407286</v>
      </c>
      <c r="E38" s="4">
        <f>10^(SLOWLANE!B36/20)</f>
        <v>229.99990405567127</v>
      </c>
      <c r="F38">
        <f>E38*COS(SLOWLANE!C36*PI()/180)</f>
        <v>145.17425185347352</v>
      </c>
      <c r="G38">
        <f>E38*SIN(SLOWLANE!C36*PI()/180)</f>
        <v>178.39392496495563</v>
      </c>
      <c r="H38" s="4">
        <f t="shared" si="0"/>
        <v>42.943688069986848</v>
      </c>
      <c r="I38">
        <f t="shared" si="1"/>
        <v>440.64519066902847</v>
      </c>
      <c r="J38" s="2">
        <f t="shared" si="2"/>
        <v>52.922834230813081</v>
      </c>
      <c r="K38" s="2">
        <f t="shared" si="3"/>
        <v>84.433738263172756</v>
      </c>
    </row>
    <row r="39" spans="1:11" x14ac:dyDescent="0.25">
      <c r="A39" s="2">
        <f>FASTLANE!A37</f>
        <v>56.234132519034702</v>
      </c>
      <c r="B39" s="3">
        <f>10^(FASTLANE!B37/20)</f>
        <v>257.19829911916997</v>
      </c>
      <c r="C39">
        <f>B39*COS(FASTLANE!C37*PI()/180)</f>
        <v>-75.854976152025571</v>
      </c>
      <c r="D39">
        <f>B39*SIN(FASTLANE!C37*PI()/180)</f>
        <v>245.75798595929626</v>
      </c>
      <c r="E39" s="4">
        <f>10^(SLOWLANE!B37/20)</f>
        <v>192.99812880952348</v>
      </c>
      <c r="F39">
        <f>E39*COS(SLOWLANE!C37*PI()/180)</f>
        <v>124.83115434453434</v>
      </c>
      <c r="G39">
        <f>E39*SIN(SLOWLANE!C37*PI()/180)</f>
        <v>147.1919176754908</v>
      </c>
      <c r="H39" s="4">
        <f t="shared" si="0"/>
        <v>48.976178192508769</v>
      </c>
      <c r="I39">
        <f t="shared" si="1"/>
        <v>392.94990363478706</v>
      </c>
      <c r="J39" s="2">
        <f t="shared" si="2"/>
        <v>51.953690265927612</v>
      </c>
      <c r="K39" s="2">
        <f t="shared" si="3"/>
        <v>82.895451320718792</v>
      </c>
    </row>
    <row r="40" spans="1:11" x14ac:dyDescent="0.25">
      <c r="A40" s="2">
        <f>FASTLANE!A38</f>
        <v>63.095734448019101</v>
      </c>
      <c r="B40" s="3">
        <f>10^(FASTLANE!B38/20)</f>
        <v>233.62643567032839</v>
      </c>
      <c r="C40">
        <f>B40*COS(FASTLANE!C38*PI()/180)</f>
        <v>-52.717402707371505</v>
      </c>
      <c r="D40">
        <f>B40*SIN(FASTLANE!C38*PI()/180)</f>
        <v>227.60093781839061</v>
      </c>
      <c r="E40" s="4">
        <f>10^(SLOWLANE!B38/20)</f>
        <v>162.11132341455738</v>
      </c>
      <c r="F40">
        <f>E40*COS(SLOWLANE!C38*PI()/180)</f>
        <v>107.29138924375546</v>
      </c>
      <c r="G40">
        <f>E40*SIN(SLOWLANE!C38*PI()/180)</f>
        <v>121.52628922732798</v>
      </c>
      <c r="H40" s="4">
        <f t="shared" si="0"/>
        <v>54.573986536383956</v>
      </c>
      <c r="I40">
        <f t="shared" si="1"/>
        <v>349.1272270457186</v>
      </c>
      <c r="J40" s="2">
        <f t="shared" si="2"/>
        <v>50.964516449737154</v>
      </c>
      <c r="K40" s="2">
        <f t="shared" si="3"/>
        <v>81.115679137573579</v>
      </c>
    </row>
    <row r="41" spans="1:11" x14ac:dyDescent="0.25">
      <c r="A41" s="2">
        <f>FASTLANE!A39</f>
        <v>70.794578438413595</v>
      </c>
      <c r="B41" s="3">
        <f>10^(FASTLANE!B39/20)</f>
        <v>211.02592103745116</v>
      </c>
      <c r="C41">
        <f>B41*COS(FASTLANE!C39*PI()/180)</f>
        <v>-32.873412795036074</v>
      </c>
      <c r="D41">
        <f>B41*SIN(FASTLANE!C39*PI()/180)</f>
        <v>208.44970156110017</v>
      </c>
      <c r="E41" s="4">
        <f>10^(SLOWLANE!B39/20)</f>
        <v>136.06867237742549</v>
      </c>
      <c r="F41">
        <f>E41*COS(SLOWLANE!C39*PI()/180)</f>
        <v>91.611892100687697</v>
      </c>
      <c r="G41">
        <f>E41*SIN(SLOWLANE!C39*PI()/180)</f>
        <v>100.60787657180281</v>
      </c>
      <c r="H41" s="4">
        <f t="shared" si="0"/>
        <v>58.738479305651623</v>
      </c>
      <c r="I41">
        <f t="shared" si="1"/>
        <v>309.05757813290296</v>
      </c>
      <c r="J41" s="2">
        <f t="shared" si="2"/>
        <v>49.954895084645599</v>
      </c>
      <c r="K41" s="2">
        <f t="shared" si="3"/>
        <v>79.238894620187978</v>
      </c>
    </row>
    <row r="42" spans="1:11" x14ac:dyDescent="0.25">
      <c r="A42" s="2">
        <f>FASTLANE!A40</f>
        <v>79.432823472427899</v>
      </c>
      <c r="B42" s="3">
        <f>10^(FASTLANE!B40/20)</f>
        <v>189.59257061965377</v>
      </c>
      <c r="C42">
        <f>B42*COS(FASTLANE!C40*PI()/180)</f>
        <v>-16.233935769297627</v>
      </c>
      <c r="D42">
        <f>B42*SIN(FASTLANE!C40*PI()/180)</f>
        <v>188.89627355669757</v>
      </c>
      <c r="E42" s="4">
        <f>10^(SLOWLANE!B40/20)</f>
        <v>114.29992219646316</v>
      </c>
      <c r="F42">
        <f>E42*COS(SLOWLANE!C40*PI()/180)</f>
        <v>78.045211686949131</v>
      </c>
      <c r="G42">
        <f>E42*SIN(SLOWLANE!C40*PI()/180)</f>
        <v>83.506988610875126</v>
      </c>
      <c r="H42" s="4">
        <f t="shared" si="0"/>
        <v>61.8112759176515</v>
      </c>
      <c r="I42">
        <f t="shared" si="1"/>
        <v>272.40326216757268</v>
      </c>
      <c r="J42" s="2">
        <f t="shared" si="2"/>
        <v>48.92229163411163</v>
      </c>
      <c r="K42" s="2">
        <f t="shared" si="3"/>
        <v>77.215447113026542</v>
      </c>
    </row>
    <row r="43" spans="1:11" x14ac:dyDescent="0.25">
      <c r="A43" s="2">
        <f>FASTLANE!A41</f>
        <v>89.125093813374306</v>
      </c>
      <c r="B43" s="3">
        <f>10^(FASTLANE!B41/20)</f>
        <v>169.45402252228268</v>
      </c>
      <c r="C43">
        <f>B43*COS(FASTLANE!C41*PI()/180)</f>
        <v>-2.6101810137386945</v>
      </c>
      <c r="D43">
        <f>B43*SIN(FASTLANE!C41*PI()/180)</f>
        <v>169.43391839905553</v>
      </c>
      <c r="E43" s="4">
        <f>10^(SLOWLANE!B41/20)</f>
        <v>96.234095722456615</v>
      </c>
      <c r="F43">
        <f>E43*COS(SLOWLANE!C41*PI()/180)</f>
        <v>66.707787427369169</v>
      </c>
      <c r="G43">
        <f>E43*SIN(SLOWLANE!C41*PI()/180)</f>
        <v>69.361893544394192</v>
      </c>
      <c r="H43" s="4">
        <f t="shared" si="0"/>
        <v>64.097606413630473</v>
      </c>
      <c r="I43">
        <f t="shared" si="1"/>
        <v>238.79581194344973</v>
      </c>
      <c r="J43" s="2">
        <f t="shared" si="2"/>
        <v>47.862681991419578</v>
      </c>
      <c r="K43" s="2">
        <f t="shared" si="3"/>
        <v>74.974826940996422</v>
      </c>
    </row>
    <row r="44" spans="1:11" x14ac:dyDescent="0.25">
      <c r="A44" s="2">
        <f>FASTLANE!A42</f>
        <v>99.999999999999702</v>
      </c>
      <c r="B44" s="3">
        <f>10^(FASTLANE!B42/20)</f>
        <v>150.6798031938313</v>
      </c>
      <c r="C44">
        <f>B44*COS(FASTLANE!C42*PI()/180)</f>
        <v>8.2453513479676932</v>
      </c>
      <c r="D44">
        <f>B44*SIN(FASTLANE!C42*PI()/180)</f>
        <v>150.45403707338764</v>
      </c>
      <c r="E44" s="4">
        <f>10^(SLOWLANE!B42/20)</f>
        <v>81.079289012428575</v>
      </c>
      <c r="F44">
        <f>E44*COS(SLOWLANE!C42*PI()/180)</f>
        <v>56.904590591123892</v>
      </c>
      <c r="G44">
        <f>E44*SIN(SLOWLANE!C42*PI()/180)</f>
        <v>57.755680901687022</v>
      </c>
      <c r="H44" s="4">
        <f t="shared" si="0"/>
        <v>65.14994193909159</v>
      </c>
      <c r="I44">
        <f t="shared" si="1"/>
        <v>208.20971797507465</v>
      </c>
      <c r="J44" s="2">
        <f t="shared" si="2"/>
        <v>46.775686454724656</v>
      </c>
      <c r="K44" s="2">
        <f t="shared" si="3"/>
        <v>72.624817408875273</v>
      </c>
    </row>
    <row r="45" spans="1:11" x14ac:dyDescent="0.25">
      <c r="A45" s="2">
        <f>FASTLANE!A43</f>
        <v>112.201845430196</v>
      </c>
      <c r="B45" s="3">
        <f>10^(FASTLANE!B43/20)</f>
        <v>133.29379440431373</v>
      </c>
      <c r="C45">
        <f>B45*COS(FASTLANE!C43*PI()/180)</f>
        <v>16.606734822794952</v>
      </c>
      <c r="D45">
        <f>B45*SIN(FASTLANE!C43*PI()/180)</f>
        <v>132.25525314793674</v>
      </c>
      <c r="E45" s="4">
        <f>10^(SLOWLANE!B43/20)</f>
        <v>68.405446562779147</v>
      </c>
      <c r="F45">
        <f>E45*COS(SLOWLANE!C43*PI()/180)</f>
        <v>48.634495016242994</v>
      </c>
      <c r="G45">
        <f>E45*SIN(SLOWLANE!C43*PI()/180)</f>
        <v>48.103960481110796</v>
      </c>
      <c r="H45" s="4">
        <f t="shared" si="0"/>
        <v>65.241229839037942</v>
      </c>
      <c r="I45">
        <f t="shared" si="1"/>
        <v>180.35921362904753</v>
      </c>
      <c r="J45" s="2">
        <f t="shared" si="2"/>
        <v>45.656809610350273</v>
      </c>
      <c r="K45" s="2">
        <f t="shared" si="3"/>
        <v>70.113453170102233</v>
      </c>
    </row>
    <row r="46" spans="1:11" x14ac:dyDescent="0.25">
      <c r="A46" s="2">
        <f>FASTLANE!A44</f>
        <v>125.892541179416</v>
      </c>
      <c r="B46" s="3">
        <f>10^(FASTLANE!B44/20)</f>
        <v>117.28692219619312</v>
      </c>
      <c r="C46">
        <f>B46*COS(FASTLANE!C44*PI()/180)</f>
        <v>22.753022704433231</v>
      </c>
      <c r="D46">
        <f>B46*SIN(FASTLANE!C44*PI()/180)</f>
        <v>115.05877661468247</v>
      </c>
      <c r="E46" s="4">
        <f>10^(SLOWLANE!B44/20)</f>
        <v>57.780546146973919</v>
      </c>
      <c r="F46">
        <f>E46*COS(SLOWLANE!C44*PI()/180)</f>
        <v>41.701129181281289</v>
      </c>
      <c r="G46">
        <f>E46*SIN(SLOWLANE!C44*PI()/180)</f>
        <v>39.995091424431983</v>
      </c>
      <c r="H46" s="4">
        <f t="shared" si="0"/>
        <v>64.454151885714523</v>
      </c>
      <c r="I46">
        <f t="shared" si="1"/>
        <v>155.05386803911446</v>
      </c>
      <c r="J46" s="2">
        <f t="shared" si="2"/>
        <v>44.501881132161486</v>
      </c>
      <c r="K46" s="2">
        <f t="shared" si="3"/>
        <v>67.427892545622967</v>
      </c>
    </row>
    <row r="47" spans="1:11" x14ac:dyDescent="0.25">
      <c r="A47" s="2">
        <f>FASTLANE!A45</f>
        <v>141.253754462275</v>
      </c>
      <c r="B47" s="3">
        <f>10^(FASTLANE!B45/20)</f>
        <v>102.6285477312435</v>
      </c>
      <c r="C47">
        <f>B47*COS(FASTLANE!C45*PI()/180)</f>
        <v>26.956498723208341</v>
      </c>
      <c r="D47">
        <f>B47*SIN(FASTLANE!C45*PI()/180)</f>
        <v>99.025077561240991</v>
      </c>
      <c r="E47" s="4">
        <f>10^(SLOWLANE!B45/20)</f>
        <v>48.820855474424775</v>
      </c>
      <c r="F47">
        <f>E47*COS(SLOWLANE!C45*PI()/180)</f>
        <v>35.834398839240556</v>
      </c>
      <c r="G47">
        <f>E47*SIN(SLOWLANE!C45*PI()/180)</f>
        <v>33.156775915111325</v>
      </c>
      <c r="H47" s="4">
        <f t="shared" si="0"/>
        <v>62.790897562448897</v>
      </c>
      <c r="I47">
        <f t="shared" si="1"/>
        <v>132.18185347635233</v>
      </c>
      <c r="J47" s="2">
        <f t="shared" si="2"/>
        <v>43.307127898015821</v>
      </c>
      <c r="K47" s="2">
        <f t="shared" si="3"/>
        <v>64.590684346349093</v>
      </c>
    </row>
    <row r="48" spans="1:11" x14ac:dyDescent="0.25">
      <c r="A48" s="2">
        <f>FASTLANE!A46</f>
        <v>158.48931924611099</v>
      </c>
      <c r="B48" s="3">
        <f>10^(FASTLANE!B46/20)</f>
        <v>89.275626570043528</v>
      </c>
      <c r="C48">
        <f>B48*COS(FASTLANE!C46*PI()/180)</f>
        <v>29.478638406141037</v>
      </c>
      <c r="D48">
        <f>B48*SIN(FASTLANE!C46*PI()/180)</f>
        <v>84.268305887764527</v>
      </c>
      <c r="E48" s="4">
        <f>10^(SLOWLANE!B46/20)</f>
        <v>41.220925235078603</v>
      </c>
      <c r="F48">
        <f>E48*COS(SLOWLANE!C46*PI()/180)</f>
        <v>30.808212650891914</v>
      </c>
      <c r="G48">
        <f>E48*SIN(SLOWLANE!C46*PI()/180)</f>
        <v>27.386469478437039</v>
      </c>
      <c r="H48" s="4">
        <f t="shared" si="0"/>
        <v>60.286851057032948</v>
      </c>
      <c r="I48">
        <f t="shared" si="1"/>
        <v>111.65477536620156</v>
      </c>
      <c r="J48" s="2">
        <f t="shared" si="2"/>
        <v>42.068607604126782</v>
      </c>
      <c r="K48" s="2">
        <f t="shared" si="3"/>
        <v>61.633626657887774</v>
      </c>
    </row>
    <row r="49" spans="1:11" x14ac:dyDescent="0.25">
      <c r="A49" s="2">
        <f>FASTLANE!A47</f>
        <v>177.82794100389199</v>
      </c>
      <c r="B49" s="3">
        <f>10^(FASTLANE!B47/20)</f>
        <v>77.179169515434964</v>
      </c>
      <c r="C49">
        <f>B49*COS(FASTLANE!C47*PI()/180)</f>
        <v>30.57091914907533</v>
      </c>
      <c r="D49">
        <f>B49*SIN(FASTLANE!C47*PI()/180)</f>
        <v>70.866375027039055</v>
      </c>
      <c r="E49" s="4">
        <f>10^(SLOWLANE!B47/20)</f>
        <v>34.756080987100717</v>
      </c>
      <c r="F49">
        <f>E49*COS(SLOWLANE!C47*PI()/180)</f>
        <v>26.50196997503075</v>
      </c>
      <c r="G49">
        <f>E49*SIN(SLOWLANE!C47*PI()/180)</f>
        <v>22.486234745383065</v>
      </c>
      <c r="H49" s="4">
        <f t="shared" si="0"/>
        <v>57.072889124106084</v>
      </c>
      <c r="I49">
        <f t="shared" si="1"/>
        <v>93.352609772422113</v>
      </c>
      <c r="J49" s="2">
        <f t="shared" si="2"/>
        <v>40.781675941793097</v>
      </c>
      <c r="K49" s="2">
        <f t="shared" si="3"/>
        <v>58.559678547192597</v>
      </c>
    </row>
    <row r="50" spans="1:11" x14ac:dyDescent="0.25">
      <c r="A50" s="2">
        <f>FASTLANE!A48</f>
        <v>199.52623149688699</v>
      </c>
      <c r="B50" s="3">
        <f>10^(FASTLANE!B48/20)</f>
        <v>66.287920809765765</v>
      </c>
      <c r="C50">
        <f>B50*COS(FASTLANE!C48*PI()/180)</f>
        <v>30.477426646961714</v>
      </c>
      <c r="D50">
        <f>B50*SIN(FASTLANE!C48*PI()/180)</f>
        <v>58.866076056255402</v>
      </c>
      <c r="E50" s="4">
        <f>10^(SLOWLANE!B48/20)</f>
        <v>29.244018329449673</v>
      </c>
      <c r="F50">
        <f>E50*COS(SLOWLANE!C48*PI()/180)</f>
        <v>22.804561130134896</v>
      </c>
      <c r="G50">
        <f>E50*SIN(SLOWLANE!C48*PI()/180)</f>
        <v>18.307501187085286</v>
      </c>
      <c r="H50" s="4">
        <f t="shared" si="0"/>
        <v>53.28198777709661</v>
      </c>
      <c r="I50">
        <f t="shared" si="1"/>
        <v>77.173577243340688</v>
      </c>
      <c r="J50" s="2">
        <f t="shared" si="2"/>
        <v>39.442225725988138</v>
      </c>
      <c r="K50" s="2">
        <f t="shared" si="3"/>
        <v>55.378122323385156</v>
      </c>
    </row>
    <row r="51" spans="1:11" x14ac:dyDescent="0.25">
      <c r="A51" s="2">
        <f>FASTLANE!A49</f>
        <v>223.87211385683301</v>
      </c>
      <c r="B51" s="3">
        <f>10^(FASTLANE!B49/20)</f>
        <v>56.549521529615085</v>
      </c>
      <c r="C51">
        <f>B51*COS(FASTLANE!C49*PI()/180)</f>
        <v>29.436521020616834</v>
      </c>
      <c r="D51">
        <f>B51*SIN(FASTLANE!C49*PI()/180)</f>
        <v>48.283947802879403</v>
      </c>
      <c r="E51" s="4">
        <f>10^(SLOWLANE!B49/20)</f>
        <v>24.521653774995233</v>
      </c>
      <c r="F51">
        <f>E51*COS(SLOWLANE!C49*PI()/180)</f>
        <v>19.546453153340785</v>
      </c>
      <c r="G51">
        <f>E51*SIN(SLOWLANE!C49*PI()/180)</f>
        <v>14.807014317038803</v>
      </c>
      <c r="H51" s="4">
        <f t="shared" si="0"/>
        <v>48.982974173957615</v>
      </c>
      <c r="I51">
        <f t="shared" si="1"/>
        <v>63.090962119918203</v>
      </c>
      <c r="J51" s="2">
        <f t="shared" si="2"/>
        <v>38.048071500428961</v>
      </c>
      <c r="K51" s="2">
        <f t="shared" si="3"/>
        <v>52.17471636572315</v>
      </c>
    </row>
    <row r="52" spans="1:11" x14ac:dyDescent="0.25">
      <c r="A52" s="2">
        <f>FASTLANE!A50</f>
        <v>251.18864315095701</v>
      </c>
      <c r="B52" s="3">
        <f>10^(FASTLANE!B50/20)</f>
        <v>47.909761227497484</v>
      </c>
      <c r="C52">
        <f>B52*COS(FASTLANE!C50*PI()/180)</f>
        <v>27.67967659238192</v>
      </c>
      <c r="D52">
        <f>B52*SIN(FASTLANE!C50*PI()/180)</f>
        <v>39.104740436639723</v>
      </c>
      <c r="E52" s="4">
        <f>10^(SLOWLANE!B50/20)</f>
        <v>20.48564287575855</v>
      </c>
      <c r="F52">
        <f>E52*COS(SLOWLANE!C50*PI()/180)</f>
        <v>16.701555999202181</v>
      </c>
      <c r="G52">
        <f>E52*SIN(SLOWLANE!C50*PI()/180)</f>
        <v>11.862528871983018</v>
      </c>
      <c r="H52" s="4">
        <f t="shared" si="0"/>
        <v>44.381232591584101</v>
      </c>
      <c r="I52">
        <f t="shared" si="1"/>
        <v>50.96726930862274</v>
      </c>
      <c r="J52" s="2">
        <f t="shared" si="2"/>
        <v>36.596648967729934</v>
      </c>
      <c r="K52" s="2">
        <f t="shared" si="3"/>
        <v>48.951333070011664</v>
      </c>
    </row>
    <row r="53" spans="1:11" x14ac:dyDescent="0.25">
      <c r="A53" s="2">
        <f>FASTLANE!A51</f>
        <v>281.838293126444</v>
      </c>
      <c r="B53" s="3">
        <f>10^(FASTLANE!B51/20)</f>
        <v>40.310787533915494</v>
      </c>
      <c r="C53">
        <f>B53*COS(FASTLANE!C51*PI()/180)</f>
        <v>25.426911621841636</v>
      </c>
      <c r="D53">
        <f>B53*SIN(FASTLANE!C51*PI()/180)</f>
        <v>31.279893813431201</v>
      </c>
      <c r="E53" s="4">
        <f>10^(SLOWLANE!B51/20)</f>
        <v>17.041484029512539</v>
      </c>
      <c r="F53">
        <f>E53*COS(SLOWLANE!C51*PI()/180)</f>
        <v>14.206699174829483</v>
      </c>
      <c r="G53">
        <f>E53*SIN(SLOWLANE!C51*PI()/180)</f>
        <v>9.4117945411079944</v>
      </c>
      <c r="H53" s="4">
        <f t="shared" si="0"/>
        <v>39.633610796671121</v>
      </c>
      <c r="I53">
        <f t="shared" si="1"/>
        <v>40.691688354539195</v>
      </c>
      <c r="J53" s="2">
        <f t="shared" si="2"/>
        <v>35.087500565324092</v>
      </c>
      <c r="K53" s="2">
        <f t="shared" si="3"/>
        <v>45.754679698276874</v>
      </c>
    </row>
    <row r="54" spans="1:11" x14ac:dyDescent="0.25">
      <c r="A54" s="2">
        <f>FASTLANE!A52</f>
        <v>316.22776601683699</v>
      </c>
      <c r="B54" s="3">
        <f>10^(FASTLANE!B52/20)</f>
        <v>33.689246997712843</v>
      </c>
      <c r="C54">
        <f>B54*COS(FASTLANE!C52*PI()/180)</f>
        <v>22.879656827505503</v>
      </c>
      <c r="D54">
        <f>B54*SIN(FASTLANE!C52*PI()/180)</f>
        <v>24.728256443358163</v>
      </c>
      <c r="E54" s="4">
        <f>10^(SLOWLANE!B52/20)</f>
        <v>14.110616501704964</v>
      </c>
      <c r="F54">
        <f>E54*COS(SLOWLANE!C52*PI()/180)</f>
        <v>12.011100624267591</v>
      </c>
      <c r="G54">
        <f>E54*SIN(SLOWLANE!C52*PI()/180)</f>
        <v>7.4056032740018614</v>
      </c>
      <c r="H54" s="4">
        <f t="shared" si="0"/>
        <v>34.890757451773098</v>
      </c>
      <c r="I54">
        <f t="shared" si="1"/>
        <v>32.133859717360025</v>
      </c>
      <c r="J54" s="2">
        <f t="shared" si="2"/>
        <v>33.521728469205684</v>
      </c>
      <c r="K54" s="2">
        <f t="shared" si="3"/>
        <v>42.644602554164983</v>
      </c>
    </row>
    <row r="55" spans="1:11" x14ac:dyDescent="0.25">
      <c r="A55" s="2">
        <f>FASTLANE!A53</f>
        <v>354.81338923357401</v>
      </c>
      <c r="B55" s="3">
        <f>10^(FASTLANE!B53/20)</f>
        <v>27.975198942655986</v>
      </c>
      <c r="C55">
        <f>B55*COS(FASTLANE!C53*PI()/180)</f>
        <v>20.212976097504669</v>
      </c>
      <c r="D55">
        <f>B55*SIN(FASTLANE!C53*PI()/180)</f>
        <v>19.340303853944114</v>
      </c>
      <c r="E55" s="4">
        <f>10^(SLOWLANE!B53/20)</f>
        <v>11.630304560310753</v>
      </c>
      <c r="F55">
        <f>E55*COS(SLOWLANE!C53*PI()/180)</f>
        <v>10.094129267417502</v>
      </c>
      <c r="G55">
        <f>E55*SIN(SLOWLANE!C53*PI()/180)</f>
        <v>5.7768969610207259</v>
      </c>
      <c r="H55" s="4">
        <f t="shared" si="0"/>
        <v>30.307105364922172</v>
      </c>
      <c r="I55">
        <f t="shared" si="1"/>
        <v>25.117200814964839</v>
      </c>
      <c r="J55" s="2">
        <f t="shared" si="2"/>
        <v>31.901619854263608</v>
      </c>
      <c r="K55" s="2">
        <f t="shared" si="3"/>
        <v>39.650450807684294</v>
      </c>
    </row>
    <row r="56" spans="1:11" x14ac:dyDescent="0.25">
      <c r="A56" s="2">
        <f>FASTLANE!A54</f>
        <v>398.10717055349602</v>
      </c>
      <c r="B56" s="3">
        <f>10^(FASTLANE!B54/20)</f>
        <v>23.092294533200093</v>
      </c>
      <c r="C56">
        <f>B56*COS(FASTLANE!C54*PI()/180)</f>
        <v>17.569333138632548</v>
      </c>
      <c r="D56">
        <f>B56*SIN(FASTLANE!C54*PI()/180)</f>
        <v>14.985746557039159</v>
      </c>
      <c r="E56" s="4">
        <f>10^(SLOWLANE!B54/20)</f>
        <v>9.5426683409660473</v>
      </c>
      <c r="F56">
        <f>E56*COS(SLOWLANE!C54*PI()/180)</f>
        <v>8.4275494327439286</v>
      </c>
      <c r="G56">
        <f>E56*SIN(SLOWLANE!C54*PI()/180)</f>
        <v>4.4764863033782643</v>
      </c>
      <c r="H56" s="4">
        <f t="shared" si="0"/>
        <v>25.996882571376474</v>
      </c>
      <c r="I56">
        <f t="shared" si="1"/>
        <v>19.462232860417423</v>
      </c>
      <c r="J56" s="2">
        <f t="shared" si="2"/>
        <v>30.230945252926865</v>
      </c>
      <c r="K56" s="2">
        <f t="shared" si="3"/>
        <v>36.819891297575367</v>
      </c>
    </row>
    <row r="57" spans="1:11" x14ac:dyDescent="0.25">
      <c r="A57" s="2">
        <f>FASTLANE!A55</f>
        <v>446.68359215096098</v>
      </c>
      <c r="B57" s="3">
        <f>10^(FASTLANE!B55/20)</f>
        <v>18.959264336618098</v>
      </c>
      <c r="C57">
        <f>B57*COS(FASTLANE!C55*PI()/180)</f>
        <v>15.055529913413263</v>
      </c>
      <c r="D57">
        <f>B57*SIN(FASTLANE!C55*PI()/180)</f>
        <v>11.523225382334466</v>
      </c>
      <c r="E57" s="4">
        <f>10^(SLOWLANE!B55/20)</f>
        <v>7.7973284122166016</v>
      </c>
      <c r="F57">
        <f>E57*COS(SLOWLANE!C55*PI()/180)</f>
        <v>6.9936064886389282</v>
      </c>
      <c r="G57">
        <f>E57*SIN(SLOWLANE!C55*PI()/180)</f>
        <v>3.4478687112515964</v>
      </c>
      <c r="H57" s="4">
        <f t="shared" si="0"/>
        <v>22.049136402052191</v>
      </c>
      <c r="I57">
        <f t="shared" si="1"/>
        <v>14.971094093586062</v>
      </c>
      <c r="J57" s="2">
        <f t="shared" si="2"/>
        <v>28.514406373339547</v>
      </c>
      <c r="K57" s="2">
        <f t="shared" si="3"/>
        <v>34.17602526542754</v>
      </c>
    </row>
    <row r="58" spans="1:11" x14ac:dyDescent="0.25">
      <c r="A58" s="2">
        <f>FASTLANE!A56</f>
        <v>501.18723362727002</v>
      </c>
      <c r="B58" s="3">
        <f>10^(FASTLANE!B56/20)</f>
        <v>15.492371949690618</v>
      </c>
      <c r="C58">
        <f>B58*COS(FASTLANE!C56*PI()/180)</f>
        <v>12.743364871564427</v>
      </c>
      <c r="D58">
        <f>B58*SIN(FASTLANE!C56*PI()/180)</f>
        <v>8.8102349785768155</v>
      </c>
      <c r="E58" s="4">
        <f>10^(SLOWLANE!B56/20)</f>
        <v>6.3468374348655301</v>
      </c>
      <c r="F58">
        <f>E58*COS(SLOWLANE!C56*PI()/180)</f>
        <v>5.767906361154826</v>
      </c>
      <c r="G58">
        <f>E58*SIN(SLOWLANE!C56*PI()/180)</f>
        <v>2.648320530743995</v>
      </c>
      <c r="H58" s="4">
        <f t="shared" si="0"/>
        <v>18.511271232719253</v>
      </c>
      <c r="I58">
        <f t="shared" si="1"/>
        <v>11.45855550932081</v>
      </c>
      <c r="J58" s="2">
        <f t="shared" si="2"/>
        <v>26.757468743518249</v>
      </c>
      <c r="K58" s="2">
        <f t="shared" si="3"/>
        <v>31.757683489184902</v>
      </c>
    </row>
    <row r="59" spans="1:11" x14ac:dyDescent="0.25">
      <c r="A59" s="2">
        <f>FASTLANE!A57</f>
        <v>562.34132519034699</v>
      </c>
      <c r="B59" s="3">
        <f>10^(FASTLANE!B57/20)</f>
        <v>12.608287936842647</v>
      </c>
      <c r="C59">
        <f>B59*COS(FASTLANE!C57*PI()/180)</f>
        <v>10.673492020788814</v>
      </c>
      <c r="D59">
        <f>B59*SIN(FASTLANE!C57*PI()/180)</f>
        <v>6.7115939075967139</v>
      </c>
      <c r="E59" s="4">
        <f>10^(SLOWLANE!B57/20)</f>
        <v>5.1491904576148757</v>
      </c>
      <c r="F59">
        <f>E59*COS(SLOWLANE!C57*PI()/180)</f>
        <v>4.7313008428155028</v>
      </c>
      <c r="G59">
        <f>E59*SIN(SLOWLANE!C57*PI()/180)</f>
        <v>2.0319829486404171</v>
      </c>
      <c r="H59" s="4">
        <f t="shared" si="0"/>
        <v>15.404792863604317</v>
      </c>
      <c r="I59">
        <f t="shared" si="1"/>
        <v>8.7435768562371301</v>
      </c>
      <c r="J59" s="2">
        <f t="shared" si="2"/>
        <v>24.965945026599101</v>
      </c>
      <c r="K59" s="2">
        <f t="shared" si="3"/>
        <v>29.578727743752353</v>
      </c>
    </row>
    <row r="60" spans="1:11" x14ac:dyDescent="0.25">
      <c r="A60" s="2">
        <f>FASTLANE!A58</f>
        <v>630.95734448019095</v>
      </c>
      <c r="B60" s="3">
        <f>10^(FASTLANE!B58/20)</f>
        <v>10.22684118166951</v>
      </c>
      <c r="C60">
        <f>B60*COS(FASTLANE!C58*PI()/180)</f>
        <v>8.86130406315465</v>
      </c>
      <c r="D60">
        <f>B60*SIN(FASTLANE!C58*PI()/180)</f>
        <v>5.1054452161795156</v>
      </c>
      <c r="E60" s="4">
        <f>10^(SLOWLANE!B58/20)</f>
        <v>4.1663480562450923</v>
      </c>
      <c r="F60">
        <f>E60*COS(SLOWLANE!C58*PI()/180)</f>
        <v>3.8635719066840961</v>
      </c>
      <c r="G60">
        <f>E60*SIN(SLOWLANE!C58*PI()/180)</f>
        <v>1.5592524643747325</v>
      </c>
      <c r="H60" s="4">
        <f t="shared" si="0"/>
        <v>12.724875969838745</v>
      </c>
      <c r="I60">
        <f t="shared" si="1"/>
        <v>6.6646976805542479</v>
      </c>
      <c r="J60" s="2">
        <f t="shared" si="2"/>
        <v>23.145848229608163</v>
      </c>
      <c r="K60" s="2">
        <f t="shared" si="3"/>
        <v>27.643454201797713</v>
      </c>
    </row>
    <row r="61" spans="1:11" x14ac:dyDescent="0.25">
      <c r="A61" s="2">
        <f>FASTLANE!A59</f>
        <v>707.94578438413498</v>
      </c>
      <c r="B61" s="3">
        <f>10^(FASTLANE!B59/20)</f>
        <v>8.2732534349207913</v>
      </c>
      <c r="C61">
        <f>B61*COS(FASTLANE!C59*PI()/180)</f>
        <v>7.3035256953621355</v>
      </c>
      <c r="D61">
        <f>B61*SIN(FASTLANE!C59*PI()/180)</f>
        <v>3.8865453574625519</v>
      </c>
      <c r="E61" s="4">
        <f>10^(SLOWLANE!B59/20)</f>
        <v>3.3637800683964403</v>
      </c>
      <c r="F61">
        <f>E61*COS(SLOWLANE!C59*PI()/180)</f>
        <v>3.1422739380168174</v>
      </c>
      <c r="G61">
        <f>E61*SIN(SLOWLANE!C59*PI()/180)</f>
        <v>1.2004710937800389</v>
      </c>
      <c r="H61" s="4">
        <f t="shared" si="0"/>
        <v>10.445799633378954</v>
      </c>
      <c r="I61">
        <f t="shared" si="1"/>
        <v>5.0870164512425911</v>
      </c>
      <c r="J61" s="2">
        <f t="shared" si="2"/>
        <v>21.303095321146301</v>
      </c>
      <c r="K61" s="2">
        <f t="shared" si="3"/>
        <v>25.965692116316482</v>
      </c>
    </row>
    <row r="62" spans="1:11" x14ac:dyDescent="0.25">
      <c r="A62" s="2">
        <f>FASTLANE!A60</f>
        <v>794.32823472427799</v>
      </c>
      <c r="B62" s="3">
        <f>10^(FASTLANE!B60/20)</f>
        <v>6.6796644519811537</v>
      </c>
      <c r="C62">
        <f>B62*COS(FASTLANE!C60*PI()/180)</f>
        <v>5.9844547739939618</v>
      </c>
      <c r="D62">
        <f>B62*SIN(FASTLANE!C60*PI()/180)</f>
        <v>2.9671902953942086</v>
      </c>
      <c r="E62" s="4">
        <f>10^(SLOWLANE!B60/20)</f>
        <v>2.7115814605209523</v>
      </c>
      <c r="F62">
        <f>E62*COS(SLOWLANE!C60*PI()/180)</f>
        <v>2.5476262276710182</v>
      </c>
      <c r="G62">
        <f>E62*SIN(SLOWLANE!C60*PI()/180)</f>
        <v>0.9285874332143832</v>
      </c>
      <c r="H62" s="4">
        <f t="shared" si="0"/>
        <v>8.5320810016649808</v>
      </c>
      <c r="I62">
        <f t="shared" si="1"/>
        <v>3.8957777286085919</v>
      </c>
      <c r="J62" s="2">
        <f t="shared" si="2"/>
        <v>19.443518228546758</v>
      </c>
      <c r="K62" s="2">
        <f t="shared" si="3"/>
        <v>24.541603202564655</v>
      </c>
    </row>
    <row r="63" spans="1:11" x14ac:dyDescent="0.25">
      <c r="A63" s="2">
        <f>FASTLANE!A61</f>
        <v>891.25093813374201</v>
      </c>
      <c r="B63" s="3">
        <f>10^(FASTLANE!B61/20)</f>
        <v>5.3859334391427351</v>
      </c>
      <c r="C63">
        <f>B63*COS(FASTLANE!C61*PI()/180)</f>
        <v>4.8812056395439702</v>
      </c>
      <c r="D63">
        <f>B63*SIN(FASTLANE!C61*PI()/180)</f>
        <v>2.2764249417365017</v>
      </c>
      <c r="E63" s="4">
        <f>10^(SLOWLANE!B61/20)</f>
        <v>2.1836935509735542</v>
      </c>
      <c r="F63">
        <f>E63*COS(SLOWLANE!C61*PI()/180)</f>
        <v>2.060554605825371</v>
      </c>
      <c r="G63">
        <f>E63*SIN(SLOWLANE!C61*PI()/180)</f>
        <v>0.72293308194835104</v>
      </c>
      <c r="H63" s="4">
        <f t="shared" si="0"/>
        <v>6.9417602453693412</v>
      </c>
      <c r="I63">
        <f t="shared" si="1"/>
        <v>2.9993580236848527</v>
      </c>
      <c r="J63" s="2">
        <f t="shared" si="2"/>
        <v>17.57275927170236</v>
      </c>
      <c r="K63" s="2">
        <f t="shared" si="3"/>
        <v>23.367944624689066</v>
      </c>
    </row>
    <row r="64" spans="1:11" x14ac:dyDescent="0.25">
      <c r="A64" s="2">
        <f>FASTLANE!A62</f>
        <v>999.999999999995</v>
      </c>
      <c r="B64" s="3">
        <f>10^(FASTLANE!B62/20)</f>
        <v>4.3398198929657195</v>
      </c>
      <c r="C64">
        <f>B64*COS(FASTLANE!C62*PI()/180)</f>
        <v>3.96770573098406</v>
      </c>
      <c r="D64">
        <f>B64*SIN(FASTLANE!C62*PI()/180)</f>
        <v>1.7582229482341631</v>
      </c>
      <c r="E64" s="4">
        <f>10^(SLOWLANE!B62/20)</f>
        <v>1.7577669542758481</v>
      </c>
      <c r="F64">
        <f>E64*COS(SLOWLANE!C62*PI()/180)</f>
        <v>1.663529289289343</v>
      </c>
      <c r="G64">
        <f>E64*SIN(SLOWLANE!C62*PI()/180)</f>
        <v>0.56781596421788316</v>
      </c>
      <c r="H64" s="4">
        <f t="shared" si="0"/>
        <v>5.6312350202734027</v>
      </c>
      <c r="I64">
        <f t="shared" si="1"/>
        <v>2.3260389124520464</v>
      </c>
      <c r="J64" s="2">
        <f t="shared" si="2"/>
        <v>15.696227660171601</v>
      </c>
      <c r="K64" s="2">
        <f t="shared" si="3"/>
        <v>22.443570498661071</v>
      </c>
    </row>
    <row r="65" spans="1:11" x14ac:dyDescent="0.25">
      <c r="A65" s="2">
        <f>FASTLANE!A63</f>
        <v>1122.01845430196</v>
      </c>
      <c r="B65" s="3">
        <f>10^(FASTLANE!B63/20)</f>
        <v>3.4967001481883835</v>
      </c>
      <c r="C65">
        <f>B65*COS(FASTLANE!C63*PI()/180)</f>
        <v>3.2174797638226291</v>
      </c>
      <c r="D65">
        <f>B65*SIN(FASTLANE!C63*PI()/180)</f>
        <v>1.3692099531235309</v>
      </c>
      <c r="E65" s="4">
        <f>10^(SLOWLANE!B63/20)</f>
        <v>1.4151498698199076</v>
      </c>
      <c r="F65">
        <f>E65*COS(SLOWLANE!C63*PI()/180)</f>
        <v>1.3416764434682267</v>
      </c>
      <c r="G65">
        <f>E65*SIN(SLOWLANE!C63*PI()/180)</f>
        <v>0.45005941284873885</v>
      </c>
      <c r="H65" s="4">
        <f t="shared" si="0"/>
        <v>4.5591562072908562</v>
      </c>
      <c r="I65">
        <f t="shared" si="1"/>
        <v>1.8192693659722696</v>
      </c>
      <c r="J65" s="2">
        <f t="shared" si="2"/>
        <v>13.819385804316939</v>
      </c>
      <c r="K65" s="2">
        <f t="shared" si="3"/>
        <v>21.7537995981316</v>
      </c>
    </row>
    <row r="66" spans="1:11" x14ac:dyDescent="0.25">
      <c r="A66" s="2">
        <f>FASTLANE!A64</f>
        <v>1258.92541179416</v>
      </c>
      <c r="B66" s="3">
        <f>10^(FASTLANE!B64/20)</f>
        <v>2.8189809266078631</v>
      </c>
      <c r="C66">
        <f>B66*COS(FASTLANE!C64*PI()/180)</f>
        <v>2.6054099674603819</v>
      </c>
      <c r="D66">
        <f>B66*SIN(FASTLANE!C64*PI()/180)</f>
        <v>1.0763328323697172</v>
      </c>
      <c r="E66" s="4">
        <f>10^(SLOWLANE!B64/20)</f>
        <v>1.1401729325005279</v>
      </c>
      <c r="F66">
        <f>E66*COS(SLOWLANE!C64*PI()/180)</f>
        <v>1.081775233390867</v>
      </c>
      <c r="G66">
        <f>E66*SIN(SLOWLANE!C64*PI()/180)</f>
        <v>0.3602175182150204</v>
      </c>
      <c r="H66" s="4">
        <f t="shared" si="0"/>
        <v>3.6871852008512489</v>
      </c>
      <c r="I66">
        <f t="shared" si="1"/>
        <v>1.4365503505847377</v>
      </c>
      <c r="J66" s="2">
        <f t="shared" si="2"/>
        <v>11.947643462508719</v>
      </c>
      <c r="K66" s="2">
        <f t="shared" si="3"/>
        <v>21.286198534289642</v>
      </c>
    </row>
    <row r="67" spans="1:11" x14ac:dyDescent="0.25">
      <c r="A67" s="2">
        <f>FASTLANE!A65</f>
        <v>1412.5375446227499</v>
      </c>
      <c r="B67" s="3">
        <f>10^(FASTLANE!B65/20)</f>
        <v>2.2753484478636836</v>
      </c>
      <c r="C67">
        <f>B67*COS(FASTLANE!C65*PI()/180)</f>
        <v>2.1087136674689595</v>
      </c>
      <c r="D67">
        <f>B67*SIN(FASTLANE!C65*PI()/180)</f>
        <v>0.85471470551598971</v>
      </c>
      <c r="E67" s="4">
        <f>10^(SLOWLANE!B65/20)</f>
        <v>0.91980343229310058</v>
      </c>
      <c r="F67">
        <f>E67*COS(SLOWLANE!C65*PI()/180)</f>
        <v>0.87239094401989303</v>
      </c>
      <c r="G67">
        <f>E67*SIN(SLOWLANE!C65*PI()/180)</f>
        <v>0.29150024845658085</v>
      </c>
      <c r="H67" s="4">
        <f t="shared" si="0"/>
        <v>2.9811046114888526</v>
      </c>
      <c r="I67">
        <f t="shared" si="1"/>
        <v>1.1462149539725706</v>
      </c>
      <c r="J67" s="2">
        <f t="shared" si="2"/>
        <v>10.086339528256723</v>
      </c>
      <c r="K67" s="2">
        <f t="shared" si="3"/>
        <v>21.031420672009556</v>
      </c>
    </row>
    <row r="68" spans="1:11" x14ac:dyDescent="0.25">
      <c r="A68" s="2">
        <f>FASTLANE!A66</f>
        <v>1584.8931924611099</v>
      </c>
      <c r="B68" s="3">
        <f>10^(FASTLANE!B66/20)</f>
        <v>1.8399581890304404</v>
      </c>
      <c r="C68">
        <f>B68*COS(FASTLANE!C66*PI()/180)</f>
        <v>1.7073697055746337</v>
      </c>
      <c r="D68">
        <f>B68*SIN(FASTLANE!C66*PI()/180)</f>
        <v>0.68580961342501312</v>
      </c>
      <c r="E68" s="4">
        <f>10^(SLOWLANE!B66/20)</f>
        <v>0.7435113296536171</v>
      </c>
      <c r="F68">
        <f>E68*COS(SLOWLANE!C66*PI()/180)</f>
        <v>0.70434987897699863</v>
      </c>
      <c r="G68">
        <f>E68*SIN(SLOWLANE!C66*PI()/180)</f>
        <v>0.23811834307414667</v>
      </c>
      <c r="H68" s="4">
        <f t="shared" si="0"/>
        <v>2.4117195845516326</v>
      </c>
      <c r="I68">
        <f t="shared" si="1"/>
        <v>0.92392795649915982</v>
      </c>
      <c r="J68" s="2">
        <f t="shared" si="2"/>
        <v>8.2412806224590742</v>
      </c>
      <c r="K68" s="2">
        <f t="shared" si="3"/>
        <v>20.961798682509059</v>
      </c>
    </row>
    <row r="69" spans="1:11" x14ac:dyDescent="0.25">
      <c r="A69" s="2">
        <f>FASTLANE!A67</f>
        <v>1778.2794100389101</v>
      </c>
      <c r="B69" s="3">
        <f>10^(FASTLANE!B67/20)</f>
        <v>1.4916369726543828</v>
      </c>
      <c r="C69">
        <f>B69*COS(FASTLANE!C67*PI()/180)</f>
        <v>1.3841858079431644</v>
      </c>
      <c r="D69">
        <f>B69*SIN(FASTLANE!C67*PI()/180)</f>
        <v>0.55588713537755241</v>
      </c>
      <c r="E69" s="4">
        <f>10^(SLOWLANE!B67/20)</f>
        <v>0.60256741541263503</v>
      </c>
      <c r="F69">
        <f>E69*COS(SLOWLANE!C67*PI()/180)</f>
        <v>0.56967627048291947</v>
      </c>
      <c r="G69">
        <f>E69*SIN(SLOWLANE!C67*PI()/180)</f>
        <v>0.19635793074315747</v>
      </c>
      <c r="H69" s="4">
        <f t="shared" ref="H69:H124" si="4">C69+F69</f>
        <v>1.9538620784260838</v>
      </c>
      <c r="I69">
        <f t="shared" ref="I69:I124" si="5">D69+G69</f>
        <v>0.75224506612070985</v>
      </c>
      <c r="J69" s="2">
        <f t="shared" ref="J69:J124" si="6">20*LOG(SQRT(H69^2+I69^2))</f>
        <v>6.4181602353568987</v>
      </c>
      <c r="K69" s="2">
        <f t="shared" ref="K69:K124" si="7">IF(AND(H69&lt;0,I69&gt;0),180*ATAN(I69/H69)/PI()+180,IF(H69&lt;0,180*ATAN(I69/H69)/PI()-180,180*ATAN(I69/H69)/PI()))</f>
        <v>21.056914138977376</v>
      </c>
    </row>
    <row r="70" spans="1:11" x14ac:dyDescent="0.25">
      <c r="A70" s="2">
        <f>FASTLANE!A68</f>
        <v>1995.26231496887</v>
      </c>
      <c r="B70" s="3">
        <f>10^(FASTLANE!B68/20)</f>
        <v>1.2131410394085991</v>
      </c>
      <c r="C70">
        <f>B70*COS(FASTLANE!C68*PI()/180)</f>
        <v>1.1246518191400596</v>
      </c>
      <c r="D70">
        <f>B70*SIN(FASTLANE!C68*PI()/180)</f>
        <v>0.45482905272457091</v>
      </c>
      <c r="E70" s="4">
        <f>10^(SLOWLANE!B68/20)</f>
        <v>0.48993877003196995</v>
      </c>
      <c r="F70">
        <f>E70*COS(SLOWLANE!C68*PI()/180)</f>
        <v>0.46193817818380611</v>
      </c>
      <c r="G70">
        <f>E70*SIN(SLOWLANE!C68*PI()/180)</f>
        <v>0.16325782650968285</v>
      </c>
      <c r="H70" s="4">
        <f t="shared" si="4"/>
        <v>1.5865899973238657</v>
      </c>
      <c r="I70">
        <f t="shared" si="5"/>
        <v>0.61808687923425376</v>
      </c>
      <c r="J70" s="2">
        <f t="shared" si="6"/>
        <v>4.6229303718961887</v>
      </c>
      <c r="K70" s="2">
        <f t="shared" si="7"/>
        <v>21.284365000583986</v>
      </c>
    </row>
    <row r="71" spans="1:11" x14ac:dyDescent="0.25">
      <c r="A71" s="2">
        <f>FASTLANE!A69</f>
        <v>2238.7211385683299</v>
      </c>
      <c r="B71" s="3">
        <f>10^(FASTLANE!B69/20)</f>
        <v>0.99049271712676834</v>
      </c>
      <c r="C71">
        <f>B71*COS(FASTLANE!C69*PI()/180)</f>
        <v>0.91668032922529041</v>
      </c>
      <c r="D71">
        <f>B71*SIN(FASTLANE!C69*PI()/180)</f>
        <v>0.37519727703247191</v>
      </c>
      <c r="E71" s="4">
        <f>10^(SLOWLANE!B69/20)</f>
        <v>0.39993339380364101</v>
      </c>
      <c r="F71">
        <f>E71*COS(SLOWLANE!C69*PI()/180)</f>
        <v>0.37586247973704018</v>
      </c>
      <c r="G71">
        <f>E71*SIN(SLOWLANE!C69*PI()/180)</f>
        <v>0.13665326854935186</v>
      </c>
      <c r="H71" s="4">
        <f t="shared" si="4"/>
        <v>1.2925428089623305</v>
      </c>
      <c r="I71">
        <f t="shared" si="5"/>
        <v>0.51185054558182375</v>
      </c>
      <c r="J71" s="2">
        <f t="shared" si="6"/>
        <v>2.8615498496926373</v>
      </c>
      <c r="K71" s="2">
        <f t="shared" si="7"/>
        <v>21.603703418874545</v>
      </c>
    </row>
    <row r="72" spans="1:11" x14ac:dyDescent="0.25">
      <c r="A72" s="2">
        <f>FASTLANE!A70</f>
        <v>2511.8864315095698</v>
      </c>
      <c r="B72" s="3">
        <f>10^(FASTLANE!B70/20)</f>
        <v>0.81240379564469767</v>
      </c>
      <c r="C72">
        <f>B72*COS(FASTLANE!C70*PI()/180)</f>
        <v>0.75030124438386181</v>
      </c>
      <c r="D72">
        <f>B72*SIN(FASTLANE!C70*PI()/180)</f>
        <v>0.31152523148846228</v>
      </c>
      <c r="E72" s="4">
        <f>10^(SLOWLANE!B70/20)</f>
        <v>0.32797978301879122</v>
      </c>
      <c r="F72">
        <f>E72*COS(SLOWLANE!C70*PI()/180)</f>
        <v>0.30719505431741317</v>
      </c>
      <c r="G72">
        <f>E72*SIN(SLOWLANE!C70*PI()/180)</f>
        <v>0.11489968090458268</v>
      </c>
      <c r="H72" s="4">
        <f t="shared" si="4"/>
        <v>1.057496298701275</v>
      </c>
      <c r="I72">
        <f t="shared" si="5"/>
        <v>0.42642491239304497</v>
      </c>
      <c r="J72" s="2">
        <f t="shared" si="6"/>
        <v>1.1398899348224325</v>
      </c>
      <c r="K72" s="2">
        <f t="shared" si="7"/>
        <v>21.961268403774735</v>
      </c>
    </row>
    <row r="73" spans="1:11" x14ac:dyDescent="0.25">
      <c r="A73" s="2">
        <f>FASTLANE!A71</f>
        <v>2818.3829312644398</v>
      </c>
      <c r="B73" s="3">
        <f>10^(FASTLANE!B71/20)</f>
        <v>0.66978448252715628</v>
      </c>
      <c r="C73">
        <f>B73*COS(FASTLANE!C71*PI()/180)</f>
        <v>0.61735091649901253</v>
      </c>
      <c r="D73">
        <f>B73*SIN(FASTLANE!C71*PI()/180)</f>
        <v>0.25978664117309758</v>
      </c>
      <c r="E73" s="4">
        <f>10^(SLOWLANE!B71/20)</f>
        <v>0.27036770289334333</v>
      </c>
      <c r="F73">
        <f>E73*COS(SLOWLANE!C71*PI()/180)</f>
        <v>0.25241668187954258</v>
      </c>
      <c r="G73">
        <f>E73*SIN(SLOWLANE!C71*PI()/180)</f>
        <v>9.6873698580909912E-2</v>
      </c>
      <c r="H73" s="4">
        <f t="shared" si="4"/>
        <v>0.86976759837855511</v>
      </c>
      <c r="I73">
        <f t="shared" si="5"/>
        <v>0.35666033975400746</v>
      </c>
      <c r="J73" s="2">
        <f t="shared" si="6"/>
        <v>-0.53694027871708927</v>
      </c>
      <c r="K73" s="2">
        <f t="shared" si="7"/>
        <v>22.296766019582257</v>
      </c>
    </row>
    <row r="74" spans="1:11" x14ac:dyDescent="0.25">
      <c r="A74" s="2">
        <f>FASTLANE!A72</f>
        <v>3162.2776601683599</v>
      </c>
      <c r="B74" s="3">
        <f>10^(FASTLANE!B72/20)</f>
        <v>0.55533143535248775</v>
      </c>
      <c r="C74">
        <f>B74*COS(FASTLANE!C72*PI()/180)</f>
        <v>0.51117834870986012</v>
      </c>
      <c r="D74">
        <f>B74*SIN(FASTLANE!C72*PI()/180)</f>
        <v>0.21700161036479637</v>
      </c>
      <c r="E74" s="4">
        <f>10^(SLOWLANE!B72/20)</f>
        <v>0.22414202669543531</v>
      </c>
      <c r="F74">
        <f>E74*COS(SLOWLANE!C72*PI()/180)</f>
        <v>0.20873299154368352</v>
      </c>
      <c r="G74">
        <f>E74*SIN(SLOWLANE!C72*PI()/180)</f>
        <v>8.1671208956166266E-2</v>
      </c>
      <c r="H74" s="4">
        <f t="shared" si="4"/>
        <v>0.71991134025354364</v>
      </c>
      <c r="I74">
        <f t="shared" si="5"/>
        <v>0.29867281932096262</v>
      </c>
      <c r="J74" s="2">
        <f t="shared" si="6"/>
        <v>-2.1646959509209815</v>
      </c>
      <c r="K74" s="2">
        <f t="shared" si="7"/>
        <v>22.532313023392593</v>
      </c>
    </row>
    <row r="75" spans="1:11" x14ac:dyDescent="0.25">
      <c r="A75" s="2">
        <f>FASTLANE!A73</f>
        <v>3548.1338923357298</v>
      </c>
      <c r="B75" s="3">
        <f>10^(FASTLANE!B73/20)</f>
        <v>0.46318563084791264</v>
      </c>
      <c r="C75">
        <f>B75*COS(FASTLANE!C73*PI()/180)</f>
        <v>0.42637896578091211</v>
      </c>
      <c r="D75">
        <f>B75*SIN(FASTLANE!C73*PI()/180)</f>
        <v>0.18094724690798311</v>
      </c>
      <c r="E75" s="4">
        <f>10^(SLOWLANE!B73/20)</f>
        <v>0.18693679117860248</v>
      </c>
      <c r="F75">
        <f>E75*COS(SLOWLANE!C73*PI()/180)</f>
        <v>0.17389270957332345</v>
      </c>
      <c r="G75">
        <f>E75*SIN(SLOWLANE!C73*PI()/180)</f>
        <v>6.8605316509729841E-2</v>
      </c>
      <c r="H75" s="4">
        <f t="shared" si="4"/>
        <v>0.60027167535423553</v>
      </c>
      <c r="I75">
        <f t="shared" si="5"/>
        <v>0.24955256341771295</v>
      </c>
      <c r="J75" s="2">
        <f t="shared" si="6"/>
        <v>-3.7406787013873846</v>
      </c>
      <c r="K75" s="2">
        <f t="shared" si="7"/>
        <v>22.574253439076838</v>
      </c>
    </row>
    <row r="76" spans="1:11" x14ac:dyDescent="0.25">
      <c r="A76" s="2">
        <f>FASTLANE!A74</f>
        <v>3981.0717055349501</v>
      </c>
      <c r="B76" s="3">
        <f>10^(FASTLANE!B74/20)</f>
        <v>0.38864986049999928</v>
      </c>
      <c r="C76">
        <f>B76*COS(FASTLANE!C74*PI()/180)</f>
        <v>0.35855881575015119</v>
      </c>
      <c r="D76">
        <f>B76*SIN(FASTLANE!C74*PI()/180)</f>
        <v>0.14994762323730923</v>
      </c>
      <c r="E76" s="4">
        <f>10^(SLOWLANE!B74/20)</f>
        <v>0.15684461882784526</v>
      </c>
      <c r="F76">
        <f>E76*COS(SLOWLANE!C74*PI()/180)</f>
        <v>0.14605126895670292</v>
      </c>
      <c r="G76">
        <f>E76*SIN(SLOWLANE!C74*PI()/180)</f>
        <v>5.7177454397593641E-2</v>
      </c>
      <c r="H76" s="4">
        <f t="shared" si="4"/>
        <v>0.50461008470685409</v>
      </c>
      <c r="I76">
        <f t="shared" si="5"/>
        <v>0.20712507763490287</v>
      </c>
      <c r="J76" s="2">
        <f t="shared" si="6"/>
        <v>-5.2646612082109945</v>
      </c>
      <c r="K76" s="2">
        <f t="shared" si="7"/>
        <v>22.316462950972696</v>
      </c>
    </row>
    <row r="77" spans="1:11" x14ac:dyDescent="0.25">
      <c r="A77" s="2">
        <f>FASTLANE!A75</f>
        <v>4466.8359215096098</v>
      </c>
      <c r="B77" s="3">
        <f>10^(FASTLANE!B75/20)</f>
        <v>0.32795591637321614</v>
      </c>
      <c r="C77">
        <f>B77*COS(FASTLANE!C75*PI()/180)</f>
        <v>0.30412763471876658</v>
      </c>
      <c r="D77">
        <f>B77*SIN(FASTLANE!C75*PI()/180)</f>
        <v>0.12272515994923135</v>
      </c>
      <c r="E77" s="4">
        <f>10^(SLOWLANE!B75/20)</f>
        <v>0.13234466716325508</v>
      </c>
      <c r="F77">
        <f>E77*COS(SLOWLANE!C75*PI()/180)</f>
        <v>0.12372512379087307</v>
      </c>
      <c r="G77">
        <f>E77*SIN(SLOWLANE!C75*PI()/180)</f>
        <v>4.6980896856976886E-2</v>
      </c>
      <c r="H77" s="4">
        <f t="shared" si="4"/>
        <v>0.42785275850963966</v>
      </c>
      <c r="I77">
        <f t="shared" si="5"/>
        <v>0.16970605680620823</v>
      </c>
      <c r="J77" s="2">
        <f t="shared" si="6"/>
        <v>-6.739548681105429</v>
      </c>
      <c r="K77" s="2">
        <f t="shared" si="7"/>
        <v>21.635551006066184</v>
      </c>
    </row>
    <row r="78" spans="1:11" x14ac:dyDescent="0.25">
      <c r="A78" s="2">
        <f>FASTLANE!A76</f>
        <v>5011.8723362726896</v>
      </c>
      <c r="B78" s="3">
        <f>10^(FASTLANE!B76/20)</f>
        <v>0.27807289341353181</v>
      </c>
      <c r="C78">
        <f>B78*COS(FASTLANE!C76*PI()/180)</f>
        <v>0.26011747315066291</v>
      </c>
      <c r="D78">
        <f>B78*SIN(FASTLANE!C76*PI()/180)</f>
        <v>9.8302768084563993E-2</v>
      </c>
      <c r="E78" s="4">
        <f>10^(SLOWLANE!B76/20)</f>
        <v>0.11221046774574657</v>
      </c>
      <c r="F78">
        <f>E78*COS(SLOWLANE!C76*PI()/180)</f>
        <v>0.10568511232665009</v>
      </c>
      <c r="G78">
        <f>E78*SIN(SLOWLANE!C76*PI()/180)</f>
        <v>3.7707374666271623E-2</v>
      </c>
      <c r="H78" s="4">
        <f t="shared" si="4"/>
        <v>0.36580258547731304</v>
      </c>
      <c r="I78">
        <f t="shared" si="5"/>
        <v>0.13601014275083562</v>
      </c>
      <c r="J78" s="2">
        <f t="shared" si="6"/>
        <v>-8.172707536261349</v>
      </c>
      <c r="K78" s="2">
        <f t="shared" si="7"/>
        <v>20.395786684609611</v>
      </c>
    </row>
    <row r="79" spans="1:11" x14ac:dyDescent="0.25">
      <c r="A79" s="2">
        <f>FASTLANE!A77</f>
        <v>5623.4132519034602</v>
      </c>
      <c r="B79" s="3">
        <f>10^(FASTLANE!B77/20)</f>
        <v>0.23655071956500481</v>
      </c>
      <c r="C79">
        <f>B79*COS(FASTLANE!C77*PI()/180)</f>
        <v>0.22402522908154693</v>
      </c>
      <c r="D79">
        <f>B79*SIN(FASTLANE!C77*PI()/180)</f>
        <v>7.5953536202615135E-2</v>
      </c>
      <c r="E79" s="4">
        <f>10^(SLOWLANE!B77/20)</f>
        <v>9.5451469979861828E-2</v>
      </c>
      <c r="F79">
        <f>E79*COS(SLOWLANE!C77*PI()/180)</f>
        <v>9.0899568265769837E-2</v>
      </c>
      <c r="G79">
        <f>E79*SIN(SLOWLANE!C77*PI()/180)</f>
        <v>2.9124759405239963E-2</v>
      </c>
      <c r="H79" s="4">
        <f t="shared" si="4"/>
        <v>0.31492479734731676</v>
      </c>
      <c r="I79">
        <f t="shared" si="5"/>
        <v>0.1050782956078551</v>
      </c>
      <c r="J79" s="2">
        <f t="shared" si="6"/>
        <v>-9.5774323336094298</v>
      </c>
      <c r="K79" s="2">
        <f t="shared" si="7"/>
        <v>18.451871976001303</v>
      </c>
    </row>
    <row r="80" spans="1:11" x14ac:dyDescent="0.25">
      <c r="A80" s="2">
        <f>FASTLANE!A78</f>
        <v>6309.5734448018902</v>
      </c>
      <c r="B80" s="3">
        <f>10^(FASTLANE!B78/20)</f>
        <v>0.20139763453008494</v>
      </c>
      <c r="C80">
        <f>B80*COS(FASTLANE!C78*PI()/180)</f>
        <v>0.19368483105224318</v>
      </c>
      <c r="D80">
        <f>B80*SIN(FASTLANE!C78*PI()/180)</f>
        <v>5.5201389607306806E-2</v>
      </c>
      <c r="E80" s="4">
        <f>10^(SLOWLANE!B78/20)</f>
        <v>8.1265208956726939E-2</v>
      </c>
      <c r="F80">
        <f>E80*COS(SLOWLANE!C78*PI()/180)</f>
        <v>7.8483797712466746E-2</v>
      </c>
      <c r="G80">
        <f>E80*SIN(SLOWLANE!C78*PI()/180)</f>
        <v>2.1079081654784962E-2</v>
      </c>
      <c r="H80" s="4">
        <f t="shared" si="4"/>
        <v>0.27216862876470993</v>
      </c>
      <c r="I80">
        <f t="shared" si="5"/>
        <v>7.6280471262091767E-2</v>
      </c>
      <c r="J80" s="2">
        <f t="shared" si="6"/>
        <v>-10.974832647953756</v>
      </c>
      <c r="K80" s="2">
        <f t="shared" si="7"/>
        <v>15.656545693254879</v>
      </c>
    </row>
    <row r="81" spans="1:11" x14ac:dyDescent="0.25">
      <c r="A81" s="2">
        <f>FASTLANE!A79</f>
        <v>7079.45784384134</v>
      </c>
      <c r="B81" s="3">
        <f>10^(FASTLANE!B79/20)</f>
        <v>0.17099727799542713</v>
      </c>
      <c r="C81">
        <f>B81*COS(FASTLANE!C79*PI()/180)</f>
        <v>0.16719134837274346</v>
      </c>
      <c r="D81">
        <f>B81*SIN(FASTLANE!C79*PI()/180)</f>
        <v>3.5876484096819108E-2</v>
      </c>
      <c r="E81" s="4">
        <f>10^(SLOWLANE!B79/20)</f>
        <v>6.8996628317991721E-2</v>
      </c>
      <c r="F81">
        <f>E81*COS(SLOWLANE!C79*PI()/180)</f>
        <v>6.7655283659452642E-2</v>
      </c>
      <c r="G81">
        <f>E81*SIN(SLOWLANE!C79*PI()/180)</f>
        <v>1.3538733774252916E-2</v>
      </c>
      <c r="H81" s="4">
        <f t="shared" si="4"/>
        <v>0.23484663203219611</v>
      </c>
      <c r="I81">
        <f t="shared" si="5"/>
        <v>4.9415217871072024E-2</v>
      </c>
      <c r="J81" s="2">
        <f t="shared" si="6"/>
        <v>-12.396166928059568</v>
      </c>
      <c r="K81" s="2">
        <f t="shared" si="7"/>
        <v>11.882542199659342</v>
      </c>
    </row>
    <row r="82" spans="1:11" x14ac:dyDescent="0.25">
      <c r="A82" s="2">
        <f>FASTLANE!A80</f>
        <v>7943.2823472427699</v>
      </c>
      <c r="B82" s="3">
        <f>10^(FASTLANE!B80/20)</f>
        <v>0.14407806862048306</v>
      </c>
      <c r="C82">
        <f>B82*COS(FASTLANE!C80*PI()/180)</f>
        <v>0.14292285494975704</v>
      </c>
      <c r="D82">
        <f>B82*SIN(FASTLANE!C80*PI()/180)</f>
        <v>1.8208442833458724E-2</v>
      </c>
      <c r="E82" s="4">
        <f>10^(SLOWLANE!B80/20)</f>
        <v>5.8134052096647473E-2</v>
      </c>
      <c r="F82">
        <f>E82*COS(SLOWLANE!C80*PI()/180)</f>
        <v>5.7756566086881476E-2</v>
      </c>
      <c r="G82">
        <f>E82*SIN(SLOWLANE!C80*PI()/180)</f>
        <v>6.614158073966413E-3</v>
      </c>
      <c r="H82" s="4">
        <f t="shared" si="4"/>
        <v>0.20067942103663852</v>
      </c>
      <c r="I82">
        <f t="shared" si="5"/>
        <v>2.4822600907425135E-2</v>
      </c>
      <c r="J82" s="2">
        <f t="shared" si="6"/>
        <v>-13.883999732696044</v>
      </c>
      <c r="K82" s="2">
        <f t="shared" si="7"/>
        <v>7.0512601409167077</v>
      </c>
    </row>
    <row r="83" spans="1:11" x14ac:dyDescent="0.25">
      <c r="A83" s="2">
        <f>FASTLANE!A81</f>
        <v>8912.5093813374006</v>
      </c>
      <c r="B83" s="3">
        <f>10^(FASTLANE!B81/20)</f>
        <v>0.11974428348590452</v>
      </c>
      <c r="C83">
        <f>B83*COS(FASTLANE!C81*PI()/180)</f>
        <v>0.11970964748137602</v>
      </c>
      <c r="D83">
        <f>B83*SIN(FASTLANE!C81*PI()/180)</f>
        <v>2.8798832332835745E-3</v>
      </c>
      <c r="E83" s="4">
        <f>10^(SLOWLANE!B81/20)</f>
        <v>4.8315064967788778E-2</v>
      </c>
      <c r="F83">
        <f>E83*COS(SLOWLANE!C81*PI()/180)</f>
        <v>4.8311367193751162E-2</v>
      </c>
      <c r="G83">
        <f>E83*SIN(SLOWLANE!C81*PI()/180)</f>
        <v>5.9774803403651617E-4</v>
      </c>
      <c r="H83" s="4">
        <f t="shared" si="4"/>
        <v>0.1680210146751272</v>
      </c>
      <c r="I83">
        <f t="shared" si="5"/>
        <v>3.4776312673200907E-3</v>
      </c>
      <c r="J83" s="2">
        <f t="shared" si="6"/>
        <v>-15.49086786047229</v>
      </c>
      <c r="K83" s="2">
        <f t="shared" si="7"/>
        <v>1.1857156632011605</v>
      </c>
    </row>
    <row r="84" spans="1:11" x14ac:dyDescent="0.25">
      <c r="A84" s="2">
        <f>FASTLANE!A82</f>
        <v>9999.99999999994</v>
      </c>
      <c r="B84" s="3">
        <f>10^(FASTLANE!B82/20)</f>
        <v>9.7544761367814467E-2</v>
      </c>
      <c r="C84">
        <f>B84*COS(FASTLANE!C82*PI()/180)</f>
        <v>9.7117845668829639E-2</v>
      </c>
      <c r="D84">
        <f>B84*SIN(FASTLANE!C82*PI()/180)</f>
        <v>-9.1161682163756579E-3</v>
      </c>
      <c r="E84" s="4">
        <f>10^(SLOWLANE!B82/20)</f>
        <v>3.9357454488530105E-2</v>
      </c>
      <c r="F84">
        <f>E84*COS(SLOWLANE!C82*PI()/180)</f>
        <v>3.9143102167971351E-2</v>
      </c>
      <c r="G84">
        <f>E84*SIN(SLOWLANE!C82*PI()/180)</f>
        <v>-4.1020454025370197E-3</v>
      </c>
      <c r="H84" s="4">
        <f t="shared" si="4"/>
        <v>0.13626094783680098</v>
      </c>
      <c r="I84">
        <f t="shared" si="5"/>
        <v>-1.3218213618912678E-2</v>
      </c>
      <c r="J84" s="2">
        <f t="shared" si="6"/>
        <v>-17.27189463850484</v>
      </c>
      <c r="K84" s="2">
        <f t="shared" si="7"/>
        <v>-5.5407331982453467</v>
      </c>
    </row>
    <row r="85" spans="1:11" x14ac:dyDescent="0.25">
      <c r="A85" s="2">
        <f>FASTLANE!A83</f>
        <v>11220.184543019601</v>
      </c>
      <c r="B85" s="3">
        <f>10^(FASTLANE!B83/20)</f>
        <v>7.7490201919630561E-2</v>
      </c>
      <c r="C85">
        <f>B85*COS(FASTLANE!C83*PI()/180)</f>
        <v>7.5618150625568564E-2</v>
      </c>
      <c r="D85">
        <f>B85*SIN(FASTLANE!C83*PI()/180)</f>
        <v>-1.6930052850299672E-2</v>
      </c>
      <c r="E85" s="4">
        <f>10^(SLOWLANE!B83/20)</f>
        <v>3.1265688622473128E-2</v>
      </c>
      <c r="F85">
        <f>E85*COS(SLOWLANE!C83*PI()/180)</f>
        <v>3.0439807071882419E-2</v>
      </c>
      <c r="G85">
        <f>E85*SIN(SLOWLANE!C83*PI()/180)</f>
        <v>-7.1387275101395132E-3</v>
      </c>
      <c r="H85" s="4">
        <f t="shared" si="4"/>
        <v>0.10605795769745098</v>
      </c>
      <c r="I85">
        <f t="shared" si="5"/>
        <v>-2.4068780360439183E-2</v>
      </c>
      <c r="J85" s="2">
        <f t="shared" si="6"/>
        <v>-19.27103497005659</v>
      </c>
      <c r="K85" s="2">
        <f t="shared" si="7"/>
        <v>-12.786130780521489</v>
      </c>
    </row>
    <row r="86" spans="1:11" x14ac:dyDescent="0.25">
      <c r="A86" s="2">
        <f>FASTLANE!A84</f>
        <v>12589.2541179416</v>
      </c>
      <c r="B86" s="3">
        <f>10^(FASTLANE!B84/20)</f>
        <v>5.990830477092747E-2</v>
      </c>
      <c r="C86">
        <f>B86*COS(FASTLANE!C84*PI()/180)</f>
        <v>5.63175267518315E-2</v>
      </c>
      <c r="D86">
        <f>B86*SIN(FASTLANE!C84*PI()/180)</f>
        <v>-2.0428929513879941E-2</v>
      </c>
      <c r="E86" s="4">
        <f>10^(SLOWLANE!B84/20)</f>
        <v>2.4171862943869176E-2</v>
      </c>
      <c r="F86">
        <f>E86*COS(SLOWLANE!C84*PI()/180)</f>
        <v>2.2643683279767169E-2</v>
      </c>
      <c r="G86">
        <f>E86*SIN(SLOWLANE!C84*PI()/180)</f>
        <v>-8.4582838509232195E-3</v>
      </c>
      <c r="H86" s="4">
        <f t="shared" si="4"/>
        <v>7.8961210031598672E-2</v>
      </c>
      <c r="I86">
        <f t="shared" si="5"/>
        <v>-2.8887213364803162E-2</v>
      </c>
      <c r="J86" s="2">
        <f t="shared" si="6"/>
        <v>-21.506208978725713</v>
      </c>
      <c r="K86" s="2">
        <f t="shared" si="7"/>
        <v>-20.094569336269981</v>
      </c>
    </row>
    <row r="87" spans="1:11" x14ac:dyDescent="0.25">
      <c r="A87" s="2">
        <f>FASTLANE!A85</f>
        <v>14125.375446227499</v>
      </c>
      <c r="B87" s="3">
        <f>10^(FASTLANE!B85/20)</f>
        <v>4.5148077033397328E-2</v>
      </c>
      <c r="C87">
        <f>B87*COS(FASTLANE!C85*PI()/180)</f>
        <v>4.0275771456250456E-2</v>
      </c>
      <c r="D87">
        <f>B87*SIN(FASTLANE!C85*PI()/180)</f>
        <v>-2.0401252251208996E-2</v>
      </c>
      <c r="E87" s="4">
        <f>10^(SLOWLANE!B85/20)</f>
        <v>1.8216308877121515E-2</v>
      </c>
      <c r="F87">
        <f>E87*COS(SLOWLANE!C85*PI()/180)</f>
        <v>1.6175240365229882E-2</v>
      </c>
      <c r="G87">
        <f>E87*SIN(SLOWLANE!C85*PI()/180)</f>
        <v>-8.3782759702539077E-3</v>
      </c>
      <c r="H87" s="4">
        <f t="shared" si="4"/>
        <v>5.6451011821480337E-2</v>
      </c>
      <c r="I87">
        <f t="shared" si="5"/>
        <v>-2.8779528221462902E-2</v>
      </c>
      <c r="J87" s="2">
        <f t="shared" si="6"/>
        <v>-23.963168322164886</v>
      </c>
      <c r="K87" s="2">
        <f t="shared" si="7"/>
        <v>-27.013133409370109</v>
      </c>
    </row>
    <row r="88" spans="1:11" x14ac:dyDescent="0.25">
      <c r="A88" s="2">
        <f>FASTLANE!A86</f>
        <v>15848.931924611001</v>
      </c>
      <c r="B88" s="3">
        <f>10^(FASTLANE!B86/20)</f>
        <v>3.331642822694985E-2</v>
      </c>
      <c r="C88">
        <f>B88*COS(FASTLANE!C86*PI()/180)</f>
        <v>2.7922732994191121E-2</v>
      </c>
      <c r="D88">
        <f>B88*SIN(FASTLANE!C86*PI()/180)</f>
        <v>-1.8174305266958939E-2</v>
      </c>
      <c r="E88" s="4">
        <f>10^(SLOWLANE!B86/20)</f>
        <v>1.3442437666145684E-2</v>
      </c>
      <c r="F88">
        <f>E88*COS(SLOWLANE!C86*PI()/180)</f>
        <v>1.1201806905657615E-2</v>
      </c>
      <c r="G88">
        <f>E88*SIN(SLOWLANE!C86*PI()/180)</f>
        <v>-7.4309254105106998E-3</v>
      </c>
      <c r="H88" s="4">
        <f t="shared" si="4"/>
        <v>3.9124539899848737E-2</v>
      </c>
      <c r="I88">
        <f t="shared" si="5"/>
        <v>-2.5605230677469639E-2</v>
      </c>
      <c r="J88" s="2">
        <f t="shared" si="6"/>
        <v>-26.602788312257623</v>
      </c>
      <c r="K88" s="2">
        <f t="shared" si="7"/>
        <v>-33.202921349533185</v>
      </c>
    </row>
    <row r="89" spans="1:11" x14ac:dyDescent="0.25">
      <c r="A89" s="2">
        <f>FASTLANE!A87</f>
        <v>17782.794100389099</v>
      </c>
      <c r="B89" s="3">
        <f>10^(FASTLANE!B87/20)</f>
        <v>2.4209606467830054E-2</v>
      </c>
      <c r="C89">
        <f>B89*COS(FASTLANE!C87*PI()/180)</f>
        <v>1.8987302893502381E-2</v>
      </c>
      <c r="D89">
        <f>B89*SIN(FASTLANE!C87*PI()/180)</f>
        <v>-1.5019566377149334E-2</v>
      </c>
      <c r="E89" s="4">
        <f>10^(SLOWLANE!B87/20)</f>
        <v>9.7679763830653688E-3</v>
      </c>
      <c r="F89">
        <f>E89*COS(SLOWLANE!C87*PI()/180)</f>
        <v>7.6090569643254601E-3</v>
      </c>
      <c r="G89">
        <f>E89*SIN(SLOWLANE!C87*PI()/180)</f>
        <v>-6.1249991619405962E-3</v>
      </c>
      <c r="H89" s="4">
        <f t="shared" si="4"/>
        <v>2.659635985782784E-2</v>
      </c>
      <c r="I89">
        <f t="shared" si="5"/>
        <v>-2.114456553908993E-2</v>
      </c>
      <c r="J89" s="2">
        <f t="shared" si="6"/>
        <v>-29.376214826286557</v>
      </c>
      <c r="K89" s="2">
        <f t="shared" si="7"/>
        <v>-38.485305919966741</v>
      </c>
    </row>
    <row r="90" spans="1:11" x14ac:dyDescent="0.25">
      <c r="A90" s="2">
        <f>FASTLANE!A88</f>
        <v>19952.623149688701</v>
      </c>
      <c r="B90" s="3">
        <f>10^(FASTLANE!B88/20)</f>
        <v>1.7414568164120986E-2</v>
      </c>
      <c r="C90">
        <f>B90*COS(FASTLANE!C88*PI()/180)</f>
        <v>1.280241210130024E-2</v>
      </c>
      <c r="D90">
        <f>B90*SIN(FASTLANE!C88*PI()/180)</f>
        <v>-1.1805313580388169E-2</v>
      </c>
      <c r="E90" s="4">
        <f>10^(SLOWLANE!B88/20)</f>
        <v>7.0263711466889353E-3</v>
      </c>
      <c r="F90">
        <f>E90*COS(SLOWLANE!C88*PI()/180)</f>
        <v>5.1252674722504672E-3</v>
      </c>
      <c r="G90">
        <f>E90*SIN(SLOWLANE!C88*PI()/180)</f>
        <v>-4.8064045635915929E-3</v>
      </c>
      <c r="H90" s="4">
        <f t="shared" si="4"/>
        <v>1.7927679573550709E-2</v>
      </c>
      <c r="I90">
        <f t="shared" si="5"/>
        <v>-1.6611718143979763E-2</v>
      </c>
      <c r="J90" s="2">
        <f t="shared" si="6"/>
        <v>-32.237704961160048</v>
      </c>
      <c r="K90" s="2">
        <f t="shared" si="7"/>
        <v>-42.818068966641782</v>
      </c>
    </row>
    <row r="91" spans="1:11" x14ac:dyDescent="0.25">
      <c r="A91" s="2">
        <f>FASTLANE!A89</f>
        <v>22387.2113856832</v>
      </c>
      <c r="B91" s="3">
        <f>10^(FASTLANE!B89/20)</f>
        <v>1.2452316862199239E-2</v>
      </c>
      <c r="C91">
        <f>B91*COS(FASTLANE!C89*PI()/180)</f>
        <v>8.6336194524513441E-3</v>
      </c>
      <c r="D91">
        <f>B91*SIN(FASTLANE!C89*PI()/180)</f>
        <v>-8.9733388650415549E-3</v>
      </c>
      <c r="E91" s="4">
        <f>10^(SLOWLANE!B89/20)</f>
        <v>5.023942158826275E-3</v>
      </c>
      <c r="F91">
        <f>E91*COS(SLOWLANE!C89*PI()/180)</f>
        <v>3.4525893954992803E-3</v>
      </c>
      <c r="G91">
        <f>E91*SIN(SLOWLANE!C89*PI()/180)</f>
        <v>-3.6496056336702909E-3</v>
      </c>
      <c r="H91" s="4">
        <f t="shared" si="4"/>
        <v>1.2086208847950624E-2</v>
      </c>
      <c r="I91">
        <f t="shared" si="5"/>
        <v>-1.2622944498711847E-2</v>
      </c>
      <c r="J91" s="2">
        <f t="shared" si="6"/>
        <v>-35.151093922621222</v>
      </c>
      <c r="K91" s="2">
        <f t="shared" si="7"/>
        <v>-46.244391159091172</v>
      </c>
    </row>
    <row r="92" spans="1:11" x14ac:dyDescent="0.25">
      <c r="A92" s="2">
        <f>FASTLANE!A90</f>
        <v>25118.864315095601</v>
      </c>
      <c r="B92" s="3">
        <f>10^(FASTLANE!B90/20)</f>
        <v>8.8779499042537027E-3</v>
      </c>
      <c r="C92">
        <f>B92*COS(FASTLANE!C90*PI()/180)</f>
        <v>5.8591751493183505E-3</v>
      </c>
      <c r="D92">
        <f>B92*SIN(FASTLANE!C90*PI()/180)</f>
        <v>-6.6699371115512482E-3</v>
      </c>
      <c r="E92" s="4">
        <f>10^(SLOWLANE!B90/20)</f>
        <v>3.5818690860468169E-3</v>
      </c>
      <c r="F92">
        <f>E92*COS(SLOWLANE!C90*PI()/180)</f>
        <v>2.3408216498610281E-3</v>
      </c>
      <c r="G92">
        <f>E92*SIN(SLOWLANE!C90*PI()/180)</f>
        <v>-2.7111510753035791E-3</v>
      </c>
      <c r="H92" s="4">
        <f t="shared" si="4"/>
        <v>8.1999967991793783E-3</v>
      </c>
      <c r="I92">
        <f t="shared" si="5"/>
        <v>-9.3810881868548277E-3</v>
      </c>
      <c r="J92" s="2">
        <f t="shared" si="6"/>
        <v>-38.089830411063758</v>
      </c>
      <c r="K92" s="2">
        <f t="shared" si="7"/>
        <v>-48.843336379896257</v>
      </c>
    </row>
    <row r="93" spans="1:11" x14ac:dyDescent="0.25">
      <c r="A93" s="2">
        <f>FASTLANE!A91</f>
        <v>28183.829312644299</v>
      </c>
      <c r="B93" s="3">
        <f>10^(FASTLANE!B91/20)</f>
        <v>6.324182985886587E-3</v>
      </c>
      <c r="C93">
        <f>B93*COS(FASTLANE!C91*PI()/180)</f>
        <v>4.0176411690966123E-3</v>
      </c>
      <c r="D93">
        <f>B93*SIN(FASTLANE!C91*PI()/180)</f>
        <v>-4.8840403228635806E-3</v>
      </c>
      <c r="E93" s="4">
        <f>10^(SLOWLANE!B91/20)</f>
        <v>2.5516227937028868E-3</v>
      </c>
      <c r="F93">
        <f>E93*COS(SLOWLANE!C91*PI()/180)</f>
        <v>1.6036601769675032E-3</v>
      </c>
      <c r="G93">
        <f>E93*SIN(SLOWLANE!C91*PI()/180)</f>
        <v>-1.9847047433189354E-3</v>
      </c>
      <c r="H93" s="4">
        <f t="shared" si="4"/>
        <v>5.6213013460641153E-3</v>
      </c>
      <c r="I93">
        <f t="shared" si="5"/>
        <v>-6.868745066182516E-3</v>
      </c>
      <c r="J93" s="2">
        <f t="shared" si="6"/>
        <v>-41.035912584796812</v>
      </c>
      <c r="K93" s="2">
        <f t="shared" si="7"/>
        <v>-50.703503508141949</v>
      </c>
    </row>
    <row r="94" spans="1:11" x14ac:dyDescent="0.25">
      <c r="A94" s="2">
        <f>FASTLANE!A92</f>
        <v>31622.776601683599</v>
      </c>
      <c r="B94" s="3">
        <f>10^(FASTLANE!B92/20)</f>
        <v>4.5075915319294441E-3</v>
      </c>
      <c r="C94">
        <f>B94*COS(FASTLANE!C92*PI()/180)</f>
        <v>2.7902148971889152E-3</v>
      </c>
      <c r="D94">
        <f>B94*SIN(FASTLANE!C92*PI()/180)</f>
        <v>-3.5402093506213842E-3</v>
      </c>
      <c r="E94" s="4">
        <f>10^(SLOWLANE!B92/20)</f>
        <v>1.8185564162461203E-3</v>
      </c>
      <c r="F94">
        <f>E94*COS(SLOWLANE!C92*PI()/180)</f>
        <v>1.1125904216376359E-3</v>
      </c>
      <c r="G94">
        <f>E94*SIN(SLOWLANE!C92*PI()/180)</f>
        <v>-1.4385026912557793E-3</v>
      </c>
      <c r="H94" s="4">
        <f t="shared" si="4"/>
        <v>3.9028053188265512E-3</v>
      </c>
      <c r="I94">
        <f t="shared" si="5"/>
        <v>-4.9787120418771638E-3</v>
      </c>
      <c r="J94" s="2">
        <f t="shared" si="6"/>
        <v>-43.977287437430391</v>
      </c>
      <c r="K94" s="2">
        <f t="shared" si="7"/>
        <v>-51.907152832304476</v>
      </c>
    </row>
    <row r="95" spans="1:11" x14ac:dyDescent="0.25">
      <c r="A95" s="2">
        <f>FASTLANE!A93</f>
        <v>35481.338923357303</v>
      </c>
      <c r="B95" s="3">
        <f>10^(FASTLANE!B93/20)</f>
        <v>3.2179027405571398E-3</v>
      </c>
      <c r="C95">
        <f>B95*COS(FASTLANE!C93*PI()/180)</f>
        <v>1.9649596368320611E-3</v>
      </c>
      <c r="D95">
        <f>B95*SIN(FASTLANE!C93*PI()/180)</f>
        <v>-2.5482997612733802E-3</v>
      </c>
      <c r="E95" s="4">
        <f>10^(SLOWLANE!B93/20)</f>
        <v>1.2983380653605226E-3</v>
      </c>
      <c r="F95">
        <f>E95*COS(SLOWLANE!C93*PI()/180)</f>
        <v>7.8291868759030909E-4</v>
      </c>
      <c r="G95">
        <f>E95*SIN(SLOWLANE!C93*PI()/180)</f>
        <v>-1.0357219996630237E-3</v>
      </c>
      <c r="H95" s="4">
        <f t="shared" si="4"/>
        <v>2.7478783244223701E-3</v>
      </c>
      <c r="I95">
        <f t="shared" si="5"/>
        <v>-3.5840217609364039E-3</v>
      </c>
      <c r="J95" s="2">
        <f t="shared" si="6"/>
        <v>-46.904539902076998</v>
      </c>
      <c r="K95" s="2">
        <f t="shared" si="7"/>
        <v>-52.52252860228166</v>
      </c>
    </row>
    <row r="96" spans="1:11" x14ac:dyDescent="0.25">
      <c r="A96" s="2">
        <f>FASTLANE!A94</f>
        <v>39810.7170553494</v>
      </c>
      <c r="B96" s="3">
        <f>10^(FASTLANE!B94/20)</f>
        <v>2.3026431863630631E-3</v>
      </c>
      <c r="C96">
        <f>B96*COS(FASTLANE!C94*PI()/180)</f>
        <v>1.4036335187993935E-3</v>
      </c>
      <c r="D96">
        <f>B96*SIN(FASTLANE!C94*PI()/180)</f>
        <v>-1.8253708085227704E-3</v>
      </c>
      <c r="E96" s="4">
        <f>10^(SLOWLANE!B94/20)</f>
        <v>9.2901174315278452E-4</v>
      </c>
      <c r="F96">
        <f>E96*COS(SLOWLANE!C94*PI()/180)</f>
        <v>5.5876582290227878E-4</v>
      </c>
      <c r="G96">
        <f>E96*SIN(SLOWLANE!C94*PI()/180)</f>
        <v>-7.4218836832175869E-4</v>
      </c>
      <c r="H96" s="4">
        <f t="shared" si="4"/>
        <v>1.9623993417016723E-3</v>
      </c>
      <c r="I96">
        <f t="shared" si="5"/>
        <v>-2.5675591768445291E-3</v>
      </c>
      <c r="J96" s="2">
        <f t="shared" si="6"/>
        <v>-49.811592808452161</v>
      </c>
      <c r="K96" s="2">
        <f t="shared" si="7"/>
        <v>-52.609125188485592</v>
      </c>
    </row>
    <row r="97" spans="1:11" x14ac:dyDescent="0.25">
      <c r="A97" s="2">
        <f>FASTLANE!A95</f>
        <v>44668.359215096003</v>
      </c>
      <c r="B97" s="3">
        <f>10^(FASTLANE!B95/20)</f>
        <v>1.6526866768804152E-3</v>
      </c>
      <c r="C97">
        <f>B97*COS(FASTLANE!C95*PI()/180)</f>
        <v>1.0167036839176197E-3</v>
      </c>
      <c r="D97">
        <f>B97*SIN(FASTLANE!C95*PI()/180)</f>
        <v>-1.3029531346316226E-3</v>
      </c>
      <c r="E97" s="4">
        <f>10^(SLOWLANE!B95/20)</f>
        <v>6.6676496320679517E-4</v>
      </c>
      <c r="F97">
        <f>E97*COS(SLOWLANE!C95*PI()/180)</f>
        <v>4.0441150392913087E-4</v>
      </c>
      <c r="G97">
        <f>E97*SIN(SLOWLANE!C95*PI()/180)</f>
        <v>-5.3011965786031506E-4</v>
      </c>
      <c r="H97" s="4">
        <f t="shared" si="4"/>
        <v>1.4211151878467504E-3</v>
      </c>
      <c r="I97">
        <f t="shared" si="5"/>
        <v>-1.8330727924919378E-3</v>
      </c>
      <c r="J97" s="2">
        <f t="shared" si="6"/>
        <v>-52.692399853456436</v>
      </c>
      <c r="K97" s="2">
        <f t="shared" si="7"/>
        <v>-52.214869865620422</v>
      </c>
    </row>
    <row r="98" spans="1:11" x14ac:dyDescent="0.25">
      <c r="A98" s="2">
        <f>FASTLANE!A96</f>
        <v>50118.723362726902</v>
      </c>
      <c r="B98" s="3">
        <f>10^(FASTLANE!B96/20)</f>
        <v>1.1904931119973519E-3</v>
      </c>
      <c r="C98">
        <f>B98*COS(FASTLANE!C96*PI()/180)</f>
        <v>7.4616657261094785E-4</v>
      </c>
      <c r="D98">
        <f>B98*SIN(FASTLANE!C96*PI()/180)</f>
        <v>-9.2763640270914914E-4</v>
      </c>
      <c r="E98" s="4">
        <f>10^(SLOWLANE!B96/20)</f>
        <v>4.8032136673895092E-4</v>
      </c>
      <c r="F98">
        <f>E98*COS(SLOWLANE!C96*PI()/180)</f>
        <v>2.9661601769704059E-4</v>
      </c>
      <c r="G98">
        <f>E98*SIN(SLOWLANE!C96*PI()/180)</f>
        <v>-3.7779300336496794E-4</v>
      </c>
      <c r="H98" s="4">
        <f t="shared" si="4"/>
        <v>1.0427825903079884E-3</v>
      </c>
      <c r="I98">
        <f t="shared" si="5"/>
        <v>-1.3054294060741171E-3</v>
      </c>
      <c r="J98" s="2">
        <f t="shared" si="6"/>
        <v>-55.54155916858781</v>
      </c>
      <c r="K98" s="2">
        <f t="shared" si="7"/>
        <v>-51.381990506002886</v>
      </c>
    </row>
    <row r="99" spans="1:11" x14ac:dyDescent="0.25">
      <c r="A99" s="2">
        <f>FASTLANE!A97</f>
        <v>56234.132519034501</v>
      </c>
      <c r="B99" s="3">
        <f>10^(FASTLANE!B97/20)</f>
        <v>8.6117284940955083E-4</v>
      </c>
      <c r="C99">
        <f>B99*COS(FASTLANE!C97*PI()/180)</f>
        <v>5.5425415060064308E-4</v>
      </c>
      <c r="D99">
        <f>B99*SIN(FASTLANE!C97*PI()/180)</f>
        <v>-6.5910622292778009E-4</v>
      </c>
      <c r="E99" s="4">
        <f>10^(SLOWLANE!B97/20)</f>
        <v>3.4745890999099318E-4</v>
      </c>
      <c r="F99">
        <f>E99*COS(SLOWLANE!C97*PI()/180)</f>
        <v>2.2019689261501332E-4</v>
      </c>
      <c r="G99">
        <f>E99*SIN(SLOWLANE!C97*PI()/180)</f>
        <v>-2.6877690119283203E-4</v>
      </c>
      <c r="H99" s="4">
        <f t="shared" si="4"/>
        <v>7.7445104321565642E-4</v>
      </c>
      <c r="I99">
        <f t="shared" si="5"/>
        <v>-9.2788312412061212E-4</v>
      </c>
      <c r="J99" s="2">
        <f t="shared" si="6"/>
        <v>-58.354266290718229</v>
      </c>
      <c r="K99" s="2">
        <f t="shared" si="7"/>
        <v>-50.150176526148122</v>
      </c>
    </row>
    <row r="100" spans="1:11" x14ac:dyDescent="0.25">
      <c r="A100" s="2">
        <f>FASTLANE!A98</f>
        <v>63095.734448018797</v>
      </c>
      <c r="B100" s="3">
        <f>10^(FASTLANE!B98/20)</f>
        <v>6.2593757269100011E-4</v>
      </c>
      <c r="C100">
        <f>B100*COS(FASTLANE!C98*PI()/180)</f>
        <v>4.1617101101308938E-4</v>
      </c>
      <c r="D100">
        <f>B100*SIN(FASTLANE!C98*PI()/180)</f>
        <v>-4.6754629128958349E-4</v>
      </c>
      <c r="E100" s="4">
        <f>10^(SLOWLANE!B98/20)</f>
        <v>2.5255510978307294E-4</v>
      </c>
      <c r="F100">
        <f>E100*COS(SLOWLANE!C98*PI()/180)</f>
        <v>1.6525558522461592E-4</v>
      </c>
      <c r="G100">
        <f>E100*SIN(SLOWLANE!C98*PI()/180)</f>
        <v>-1.9098344176815364E-4</v>
      </c>
      <c r="H100" s="4">
        <f t="shared" si="4"/>
        <v>5.8142659623770527E-4</v>
      </c>
      <c r="I100">
        <f t="shared" si="5"/>
        <v>-6.5852973305773716E-4</v>
      </c>
      <c r="J100" s="2">
        <f t="shared" si="6"/>
        <v>-61.125412032414353</v>
      </c>
      <c r="K100" s="2">
        <f t="shared" si="7"/>
        <v>-48.558192786906964</v>
      </c>
    </row>
    <row r="101" spans="1:11" x14ac:dyDescent="0.25">
      <c r="A101" s="2">
        <f>FASTLANE!A99</f>
        <v>70794.5784384133</v>
      </c>
      <c r="B101" s="3">
        <f>10^(FASTLANE!B99/20)</f>
        <v>4.5739284984879077E-4</v>
      </c>
      <c r="C101">
        <f>B101*COS(FASTLANE!C99*PI()/180)</f>
        <v>3.154675820515833E-4</v>
      </c>
      <c r="D101">
        <f>B101*SIN(FASTLANE!C99*PI()/180)</f>
        <v>-3.3119242709839551E-4</v>
      </c>
      <c r="E101" s="4">
        <f>10^(SLOWLANE!B99/20)</f>
        <v>1.845440438644114E-4</v>
      </c>
      <c r="F101">
        <f>E101*COS(SLOWLANE!C99*PI()/180)</f>
        <v>1.2520568321853977E-4</v>
      </c>
      <c r="G101">
        <f>E101*SIN(SLOWLANE!C99*PI()/180)</f>
        <v>-1.3557300990834592E-4</v>
      </c>
      <c r="H101" s="4">
        <f t="shared" si="4"/>
        <v>4.4067326527012307E-4</v>
      </c>
      <c r="I101">
        <f t="shared" si="5"/>
        <v>-4.667654370067414E-4</v>
      </c>
      <c r="J101" s="2">
        <f t="shared" si="6"/>
        <v>-63.850364854282937</v>
      </c>
      <c r="K101" s="2">
        <f t="shared" si="7"/>
        <v>-46.647008794212198</v>
      </c>
    </row>
    <row r="102" spans="1:11" x14ac:dyDescent="0.25">
      <c r="A102" s="2">
        <f>FASTLANE!A100</f>
        <v>79432.823472427495</v>
      </c>
      <c r="B102" s="3">
        <f>10^(FASTLANE!B100/20)</f>
        <v>3.3618977508362427E-4</v>
      </c>
      <c r="C102">
        <f>B102*COS(FASTLANE!C100*PI()/180)</f>
        <v>2.4109896323649662E-4</v>
      </c>
      <c r="D102">
        <f>B102*SIN(FASTLANE!C100*PI()/180)</f>
        <v>-2.3429651042442852E-4</v>
      </c>
      <c r="E102" s="4">
        <f>10^(SLOWLANE!B100/20)</f>
        <v>1.35630547736655E-4</v>
      </c>
      <c r="F102">
        <f>E102*COS(SLOWLANE!C100*PI()/180)</f>
        <v>9.5643900486777598E-5</v>
      </c>
      <c r="G102">
        <f>E102*SIN(SLOWLANE!C100*PI()/180)</f>
        <v>-9.6165949166118219E-5</v>
      </c>
      <c r="H102" s="4">
        <f t="shared" si="4"/>
        <v>3.3674286372327423E-4</v>
      </c>
      <c r="I102">
        <f t="shared" si="5"/>
        <v>-3.3046245959054673E-4</v>
      </c>
      <c r="J102" s="2">
        <f t="shared" si="6"/>
        <v>-66.524725115429845</v>
      </c>
      <c r="K102" s="2">
        <f t="shared" si="7"/>
        <v>-44.460690719048451</v>
      </c>
    </row>
    <row r="103" spans="1:11" x14ac:dyDescent="0.25">
      <c r="A103" s="2">
        <f>FASTLANE!A101</f>
        <v>89125.093813373896</v>
      </c>
      <c r="B103" s="3">
        <f>10^(FASTLANE!B101/20)</f>
        <v>2.486561226383786E-4</v>
      </c>
      <c r="C103">
        <f>B103*COS(FASTLANE!C101*PI()/180)</f>
        <v>1.8555096735877857E-4</v>
      </c>
      <c r="D103">
        <f>B103*SIN(FASTLANE!C101*PI()/180)</f>
        <v>-1.6553158561970544E-4</v>
      </c>
      <c r="E103" s="4">
        <f>10^(SLOWLANE!B101/20)</f>
        <v>1.0032678983500698E-4</v>
      </c>
      <c r="F103">
        <f>E103*COS(SLOWLANE!C101*PI()/180)</f>
        <v>7.3593865616005224E-5</v>
      </c>
      <c r="G103">
        <f>E103*SIN(SLOWLANE!C101*PI()/180)</f>
        <v>-6.8186565409111377E-5</v>
      </c>
      <c r="H103" s="4">
        <f t="shared" si="4"/>
        <v>2.5914483297478376E-4</v>
      </c>
      <c r="I103">
        <f t="shared" si="5"/>
        <v>-2.3371815102881681E-4</v>
      </c>
      <c r="J103" s="2">
        <f t="shared" si="6"/>
        <v>-69.144232507850916</v>
      </c>
      <c r="K103" s="2">
        <f t="shared" si="7"/>
        <v>-42.046742792607255</v>
      </c>
    </row>
    <row r="104" spans="1:11" x14ac:dyDescent="0.25">
      <c r="A104" s="2">
        <f>FASTLANE!A102</f>
        <v>99999.9999999992</v>
      </c>
      <c r="B104" s="3">
        <f>10^(FASTLANE!B102/20)</f>
        <v>1.851245878340109E-4</v>
      </c>
      <c r="C104">
        <f>B104*COS(FASTLANE!C102*PI()/180)</f>
        <v>1.4363993844228919E-4</v>
      </c>
      <c r="D104">
        <f>B104*SIN(FASTLANE!C102*PI()/180)</f>
        <v>-1.1678476401058399E-4</v>
      </c>
      <c r="E104" s="4">
        <f>10^(SLOWLANE!B102/20)</f>
        <v>7.4686479140102997E-5</v>
      </c>
      <c r="F104">
        <f>E104*COS(SLOWLANE!C102*PI()/180)</f>
        <v>5.6951474545852982E-5</v>
      </c>
      <c r="G104">
        <f>E104*SIN(SLOWLANE!C102*PI()/180)</f>
        <v>-4.8317695654885074E-5</v>
      </c>
      <c r="H104" s="4">
        <f t="shared" si="4"/>
        <v>2.0059141298814218E-4</v>
      </c>
      <c r="I104">
        <f t="shared" si="5"/>
        <v>-1.6510245966546908E-4</v>
      </c>
      <c r="J104" s="2">
        <f t="shared" si="6"/>
        <v>-71.707236551653054</v>
      </c>
      <c r="K104" s="2">
        <f t="shared" si="7"/>
        <v>-39.457058428497241</v>
      </c>
    </row>
    <row r="105" spans="1:11" x14ac:dyDescent="0.25">
      <c r="A105" s="2">
        <f>FASTLANE!A103</f>
        <v>112201.845430195</v>
      </c>
      <c r="B105" s="3">
        <f>10^(FASTLANE!B103/20)</f>
        <v>1.387539083462844E-4</v>
      </c>
      <c r="C105">
        <f>B105*COS(FASTLANE!C103*PI()/180)</f>
        <v>1.1173856347378198E-4</v>
      </c>
      <c r="D105">
        <f>B105*SIN(FASTLANE!C103*PI()/180)</f>
        <v>-8.2262631335161456E-5</v>
      </c>
      <c r="E105" s="4">
        <f>10^(SLOWLANE!B103/20)</f>
        <v>5.5980601874287086E-5</v>
      </c>
      <c r="F105">
        <f>E105*COS(SLOWLANE!C103*PI()/180)</f>
        <v>4.4296582364234185E-5</v>
      </c>
      <c r="G105">
        <f>E105*SIN(SLOWLANE!C103*PI()/180)</f>
        <v>-3.4229235706571822E-5</v>
      </c>
      <c r="H105" s="4">
        <f t="shared" si="4"/>
        <v>1.5603514583801615E-4</v>
      </c>
      <c r="I105">
        <f t="shared" si="5"/>
        <v>-1.1649186704173328E-4</v>
      </c>
      <c r="J105" s="2">
        <f t="shared" si="6"/>
        <v>-74.211623453404371</v>
      </c>
      <c r="K105" s="2">
        <f t="shared" si="7"/>
        <v>-36.744081718193428</v>
      </c>
    </row>
    <row r="106" spans="1:11" x14ac:dyDescent="0.25">
      <c r="A106" s="2">
        <f>FASTLANE!A104</f>
        <v>125892.541179416</v>
      </c>
      <c r="B106" s="3">
        <f>10^(FASTLANE!B104/20)</f>
        <v>1.0469746672331848E-4</v>
      </c>
      <c r="C106">
        <f>B106*COS(FASTLANE!C104*PI()/180)</f>
        <v>8.7272118168976449E-5</v>
      </c>
      <c r="D106">
        <f>B106*SIN(FASTLANE!C104*PI()/180)</f>
        <v>-5.7837158718081858E-5</v>
      </c>
      <c r="E106" s="4">
        <f>10^(SLOWLANE!B104/20)</f>
        <v>4.224070108506001E-5</v>
      </c>
      <c r="F106">
        <f>E106*COS(SLOWLANE!C104*PI()/180)</f>
        <v>3.4593282221933451E-5</v>
      </c>
      <c r="G106">
        <f>E106*SIN(SLOWLANE!C104*PI()/180)</f>
        <v>-2.4240083606931994E-5</v>
      </c>
      <c r="H106" s="4">
        <f t="shared" si="4"/>
        <v>1.2186540039090991E-4</v>
      </c>
      <c r="I106">
        <f t="shared" si="5"/>
        <v>-8.2077242325013849E-5</v>
      </c>
      <c r="J106" s="2">
        <f t="shared" si="6"/>
        <v>-76.657906178817498</v>
      </c>
      <c r="K106" s="2">
        <f t="shared" si="7"/>
        <v>-33.960555993587064</v>
      </c>
    </row>
    <row r="107" spans="1:11" x14ac:dyDescent="0.25">
      <c r="A107" s="2">
        <f>FASTLANE!A105</f>
        <v>141253.754462274</v>
      </c>
      <c r="B107" s="3">
        <f>10^(FASTLANE!B105/20)</f>
        <v>7.9516691727869878E-5</v>
      </c>
      <c r="C107">
        <f>B107*COS(FASTLANE!C105*PI()/180)</f>
        <v>6.8387401801513903E-5</v>
      </c>
      <c r="D107">
        <f>B107*SIN(FASTLANE!C105*PI()/180)</f>
        <v>-4.057175788875043E-5</v>
      </c>
      <c r="E107" s="4">
        <f>10^(SLOWLANE!B105/20)</f>
        <v>3.20808221282308E-5</v>
      </c>
      <c r="F107">
        <f>E107*COS(SLOWLANE!C105*PI()/180)</f>
        <v>2.7105288380048535E-5</v>
      </c>
      <c r="G107">
        <f>E107*SIN(SLOWLANE!C105*PI()/180)</f>
        <v>-1.7160492133315662E-5</v>
      </c>
      <c r="H107" s="4">
        <f t="shared" si="4"/>
        <v>9.5492690181562441E-5</v>
      </c>
      <c r="I107">
        <f t="shared" si="5"/>
        <v>-5.7732250022066089E-5</v>
      </c>
      <c r="J107" s="2">
        <f t="shared" si="6"/>
        <v>-79.047655416925039</v>
      </c>
      <c r="K107" s="2">
        <f t="shared" si="7"/>
        <v>-31.15600204736219</v>
      </c>
    </row>
    <row r="108" spans="1:11" x14ac:dyDescent="0.25">
      <c r="A108" s="2">
        <f>FASTLANE!A106</f>
        <v>158489.31924611001</v>
      </c>
      <c r="B108" s="3">
        <f>10^(FASTLANE!B106/20)</f>
        <v>6.0767025799664342E-5</v>
      </c>
      <c r="C108">
        <f>B108*COS(FASTLANE!C106*PI()/180)</f>
        <v>5.3732741407195165E-5</v>
      </c>
      <c r="D108">
        <f>B108*SIN(FASTLANE!C106*PI()/180)</f>
        <v>-2.8379991638557015E-5</v>
      </c>
      <c r="E108" s="4">
        <f>10^(SLOWLANE!B106/20)</f>
        <v>2.4515345704247592E-5</v>
      </c>
      <c r="F108">
        <f>E108*COS(SLOWLANE!C106*PI()/180)</f>
        <v>2.1295701469665217E-5</v>
      </c>
      <c r="G108">
        <f>E108*SIN(SLOWLANE!C106*PI()/180)</f>
        <v>-1.2144763230037445E-5</v>
      </c>
      <c r="H108" s="4">
        <f t="shared" si="4"/>
        <v>7.5028442876860389E-5</v>
      </c>
      <c r="I108">
        <f t="shared" si="5"/>
        <v>-4.0524754868594458E-5</v>
      </c>
      <c r="J108" s="2">
        <f t="shared" si="6"/>
        <v>-81.383746179966749</v>
      </c>
      <c r="K108" s="2">
        <f t="shared" si="7"/>
        <v>-28.374601187111011</v>
      </c>
    </row>
    <row r="109" spans="1:11" x14ac:dyDescent="0.25">
      <c r="A109" s="2">
        <f>FASTLANE!A107</f>
        <v>177827.941003891</v>
      </c>
      <c r="B109" s="3">
        <f>10^(FASTLANE!B107/20)</f>
        <v>4.6705695050151745E-5</v>
      </c>
      <c r="C109">
        <f>B109*COS(FASTLANE!C107*PI()/180)</f>
        <v>4.2310030317283873E-5</v>
      </c>
      <c r="D109">
        <f>B109*SIN(FASTLANE!C107*PI()/180)</f>
        <v>-1.9780881797035462E-5</v>
      </c>
      <c r="E109" s="4">
        <f>10^(SLOWLANE!B107/20)</f>
        <v>1.8841426125146736E-5</v>
      </c>
      <c r="F109">
        <f>E109*COS(SLOWLANE!C107*PI()/180)</f>
        <v>1.676816797552633E-5</v>
      </c>
      <c r="G109">
        <f>E109*SIN(SLOWLANE!C107*PI()/180)</f>
        <v>-8.5923152394389687E-6</v>
      </c>
      <c r="H109" s="4">
        <f t="shared" si="4"/>
        <v>5.9078198292810204E-5</v>
      </c>
      <c r="I109">
        <f t="shared" si="5"/>
        <v>-2.8373197036474431E-5</v>
      </c>
      <c r="J109" s="2">
        <f t="shared" si="6"/>
        <v>-83.670093469079504</v>
      </c>
      <c r="K109" s="2">
        <f t="shared" si="7"/>
        <v>-25.653349581559659</v>
      </c>
    </row>
    <row r="110" spans="1:11" x14ac:dyDescent="0.25">
      <c r="A110" s="2">
        <f>FASTLANE!A108</f>
        <v>199526.231496886</v>
      </c>
      <c r="B110" s="3">
        <f>10^(FASTLANE!B108/20)</f>
        <v>3.608556058051793E-5</v>
      </c>
      <c r="C110">
        <f>B110*COS(FASTLANE!C108*PI()/180)</f>
        <v>3.3373924504125944E-5</v>
      </c>
      <c r="D110">
        <f>B110*SIN(FASTLANE!C108*PI()/180)</f>
        <v>-1.3724024395312464E-5</v>
      </c>
      <c r="E110" s="4">
        <f>10^(SLOWLANE!B108/20)</f>
        <v>1.4556002122759373E-5</v>
      </c>
      <c r="F110">
        <f>E110*COS(SLOWLANE!C108*PI()/180)</f>
        <v>1.3226789415356314E-5</v>
      </c>
      <c r="G110">
        <f>E110*SIN(SLOWLANE!C108*PI()/180)</f>
        <v>-6.0769432743438999E-6</v>
      </c>
      <c r="H110" s="4">
        <f t="shared" si="4"/>
        <v>4.6600713919482255E-5</v>
      </c>
      <c r="I110">
        <f t="shared" si="5"/>
        <v>-1.9800967669656363E-5</v>
      </c>
      <c r="J110" s="2">
        <f t="shared" si="6"/>
        <v>-85.911319735837864</v>
      </c>
      <c r="K110" s="2">
        <f t="shared" si="7"/>
        <v>-23.020976605951077</v>
      </c>
    </row>
    <row r="111" spans="1:11" x14ac:dyDescent="0.25">
      <c r="A111" s="2">
        <f>FASTLANE!A109</f>
        <v>223872.113856832</v>
      </c>
      <c r="B111" s="3">
        <f>10^(FASTLANE!B109/20)</f>
        <v>2.8009844141585478E-5</v>
      </c>
      <c r="C111">
        <f>B111*COS(FASTLANE!C109*PI()/180)</f>
        <v>2.6362233212168723E-5</v>
      </c>
      <c r="D111">
        <f>B111*SIN(FASTLANE!C109*PI()/180)</f>
        <v>-9.4648839878330572E-6</v>
      </c>
      <c r="E111" s="4">
        <f>10^(SLOWLANE!B109/20)</f>
        <v>1.1298176622066599E-5</v>
      </c>
      <c r="F111">
        <f>E111*COS(SLOWLANE!C109*PI()/180)</f>
        <v>1.0449282470863449E-5</v>
      </c>
      <c r="G111">
        <f>E111*SIN(SLOWLANE!C109*PI()/180)</f>
        <v>-4.2966604272990988E-6</v>
      </c>
      <c r="H111" s="4">
        <f t="shared" si="4"/>
        <v>3.6811515683032175E-5</v>
      </c>
      <c r="I111">
        <f t="shared" si="5"/>
        <v>-1.3761544415132156E-5</v>
      </c>
      <c r="J111" s="2">
        <f t="shared" si="6"/>
        <v>-88.112211440724678</v>
      </c>
      <c r="K111" s="2">
        <f t="shared" si="7"/>
        <v>-20.497654832205832</v>
      </c>
    </row>
    <row r="112" spans="1:11" x14ac:dyDescent="0.25">
      <c r="A112" s="2">
        <f>FASTLANE!A110</f>
        <v>251188.64315095599</v>
      </c>
      <c r="B112" s="3">
        <f>10^(FASTLANE!B110/20)</f>
        <v>2.1829882097372678E-5</v>
      </c>
      <c r="C112">
        <f>B112*COS(FASTLANE!C110*PI()/180)</f>
        <v>2.0847179718453978E-5</v>
      </c>
      <c r="D112">
        <f>B112*SIN(FASTLANE!C110*PI()/180)</f>
        <v>-6.4760211682539558E-6</v>
      </c>
      <c r="E112" s="4">
        <f>10^(SLOWLANE!B110/20)</f>
        <v>8.8045832019772599E-6</v>
      </c>
      <c r="F112">
        <f>E112*COS(SLOWLANE!C110*PI()/180)</f>
        <v>8.2643776060563433E-6</v>
      </c>
      <c r="G112">
        <f>E112*SIN(SLOWLANE!C110*PI()/180)</f>
        <v>-3.0365684818647772E-6</v>
      </c>
      <c r="H112" s="4">
        <f t="shared" si="4"/>
        <v>2.9111557324510319E-5</v>
      </c>
      <c r="I112">
        <f t="shared" si="5"/>
        <v>-9.5125896501187334E-6</v>
      </c>
      <c r="J112" s="2">
        <f t="shared" si="6"/>
        <v>-90.278100648452977</v>
      </c>
      <c r="K112" s="2">
        <f t="shared" si="7"/>
        <v>-18.095494026107769</v>
      </c>
    </row>
    <row r="113" spans="1:11" x14ac:dyDescent="0.25">
      <c r="A113" s="2">
        <f>FASTLANE!A111</f>
        <v>281838.29312644299</v>
      </c>
      <c r="B113" s="3">
        <f>10^(FASTLANE!B111/20)</f>
        <v>1.7073241796634006E-5</v>
      </c>
      <c r="C113">
        <f>B113*COS(FASTLANE!C111*PI()/180)</f>
        <v>1.6500796912383547E-5</v>
      </c>
      <c r="D113">
        <f>B113*SIN(FASTLANE!C111*PI()/180)</f>
        <v>-4.3839806914040942E-6</v>
      </c>
      <c r="E113" s="4">
        <f>10^(SLOWLANE!B111/20)</f>
        <v>6.885493655293219E-6</v>
      </c>
      <c r="F113">
        <f>E113*COS(SLOWLANE!C111*PI()/180)</f>
        <v>6.542823445578552E-6</v>
      </c>
      <c r="G113">
        <f>E113*SIN(SLOWLANE!C111*PI()/180)</f>
        <v>-2.1451070455972087E-6</v>
      </c>
      <c r="H113" s="4">
        <f t="shared" si="4"/>
        <v>2.3043620357962099E-5</v>
      </c>
      <c r="I113">
        <f t="shared" si="5"/>
        <v>-6.5290877370013033E-6</v>
      </c>
      <c r="J113" s="2">
        <f t="shared" si="6"/>
        <v>-92.413625217010605</v>
      </c>
      <c r="K113" s="2">
        <f t="shared" si="7"/>
        <v>-15.819336577224727</v>
      </c>
    </row>
    <row r="114" spans="1:11" x14ac:dyDescent="0.25">
      <c r="A114" s="2">
        <f>FASTLANE!A112</f>
        <v>316227.766016835</v>
      </c>
      <c r="B114" s="3">
        <f>10^(FASTLANE!B112/20)</f>
        <v>1.339320569998564E-5</v>
      </c>
      <c r="C114">
        <f>B114*COS(FASTLANE!C112*PI()/180)</f>
        <v>1.3070021127917495E-5</v>
      </c>
      <c r="D114">
        <f>B114*SIN(FASTLANE!C112*PI()/180)</f>
        <v>-2.9244668980718751E-6</v>
      </c>
      <c r="E114" s="4">
        <f>10^(SLOWLANE!B112/20)</f>
        <v>5.4006378353525619E-6</v>
      </c>
      <c r="F114">
        <f>E114*COS(SLOWLANE!C112*PI()/180)</f>
        <v>5.1839164436012834E-6</v>
      </c>
      <c r="G114">
        <f>E114*SIN(SLOWLANE!C112*PI()/180)</f>
        <v>-1.5145624234087644E-6</v>
      </c>
      <c r="H114" s="4">
        <f t="shared" si="4"/>
        <v>1.8253937571518777E-5</v>
      </c>
      <c r="I114">
        <f t="shared" si="5"/>
        <v>-4.4390293214806397E-6</v>
      </c>
      <c r="J114" s="2">
        <f t="shared" si="6"/>
        <v>-94.523345362644335</v>
      </c>
      <c r="K114" s="2">
        <f t="shared" si="7"/>
        <v>-13.667994939959236</v>
      </c>
    </row>
    <row r="115" spans="1:11" x14ac:dyDescent="0.25">
      <c r="A115" s="2">
        <f>FASTLANE!A113</f>
        <v>354813.389233572</v>
      </c>
      <c r="B115" s="3">
        <f>10^(FASTLANE!B113/20)</f>
        <v>1.0533246882379331E-5</v>
      </c>
      <c r="C115">
        <f>B115*COS(FASTLANE!C113*PI()/180)</f>
        <v>1.0358530691694572E-5</v>
      </c>
      <c r="D115">
        <f>B115*SIN(FASTLANE!C113*PI()/180)</f>
        <v>-1.9105318093074127E-6</v>
      </c>
      <c r="E115" s="4">
        <f>10^(SLOWLANE!B113/20)</f>
        <v>4.2463848934679347E-6</v>
      </c>
      <c r="F115">
        <f>E115*COS(SLOWLANE!C113*PI()/180)</f>
        <v>4.1097044020377678E-6</v>
      </c>
      <c r="G115">
        <f>E115*SIN(SLOWLANE!C113*PI()/180)</f>
        <v>-1.0686975209777915E-6</v>
      </c>
      <c r="H115" s="4">
        <f t="shared" si="4"/>
        <v>1.446823509373234E-5</v>
      </c>
      <c r="I115">
        <f t="shared" si="5"/>
        <v>-2.9792293302852041E-6</v>
      </c>
      <c r="J115" s="2">
        <f t="shared" si="6"/>
        <v>-96.611340399990354</v>
      </c>
      <c r="K115" s="2">
        <f t="shared" si="7"/>
        <v>-11.635438723668399</v>
      </c>
    </row>
    <row r="116" spans="1:11" x14ac:dyDescent="0.25">
      <c r="A116" s="2">
        <f>FASTLANE!A114</f>
        <v>398107.17055349401</v>
      </c>
      <c r="B116" s="3">
        <f>10^(FASTLANE!B114/20)</f>
        <v>8.3019927946998087E-6</v>
      </c>
      <c r="C116">
        <f>B116*COS(FASTLANE!C114*PI()/180)</f>
        <v>8.2133401044176486E-6</v>
      </c>
      <c r="D116">
        <f>B116*SIN(FASTLANE!C114*PI()/180)</f>
        <v>-1.2100118563106005E-6</v>
      </c>
      <c r="E116" s="4">
        <f>10^(SLOWLANE!B114/20)</f>
        <v>3.3459161496025721E-6</v>
      </c>
      <c r="F116">
        <f>E116*COS(SLOWLANE!C114*PI()/180)</f>
        <v>3.2599389127219249E-6</v>
      </c>
      <c r="G116">
        <f>E116*SIN(SLOWLANE!C114*PI()/180)</f>
        <v>-7.5362667514671697E-7</v>
      </c>
      <c r="H116" s="4">
        <f t="shared" si="4"/>
        <v>1.1473279017139573E-5</v>
      </c>
      <c r="I116">
        <f t="shared" si="5"/>
        <v>-1.9636385314573176E-6</v>
      </c>
      <c r="J116" s="2">
        <f t="shared" si="6"/>
        <v>-98.680863219087541</v>
      </c>
      <c r="K116" s="2">
        <f t="shared" si="7"/>
        <v>-9.7120086227310765</v>
      </c>
    </row>
    <row r="117" spans="1:11" x14ac:dyDescent="0.25">
      <c r="A117" s="2">
        <f>FASTLANE!A115</f>
        <v>446683.59215095901</v>
      </c>
      <c r="B117" s="3">
        <f>10^(FASTLANE!B115/20)</f>
        <v>6.5555131406291041E-6</v>
      </c>
      <c r="C117">
        <f>B117*COS(FASTLANE!C115*PI()/180)</f>
        <v>6.5147935821786542E-6</v>
      </c>
      <c r="D117">
        <f>B117*SIN(FASTLANE!C115*PI()/180)</f>
        <v>-7.2953212305195067E-7</v>
      </c>
      <c r="E117" s="4">
        <f>10^(SLOWLANE!B115/20)</f>
        <v>2.6409604083083833E-6</v>
      </c>
      <c r="F117">
        <f>E117*COS(SLOWLANE!C115*PI()/180)</f>
        <v>2.5870123311834346E-6</v>
      </c>
      <c r="G117">
        <f>E117*SIN(SLOWLANE!C115*PI()/180)</f>
        <v>-5.3107351332676428E-7</v>
      </c>
      <c r="H117" s="4">
        <f t="shared" si="4"/>
        <v>9.1018059133620884E-6</v>
      </c>
      <c r="I117">
        <f t="shared" si="5"/>
        <v>-1.260605636378715E-6</v>
      </c>
      <c r="J117" s="2">
        <f t="shared" si="6"/>
        <v>-100.73492936257806</v>
      </c>
      <c r="K117" s="2">
        <f t="shared" si="7"/>
        <v>-7.8853356139892634</v>
      </c>
    </row>
    <row r="118" spans="1:11" x14ac:dyDescent="0.25">
      <c r="A118" s="2">
        <f>FASTLANE!A116</f>
        <v>501187.233627268</v>
      </c>
      <c r="B118" s="3">
        <f>10^(FASTLANE!B116/20)</f>
        <v>5.184720333385796E-6</v>
      </c>
      <c r="C118">
        <f>B118*COS(FASTLANE!C116*PI()/180)</f>
        <v>5.1690209991953813E-6</v>
      </c>
      <c r="D118">
        <f>B118*SIN(FASTLANE!C116*PI()/180)</f>
        <v>-4.0317098767309866E-7</v>
      </c>
      <c r="E118" s="4">
        <f>10^(SLOWLANE!B116/20)</f>
        <v>2.0875137996815635E-6</v>
      </c>
      <c r="F118">
        <f>E118*COS(SLOWLANE!C116*PI()/180)</f>
        <v>2.0537428961436726E-6</v>
      </c>
      <c r="G118">
        <f>E118*SIN(SLOWLANE!C116*PI()/180)</f>
        <v>-3.7397056087392579E-7</v>
      </c>
      <c r="H118" s="4">
        <f t="shared" si="4"/>
        <v>7.2227638953390534E-6</v>
      </c>
      <c r="I118">
        <f t="shared" si="5"/>
        <v>-7.7714154854702445E-7</v>
      </c>
      <c r="J118" s="2">
        <f t="shared" si="6"/>
        <v>-102.77594246668789</v>
      </c>
      <c r="K118" s="2">
        <f t="shared" si="7"/>
        <v>-6.141179032325387</v>
      </c>
    </row>
    <row r="119" spans="1:11" x14ac:dyDescent="0.25">
      <c r="A119" s="2">
        <f>FASTLANE!A117</f>
        <v>562341.32519034401</v>
      </c>
      <c r="B119" s="3">
        <f>10^(FASTLANE!B117/20)</f>
        <v>4.1063439324476667E-6</v>
      </c>
      <c r="C119">
        <f>B119*COS(FASTLANE!C117*PI()/180)</f>
        <v>4.1022001473608302E-6</v>
      </c>
      <c r="D119">
        <f>B119*SIN(FASTLANE!C117*PI()/180)</f>
        <v>-1.8443004782994448E-7</v>
      </c>
      <c r="E119" s="4">
        <f>10^(SLOWLANE!B117/20)</f>
        <v>1.6519873931947677E-6</v>
      </c>
      <c r="F119">
        <f>E119*COS(SLOWLANE!C117*PI()/180)</f>
        <v>1.6308935172653761E-6</v>
      </c>
      <c r="G119">
        <f>E119*SIN(SLOWLANE!C117*PI()/180)</f>
        <v>-2.6315144426017328E-7</v>
      </c>
      <c r="H119" s="4">
        <f t="shared" si="4"/>
        <v>5.7330936646262065E-6</v>
      </c>
      <c r="I119">
        <f t="shared" si="5"/>
        <v>-4.4758149209011779E-7</v>
      </c>
      <c r="J119" s="2">
        <f t="shared" si="6"/>
        <v>-104.80582980749149</v>
      </c>
      <c r="K119" s="2">
        <f t="shared" si="7"/>
        <v>-4.4640156695640663</v>
      </c>
    </row>
    <row r="120" spans="1:11" x14ac:dyDescent="0.25">
      <c r="A120" s="2">
        <f>FASTLANE!A118</f>
        <v>630957.34448018705</v>
      </c>
      <c r="B120" s="3">
        <f>10^(FASTLANE!B118/20)</f>
        <v>3.2564120411733735E-6</v>
      </c>
      <c r="C120">
        <f>B120*COS(FASTLANE!C118*PI()/180)</f>
        <v>3.2561595943797982E-6</v>
      </c>
      <c r="D120">
        <f>B120*SIN(FASTLANE!C118*PI()/180)</f>
        <v>-4.0547229588797155E-8</v>
      </c>
      <c r="E120" s="4">
        <f>10^(SLOWLANE!B118/20)</f>
        <v>1.3085794095711353E-6</v>
      </c>
      <c r="F120">
        <f>E120*COS(SLOWLANE!C118*PI()/180)</f>
        <v>1.2954297314977872E-6</v>
      </c>
      <c r="G120">
        <f>E120*SIN(SLOWLANE!C118*PI()/180)</f>
        <v>-1.8504562114546809E-7</v>
      </c>
      <c r="H120" s="4">
        <f t="shared" si="4"/>
        <v>4.5515893258775853E-6</v>
      </c>
      <c r="I120">
        <f t="shared" si="5"/>
        <v>-2.2559285073426524E-7</v>
      </c>
      <c r="J120" s="2">
        <f t="shared" si="6"/>
        <v>-106.82608304270852</v>
      </c>
      <c r="K120" s="2">
        <f t="shared" si="7"/>
        <v>-2.8374593684339242</v>
      </c>
    </row>
    <row r="121" spans="1:11" x14ac:dyDescent="0.25">
      <c r="A121" s="2">
        <f>FASTLANE!A119</f>
        <v>707945.78438413097</v>
      </c>
      <c r="B121" s="3">
        <f>10^(FASTLANE!B119/20)</f>
        <v>2.5855006266474542E-6</v>
      </c>
      <c r="C121">
        <f>B121*COS(FASTLANE!C119*PI()/180)</f>
        <v>2.5849870783602056E-6</v>
      </c>
      <c r="D121">
        <f>B121*SIN(FASTLANE!C119*PI()/180)</f>
        <v>5.1529555646696803E-8</v>
      </c>
      <c r="E121" s="4">
        <f>10^(SLOWLANE!B119/20)</f>
        <v>1.0373598077030653E-6</v>
      </c>
      <c r="F121">
        <f>E121*COS(SLOWLANE!C119*PI()/180)</f>
        <v>1.0291761017735146E-6</v>
      </c>
      <c r="G121">
        <f>E121*SIN(SLOWLANE!C119*PI()/180)</f>
        <v>-1.3004584643891278E-7</v>
      </c>
      <c r="H121" s="4">
        <f t="shared" si="4"/>
        <v>3.6141631801337201E-6</v>
      </c>
      <c r="I121">
        <f t="shared" si="5"/>
        <v>-7.8516290792215972E-8</v>
      </c>
      <c r="J121" s="2">
        <f t="shared" si="6"/>
        <v>-108.83779564988721</v>
      </c>
      <c r="K121" s="2">
        <f t="shared" si="7"/>
        <v>-1.2445327826985446</v>
      </c>
    </row>
    <row r="122" spans="1:11" x14ac:dyDescent="0.25">
      <c r="A122" s="2">
        <f>FASTLANE!A120</f>
        <v>794328.23472427402</v>
      </c>
      <c r="B122" s="3">
        <f>10^(FASTLANE!B120/20)</f>
        <v>2.0552384243659681E-6</v>
      </c>
      <c r="C122">
        <f>B122*COS(FASTLANE!C120*PI()/180)</f>
        <v>2.0523992402792585E-6</v>
      </c>
      <c r="D122">
        <f>B122*SIN(FASTLANE!C120*PI()/180)</f>
        <v>1.0799231218669985E-7</v>
      </c>
      <c r="E122" s="4">
        <f>10^(SLOWLANE!B120/20)</f>
        <v>8.2286059118112007E-7</v>
      </c>
      <c r="F122">
        <f>E122*COS(SLOWLANE!C120*PI()/180)</f>
        <v>8.1777399325377353E-7</v>
      </c>
      <c r="G122">
        <f>E122*SIN(SLOWLANE!C120*PI()/180)</f>
        <v>-9.1352331534118177E-8</v>
      </c>
      <c r="H122" s="4">
        <f t="shared" si="4"/>
        <v>2.8701732335330322E-6</v>
      </c>
      <c r="I122">
        <f t="shared" si="5"/>
        <v>1.6639980652581674E-8</v>
      </c>
      <c r="J122" s="2">
        <f t="shared" si="6"/>
        <v>-110.84169182888851</v>
      </c>
      <c r="K122" s="2">
        <f t="shared" si="7"/>
        <v>0.33217158109812706</v>
      </c>
    </row>
    <row r="123" spans="1:11" x14ac:dyDescent="0.25">
      <c r="A123" s="2">
        <f>FASTLANE!A121</f>
        <v>891250.93813373696</v>
      </c>
      <c r="B123" s="3">
        <f>10^(FASTLANE!B121/20)</f>
        <v>1.6357111337106413E-6</v>
      </c>
      <c r="C123">
        <f>B123*COS(FASTLANE!C121*PI()/180)</f>
        <v>1.6296925444561898E-6</v>
      </c>
      <c r="D123">
        <f>B123*SIN(FASTLANE!C121*PI()/180)</f>
        <v>1.4018959836186612E-7</v>
      </c>
      <c r="E123" s="4">
        <f>10^(SLOWLANE!B121/20)</f>
        <v>6.5302814334821636E-7</v>
      </c>
      <c r="F123">
        <f>E123*COS(SLOWLANE!C121*PI()/180)</f>
        <v>6.4986918713893526E-7</v>
      </c>
      <c r="G123">
        <f>E123*SIN(SLOWLANE!C121*PI()/180)</f>
        <v>-6.4154466814074369E-8</v>
      </c>
      <c r="H123" s="4">
        <f t="shared" si="4"/>
        <v>2.2795617315951249E-6</v>
      </c>
      <c r="I123">
        <f t="shared" si="5"/>
        <v>7.6035131547791749E-8</v>
      </c>
      <c r="J123" s="2">
        <f t="shared" si="6"/>
        <v>-112.83814372007029</v>
      </c>
      <c r="K123" s="2">
        <f t="shared" si="7"/>
        <v>1.9104012499249912</v>
      </c>
    </row>
    <row r="124" spans="1:11" x14ac:dyDescent="0.25">
      <c r="A124" s="2">
        <f>FASTLANE!A122</f>
        <v>1000000</v>
      </c>
      <c r="B124" s="3">
        <f>10^(FASTLANE!B122/20)</f>
        <v>1.3035158204462719E-6</v>
      </c>
      <c r="C124">
        <f>B124*COS(FASTLANE!C122*PI()/180)</f>
        <v>1.2941409982920823E-6</v>
      </c>
      <c r="D124">
        <f>B124*SIN(FASTLANE!C122*PI()/180)</f>
        <v>1.5605310215849659E-7</v>
      </c>
      <c r="E124" s="4">
        <f>10^(SLOWLANE!B122/20)</f>
        <v>5.1843723793690024E-7</v>
      </c>
      <c r="F124">
        <f>E124*COS(SLOWLANE!C122*PI()/180)</f>
        <v>5.1647608086357222E-7</v>
      </c>
      <c r="G124">
        <f>E124*SIN(SLOWLANE!C122*PI()/180)</f>
        <v>-4.5051388163373394E-8</v>
      </c>
      <c r="H124" s="4">
        <f t="shared" si="4"/>
        <v>1.8106170791556545E-6</v>
      </c>
      <c r="I124">
        <f t="shared" si="5"/>
        <v>1.1100171399512321E-7</v>
      </c>
      <c r="J124" s="2">
        <f t="shared" si="6"/>
        <v>-114.82717570190559</v>
      </c>
      <c r="K124" s="2">
        <f t="shared" si="7"/>
        <v>3.5081851076030688</v>
      </c>
    </row>
    <row r="125" spans="1:11" x14ac:dyDescent="0.25">
      <c r="A125" s="2"/>
    </row>
    <row r="126" spans="1:11" x14ac:dyDescent="0.25">
      <c r="A126" s="2"/>
    </row>
    <row r="127" spans="1:11" x14ac:dyDescent="0.25">
      <c r="A127" s="2"/>
    </row>
    <row r="128" spans="1:1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E p 5 2 U Q N U f U q l A A A A 9 Q A A A B I A H A B D b 2 5 m a W c v U G F j a 2 F n Z S 5 4 b W w g o h g A K K A U A A A A A A A A A A A A A A A A A A A A A A A A A A A A h Y 8 x D o I w G I W v Q r r T 1 h q V k F I G B x d J T E i M a 1 M q N M K P o c V y N w e P 5 B X E K O r m + L 7 3 D e / d r z e e D k 0 d X H R n T Q s J m m G K A g 2 q L Q y U C e r d M Y x Q K v h O q p M s d T D K Y O P B F g m q n D v H h H j v s Z / j t i s J o 3 R G D t k 2 V 5 V u J P r I 5 r 8 c G r B O g t J I 8 P 1 r j G A 4 W u I V W 2 D K y c R 4 Z u D b s 3 H u s / 2 B f N 3 X r u + 0 0 B D m G 0 6 m y M n 7 g n g A U E s D B B Q A A g A I A B K e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n n Z R y N 6 N l t 8 B A A A C F w A A E w A c A E Z v c m 1 1 b G F z L 1 N l Y 3 R p b 2 4 x L m 0 g o h g A K K A U A A A A A A A A A A A A A A A A A A A A A A A A A A A A 7 Z Z N a 9 t A E I b P N f g / D M p F A k W R F B d C i w 6 N E t N D a V z k u I d s C R t p k g h W u 8 5 + O A n G / 7 1 r b C c 6 O K c g s G B 1 k X Z m m H 1 n e X i 1 C k t d C w 7 F 5 p 1 8 H w 6 G A / V I J V Z w 5 J V M K A Q m x P z 2 n i r N K E c P M m C o h w O w T y G M L N F G c r W I L k R p G u T a H 9 c M o 1 x w b R f K 9 / J v 5 F q h V I T y S u J z I 9 S T w Y q S X b 0 i a Z z G k M Q k i e O / k K Q z u J o j h 7 G k D Z J J c Z w k c X J 8 + o v E K V w y q 1 P W J W W k q B v D 6 F o 0 u T J 6 b j T Y f T V K s k d 0 p F + 0 F 4 Q 3 F 8 j q p r Z F m f f F C y E X z D R c Z W k I l 7 w U V c 0 f s i T 9 a p d / j N B Y 6 F e G 2 f t n 9 F t w / B e E m 9 m P v I k U j c 1 V 8 B N p Z Q d c H 8 2 U 3 t n C b W Y b 9 z f H F M L N N v 6 D s c K O Q K X K t D T t l v k j 5 Q + 2 4 / R 1 j u / t p p J y d S 9 k s x G 8 T i p / z / 7 h c u m N J T 5 F d j Z t i 4 C b 5 g 7 l K o S l N / O F 0 c H J w q 9 5 s E t r f N G r V T A c 1 H y v g A 9 h U E w 8 9 w 6 G n W g H Q z c w g J 8 G D g g H x J v r p q N F r 3 h o 6 X Z I d O M R 6 W j W K y R a u h 0 S 3 b j E b d + Y a A t 3 U H T m E 7 2 9 T j g s u v O K 0 d l B e s W 5 q B A m T G h o B T / Q 7 9 j o x j J 6 i k Z L v i O j O 9 c 4 1 L + J c 4 6 D c I 6 + 4 u H c 4 9 N 0 / A d Q S w E C L Q A U A A I A C A A S n n Z R A 1 R 9 S q U A A A D 1 A A A A E g A A A A A A A A A A A A A A A A A A A A A A Q 2 9 u Z m l n L 1 B h Y 2 t h Z 2 U u e G 1 s U E s B A i 0 A F A A C A A g A E p 5 2 U Q / K 6 a u k A A A A 6 Q A A A B M A A A A A A A A A A A A A A A A A 8 Q A A A F t D b 2 5 0 Z W 5 0 X 1 R 5 c G V z X S 5 4 b W x Q S w E C L Q A U A A I A C A A S n n Z R y N 6 N l t 8 B A A A C F w A A E w A A A A A A A A A A A A A A A A D i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V w A A A A A A A M t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x v c 2 V f b G 9 v c F 9 m Y X N 0 b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D A 6 M z U 6 M j c u M D g 0 M j E x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U v Q 2 h h b m d l Z C B U e X B l L n t G c m V x L i w w f S Z x d W 9 0 O y w m c X V v d D t T Z W N 0 a W 9 u M S 9 j b G 9 z Z S B s b 2 9 w X 2 Z h c 3 R s Y W 5 l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U v Q 2 h h b m d l Z C B U e X B l L n t G c m V x L i w w f S Z x d W 9 0 O y w m c X V v d D t T Z W N 0 a W 9 u M S 9 j b G 9 z Z S B s b 2 9 w X 2 Z h c 3 R s Y W 5 l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G 9 z Z V 9 s b 2 9 w X 3 N s b 3 d s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M z o 0 M T o x N C 4 2 O T Y 5 N j Y 0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9 D a G F u Z 2 V k I F R 5 c G U u e 0 Z y Z X E u L D B 9 J n F 1 b 3 Q 7 L C Z x d W 9 0 O 1 N l Y 3 R p b 2 4 x L 2 N s b 3 N l I G x v b 3 B f c 2 x v d 2 x h b m U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z b G 9 3 b G F u Z S 9 D a G F u Z 2 V k I F R 5 c G U u e 0 Z y Z X E u L D B 9 J n F 1 b 3 Q 7 L C Z x d W 9 0 O 1 N l Y 3 R p b 2 4 x L 2 N s b 3 N l I G x v b 3 B f c 2 x v d 2 x h b m U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N T o y M z o x N C 4 4 M j I x O T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A o M i k v Q 2 h h b m d l Z C B U e X B l L n t G c m V x L i w w f S Z x d W 9 0 O y w m c X V v d D t T Z W N 0 a W 9 u M S 9 j b G 9 z Z S B s b 2 9 w X 3 N s b 3 d s Y W 5 l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I C g y K S 9 D a G F u Z 2 V k I F R 5 c G U u e 0 Z y Z X E u L D B 9 J n F 1 b 3 Q 7 L C Z x d W 9 0 O 1 N l Y 3 R p b 2 4 x L 2 N s b 3 N l I G x v b 3 B f c 2 x v d 2 x h b m U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I 6 M j g 6 M D c u N D E 3 M z A 0 M l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U y N H Y v Q 2 h h b m d l Z C B U e X B l L n t G c m V x L i w w f S Z x d W 9 0 O y w m c X V v d D t T Z W N 0 a W 9 u M S 9 j b G 9 z Z S B s b 2 9 w X 2 Z h c 3 R s Y W 5 l M j R 2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U y N H Y v Q 2 h h b m d l Z C B U e X B l L n t G c m V x L i w w f S Z x d W 9 0 O y w m c X V v d D t T Z W N 0 a W 9 u M S 9 j b G 9 z Z S B s b 2 9 w X 2 Z h c 3 R s Y W 5 l M j R 2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y N H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M j R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I 6 M z E 6 M j g u M D E 1 N D E 3 M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y N F Y v Q 2 h h b m d l Z C B U e X B l L n t G c m V x L i w w f S Z x d W 9 0 O y w m c X V v d D t T Z W N 0 a W 9 u M S 9 j b G 9 z Z S B s b 2 9 w X 3 N s b 3 d s Y W 5 l M j R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y N F Y v Q 2 h h b m d l Z C B U e X B l L n t G c m V x L i w w f S Z x d W 9 0 O y w m c X V v d D t T Z W N 0 a W 9 u M S 9 j b G 9 z Z S B s b 2 9 w X 3 N s b 3 d s Y W 5 l M j R W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y N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y N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2 O j A x O j A 0 L j U w M z c 5 N T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2 Z h c 3 R s Y W 5 l X z I 0 V i 9 D a G F u Z 2 V k I F R 5 c G U u e 0 Z y Z X E u L D B 9 J n F 1 b 3 Q 7 L C Z x d W 9 0 O 1 N l Y 3 R p b 2 4 x L 2 N s b 3 N l I G x v b 3 B f Z m F z d G x h b m V f M j R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V f M j R W L 0 N o Y W 5 n Z W Q g V H l w Z S 5 7 R n J l c S 4 s M H 0 m c X V v d D s s J n F 1 b 3 Q 7 U 2 V j d G l v b j E v Y 2 x v c 2 U g b G 9 v c F 9 m Y X N 0 b G F u Z V 8 y N F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V 8 y N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I 0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M j R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N j o w M j o 1 O S 4 w N j U 2 O D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T I 0 V i A o M i k v Q 2 h h b m d l Z C B U e X B l L n t G c m V x L i w w f S Z x d W 9 0 O y w m c X V v d D t T Z W N 0 a W 9 u M S 9 j b G 9 z Z S B s b 2 9 w X 3 N s b 3 d s Y W 5 l M j R W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M j R W I C g y K S 9 D a G F u Z 2 V k I F R 5 c G U u e 0 Z y Z X E u L D B 9 J n F 1 b 3 Q 7 L C Z x d W 9 0 O 1 N l Y 3 R p b 2 4 x L 2 N s b 3 N l I G x v b 3 B f c 2 x v d 2 x h b m U y N F Y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y N F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M j A 6 M T k u O D Q 3 M T I 1 N 1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V f N D h W L 0 N o Y W 5 n Z W Q g V H l w Z S 5 7 R n J l c S 4 s M H 0 m c X V v d D s s J n F 1 b 3 Q 7 U 2 V j d G l v b j E v Y 2 x v c 2 U g b G 9 v c F 9 m Y X N 0 b G F u Z V 8 0 O F Y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V 8 0 O F Y v Q 2 h h b m d l Z C B U e X B l L n t G c m V x L i w w f S Z x d W 9 0 O y w m c X V v d D t T Z W N 0 a W 9 u M S 9 j b G 9 z Z S B s b 2 9 w X 2 Z h c 3 R s Y W 5 l X z Q 4 V i 9 D a G F u Z 2 V k I F R 5 c G U u e 1 Y o b 3 V 0 K S 9 2 K G l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v c 2 U l M j B s b 2 9 w X 2 Z h c 3 R s Y W 5 l X z Q 4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N D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0 O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M j I 6 M j c u M z E 4 M T k 3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0 O F Y v Q 2 h h b m d l Z C B U e X B l L n t G c m V x L i w w f S Z x d W 9 0 O y w m c X V v d D t T Z W N 0 a W 9 u M S 9 j b G 9 z Z S B s b 2 9 w X 3 N s b 3 d s Y W 5 l N D h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0 O F Y v Q 2 h h b m d l Z C B U e X B l L n t G c m V x L i w w f S Z x d W 9 0 O y w m c X V v d D t T Z W N 0 a W 9 u M S 9 j b G 9 z Z S B s b 2 9 w X 3 N s b 3 d s Y W 5 l N D h W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0 O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Q 4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N D M 6 M T k u M D I w M j g 1 M 1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V f N D h W I C g y K S 9 D a G F u Z 2 V k I F R 5 c G U u e 0 Z y Z X E u L D B 9 J n F 1 b 3 Q 7 L C Z x d W 9 0 O 1 N l Y 3 R p b 2 4 x L 2 N s b 3 N l I G x v b 3 B f Z m F z d G x h b m V f N D h W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2 Z h c 3 R s Y W 5 l X z Q 4 V i A o M i k v Q 2 h h b m d l Z C B U e X B l L n t G c m V x L i w w f S Z x d W 9 0 O y w m c X V v d D t T Z W N 0 a W 9 u M S 9 j b G 9 z Z S B s b 2 9 w X 2 Z h c 3 R s Y W 5 l X z Q 4 V i A o M i k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V 8 0 O F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Q 4 V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N D h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E x O j Q 3 O j E 1 L j A z M z A 5 O T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3 N s b 3 d s Y W 5 l N D h W I C g y K S 9 D a G F u Z 2 V k I F R 5 c G U u e 0 Z y Z X E u L D B 9 J n F 1 b 3 Q 7 L C Z x d W 9 0 O 1 N l Y 3 R p b 2 4 x L 2 N s b 3 N l I G x v b 3 B f c 2 x v d 2 x h b m U 0 O F Y g K D I p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0 O F Y g K D I p L 0 N o Y W 5 n Z W Q g V H l w Z S 5 7 R n J l c S 4 s M H 0 m c X V v d D s s J n F 1 b 3 Q 7 U 2 V j d G l v b j E v Y 2 x v c 2 U g b G 9 v c F 9 z b G 9 3 b G F u Z T Q 4 V i A o M i k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T Q 4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0 O F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b t 7 T a N M A R B r p 8 4 A 0 W X i + w A A A A A A g A A A A A A A 2 Y A A M A A A A A Q A A A A R v M I L H t E L f 6 J l i x t x K s E t g A A A A A E g A A A o A A A A B A A A A D B h H c 6 c S O X W g y 2 l 6 p W o P 5 h U A A A A G h r E 2 j 0 9 2 3 l O M Q x F / c T 6 A O 5 V 4 8 w n k C i c R E S 4 A T r l i G E 9 N Y 3 r D v U m 4 t + R 8 F j p 8 o Q e e O H 5 i a a C M 2 E 3 s 9 / c / Q O w 1 O S S W / x J r J h l D u U A h x p / 3 w 6 F A A A A D u V 6 P Y 2 U 1 j P w I s f 6 t O / i l f K w g N j < / D a t a M a s h u p > 
</file>

<file path=customXml/itemProps1.xml><?xml version="1.0" encoding="utf-8"?>
<ds:datastoreItem xmlns:ds="http://schemas.openxmlformats.org/officeDocument/2006/customXml" ds:itemID="{88213042-A295-4CFE-A4AD-17B726E30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FASTLANE</vt:lpstr>
      <vt:lpstr>SLOWLANE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Mosqueda</dc:creator>
  <cp:lastModifiedBy>Andrew Mosqueda</cp:lastModifiedBy>
  <dcterms:created xsi:type="dcterms:W3CDTF">2020-11-20T00:30:16Z</dcterms:created>
  <dcterms:modified xsi:type="dcterms:W3CDTF">2020-11-22T11:49:38Z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1fd1ec-1531-40c5-a66f-a74166b78f1a_Enabled">
    <vt:lpwstr>True</vt:lpwstr>
  </property>
  <property fmtid="{D5CDD505-2E9C-101B-9397-08002B2CF9AE}" pid="3" name="MSIP_Label_771fd1ec-1531-40c5-a66f-a74166b78f1a_SiteId">
    <vt:lpwstr>5a7a259b-6730-404b-bc25-5c6c773229ca</vt:lpwstr>
  </property>
  <property fmtid="{D5CDD505-2E9C-101B-9397-08002B2CF9AE}" pid="4" name="MSIP_Label_771fd1ec-1531-40c5-a66f-a74166b78f1a_Owner">
    <vt:lpwstr>andrew.mosqueda@liteon.com</vt:lpwstr>
  </property>
  <property fmtid="{D5CDD505-2E9C-101B-9397-08002B2CF9AE}" pid="5" name="MSIP_Label_771fd1ec-1531-40c5-a66f-a74166b78f1a_SetDate">
    <vt:lpwstr>2020-11-20T00:31:10.4772961Z</vt:lpwstr>
  </property>
  <property fmtid="{D5CDD505-2E9C-101B-9397-08002B2CF9AE}" pid="6" name="MSIP_Label_771fd1ec-1531-40c5-a66f-a74166b78f1a_Name">
    <vt:lpwstr>Internal Use</vt:lpwstr>
  </property>
  <property fmtid="{D5CDD505-2E9C-101B-9397-08002B2CF9AE}" pid="7" name="MSIP_Label_771fd1ec-1531-40c5-a66f-a74166b78f1a_Application">
    <vt:lpwstr>Microsoft Azure Information Protection</vt:lpwstr>
  </property>
  <property fmtid="{D5CDD505-2E9C-101B-9397-08002B2CF9AE}" pid="8" name="MSIP_Label_771fd1ec-1531-40c5-a66f-a74166b78f1a_ActionId">
    <vt:lpwstr>3d12d625-ada6-4928-a402-e59e230e7b6f</vt:lpwstr>
  </property>
  <property fmtid="{D5CDD505-2E9C-101B-9397-08002B2CF9AE}" pid="9" name="MSIP_Label_771fd1ec-1531-40c5-a66f-a74166b78f1a_Extended_MSFT_Method">
    <vt:lpwstr>Manual</vt:lpwstr>
  </property>
  <property fmtid="{D5CDD505-2E9C-101B-9397-08002B2CF9AE}" pid="10" name="MSIP_Label_abc96a22-336c-4f29-90dc-9992d2c9564c_Enabled">
    <vt:lpwstr>True</vt:lpwstr>
  </property>
  <property fmtid="{D5CDD505-2E9C-101B-9397-08002B2CF9AE}" pid="11" name="MSIP_Label_abc96a22-336c-4f29-90dc-9992d2c9564c_SiteId">
    <vt:lpwstr>5a7a259b-6730-404b-bc25-5c6c773229ca</vt:lpwstr>
  </property>
  <property fmtid="{D5CDD505-2E9C-101B-9397-08002B2CF9AE}" pid="12" name="MSIP_Label_abc96a22-336c-4f29-90dc-9992d2c9564c_Owner">
    <vt:lpwstr>andrew.mosqueda@liteon.com</vt:lpwstr>
  </property>
  <property fmtid="{D5CDD505-2E9C-101B-9397-08002B2CF9AE}" pid="13" name="MSIP_Label_abc96a22-336c-4f29-90dc-9992d2c9564c_SetDate">
    <vt:lpwstr>2020-11-20T00:31:10.4772961Z</vt:lpwstr>
  </property>
  <property fmtid="{D5CDD505-2E9C-101B-9397-08002B2CF9AE}" pid="14" name="MSIP_Label_abc96a22-336c-4f29-90dc-9992d2c9564c_Name">
    <vt:lpwstr>No Mark (No Protection)</vt:lpwstr>
  </property>
  <property fmtid="{D5CDD505-2E9C-101B-9397-08002B2CF9AE}" pid="15" name="MSIP_Label_abc96a22-336c-4f29-90dc-9992d2c9564c_Application">
    <vt:lpwstr>Microsoft Azure Information Protection</vt:lpwstr>
  </property>
  <property fmtid="{D5CDD505-2E9C-101B-9397-08002B2CF9AE}" pid="16" name="MSIP_Label_abc96a22-336c-4f29-90dc-9992d2c9564c_ActionId">
    <vt:lpwstr>3d12d625-ada6-4928-a402-e59e230e7b6f</vt:lpwstr>
  </property>
  <property fmtid="{D5CDD505-2E9C-101B-9397-08002B2CF9AE}" pid="17" name="MSIP_Label_abc96a22-336c-4f29-90dc-9992d2c9564c_Parent">
    <vt:lpwstr>771fd1ec-1531-40c5-a66f-a74166b78f1a</vt:lpwstr>
  </property>
  <property fmtid="{D5CDD505-2E9C-101B-9397-08002B2CF9AE}" pid="18" name="MSIP_Label_abc96a22-336c-4f29-90dc-9992d2c9564c_Extended_MSFT_Method">
    <vt:lpwstr>Manual</vt:lpwstr>
  </property>
  <property fmtid="{D5CDD505-2E9C-101B-9397-08002B2CF9AE}" pid="19" name="Sensitivity">
    <vt:lpwstr>Internal Use No Mark (No Protection)</vt:lpwstr>
  </property>
</Properties>
</file>