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wmosqueda\Documents\2020 10\100W 12V Open Frame\PS-1101-3L\02 Electrical\Simulation\Output Filter\"/>
    </mc:Choice>
  </mc:AlternateContent>
  <xr:revisionPtr revIDLastSave="0" documentId="13_ncr:1_{57B46BFF-4376-4800-8ED8-2298F5FBEFC9}" xr6:coauthVersionLast="45" xr6:coauthVersionMax="45" xr10:uidLastSave="{00000000-0000-0000-0000-000000000000}"/>
  <bookViews>
    <workbookView xWindow="-120" yWindow="-120" windowWidth="20730" windowHeight="11160" activeTab="2" xr2:uid="{00000000-000D-0000-FFFF-FFFF00000000}"/>
  </bookViews>
  <sheets>
    <sheet name="FASTLANE" sheetId="2" r:id="rId1"/>
    <sheet name="SLOWLANE" sheetId="4" r:id="rId2"/>
    <sheet name="SUPER" sheetId="3" r:id="rId3"/>
  </sheets>
  <definedNames>
    <definedName name="ExternalData_1" localSheetId="0" hidden="1">FASTLANE!$A$1:$A$122</definedName>
    <definedName name="ExternalData_1" localSheetId="1" hidden="1">SLOWLANE!$A$1:$A$122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" i="3" l="1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4" i="3"/>
  <c r="E5" i="3" l="1"/>
  <c r="G5" i="3" s="1"/>
  <c r="E6" i="3"/>
  <c r="F6" i="3" s="1"/>
  <c r="E7" i="3"/>
  <c r="F7" i="3" s="1"/>
  <c r="E8" i="3"/>
  <c r="F8" i="3" s="1"/>
  <c r="E9" i="3"/>
  <c r="G9" i="3" s="1"/>
  <c r="E10" i="3"/>
  <c r="G10" i="3" s="1"/>
  <c r="E11" i="3"/>
  <c r="G11" i="3" s="1"/>
  <c r="E12" i="3"/>
  <c r="G12" i="3" s="1"/>
  <c r="E13" i="3"/>
  <c r="G13" i="3" s="1"/>
  <c r="E14" i="3"/>
  <c r="G14" i="3" s="1"/>
  <c r="E15" i="3"/>
  <c r="G15" i="3" s="1"/>
  <c r="E16" i="3"/>
  <c r="F16" i="3" s="1"/>
  <c r="E17" i="3"/>
  <c r="G17" i="3" s="1"/>
  <c r="E18" i="3"/>
  <c r="G18" i="3" s="1"/>
  <c r="E19" i="3"/>
  <c r="G19" i="3" s="1"/>
  <c r="E20" i="3"/>
  <c r="G20" i="3" s="1"/>
  <c r="E21" i="3"/>
  <c r="G21" i="3" s="1"/>
  <c r="E22" i="3"/>
  <c r="F22" i="3" s="1"/>
  <c r="E23" i="3"/>
  <c r="G23" i="3" s="1"/>
  <c r="E24" i="3"/>
  <c r="F24" i="3" s="1"/>
  <c r="E25" i="3"/>
  <c r="G25" i="3" s="1"/>
  <c r="E26" i="3"/>
  <c r="G26" i="3" s="1"/>
  <c r="E27" i="3"/>
  <c r="G27" i="3" s="1"/>
  <c r="E28" i="3"/>
  <c r="G28" i="3" s="1"/>
  <c r="E29" i="3"/>
  <c r="G29" i="3" s="1"/>
  <c r="E30" i="3"/>
  <c r="F30" i="3" s="1"/>
  <c r="E31" i="3"/>
  <c r="F31" i="3" s="1"/>
  <c r="E32" i="3"/>
  <c r="F32" i="3" s="1"/>
  <c r="E33" i="3"/>
  <c r="G33" i="3" s="1"/>
  <c r="E34" i="3"/>
  <c r="G34" i="3" s="1"/>
  <c r="E35" i="3"/>
  <c r="G35" i="3" s="1"/>
  <c r="E36" i="3"/>
  <c r="G36" i="3" s="1"/>
  <c r="E37" i="3"/>
  <c r="G37" i="3" s="1"/>
  <c r="E38" i="3"/>
  <c r="F38" i="3" s="1"/>
  <c r="E39" i="3"/>
  <c r="F39" i="3" s="1"/>
  <c r="E40" i="3"/>
  <c r="F40" i="3" s="1"/>
  <c r="E41" i="3"/>
  <c r="G41" i="3" s="1"/>
  <c r="E42" i="3"/>
  <c r="G42" i="3" s="1"/>
  <c r="E43" i="3"/>
  <c r="G43" i="3" s="1"/>
  <c r="E44" i="3"/>
  <c r="G44" i="3" s="1"/>
  <c r="E45" i="3"/>
  <c r="G45" i="3" s="1"/>
  <c r="E46" i="3"/>
  <c r="F46" i="3" s="1"/>
  <c r="E47" i="3"/>
  <c r="F47" i="3" s="1"/>
  <c r="E48" i="3"/>
  <c r="F48" i="3" s="1"/>
  <c r="E49" i="3"/>
  <c r="G49" i="3" s="1"/>
  <c r="E50" i="3"/>
  <c r="G50" i="3" s="1"/>
  <c r="E51" i="3"/>
  <c r="G51" i="3" s="1"/>
  <c r="E52" i="3"/>
  <c r="G52" i="3" s="1"/>
  <c r="E53" i="3"/>
  <c r="G53" i="3" s="1"/>
  <c r="E54" i="3"/>
  <c r="F54" i="3" s="1"/>
  <c r="E55" i="3"/>
  <c r="F55" i="3" s="1"/>
  <c r="E56" i="3"/>
  <c r="F56" i="3" s="1"/>
  <c r="E57" i="3"/>
  <c r="G57" i="3" s="1"/>
  <c r="E58" i="3"/>
  <c r="G58" i="3" s="1"/>
  <c r="E59" i="3"/>
  <c r="G59" i="3" s="1"/>
  <c r="E60" i="3"/>
  <c r="G60" i="3" s="1"/>
  <c r="E61" i="3"/>
  <c r="G61" i="3" s="1"/>
  <c r="E62" i="3"/>
  <c r="F62" i="3" s="1"/>
  <c r="E63" i="3"/>
  <c r="F63" i="3" s="1"/>
  <c r="E64" i="3"/>
  <c r="F64" i="3" s="1"/>
  <c r="E65" i="3"/>
  <c r="G65" i="3" s="1"/>
  <c r="E66" i="3"/>
  <c r="G66" i="3" s="1"/>
  <c r="E67" i="3"/>
  <c r="G67" i="3" s="1"/>
  <c r="E68" i="3"/>
  <c r="G68" i="3" s="1"/>
  <c r="E69" i="3"/>
  <c r="G69" i="3" s="1"/>
  <c r="E70" i="3"/>
  <c r="G70" i="3" s="1"/>
  <c r="E71" i="3"/>
  <c r="G71" i="3" s="1"/>
  <c r="E72" i="3"/>
  <c r="F72" i="3" s="1"/>
  <c r="E73" i="3"/>
  <c r="G73" i="3" s="1"/>
  <c r="E74" i="3"/>
  <c r="G74" i="3" s="1"/>
  <c r="E75" i="3"/>
  <c r="G75" i="3" s="1"/>
  <c r="E76" i="3"/>
  <c r="G76" i="3" s="1"/>
  <c r="E77" i="3"/>
  <c r="G77" i="3" s="1"/>
  <c r="E78" i="3"/>
  <c r="F78" i="3" s="1"/>
  <c r="E79" i="3"/>
  <c r="F79" i="3" s="1"/>
  <c r="E80" i="3"/>
  <c r="F80" i="3" s="1"/>
  <c r="E81" i="3"/>
  <c r="G81" i="3" s="1"/>
  <c r="E82" i="3"/>
  <c r="G82" i="3" s="1"/>
  <c r="E83" i="3"/>
  <c r="G83" i="3" s="1"/>
  <c r="E84" i="3"/>
  <c r="G84" i="3" s="1"/>
  <c r="E85" i="3"/>
  <c r="G85" i="3" s="1"/>
  <c r="E86" i="3"/>
  <c r="F86" i="3" s="1"/>
  <c r="E87" i="3"/>
  <c r="F87" i="3" s="1"/>
  <c r="E88" i="3"/>
  <c r="F88" i="3" s="1"/>
  <c r="E89" i="3"/>
  <c r="G89" i="3" s="1"/>
  <c r="E90" i="3"/>
  <c r="G90" i="3" s="1"/>
  <c r="E91" i="3"/>
  <c r="G91" i="3" s="1"/>
  <c r="E92" i="3"/>
  <c r="G92" i="3" s="1"/>
  <c r="E93" i="3"/>
  <c r="G93" i="3" s="1"/>
  <c r="E94" i="3"/>
  <c r="G94" i="3" s="1"/>
  <c r="E95" i="3"/>
  <c r="G95" i="3" s="1"/>
  <c r="E96" i="3"/>
  <c r="F96" i="3" s="1"/>
  <c r="E97" i="3"/>
  <c r="G97" i="3" s="1"/>
  <c r="E98" i="3"/>
  <c r="G98" i="3" s="1"/>
  <c r="E99" i="3"/>
  <c r="G99" i="3" s="1"/>
  <c r="E100" i="3"/>
  <c r="G100" i="3" s="1"/>
  <c r="E101" i="3"/>
  <c r="G101" i="3" s="1"/>
  <c r="E102" i="3"/>
  <c r="F102" i="3" s="1"/>
  <c r="E103" i="3"/>
  <c r="G103" i="3" s="1"/>
  <c r="E104" i="3"/>
  <c r="F104" i="3" s="1"/>
  <c r="E105" i="3"/>
  <c r="G105" i="3" s="1"/>
  <c r="E106" i="3"/>
  <c r="G106" i="3" s="1"/>
  <c r="E107" i="3"/>
  <c r="G107" i="3" s="1"/>
  <c r="E108" i="3"/>
  <c r="G108" i="3" s="1"/>
  <c r="E109" i="3"/>
  <c r="G109" i="3" s="1"/>
  <c r="E110" i="3"/>
  <c r="F110" i="3" s="1"/>
  <c r="E111" i="3"/>
  <c r="F111" i="3" s="1"/>
  <c r="E112" i="3"/>
  <c r="F112" i="3" s="1"/>
  <c r="E113" i="3"/>
  <c r="G113" i="3" s="1"/>
  <c r="E114" i="3"/>
  <c r="G114" i="3" s="1"/>
  <c r="E115" i="3"/>
  <c r="G115" i="3" s="1"/>
  <c r="E116" i="3"/>
  <c r="G116" i="3" s="1"/>
  <c r="E117" i="3"/>
  <c r="G117" i="3" s="1"/>
  <c r="E118" i="3"/>
  <c r="G118" i="3" s="1"/>
  <c r="E119" i="3"/>
  <c r="G119" i="3" s="1"/>
  <c r="E120" i="3"/>
  <c r="F120" i="3" s="1"/>
  <c r="E121" i="3"/>
  <c r="G121" i="3" s="1"/>
  <c r="E122" i="3"/>
  <c r="G122" i="3" s="1"/>
  <c r="E123" i="3"/>
  <c r="G123" i="3" s="1"/>
  <c r="E124" i="3"/>
  <c r="G124" i="3" s="1"/>
  <c r="E4" i="3"/>
  <c r="G4" i="3" s="1"/>
  <c r="B5" i="3"/>
  <c r="D5" i="3" s="1"/>
  <c r="B6" i="3"/>
  <c r="D6" i="3" s="1"/>
  <c r="B7" i="3"/>
  <c r="D7" i="3" s="1"/>
  <c r="B8" i="3"/>
  <c r="D8" i="3" s="1"/>
  <c r="B9" i="3"/>
  <c r="D9" i="3" s="1"/>
  <c r="B10" i="3"/>
  <c r="D10" i="3" s="1"/>
  <c r="B11" i="3"/>
  <c r="D11" i="3" s="1"/>
  <c r="B12" i="3"/>
  <c r="D12" i="3" s="1"/>
  <c r="B13" i="3"/>
  <c r="C13" i="3" s="1"/>
  <c r="B14" i="3"/>
  <c r="D14" i="3" s="1"/>
  <c r="B15" i="3"/>
  <c r="D15" i="3" s="1"/>
  <c r="I15" i="3" s="1"/>
  <c r="B16" i="3"/>
  <c r="D16" i="3" s="1"/>
  <c r="B17" i="3"/>
  <c r="D17" i="3" s="1"/>
  <c r="B18" i="3"/>
  <c r="D18" i="3" s="1"/>
  <c r="B19" i="3"/>
  <c r="D19" i="3" s="1"/>
  <c r="B20" i="3"/>
  <c r="D20" i="3" s="1"/>
  <c r="B21" i="3"/>
  <c r="D21" i="3" s="1"/>
  <c r="B22" i="3"/>
  <c r="D22" i="3" s="1"/>
  <c r="B23" i="3"/>
  <c r="D23" i="3" s="1"/>
  <c r="I23" i="3" s="1"/>
  <c r="B24" i="3"/>
  <c r="D24" i="3" s="1"/>
  <c r="B25" i="3"/>
  <c r="D25" i="3" s="1"/>
  <c r="B26" i="3"/>
  <c r="D26" i="3" s="1"/>
  <c r="B27" i="3"/>
  <c r="D27" i="3" s="1"/>
  <c r="B28" i="3"/>
  <c r="D28" i="3" s="1"/>
  <c r="B29" i="3"/>
  <c r="D29" i="3" s="1"/>
  <c r="B30" i="3"/>
  <c r="D30" i="3" s="1"/>
  <c r="B31" i="3"/>
  <c r="D31" i="3" s="1"/>
  <c r="B32" i="3"/>
  <c r="D32" i="3" s="1"/>
  <c r="B33" i="3"/>
  <c r="D33" i="3" s="1"/>
  <c r="B34" i="3"/>
  <c r="D34" i="3" s="1"/>
  <c r="B35" i="3"/>
  <c r="D35" i="3" s="1"/>
  <c r="B36" i="3"/>
  <c r="D36" i="3" s="1"/>
  <c r="B37" i="3"/>
  <c r="C37" i="3" s="1"/>
  <c r="B38" i="3"/>
  <c r="D38" i="3" s="1"/>
  <c r="B39" i="3"/>
  <c r="D39" i="3" s="1"/>
  <c r="B40" i="3"/>
  <c r="D40" i="3" s="1"/>
  <c r="B41" i="3"/>
  <c r="D41" i="3" s="1"/>
  <c r="B42" i="3"/>
  <c r="D42" i="3" s="1"/>
  <c r="B43" i="3"/>
  <c r="D43" i="3" s="1"/>
  <c r="B44" i="3"/>
  <c r="D44" i="3" s="1"/>
  <c r="B45" i="3"/>
  <c r="D45" i="3" s="1"/>
  <c r="B46" i="3"/>
  <c r="D46" i="3" s="1"/>
  <c r="B47" i="3"/>
  <c r="D47" i="3" s="1"/>
  <c r="B48" i="3"/>
  <c r="D48" i="3" s="1"/>
  <c r="B49" i="3"/>
  <c r="D49" i="3" s="1"/>
  <c r="B50" i="3"/>
  <c r="D50" i="3" s="1"/>
  <c r="B51" i="3"/>
  <c r="D51" i="3" s="1"/>
  <c r="B52" i="3"/>
  <c r="D52" i="3" s="1"/>
  <c r="B53" i="3"/>
  <c r="D53" i="3" s="1"/>
  <c r="B54" i="3"/>
  <c r="D54" i="3" s="1"/>
  <c r="B55" i="3"/>
  <c r="D55" i="3" s="1"/>
  <c r="B56" i="3"/>
  <c r="D56" i="3" s="1"/>
  <c r="B57" i="3"/>
  <c r="D57" i="3" s="1"/>
  <c r="B58" i="3"/>
  <c r="D58" i="3" s="1"/>
  <c r="B59" i="3"/>
  <c r="D59" i="3" s="1"/>
  <c r="B60" i="3"/>
  <c r="C60" i="3" s="1"/>
  <c r="B61" i="3"/>
  <c r="C61" i="3" s="1"/>
  <c r="B62" i="3"/>
  <c r="D62" i="3" s="1"/>
  <c r="B63" i="3"/>
  <c r="D63" i="3" s="1"/>
  <c r="B64" i="3"/>
  <c r="D64" i="3" s="1"/>
  <c r="B65" i="3"/>
  <c r="D65" i="3" s="1"/>
  <c r="B66" i="3"/>
  <c r="D66" i="3" s="1"/>
  <c r="B67" i="3"/>
  <c r="D67" i="3" s="1"/>
  <c r="B68" i="3"/>
  <c r="D68" i="3" s="1"/>
  <c r="B69" i="3"/>
  <c r="D69" i="3" s="1"/>
  <c r="B70" i="3"/>
  <c r="C70" i="3" s="1"/>
  <c r="B71" i="3"/>
  <c r="D71" i="3" s="1"/>
  <c r="I71" i="3" s="1"/>
  <c r="B72" i="3"/>
  <c r="D72" i="3" s="1"/>
  <c r="B73" i="3"/>
  <c r="D73" i="3" s="1"/>
  <c r="B74" i="3"/>
  <c r="D74" i="3" s="1"/>
  <c r="B75" i="3"/>
  <c r="D75" i="3" s="1"/>
  <c r="B76" i="3"/>
  <c r="D76" i="3" s="1"/>
  <c r="B77" i="3"/>
  <c r="C77" i="3" s="1"/>
  <c r="B78" i="3"/>
  <c r="C78" i="3" s="1"/>
  <c r="B79" i="3"/>
  <c r="D79" i="3" s="1"/>
  <c r="B80" i="3"/>
  <c r="D80" i="3" s="1"/>
  <c r="B81" i="3"/>
  <c r="D81" i="3" s="1"/>
  <c r="B82" i="3"/>
  <c r="C82" i="3" s="1"/>
  <c r="B83" i="3"/>
  <c r="D83" i="3" s="1"/>
  <c r="B84" i="3"/>
  <c r="D84" i="3" s="1"/>
  <c r="B85" i="3"/>
  <c r="D85" i="3" s="1"/>
  <c r="B86" i="3"/>
  <c r="C86" i="3" s="1"/>
  <c r="B87" i="3"/>
  <c r="D87" i="3" s="1"/>
  <c r="B88" i="3"/>
  <c r="D88" i="3" s="1"/>
  <c r="B89" i="3"/>
  <c r="D89" i="3" s="1"/>
  <c r="B90" i="3"/>
  <c r="C90" i="3" s="1"/>
  <c r="B91" i="3"/>
  <c r="D91" i="3" s="1"/>
  <c r="B92" i="3"/>
  <c r="D92" i="3" s="1"/>
  <c r="B93" i="3"/>
  <c r="D93" i="3" s="1"/>
  <c r="B94" i="3"/>
  <c r="C94" i="3" s="1"/>
  <c r="B95" i="3"/>
  <c r="D95" i="3" s="1"/>
  <c r="B96" i="3"/>
  <c r="D96" i="3" s="1"/>
  <c r="B97" i="3"/>
  <c r="D97" i="3" s="1"/>
  <c r="B98" i="3"/>
  <c r="D98" i="3" s="1"/>
  <c r="B99" i="3"/>
  <c r="D99" i="3" s="1"/>
  <c r="B100" i="3"/>
  <c r="D100" i="3" s="1"/>
  <c r="B101" i="3"/>
  <c r="C101" i="3" s="1"/>
  <c r="B102" i="3"/>
  <c r="C102" i="3" s="1"/>
  <c r="B103" i="3"/>
  <c r="D103" i="3" s="1"/>
  <c r="B104" i="3"/>
  <c r="D104" i="3" s="1"/>
  <c r="B105" i="3"/>
  <c r="D105" i="3" s="1"/>
  <c r="B106" i="3"/>
  <c r="C106" i="3" s="1"/>
  <c r="B107" i="3"/>
  <c r="D107" i="3" s="1"/>
  <c r="B108" i="3"/>
  <c r="D108" i="3" s="1"/>
  <c r="B109" i="3"/>
  <c r="C109" i="3" s="1"/>
  <c r="B110" i="3"/>
  <c r="C110" i="3" s="1"/>
  <c r="B111" i="3"/>
  <c r="D111" i="3" s="1"/>
  <c r="B112" i="3"/>
  <c r="D112" i="3" s="1"/>
  <c r="B113" i="3"/>
  <c r="D113" i="3" s="1"/>
  <c r="B114" i="3"/>
  <c r="C114" i="3" s="1"/>
  <c r="B115" i="3"/>
  <c r="D115" i="3" s="1"/>
  <c r="B116" i="3"/>
  <c r="D116" i="3" s="1"/>
  <c r="B117" i="3"/>
  <c r="D117" i="3" s="1"/>
  <c r="B118" i="3"/>
  <c r="C118" i="3" s="1"/>
  <c r="B119" i="3"/>
  <c r="D119" i="3" s="1"/>
  <c r="B120" i="3"/>
  <c r="D120" i="3" s="1"/>
  <c r="B121" i="3"/>
  <c r="D121" i="3" s="1"/>
  <c r="B122" i="3"/>
  <c r="C122" i="3" s="1"/>
  <c r="B123" i="3"/>
  <c r="D123" i="3" s="1"/>
  <c r="B124" i="3"/>
  <c r="D124" i="3" s="1"/>
  <c r="B4" i="3"/>
  <c r="D4" i="3" s="1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I123" i="3" l="1"/>
  <c r="I115" i="3"/>
  <c r="I107" i="3"/>
  <c r="I99" i="3"/>
  <c r="I91" i="3"/>
  <c r="I83" i="3"/>
  <c r="I75" i="3"/>
  <c r="I67" i="3"/>
  <c r="I59" i="3"/>
  <c r="I51" i="3"/>
  <c r="I43" i="3"/>
  <c r="I35" i="3"/>
  <c r="I27" i="3"/>
  <c r="I19" i="3"/>
  <c r="I11" i="3"/>
  <c r="C12" i="3"/>
  <c r="C10" i="3"/>
  <c r="D60" i="3"/>
  <c r="C92" i="3"/>
  <c r="I14" i="3"/>
  <c r="I119" i="3"/>
  <c r="I103" i="3"/>
  <c r="I95" i="3"/>
  <c r="F23" i="3"/>
  <c r="G62" i="3"/>
  <c r="I62" i="3" s="1"/>
  <c r="G30" i="3"/>
  <c r="I30" i="3" s="1"/>
  <c r="C76" i="3"/>
  <c r="C28" i="3"/>
  <c r="I4" i="3"/>
  <c r="I117" i="3"/>
  <c r="I93" i="3"/>
  <c r="I85" i="3"/>
  <c r="I69" i="3"/>
  <c r="I53" i="3"/>
  <c r="I45" i="3"/>
  <c r="I29" i="3"/>
  <c r="I21" i="3"/>
  <c r="I5" i="3"/>
  <c r="F15" i="3"/>
  <c r="G87" i="3"/>
  <c r="I87" i="3" s="1"/>
  <c r="G55" i="3"/>
  <c r="I55" i="3" s="1"/>
  <c r="C29" i="3"/>
  <c r="H110" i="3"/>
  <c r="H102" i="3"/>
  <c r="H86" i="3"/>
  <c r="C71" i="3"/>
  <c r="I124" i="3"/>
  <c r="I116" i="3"/>
  <c r="I108" i="3"/>
  <c r="I100" i="3"/>
  <c r="I92" i="3"/>
  <c r="I84" i="3"/>
  <c r="I76" i="3"/>
  <c r="I68" i="3"/>
  <c r="I60" i="3"/>
  <c r="I52" i="3"/>
  <c r="I44" i="3"/>
  <c r="I36" i="3"/>
  <c r="I28" i="3"/>
  <c r="I20" i="3"/>
  <c r="I12" i="3"/>
  <c r="F118" i="3"/>
  <c r="H118" i="3" s="1"/>
  <c r="F14" i="3"/>
  <c r="G86" i="3"/>
  <c r="G54" i="3"/>
  <c r="I54" i="3" s="1"/>
  <c r="G22" i="3"/>
  <c r="I22" i="3" s="1"/>
  <c r="F117" i="3"/>
  <c r="G111" i="3"/>
  <c r="I111" i="3" s="1"/>
  <c r="G79" i="3"/>
  <c r="I79" i="3" s="1"/>
  <c r="G47" i="3"/>
  <c r="I47" i="3" s="1"/>
  <c r="C69" i="3"/>
  <c r="C117" i="3"/>
  <c r="C68" i="3"/>
  <c r="D109" i="3"/>
  <c r="I109" i="3" s="1"/>
  <c r="I106" i="3"/>
  <c r="I98" i="3"/>
  <c r="I74" i="3"/>
  <c r="I66" i="3"/>
  <c r="I58" i="3"/>
  <c r="I50" i="3"/>
  <c r="I42" i="3"/>
  <c r="I34" i="3"/>
  <c r="I26" i="3"/>
  <c r="I18" i="3"/>
  <c r="I10" i="3"/>
  <c r="G110" i="3"/>
  <c r="G78" i="3"/>
  <c r="G46" i="3"/>
  <c r="I46" i="3" s="1"/>
  <c r="C116" i="3"/>
  <c r="C53" i="3"/>
  <c r="D101" i="3"/>
  <c r="I101" i="3" s="1"/>
  <c r="I121" i="3"/>
  <c r="I113" i="3"/>
  <c r="I105" i="3"/>
  <c r="I97" i="3"/>
  <c r="I89" i="3"/>
  <c r="I81" i="3"/>
  <c r="I73" i="3"/>
  <c r="I65" i="3"/>
  <c r="I57" i="3"/>
  <c r="I49" i="3"/>
  <c r="I41" i="3"/>
  <c r="I33" i="3"/>
  <c r="I25" i="3"/>
  <c r="I17" i="3"/>
  <c r="I9" i="3"/>
  <c r="G39" i="3"/>
  <c r="I39" i="3" s="1"/>
  <c r="G7" i="3"/>
  <c r="I7" i="3" s="1"/>
  <c r="C52" i="3"/>
  <c r="D77" i="3"/>
  <c r="I77" i="3" s="1"/>
  <c r="G102" i="3"/>
  <c r="G38" i="3"/>
  <c r="I38" i="3" s="1"/>
  <c r="G6" i="3"/>
  <c r="I6" i="3" s="1"/>
  <c r="C93" i="3"/>
  <c r="C45" i="3"/>
  <c r="D61" i="3"/>
  <c r="I61" i="3" s="1"/>
  <c r="G63" i="3"/>
  <c r="I63" i="3" s="1"/>
  <c r="G31" i="3"/>
  <c r="I31" i="3" s="1"/>
  <c r="H78" i="3"/>
  <c r="F53" i="3"/>
  <c r="G120" i="3"/>
  <c r="I120" i="3" s="1"/>
  <c r="G112" i="3"/>
  <c r="I112" i="3" s="1"/>
  <c r="G104" i="3"/>
  <c r="I104" i="3" s="1"/>
  <c r="G96" i="3"/>
  <c r="I96" i="3" s="1"/>
  <c r="G88" i="3"/>
  <c r="I88" i="3" s="1"/>
  <c r="G80" i="3"/>
  <c r="I80" i="3" s="1"/>
  <c r="G72" i="3"/>
  <c r="I72" i="3" s="1"/>
  <c r="G64" i="3"/>
  <c r="I64" i="3" s="1"/>
  <c r="G56" i="3"/>
  <c r="I56" i="3" s="1"/>
  <c r="G48" i="3"/>
  <c r="I48" i="3" s="1"/>
  <c r="G40" i="3"/>
  <c r="I40" i="3" s="1"/>
  <c r="G32" i="3"/>
  <c r="I32" i="3" s="1"/>
  <c r="G24" i="3"/>
  <c r="I24" i="3" s="1"/>
  <c r="G16" i="3"/>
  <c r="I16" i="3" s="1"/>
  <c r="G8" i="3"/>
  <c r="I8" i="3" s="1"/>
  <c r="H53" i="3"/>
  <c r="C111" i="3"/>
  <c r="H111" i="3" s="1"/>
  <c r="C47" i="3"/>
  <c r="H47" i="3" s="1"/>
  <c r="C8" i="3"/>
  <c r="H8" i="3" s="1"/>
  <c r="D102" i="3"/>
  <c r="C87" i="3"/>
  <c r="H87" i="3" s="1"/>
  <c r="C7" i="3"/>
  <c r="H7" i="3" s="1"/>
  <c r="C108" i="3"/>
  <c r="C85" i="3"/>
  <c r="C63" i="3"/>
  <c r="H63" i="3" s="1"/>
  <c r="C44" i="3"/>
  <c r="C21" i="3"/>
  <c r="C5" i="3"/>
  <c r="D94" i="3"/>
  <c r="I94" i="3" s="1"/>
  <c r="F103" i="3"/>
  <c r="F77" i="3"/>
  <c r="H77" i="3" s="1"/>
  <c r="F13" i="3"/>
  <c r="H13" i="3" s="1"/>
  <c r="C23" i="3"/>
  <c r="H23" i="3" s="1"/>
  <c r="C4" i="3"/>
  <c r="C103" i="3"/>
  <c r="C84" i="3"/>
  <c r="C39" i="3"/>
  <c r="H39" i="3" s="1"/>
  <c r="C20" i="3"/>
  <c r="D37" i="3"/>
  <c r="I37" i="3" s="1"/>
  <c r="F101" i="3"/>
  <c r="H101" i="3" s="1"/>
  <c r="F71" i="3"/>
  <c r="H71" i="3" s="1"/>
  <c r="F37" i="3"/>
  <c r="H37" i="3" s="1"/>
  <c r="C124" i="3"/>
  <c r="C79" i="3"/>
  <c r="H79" i="3" s="1"/>
  <c r="C15" i="3"/>
  <c r="H15" i="3" s="1"/>
  <c r="D118" i="3"/>
  <c r="I118" i="3" s="1"/>
  <c r="D86" i="3"/>
  <c r="I86" i="3" s="1"/>
  <c r="J86" i="3" s="1"/>
  <c r="D13" i="3"/>
  <c r="I13" i="3" s="1"/>
  <c r="F95" i="3"/>
  <c r="F70" i="3"/>
  <c r="H70" i="3" s="1"/>
  <c r="C119" i="3"/>
  <c r="C100" i="3"/>
  <c r="C55" i="3"/>
  <c r="H55" i="3" s="1"/>
  <c r="C36" i="3"/>
  <c r="F94" i="3"/>
  <c r="H94" i="3" s="1"/>
  <c r="C95" i="3"/>
  <c r="C31" i="3"/>
  <c r="H31" i="3" s="1"/>
  <c r="D110" i="3"/>
  <c r="D78" i="3"/>
  <c r="I78" i="3" s="1"/>
  <c r="F119" i="3"/>
  <c r="F93" i="3"/>
  <c r="H93" i="3" s="1"/>
  <c r="F29" i="3"/>
  <c r="C123" i="3"/>
  <c r="C115" i="3"/>
  <c r="C107" i="3"/>
  <c r="C99" i="3"/>
  <c r="C91" i="3"/>
  <c r="C83" i="3"/>
  <c r="C75" i="3"/>
  <c r="C67" i="3"/>
  <c r="C59" i="3"/>
  <c r="C51" i="3"/>
  <c r="C43" i="3"/>
  <c r="C35" i="3"/>
  <c r="C27" i="3"/>
  <c r="C19" i="3"/>
  <c r="C11" i="3"/>
  <c r="C98" i="3"/>
  <c r="C34" i="3"/>
  <c r="C121" i="3"/>
  <c r="C113" i="3"/>
  <c r="C105" i="3"/>
  <c r="C97" i="3"/>
  <c r="C89" i="3"/>
  <c r="C81" i="3"/>
  <c r="C73" i="3"/>
  <c r="C65" i="3"/>
  <c r="C57" i="3"/>
  <c r="C49" i="3"/>
  <c r="C41" i="3"/>
  <c r="C33" i="3"/>
  <c r="C25" i="3"/>
  <c r="C17" i="3"/>
  <c r="C9" i="3"/>
  <c r="D122" i="3"/>
  <c r="I122" i="3" s="1"/>
  <c r="D114" i="3"/>
  <c r="I114" i="3" s="1"/>
  <c r="D106" i="3"/>
  <c r="D90" i="3"/>
  <c r="I90" i="3" s="1"/>
  <c r="D82" i="3"/>
  <c r="I82" i="3" s="1"/>
  <c r="D70" i="3"/>
  <c r="I70" i="3" s="1"/>
  <c r="F69" i="3"/>
  <c r="F5" i="3"/>
  <c r="H5" i="3" s="1"/>
  <c r="C74" i="3"/>
  <c r="C120" i="3"/>
  <c r="H120" i="3" s="1"/>
  <c r="C112" i="3"/>
  <c r="H112" i="3" s="1"/>
  <c r="C104" i="3"/>
  <c r="H104" i="3" s="1"/>
  <c r="C96" i="3"/>
  <c r="H96" i="3" s="1"/>
  <c r="C88" i="3"/>
  <c r="H88" i="3" s="1"/>
  <c r="C80" i="3"/>
  <c r="H80" i="3" s="1"/>
  <c r="C72" i="3"/>
  <c r="H72" i="3" s="1"/>
  <c r="C64" i="3"/>
  <c r="H64" i="3" s="1"/>
  <c r="C56" i="3"/>
  <c r="H56" i="3" s="1"/>
  <c r="C48" i="3"/>
  <c r="H48" i="3" s="1"/>
  <c r="C40" i="3"/>
  <c r="H40" i="3" s="1"/>
  <c r="C32" i="3"/>
  <c r="H32" i="3" s="1"/>
  <c r="C24" i="3"/>
  <c r="H24" i="3" s="1"/>
  <c r="C16" i="3"/>
  <c r="H16" i="3" s="1"/>
  <c r="F109" i="3"/>
  <c r="H109" i="3" s="1"/>
  <c r="F45" i="3"/>
  <c r="H45" i="3" s="1"/>
  <c r="C50" i="3"/>
  <c r="C18" i="3"/>
  <c r="F85" i="3"/>
  <c r="F21" i="3"/>
  <c r="H21" i="3" s="1"/>
  <c r="C66" i="3"/>
  <c r="C58" i="3"/>
  <c r="C42" i="3"/>
  <c r="C26" i="3"/>
  <c r="C62" i="3"/>
  <c r="H62" i="3" s="1"/>
  <c r="C54" i="3"/>
  <c r="H54" i="3" s="1"/>
  <c r="C46" i="3"/>
  <c r="H46" i="3" s="1"/>
  <c r="C38" i="3"/>
  <c r="H38" i="3" s="1"/>
  <c r="C30" i="3"/>
  <c r="H30" i="3" s="1"/>
  <c r="C22" i="3"/>
  <c r="H22" i="3" s="1"/>
  <c r="C14" i="3"/>
  <c r="H14" i="3" s="1"/>
  <c r="C6" i="3"/>
  <c r="H6" i="3" s="1"/>
  <c r="F124" i="3"/>
  <c r="F116" i="3"/>
  <c r="F108" i="3"/>
  <c r="F100" i="3"/>
  <c r="F92" i="3"/>
  <c r="H92" i="3" s="1"/>
  <c r="F84" i="3"/>
  <c r="H84" i="3" s="1"/>
  <c r="F76" i="3"/>
  <c r="F68" i="3"/>
  <c r="H68" i="3" s="1"/>
  <c r="F60" i="3"/>
  <c r="H60" i="3" s="1"/>
  <c r="F52" i="3"/>
  <c r="F44" i="3"/>
  <c r="F36" i="3"/>
  <c r="F28" i="3"/>
  <c r="F20" i="3"/>
  <c r="H20" i="3" s="1"/>
  <c r="F12" i="3"/>
  <c r="F4" i="3"/>
  <c r="H4" i="3" s="1"/>
  <c r="F61" i="3"/>
  <c r="H61" i="3" s="1"/>
  <c r="F123" i="3"/>
  <c r="F115" i="3"/>
  <c r="F107" i="3"/>
  <c r="F99" i="3"/>
  <c r="F91" i="3"/>
  <c r="F83" i="3"/>
  <c r="F75" i="3"/>
  <c r="F67" i="3"/>
  <c r="F59" i="3"/>
  <c r="F51" i="3"/>
  <c r="F43" i="3"/>
  <c r="F35" i="3"/>
  <c r="F27" i="3"/>
  <c r="F19" i="3"/>
  <c r="F11" i="3"/>
  <c r="F122" i="3"/>
  <c r="H122" i="3" s="1"/>
  <c r="F114" i="3"/>
  <c r="H114" i="3" s="1"/>
  <c r="F106" i="3"/>
  <c r="H106" i="3" s="1"/>
  <c r="F98" i="3"/>
  <c r="F90" i="3"/>
  <c r="H90" i="3" s="1"/>
  <c r="F82" i="3"/>
  <c r="H82" i="3" s="1"/>
  <c r="F74" i="3"/>
  <c r="F66" i="3"/>
  <c r="F58" i="3"/>
  <c r="F50" i="3"/>
  <c r="F42" i="3"/>
  <c r="F34" i="3"/>
  <c r="F26" i="3"/>
  <c r="F18" i="3"/>
  <c r="F10" i="3"/>
  <c r="H10" i="3" s="1"/>
  <c r="F121" i="3"/>
  <c r="F113" i="3"/>
  <c r="F105" i="3"/>
  <c r="F97" i="3"/>
  <c r="F89" i="3"/>
  <c r="F81" i="3"/>
  <c r="F73" i="3"/>
  <c r="F65" i="3"/>
  <c r="F57" i="3"/>
  <c r="F49" i="3"/>
  <c r="F41" i="3"/>
  <c r="F33" i="3"/>
  <c r="F25" i="3"/>
  <c r="F17" i="3"/>
  <c r="F9" i="3"/>
  <c r="I110" i="3" l="1"/>
  <c r="J110" i="3"/>
  <c r="H69" i="3"/>
  <c r="H29" i="3"/>
  <c r="H76" i="3"/>
  <c r="H28" i="3"/>
  <c r="H100" i="3"/>
  <c r="H12" i="3"/>
  <c r="H52" i="3"/>
  <c r="H36" i="3"/>
  <c r="H44" i="3"/>
  <c r="J78" i="3"/>
  <c r="H116" i="3"/>
  <c r="J53" i="3"/>
  <c r="H108" i="3"/>
  <c r="H124" i="3"/>
  <c r="H103" i="3"/>
  <c r="I102" i="3"/>
  <c r="J102" i="3" s="1"/>
  <c r="H117" i="3"/>
  <c r="H95" i="3"/>
  <c r="H85" i="3"/>
  <c r="J93" i="3"/>
  <c r="J94" i="3"/>
  <c r="J13" i="3"/>
  <c r="J100" i="3"/>
  <c r="J106" i="3"/>
  <c r="J5" i="3"/>
  <c r="J92" i="3"/>
  <c r="J120" i="3"/>
  <c r="J71" i="3"/>
  <c r="J39" i="3"/>
  <c r="J114" i="3"/>
  <c r="J62" i="3"/>
  <c r="H41" i="3"/>
  <c r="H105" i="3"/>
  <c r="J101" i="3"/>
  <c r="J15" i="3"/>
  <c r="J69" i="3"/>
  <c r="J76" i="3"/>
  <c r="J22" i="3"/>
  <c r="J79" i="3"/>
  <c r="J23" i="3"/>
  <c r="J61" i="3"/>
  <c r="J80" i="3"/>
  <c r="H18" i="3"/>
  <c r="J96" i="3"/>
  <c r="H51" i="3"/>
  <c r="H115" i="3"/>
  <c r="J55" i="3"/>
  <c r="J8" i="3"/>
  <c r="J72" i="3"/>
  <c r="J63" i="3"/>
  <c r="J14" i="3"/>
  <c r="J54" i="3"/>
  <c r="J29" i="3"/>
  <c r="J38" i="3"/>
  <c r="H50" i="3"/>
  <c r="J40" i="3"/>
  <c r="J104" i="3"/>
  <c r="J31" i="3"/>
  <c r="J118" i="3"/>
  <c r="J37" i="3"/>
  <c r="J7" i="3"/>
  <c r="J47" i="3"/>
  <c r="J48" i="3"/>
  <c r="J112" i="3"/>
  <c r="J70" i="3"/>
  <c r="H67" i="3"/>
  <c r="H119" i="3"/>
  <c r="J87" i="3"/>
  <c r="J111" i="3"/>
  <c r="J68" i="3"/>
  <c r="J52" i="3"/>
  <c r="J10" i="3"/>
  <c r="J20" i="3"/>
  <c r="J116" i="3"/>
  <c r="J90" i="3"/>
  <c r="H49" i="3"/>
  <c r="H113" i="3"/>
  <c r="H59" i="3"/>
  <c r="H123" i="3"/>
  <c r="H57" i="3"/>
  <c r="H121" i="3"/>
  <c r="H26" i="3"/>
  <c r="J16" i="3"/>
  <c r="H75" i="3"/>
  <c r="J56" i="3"/>
  <c r="J122" i="3"/>
  <c r="H11" i="3"/>
  <c r="J21" i="3"/>
  <c r="H42" i="3"/>
  <c r="J6" i="3"/>
  <c r="H74" i="3"/>
  <c r="H9" i="3"/>
  <c r="H73" i="3"/>
  <c r="H34" i="3"/>
  <c r="H19" i="3"/>
  <c r="H83" i="3"/>
  <c r="J64" i="3"/>
  <c r="J45" i="3"/>
  <c r="H58" i="3"/>
  <c r="J32" i="3"/>
  <c r="H17" i="3"/>
  <c r="H81" i="3"/>
  <c r="H98" i="3"/>
  <c r="H27" i="3"/>
  <c r="H91" i="3"/>
  <c r="J88" i="3"/>
  <c r="J24" i="3"/>
  <c r="H65" i="3"/>
  <c r="H66" i="3"/>
  <c r="J30" i="3"/>
  <c r="J85" i="3"/>
  <c r="H25" i="3"/>
  <c r="H89" i="3"/>
  <c r="J60" i="3"/>
  <c r="H35" i="3"/>
  <c r="H99" i="3"/>
  <c r="J84" i="3"/>
  <c r="J77" i="3"/>
  <c r="J46" i="3"/>
  <c r="J109" i="3"/>
  <c r="J82" i="3"/>
  <c r="H33" i="3"/>
  <c r="H97" i="3"/>
  <c r="H43" i="3"/>
  <c r="H107" i="3"/>
  <c r="J12" i="3" l="1"/>
  <c r="J124" i="3"/>
  <c r="J36" i="3"/>
  <c r="J44" i="3"/>
  <c r="J28" i="3"/>
  <c r="J108" i="3"/>
  <c r="J95" i="3"/>
  <c r="J103" i="3"/>
  <c r="J117" i="3"/>
  <c r="J91" i="3"/>
  <c r="J97" i="3"/>
  <c r="J113" i="3"/>
  <c r="J11" i="3"/>
  <c r="J49" i="3"/>
  <c r="J105" i="3"/>
  <c r="J4" i="3"/>
  <c r="J33" i="3"/>
  <c r="J81" i="3"/>
  <c r="J65" i="3"/>
  <c r="J57" i="3"/>
  <c r="J18" i="3"/>
  <c r="J41" i="3"/>
  <c r="J98" i="3"/>
  <c r="J34" i="3"/>
  <c r="J35" i="3"/>
  <c r="J119" i="3"/>
  <c r="J66" i="3"/>
  <c r="J121" i="3"/>
  <c r="J17" i="3"/>
  <c r="J9" i="3"/>
  <c r="J51" i="3"/>
  <c r="J58" i="3"/>
  <c r="J67" i="3"/>
  <c r="J50" i="3"/>
  <c r="J115" i="3"/>
  <c r="J73" i="3"/>
  <c r="J107" i="3"/>
  <c r="J99" i="3"/>
  <c r="J75" i="3"/>
  <c r="J89" i="3"/>
  <c r="J26" i="3"/>
  <c r="J74" i="3"/>
  <c r="J25" i="3"/>
  <c r="J83" i="3"/>
  <c r="J123" i="3"/>
  <c r="J43" i="3"/>
  <c r="J27" i="3"/>
  <c r="J19" i="3"/>
  <c r="J42" i="3"/>
  <c r="J59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close loop_fastlane" description="Connection to the 'close loop_fastlane' query in the workbook." type="5" refreshedVersion="6" background="1" saveData="1">
    <dbPr connection="Provider=Microsoft.Mashup.OleDb.1;Data Source=$Workbook$;Location=&quot;close loop_fastlane&quot;;Extended Properties=&quot;&quot;" command="SELECT * FROM [close loop_fastlane]"/>
  </connection>
  <connection id="2" xr16:uid="{BA63B014-61F8-40C7-94C9-E303574F0097}" keepAlive="1" name="Query - close loop_fastlane24v" description="Connection to the 'close loop_fastlane24v' query in the workbook." type="5" refreshedVersion="6" background="1">
    <dbPr connection="Provider=Microsoft.Mashup.OleDb.1;Data Source=$Workbook$;Location=&quot;close loop_fastlane24v&quot;;Extended Properties=&quot;&quot;" command="SELECT * FROM [close loop_fastlane24v]"/>
  </connection>
  <connection id="3" xr16:uid="{00000000-0015-0000-FFFF-FFFF01000000}" keepAlive="1" name="Query - close loop_slowlane" description="Connection to the 'close loop_slowlane' query in the workbook." type="5" refreshedVersion="6" background="1" saveData="1">
    <dbPr connection="Provider=Microsoft.Mashup.OleDb.1;Data Source=$Workbook$;Location=&quot;close loop_slowlane&quot;;Extended Properties=&quot;&quot;" command="SELECT * FROM [close loop_slowlane]"/>
  </connection>
  <connection id="4" xr16:uid="{00000000-0015-0000-FFFF-FFFF02000000}" keepAlive="1" name="Query - close loop_slowlane (2)" description="Connection to the 'close loop_slowlane (2)' query in the workbook." type="5" refreshedVersion="6" background="1">
    <dbPr connection="Provider=Microsoft.Mashup.OleDb.1;Data Source=$Workbook$;Location=&quot;close loop_slowlane (2)&quot;;Extended Properties=&quot;&quot;" command="SELECT * FROM [close loop_slowlane (2)]"/>
  </connection>
  <connection id="5" xr16:uid="{C8754ACA-92A9-43CC-B6C1-F31B37923158}" keepAlive="1" name="Query - close loop_slowlane24V" description="Connection to the 'close loop_slowlane24V' query in the workbook." type="5" refreshedVersion="6" background="1">
    <dbPr connection="Provider=Microsoft.Mashup.OleDb.1;Data Source=$Workbook$;Location=&quot;close loop_slowlane24V&quot;;Extended Properties=&quot;&quot;" command="SELECT * FROM [close loop_slowlane24V]"/>
  </connection>
</connections>
</file>

<file path=xl/sharedStrings.xml><?xml version="1.0" encoding="utf-8"?>
<sst xmlns="http://schemas.openxmlformats.org/spreadsheetml/2006/main" count="21" uniqueCount="14">
  <si>
    <t>Freq.</t>
  </si>
  <si>
    <t>FREQUENCY [Hz]</t>
  </si>
  <si>
    <t>PHASE[°]</t>
  </si>
  <si>
    <t>FAST LANE</t>
  </si>
  <si>
    <t>Note: use equal simulation in ltspice (.ac dec 20 1 1meg)</t>
  </si>
  <si>
    <t>Im</t>
  </si>
  <si>
    <t>Re</t>
  </si>
  <si>
    <t>SLOW LANE</t>
  </si>
  <si>
    <t>Phase [°]</t>
  </si>
  <si>
    <t>SUPERIMPOSED</t>
  </si>
  <si>
    <t>MAG [dB]</t>
  </si>
  <si>
    <t>MAG[non dB]</t>
  </si>
  <si>
    <t>Phase[°]</t>
  </si>
  <si>
    <t>MAG[dB]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</si>
</sst>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theme="9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indexed="64"/>
      </left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3" fillId="33" borderId="10" xfId="0" applyFont="1" applyFill="1" applyBorder="1"/>
    <xf numFmtId="1" fontId="0" fillId="0" borderId="0" xfId="0" applyNumberFormat="1"/>
    <xf numFmtId="2" fontId="0" fillId="0" borderId="0" xfId="0" applyNumberFormat="1"/>
    <xf numFmtId="164" fontId="0" fillId="0" borderId="0" xfId="0" applyNumberFormat="1"/>
    <xf numFmtId="0" fontId="0" fillId="0" borderId="11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numFmt numFmtId="2" formatCode="0.00"/>
    </dxf>
    <dxf>
      <numFmt numFmtId="2" formatCode="0.00"/>
    </dxf>
    <dxf>
      <numFmt numFmtId="1" formatCode="0"/>
    </dxf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100W</a:t>
            </a:r>
            <a:r>
              <a:rPr lang="en-SG" baseline="0"/>
              <a:t> 24V Closed Loop Transfer Function</a:t>
            </a:r>
            <a:endParaRPr lang="en-S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SUPER!$J$3</c:f>
              <c:strCache>
                <c:ptCount val="1"/>
                <c:pt idx="0">
                  <c:v>MAG[dB]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SUPER!$A$4:$A$124</c:f>
              <c:numCache>
                <c:formatCode>0</c:formatCode>
                <c:ptCount val="121"/>
                <c:pt idx="0">
                  <c:v>1</c:v>
                </c:pt>
                <c:pt idx="1">
                  <c:v>1.12201845430196</c:v>
                </c:pt>
                <c:pt idx="2">
                  <c:v>1.2589254117941699</c:v>
                </c:pt>
                <c:pt idx="3">
                  <c:v>1.4125375446227499</c:v>
                </c:pt>
                <c:pt idx="4">
                  <c:v>1.58489319246111</c:v>
                </c:pt>
                <c:pt idx="5">
                  <c:v>1.7782794100389201</c:v>
                </c:pt>
                <c:pt idx="6">
                  <c:v>1.99526231496888</c:v>
                </c:pt>
                <c:pt idx="7">
                  <c:v>2.2387211385683399</c:v>
                </c:pt>
                <c:pt idx="8">
                  <c:v>2.5118864315095801</c:v>
                </c:pt>
                <c:pt idx="9">
                  <c:v>2.8183829312644502</c:v>
                </c:pt>
                <c:pt idx="10">
                  <c:v>3.16227766016838</c:v>
                </c:pt>
                <c:pt idx="11">
                  <c:v>3.5481338923357502</c:v>
                </c:pt>
                <c:pt idx="12">
                  <c:v>3.98107170553497</c:v>
                </c:pt>
                <c:pt idx="13">
                  <c:v>4.46683592150963</c:v>
                </c:pt>
                <c:pt idx="14">
                  <c:v>5.0118723362727202</c:v>
                </c:pt>
                <c:pt idx="15">
                  <c:v>5.6234132519034796</c:v>
                </c:pt>
                <c:pt idx="16">
                  <c:v>6.3095734448019201</c:v>
                </c:pt>
                <c:pt idx="17">
                  <c:v>7.0794578438413698</c:v>
                </c:pt>
                <c:pt idx="18">
                  <c:v>7.9432823472427998</c:v>
                </c:pt>
                <c:pt idx="19">
                  <c:v>8.9125093813374399</c:v>
                </c:pt>
                <c:pt idx="20">
                  <c:v>9.9999999999999805</c:v>
                </c:pt>
                <c:pt idx="21">
                  <c:v>11.220184543019601</c:v>
                </c:pt>
                <c:pt idx="22">
                  <c:v>12.589254117941699</c:v>
                </c:pt>
                <c:pt idx="23">
                  <c:v>14.125375446227499</c:v>
                </c:pt>
                <c:pt idx="24">
                  <c:v>15.848931924611099</c:v>
                </c:pt>
                <c:pt idx="25">
                  <c:v>17.7827941003892</c:v>
                </c:pt>
                <c:pt idx="26">
                  <c:v>19.952623149688801</c:v>
                </c:pt>
                <c:pt idx="27">
                  <c:v>22.387211385683301</c:v>
                </c:pt>
                <c:pt idx="28">
                  <c:v>25.118864315095699</c:v>
                </c:pt>
                <c:pt idx="29">
                  <c:v>28.183829312644502</c:v>
                </c:pt>
                <c:pt idx="30">
                  <c:v>31.6227766016837</c:v>
                </c:pt>
                <c:pt idx="31">
                  <c:v>35.481338923357498</c:v>
                </c:pt>
                <c:pt idx="32">
                  <c:v>39.810717055349599</c:v>
                </c:pt>
                <c:pt idx="33">
                  <c:v>44.668359215096203</c:v>
                </c:pt>
                <c:pt idx="34">
                  <c:v>50.118723362727103</c:v>
                </c:pt>
                <c:pt idx="35">
                  <c:v>56.234132519034702</c:v>
                </c:pt>
                <c:pt idx="36">
                  <c:v>63.095734448019101</c:v>
                </c:pt>
                <c:pt idx="37">
                  <c:v>70.794578438413595</c:v>
                </c:pt>
                <c:pt idx="38">
                  <c:v>79.432823472427899</c:v>
                </c:pt>
                <c:pt idx="39">
                  <c:v>89.125093813374306</c:v>
                </c:pt>
                <c:pt idx="40">
                  <c:v>99.999999999999702</c:v>
                </c:pt>
                <c:pt idx="41">
                  <c:v>112.201845430196</c:v>
                </c:pt>
                <c:pt idx="42">
                  <c:v>125.892541179416</c:v>
                </c:pt>
                <c:pt idx="43">
                  <c:v>141.253754462275</c:v>
                </c:pt>
                <c:pt idx="44">
                  <c:v>158.48931924611099</c:v>
                </c:pt>
                <c:pt idx="45">
                  <c:v>177.82794100389199</c:v>
                </c:pt>
                <c:pt idx="46">
                  <c:v>199.52623149688699</c:v>
                </c:pt>
                <c:pt idx="47">
                  <c:v>223.87211385683301</c:v>
                </c:pt>
                <c:pt idx="48">
                  <c:v>251.18864315095701</c:v>
                </c:pt>
                <c:pt idx="49">
                  <c:v>281.838293126444</c:v>
                </c:pt>
                <c:pt idx="50">
                  <c:v>316.22776601683699</c:v>
                </c:pt>
                <c:pt idx="51">
                  <c:v>354.81338923357401</c:v>
                </c:pt>
                <c:pt idx="52">
                  <c:v>398.10717055349602</c:v>
                </c:pt>
                <c:pt idx="53">
                  <c:v>446.68359215096098</c:v>
                </c:pt>
                <c:pt idx="54">
                  <c:v>501.18723362727002</c:v>
                </c:pt>
                <c:pt idx="55">
                  <c:v>562.34132519034699</c:v>
                </c:pt>
                <c:pt idx="56">
                  <c:v>630.95734448019095</c:v>
                </c:pt>
                <c:pt idx="57">
                  <c:v>707.94578438413498</c:v>
                </c:pt>
                <c:pt idx="58">
                  <c:v>794.32823472427799</c:v>
                </c:pt>
                <c:pt idx="59">
                  <c:v>891.25093813374201</c:v>
                </c:pt>
                <c:pt idx="60">
                  <c:v>999.999999999995</c:v>
                </c:pt>
                <c:pt idx="61">
                  <c:v>1122.01845430196</c:v>
                </c:pt>
                <c:pt idx="62">
                  <c:v>1258.92541179416</c:v>
                </c:pt>
                <c:pt idx="63">
                  <c:v>1412.5375446227499</c:v>
                </c:pt>
                <c:pt idx="64">
                  <c:v>1584.8931924611099</c:v>
                </c:pt>
                <c:pt idx="65">
                  <c:v>1778.2794100389101</c:v>
                </c:pt>
                <c:pt idx="66">
                  <c:v>1995.26231496887</c:v>
                </c:pt>
                <c:pt idx="67">
                  <c:v>2238.7211385683299</c:v>
                </c:pt>
                <c:pt idx="68">
                  <c:v>2511.8864315095698</c:v>
                </c:pt>
                <c:pt idx="69">
                  <c:v>2818.3829312644398</c:v>
                </c:pt>
                <c:pt idx="70">
                  <c:v>3162.2776601683599</c:v>
                </c:pt>
                <c:pt idx="71">
                  <c:v>3548.1338923357298</c:v>
                </c:pt>
                <c:pt idx="72">
                  <c:v>3981.0717055349501</c:v>
                </c:pt>
                <c:pt idx="73">
                  <c:v>4466.8359215096098</c:v>
                </c:pt>
                <c:pt idx="74">
                  <c:v>5011.8723362726896</c:v>
                </c:pt>
                <c:pt idx="75">
                  <c:v>5623.4132519034602</c:v>
                </c:pt>
                <c:pt idx="76">
                  <c:v>6309.5734448018902</c:v>
                </c:pt>
                <c:pt idx="77">
                  <c:v>7079.45784384134</c:v>
                </c:pt>
                <c:pt idx="78">
                  <c:v>7943.2823472427699</c:v>
                </c:pt>
                <c:pt idx="79">
                  <c:v>8912.5093813374006</c:v>
                </c:pt>
                <c:pt idx="80">
                  <c:v>9999.99999999994</c:v>
                </c:pt>
                <c:pt idx="81">
                  <c:v>11220.184543019601</c:v>
                </c:pt>
                <c:pt idx="82">
                  <c:v>12589.2541179416</c:v>
                </c:pt>
                <c:pt idx="83">
                  <c:v>14125.375446227499</c:v>
                </c:pt>
                <c:pt idx="84">
                  <c:v>15848.931924611001</c:v>
                </c:pt>
                <c:pt idx="85">
                  <c:v>17782.794100389099</c:v>
                </c:pt>
                <c:pt idx="86">
                  <c:v>19952.623149688701</c:v>
                </c:pt>
                <c:pt idx="87">
                  <c:v>22387.2113856832</c:v>
                </c:pt>
                <c:pt idx="88">
                  <c:v>25118.864315095601</c:v>
                </c:pt>
                <c:pt idx="89">
                  <c:v>28183.829312644299</c:v>
                </c:pt>
                <c:pt idx="90">
                  <c:v>31622.776601683599</c:v>
                </c:pt>
                <c:pt idx="91">
                  <c:v>35481.338923357303</c:v>
                </c:pt>
                <c:pt idx="92">
                  <c:v>39810.7170553494</c:v>
                </c:pt>
                <c:pt idx="93">
                  <c:v>44668.359215096003</c:v>
                </c:pt>
                <c:pt idx="94">
                  <c:v>50118.723362726902</c:v>
                </c:pt>
                <c:pt idx="95">
                  <c:v>56234.132519034501</c:v>
                </c:pt>
                <c:pt idx="96">
                  <c:v>63095.734448018797</c:v>
                </c:pt>
                <c:pt idx="97">
                  <c:v>70794.5784384133</c:v>
                </c:pt>
                <c:pt idx="98">
                  <c:v>79432.823472427495</c:v>
                </c:pt>
                <c:pt idx="99">
                  <c:v>89125.093813373896</c:v>
                </c:pt>
                <c:pt idx="100">
                  <c:v>99999.9999999992</c:v>
                </c:pt>
                <c:pt idx="101">
                  <c:v>112201.845430195</c:v>
                </c:pt>
                <c:pt idx="102">
                  <c:v>125892.541179416</c:v>
                </c:pt>
                <c:pt idx="103">
                  <c:v>141253.754462274</c:v>
                </c:pt>
                <c:pt idx="104">
                  <c:v>158489.31924611001</c:v>
                </c:pt>
                <c:pt idx="105">
                  <c:v>177827.941003891</c:v>
                </c:pt>
                <c:pt idx="106">
                  <c:v>199526.231496886</c:v>
                </c:pt>
                <c:pt idx="107">
                  <c:v>223872.113856832</c:v>
                </c:pt>
                <c:pt idx="108">
                  <c:v>251188.64315095599</c:v>
                </c:pt>
                <c:pt idx="109">
                  <c:v>281838.29312644299</c:v>
                </c:pt>
                <c:pt idx="110">
                  <c:v>316227.766016835</c:v>
                </c:pt>
                <c:pt idx="111">
                  <c:v>354813.389233572</c:v>
                </c:pt>
                <c:pt idx="112">
                  <c:v>398107.17055349401</c:v>
                </c:pt>
                <c:pt idx="113">
                  <c:v>446683.59215095901</c:v>
                </c:pt>
                <c:pt idx="114">
                  <c:v>501187.233627268</c:v>
                </c:pt>
                <c:pt idx="115">
                  <c:v>562341.32519034401</c:v>
                </c:pt>
                <c:pt idx="116">
                  <c:v>630957.34448018705</c:v>
                </c:pt>
                <c:pt idx="117">
                  <c:v>707945.78438413097</c:v>
                </c:pt>
                <c:pt idx="118">
                  <c:v>794328.23472427402</c:v>
                </c:pt>
                <c:pt idx="119">
                  <c:v>891250.93813373696</c:v>
                </c:pt>
                <c:pt idx="120">
                  <c:v>1000000</c:v>
                </c:pt>
              </c:numCache>
            </c:numRef>
          </c:xVal>
          <c:yVal>
            <c:numRef>
              <c:f>SUPER!$J$4:$J$124</c:f>
              <c:numCache>
                <c:formatCode>0</c:formatCode>
                <c:ptCount val="121"/>
                <c:pt idx="0">
                  <c:v>93.306847501029168</c:v>
                </c:pt>
                <c:pt idx="1">
                  <c:v>92.306845333158151</c:v>
                </c:pt>
                <c:pt idx="2">
                  <c:v>91.306842600889411</c:v>
                </c:pt>
                <c:pt idx="3">
                  <c:v>90.306839157846468</c:v>
                </c:pt>
                <c:pt idx="4">
                  <c:v>89.306834819311959</c:v>
                </c:pt>
                <c:pt idx="5">
                  <c:v>88.306829352074615</c:v>
                </c:pt>
                <c:pt idx="6">
                  <c:v>87.306822461555214</c:v>
                </c:pt>
                <c:pt idx="7">
                  <c:v>86.306813775368724</c:v>
                </c:pt>
                <c:pt idx="8">
                  <c:v>85.306802822340146</c:v>
                </c:pt>
                <c:pt idx="9">
                  <c:v>84.30678900552806</c:v>
                </c:pt>
                <c:pt idx="10">
                  <c:v>83.306771567541745</c:v>
                </c:pt>
                <c:pt idx="11">
                  <c:v>82.300661511478083</c:v>
                </c:pt>
                <c:pt idx="12">
                  <c:v>81.306721712561966</c:v>
                </c:pt>
                <c:pt idx="13">
                  <c:v>80.300608982618911</c:v>
                </c:pt>
                <c:pt idx="14">
                  <c:v>79.30664189924326</c:v>
                </c:pt>
                <c:pt idx="15">
                  <c:v>78.306585318441748</c:v>
                </c:pt>
                <c:pt idx="16">
                  <c:v>77.306513406236363</c:v>
                </c:pt>
                <c:pt idx="17">
                  <c:v>76.30642179769454</c:v>
                </c:pt>
                <c:pt idx="18">
                  <c:v>75.306304769612609</c:v>
                </c:pt>
                <c:pt idx="19">
                  <c:v>74.306154758445558</c:v>
                </c:pt>
                <c:pt idx="20">
                  <c:v>73.30596168015245</c:v>
                </c:pt>
                <c:pt idx="21">
                  <c:v>72.30571196065307</c:v>
                </c:pt>
                <c:pt idx="22">
                  <c:v>71.305387141329021</c:v>
                </c:pt>
                <c:pt idx="23">
                  <c:v>70.299133309557092</c:v>
                </c:pt>
                <c:pt idx="24">
                  <c:v>69.304400901930194</c:v>
                </c:pt>
                <c:pt idx="25">
                  <c:v>68.303654917502641</c:v>
                </c:pt>
                <c:pt idx="26">
                  <c:v>67.297085022089163</c:v>
                </c:pt>
                <c:pt idx="27">
                  <c:v>66.301299259334826</c:v>
                </c:pt>
                <c:pt idx="28">
                  <c:v>65.294163796403751</c:v>
                </c:pt>
                <c:pt idx="29">
                  <c:v>64.296897664319914</c:v>
                </c:pt>
                <c:pt idx="30">
                  <c:v>63.293356026814905</c:v>
                </c:pt>
                <c:pt idx="31">
                  <c:v>62.288407851859311</c:v>
                </c:pt>
                <c:pt idx="32">
                  <c:v>61.272861862623522</c:v>
                </c:pt>
                <c:pt idx="33">
                  <c:v>60.267750639240191</c:v>
                </c:pt>
                <c:pt idx="34">
                  <c:v>59.25443030607417</c:v>
                </c:pt>
                <c:pt idx="35">
                  <c:v>58.232518824137372</c:v>
                </c:pt>
                <c:pt idx="36">
                  <c:v>57.209440560821577</c:v>
                </c:pt>
                <c:pt idx="37">
                  <c:v>56.170893837566055</c:v>
                </c:pt>
                <c:pt idx="38">
                  <c:v>55.121763197876334</c:v>
                </c:pt>
                <c:pt idx="39">
                  <c:v>54.052628958114852</c:v>
                </c:pt>
                <c:pt idx="40">
                  <c:v>52.965352890224004</c:v>
                </c:pt>
                <c:pt idx="41">
                  <c:v>51.849785369031089</c:v>
                </c:pt>
                <c:pt idx="42">
                  <c:v>50.702961388611392</c:v>
                </c:pt>
                <c:pt idx="43">
                  <c:v>49.518916551485532</c:v>
                </c:pt>
                <c:pt idx="44">
                  <c:v>48.29203165748919</c:v>
                </c:pt>
                <c:pt idx="45">
                  <c:v>47.01623527605787</c:v>
                </c:pt>
                <c:pt idx="46">
                  <c:v>45.68757488115412</c:v>
                </c:pt>
                <c:pt idx="47">
                  <c:v>44.302384054285824</c:v>
                </c:pt>
                <c:pt idx="48">
                  <c:v>42.858480123349601</c:v>
                </c:pt>
                <c:pt idx="49">
                  <c:v>41.355100352690172</c:v>
                </c:pt>
                <c:pt idx="50">
                  <c:v>39.792809387803494</c:v>
                </c:pt>
                <c:pt idx="51">
                  <c:v>38.174242326577051</c:v>
                </c:pt>
                <c:pt idx="52">
                  <c:v>36.502663379223293</c:v>
                </c:pt>
                <c:pt idx="53">
                  <c:v>34.783019324731242</c:v>
                </c:pt>
                <c:pt idx="54">
                  <c:v>33.02003767284323</c:v>
                </c:pt>
                <c:pt idx="55">
                  <c:v>31.219525285234013</c:v>
                </c:pt>
                <c:pt idx="56">
                  <c:v>29.386982792795191</c:v>
                </c:pt>
                <c:pt idx="57">
                  <c:v>27.527635738419519</c:v>
                </c:pt>
                <c:pt idx="58">
                  <c:v>25.646533272760713</c:v>
                </c:pt>
                <c:pt idx="59">
                  <c:v>23.748443434184775</c:v>
                </c:pt>
                <c:pt idx="60">
                  <c:v>21.837611079310889</c:v>
                </c:pt>
                <c:pt idx="61">
                  <c:v>19.918043349845235</c:v>
                </c:pt>
                <c:pt idx="62">
                  <c:v>17.993603997988711</c:v>
                </c:pt>
                <c:pt idx="63">
                  <c:v>16.068067886993958</c:v>
                </c:pt>
                <c:pt idx="64">
                  <c:v>14.145259560741806</c:v>
                </c:pt>
                <c:pt idx="65">
                  <c:v>12.229296344915294</c:v>
                </c:pt>
                <c:pt idx="66">
                  <c:v>10.324782791585827</c:v>
                </c:pt>
                <c:pt idx="67">
                  <c:v>8.4371088629222122</c:v>
                </c:pt>
                <c:pt idx="68">
                  <c:v>6.5727669569993896</c:v>
                </c:pt>
                <c:pt idx="69">
                  <c:v>4.7398987902911687</c:v>
                </c:pt>
                <c:pt idx="70">
                  <c:v>2.9488655057654412</c:v>
                </c:pt>
                <c:pt idx="71">
                  <c:v>1.2132789960678434</c:v>
                </c:pt>
                <c:pt idx="72">
                  <c:v>-0.44869298329835861</c:v>
                </c:pt>
                <c:pt idx="73">
                  <c:v>-2.0120768341884925</c:v>
                </c:pt>
                <c:pt idx="74">
                  <c:v>-3.4417431072690388</c:v>
                </c:pt>
                <c:pt idx="75">
                  <c:v>-4.6865825722336094</c:v>
                </c:pt>
                <c:pt idx="76">
                  <c:v>-5.6699584326637851</c:v>
                </c:pt>
                <c:pt idx="77">
                  <c:v>-6.2746096021247055</c:v>
                </c:pt>
                <c:pt idx="78">
                  <c:v>-6.3348102497536596</c:v>
                </c:pt>
                <c:pt idx="79">
                  <c:v>-5.7978698277649832</c:v>
                </c:pt>
                <c:pt idx="80">
                  <c:v>-6.1657331897696297</c:v>
                </c:pt>
                <c:pt idx="81">
                  <c:v>-10.784864021931803</c:v>
                </c:pt>
                <c:pt idx="82">
                  <c:v>-16.967537189148171</c:v>
                </c:pt>
                <c:pt idx="83">
                  <c:v>-22.603425096441192</c:v>
                </c:pt>
                <c:pt idx="84">
                  <c:v>-27.631525342727919</c:v>
                </c:pt>
                <c:pt idx="85">
                  <c:v>-32.211798193272813</c:v>
                </c:pt>
                <c:pt idx="86">
                  <c:v>-36.462516605424376</c:v>
                </c:pt>
                <c:pt idx="87">
                  <c:v>-40.459413521347074</c:v>
                </c:pt>
                <c:pt idx="88">
                  <c:v>-44.252030043574813</c:v>
                </c:pt>
                <c:pt idx="89">
                  <c:v>-47.873804688259895</c:v>
                </c:pt>
                <c:pt idx="90">
                  <c:v>-51.3482142969739</c:v>
                </c:pt>
                <c:pt idx="91">
                  <c:v>-54.692529459646657</c:v>
                </c:pt>
                <c:pt idx="92">
                  <c:v>-57.919529089012713</c:v>
                </c:pt>
                <c:pt idx="93">
                  <c:v>-61.038804615421547</c:v>
                </c:pt>
                <c:pt idx="94">
                  <c:v>-64.057486061278624</c:v>
                </c:pt>
                <c:pt idx="95">
                  <c:v>-66.981183988637497</c:v>
                </c:pt>
                <c:pt idx="96">
                  <c:v>-69.814091382058365</c:v>
                </c:pt>
                <c:pt idx="97">
                  <c:v>-72.559989159909378</c:v>
                </c:pt>
                <c:pt idx="98">
                  <c:v>-75.222395976623474</c:v>
                </c:pt>
                <c:pt idx="99">
                  <c:v>-77.805206523025149</c:v>
                </c:pt>
                <c:pt idx="100">
                  <c:v>-80.312903713133963</c:v>
                </c:pt>
                <c:pt idx="101">
                  <c:v>-82.750558644173509</c:v>
                </c:pt>
                <c:pt idx="102">
                  <c:v>-85.124100861696064</c:v>
                </c:pt>
                <c:pt idx="103">
                  <c:v>-87.439746000896974</c:v>
                </c:pt>
                <c:pt idx="104">
                  <c:v>-89.704073498804178</c:v>
                </c:pt>
                <c:pt idx="105">
                  <c:v>-91.923539185195693</c:v>
                </c:pt>
                <c:pt idx="106">
                  <c:v>-94.104396193366739</c:v>
                </c:pt>
                <c:pt idx="107">
                  <c:v>-96.252478410688568</c:v>
                </c:pt>
                <c:pt idx="108">
                  <c:v>-98.372979996586366</c:v>
                </c:pt>
                <c:pt idx="109">
                  <c:v>-100.47062737006983</c:v>
                </c:pt>
                <c:pt idx="110">
                  <c:v>-102.54929421943224</c:v>
                </c:pt>
                <c:pt idx="111">
                  <c:v>-104.61245259263997</c:v>
                </c:pt>
                <c:pt idx="112">
                  <c:v>-106.66291803564171</c:v>
                </c:pt>
                <c:pt idx="113">
                  <c:v>-108.70300660927307</c:v>
                </c:pt>
                <c:pt idx="114">
                  <c:v>-110.73462654376581</c:v>
                </c:pt>
                <c:pt idx="115">
                  <c:v>-112.75936845613403</c:v>
                </c:pt>
                <c:pt idx="116">
                  <c:v>-114.77841748138501</c:v>
                </c:pt>
                <c:pt idx="117">
                  <c:v>-116.79275355004556</c:v>
                </c:pt>
                <c:pt idx="118">
                  <c:v>-118.80311888674542</c:v>
                </c:pt>
                <c:pt idx="119">
                  <c:v>-120.80999552728123</c:v>
                </c:pt>
                <c:pt idx="120">
                  <c:v>-122.81376576303047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E9-4046-8DF7-81DCC50C04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223568"/>
        <c:axId val="15065696"/>
      </c:scatterChart>
      <c:scatterChart>
        <c:scatterStyle val="lineMarker"/>
        <c:varyColors val="0"/>
        <c:ser>
          <c:idx val="1"/>
          <c:order val="1"/>
          <c:tx>
            <c:strRef>
              <c:f>SUPER!$K$3</c:f>
              <c:strCache>
                <c:ptCount val="1"/>
                <c:pt idx="0">
                  <c:v>Phase[°]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SUPER!$A$4:$A$124</c:f>
              <c:numCache>
                <c:formatCode>0</c:formatCode>
                <c:ptCount val="121"/>
                <c:pt idx="0">
                  <c:v>1</c:v>
                </c:pt>
                <c:pt idx="1">
                  <c:v>1.12201845430196</c:v>
                </c:pt>
                <c:pt idx="2">
                  <c:v>1.2589254117941699</c:v>
                </c:pt>
                <c:pt idx="3">
                  <c:v>1.4125375446227499</c:v>
                </c:pt>
                <c:pt idx="4">
                  <c:v>1.58489319246111</c:v>
                </c:pt>
                <c:pt idx="5">
                  <c:v>1.7782794100389201</c:v>
                </c:pt>
                <c:pt idx="6">
                  <c:v>1.99526231496888</c:v>
                </c:pt>
                <c:pt idx="7">
                  <c:v>2.2387211385683399</c:v>
                </c:pt>
                <c:pt idx="8">
                  <c:v>2.5118864315095801</c:v>
                </c:pt>
                <c:pt idx="9">
                  <c:v>2.8183829312644502</c:v>
                </c:pt>
                <c:pt idx="10">
                  <c:v>3.16227766016838</c:v>
                </c:pt>
                <c:pt idx="11">
                  <c:v>3.5481338923357502</c:v>
                </c:pt>
                <c:pt idx="12">
                  <c:v>3.98107170553497</c:v>
                </c:pt>
                <c:pt idx="13">
                  <c:v>4.46683592150963</c:v>
                </c:pt>
                <c:pt idx="14">
                  <c:v>5.0118723362727202</c:v>
                </c:pt>
                <c:pt idx="15">
                  <c:v>5.6234132519034796</c:v>
                </c:pt>
                <c:pt idx="16">
                  <c:v>6.3095734448019201</c:v>
                </c:pt>
                <c:pt idx="17">
                  <c:v>7.0794578438413698</c:v>
                </c:pt>
                <c:pt idx="18">
                  <c:v>7.9432823472427998</c:v>
                </c:pt>
                <c:pt idx="19">
                  <c:v>8.9125093813374399</c:v>
                </c:pt>
                <c:pt idx="20">
                  <c:v>9.9999999999999805</c:v>
                </c:pt>
                <c:pt idx="21">
                  <c:v>11.220184543019601</c:v>
                </c:pt>
                <c:pt idx="22">
                  <c:v>12.589254117941699</c:v>
                </c:pt>
                <c:pt idx="23">
                  <c:v>14.125375446227499</c:v>
                </c:pt>
                <c:pt idx="24">
                  <c:v>15.848931924611099</c:v>
                </c:pt>
                <c:pt idx="25">
                  <c:v>17.7827941003892</c:v>
                </c:pt>
                <c:pt idx="26">
                  <c:v>19.952623149688801</c:v>
                </c:pt>
                <c:pt idx="27">
                  <c:v>22.387211385683301</c:v>
                </c:pt>
                <c:pt idx="28">
                  <c:v>25.118864315095699</c:v>
                </c:pt>
                <c:pt idx="29">
                  <c:v>28.183829312644502</c:v>
                </c:pt>
                <c:pt idx="30">
                  <c:v>31.6227766016837</c:v>
                </c:pt>
                <c:pt idx="31">
                  <c:v>35.481338923357498</c:v>
                </c:pt>
                <c:pt idx="32">
                  <c:v>39.810717055349599</c:v>
                </c:pt>
                <c:pt idx="33">
                  <c:v>44.668359215096203</c:v>
                </c:pt>
                <c:pt idx="34">
                  <c:v>50.118723362727103</c:v>
                </c:pt>
                <c:pt idx="35">
                  <c:v>56.234132519034702</c:v>
                </c:pt>
                <c:pt idx="36">
                  <c:v>63.095734448019101</c:v>
                </c:pt>
                <c:pt idx="37">
                  <c:v>70.794578438413595</c:v>
                </c:pt>
                <c:pt idx="38">
                  <c:v>79.432823472427899</c:v>
                </c:pt>
                <c:pt idx="39">
                  <c:v>89.125093813374306</c:v>
                </c:pt>
                <c:pt idx="40">
                  <c:v>99.999999999999702</c:v>
                </c:pt>
                <c:pt idx="41">
                  <c:v>112.201845430196</c:v>
                </c:pt>
                <c:pt idx="42">
                  <c:v>125.892541179416</c:v>
                </c:pt>
                <c:pt idx="43">
                  <c:v>141.253754462275</c:v>
                </c:pt>
                <c:pt idx="44">
                  <c:v>158.48931924611099</c:v>
                </c:pt>
                <c:pt idx="45">
                  <c:v>177.82794100389199</c:v>
                </c:pt>
                <c:pt idx="46">
                  <c:v>199.52623149688699</c:v>
                </c:pt>
                <c:pt idx="47">
                  <c:v>223.87211385683301</c:v>
                </c:pt>
                <c:pt idx="48">
                  <c:v>251.18864315095701</c:v>
                </c:pt>
                <c:pt idx="49">
                  <c:v>281.838293126444</c:v>
                </c:pt>
                <c:pt idx="50">
                  <c:v>316.22776601683699</c:v>
                </c:pt>
                <c:pt idx="51">
                  <c:v>354.81338923357401</c:v>
                </c:pt>
                <c:pt idx="52">
                  <c:v>398.10717055349602</c:v>
                </c:pt>
                <c:pt idx="53">
                  <c:v>446.68359215096098</c:v>
                </c:pt>
                <c:pt idx="54">
                  <c:v>501.18723362727002</c:v>
                </c:pt>
                <c:pt idx="55">
                  <c:v>562.34132519034699</c:v>
                </c:pt>
                <c:pt idx="56">
                  <c:v>630.95734448019095</c:v>
                </c:pt>
                <c:pt idx="57">
                  <c:v>707.94578438413498</c:v>
                </c:pt>
                <c:pt idx="58">
                  <c:v>794.32823472427799</c:v>
                </c:pt>
                <c:pt idx="59">
                  <c:v>891.25093813374201</c:v>
                </c:pt>
                <c:pt idx="60">
                  <c:v>999.999999999995</c:v>
                </c:pt>
                <c:pt idx="61">
                  <c:v>1122.01845430196</c:v>
                </c:pt>
                <c:pt idx="62">
                  <c:v>1258.92541179416</c:v>
                </c:pt>
                <c:pt idx="63">
                  <c:v>1412.5375446227499</c:v>
                </c:pt>
                <c:pt idx="64">
                  <c:v>1584.8931924611099</c:v>
                </c:pt>
                <c:pt idx="65">
                  <c:v>1778.2794100389101</c:v>
                </c:pt>
                <c:pt idx="66">
                  <c:v>1995.26231496887</c:v>
                </c:pt>
                <c:pt idx="67">
                  <c:v>2238.7211385683299</c:v>
                </c:pt>
                <c:pt idx="68">
                  <c:v>2511.8864315095698</c:v>
                </c:pt>
                <c:pt idx="69">
                  <c:v>2818.3829312644398</c:v>
                </c:pt>
                <c:pt idx="70">
                  <c:v>3162.2776601683599</c:v>
                </c:pt>
                <c:pt idx="71">
                  <c:v>3548.1338923357298</c:v>
                </c:pt>
                <c:pt idx="72">
                  <c:v>3981.0717055349501</c:v>
                </c:pt>
                <c:pt idx="73">
                  <c:v>4466.8359215096098</c:v>
                </c:pt>
                <c:pt idx="74">
                  <c:v>5011.8723362726896</c:v>
                </c:pt>
                <c:pt idx="75">
                  <c:v>5623.4132519034602</c:v>
                </c:pt>
                <c:pt idx="76">
                  <c:v>6309.5734448018902</c:v>
                </c:pt>
                <c:pt idx="77">
                  <c:v>7079.45784384134</c:v>
                </c:pt>
                <c:pt idx="78">
                  <c:v>7943.2823472427699</c:v>
                </c:pt>
                <c:pt idx="79">
                  <c:v>8912.5093813374006</c:v>
                </c:pt>
                <c:pt idx="80">
                  <c:v>9999.99999999994</c:v>
                </c:pt>
                <c:pt idx="81">
                  <c:v>11220.184543019601</c:v>
                </c:pt>
                <c:pt idx="82">
                  <c:v>12589.2541179416</c:v>
                </c:pt>
                <c:pt idx="83">
                  <c:v>14125.375446227499</c:v>
                </c:pt>
                <c:pt idx="84">
                  <c:v>15848.931924611001</c:v>
                </c:pt>
                <c:pt idx="85">
                  <c:v>17782.794100389099</c:v>
                </c:pt>
                <c:pt idx="86">
                  <c:v>19952.623149688701</c:v>
                </c:pt>
                <c:pt idx="87">
                  <c:v>22387.2113856832</c:v>
                </c:pt>
                <c:pt idx="88">
                  <c:v>25118.864315095601</c:v>
                </c:pt>
                <c:pt idx="89">
                  <c:v>28183.829312644299</c:v>
                </c:pt>
                <c:pt idx="90">
                  <c:v>31622.776601683599</c:v>
                </c:pt>
                <c:pt idx="91">
                  <c:v>35481.338923357303</c:v>
                </c:pt>
                <c:pt idx="92">
                  <c:v>39810.7170553494</c:v>
                </c:pt>
                <c:pt idx="93">
                  <c:v>44668.359215096003</c:v>
                </c:pt>
                <c:pt idx="94">
                  <c:v>50118.723362726902</c:v>
                </c:pt>
                <c:pt idx="95">
                  <c:v>56234.132519034501</c:v>
                </c:pt>
                <c:pt idx="96">
                  <c:v>63095.734448018797</c:v>
                </c:pt>
                <c:pt idx="97">
                  <c:v>70794.5784384133</c:v>
                </c:pt>
                <c:pt idx="98">
                  <c:v>79432.823472427495</c:v>
                </c:pt>
                <c:pt idx="99">
                  <c:v>89125.093813373896</c:v>
                </c:pt>
                <c:pt idx="100">
                  <c:v>99999.9999999992</c:v>
                </c:pt>
                <c:pt idx="101">
                  <c:v>112201.845430195</c:v>
                </c:pt>
                <c:pt idx="102">
                  <c:v>125892.541179416</c:v>
                </c:pt>
                <c:pt idx="103">
                  <c:v>141253.754462274</c:v>
                </c:pt>
                <c:pt idx="104">
                  <c:v>158489.31924611001</c:v>
                </c:pt>
                <c:pt idx="105">
                  <c:v>177827.941003891</c:v>
                </c:pt>
                <c:pt idx="106">
                  <c:v>199526.231496886</c:v>
                </c:pt>
                <c:pt idx="107">
                  <c:v>223872.113856832</c:v>
                </c:pt>
                <c:pt idx="108">
                  <c:v>251188.64315095599</c:v>
                </c:pt>
                <c:pt idx="109">
                  <c:v>281838.29312644299</c:v>
                </c:pt>
                <c:pt idx="110">
                  <c:v>316227.766016835</c:v>
                </c:pt>
                <c:pt idx="111">
                  <c:v>354813.389233572</c:v>
                </c:pt>
                <c:pt idx="112">
                  <c:v>398107.17055349401</c:v>
                </c:pt>
                <c:pt idx="113">
                  <c:v>446683.59215095901</c:v>
                </c:pt>
                <c:pt idx="114">
                  <c:v>501187.233627268</c:v>
                </c:pt>
                <c:pt idx="115">
                  <c:v>562341.32519034401</c:v>
                </c:pt>
                <c:pt idx="116">
                  <c:v>630957.34448018705</c:v>
                </c:pt>
                <c:pt idx="117">
                  <c:v>707945.78438413097</c:v>
                </c:pt>
                <c:pt idx="118">
                  <c:v>794328.23472427402</c:v>
                </c:pt>
                <c:pt idx="119">
                  <c:v>891250.93813373696</c:v>
                </c:pt>
                <c:pt idx="120">
                  <c:v>1000000</c:v>
                </c:pt>
              </c:numCache>
            </c:numRef>
          </c:xVal>
          <c:yVal>
            <c:numRef>
              <c:f>SUPER!$K$4:$K$124</c:f>
              <c:numCache>
                <c:formatCode>0</c:formatCode>
                <c:ptCount val="121"/>
                <c:pt idx="0">
                  <c:v>89.818176085587339</c:v>
                </c:pt>
                <c:pt idx="1">
                  <c:v>89.795071731184677</c:v>
                </c:pt>
                <c:pt idx="2">
                  <c:v>89.769247677761427</c:v>
                </c:pt>
                <c:pt idx="3">
                  <c:v>89.740361078061113</c:v>
                </c:pt>
                <c:pt idx="4">
                  <c:v>89.708028377483359</c:v>
                </c:pt>
                <c:pt idx="5">
                  <c:v>89.671820188920634</c:v>
                </c:pt>
                <c:pt idx="6">
                  <c:v>89.631255557303945</c:v>
                </c:pt>
                <c:pt idx="7">
                  <c:v>89.585795515573906</c:v>
                </c:pt>
                <c:pt idx="8">
                  <c:v>89.534835850168491</c:v>
                </c:pt>
                <c:pt idx="9">
                  <c:v>89.477698964454518</c:v>
                </c:pt>
                <c:pt idx="10">
                  <c:v>89.413624722509823</c:v>
                </c:pt>
                <c:pt idx="11">
                  <c:v>89.34413881808554</c:v>
                </c:pt>
                <c:pt idx="12">
                  <c:v>89.261147668186297</c:v>
                </c:pt>
                <c:pt idx="13">
                  <c:v>89.173702735758255</c:v>
                </c:pt>
                <c:pt idx="14">
                  <c:v>89.069245827891564</c:v>
                </c:pt>
                <c:pt idx="15">
                  <c:v>88.955391346468872</c:v>
                </c:pt>
                <c:pt idx="16">
                  <c:v>88.827622581243645</c:v>
                </c:pt>
                <c:pt idx="17">
                  <c:v>88.684222546057015</c:v>
                </c:pt>
                <c:pt idx="18">
                  <c:v>88.523258150497625</c:v>
                </c:pt>
                <c:pt idx="19">
                  <c:v>88.34255112849533</c:v>
                </c:pt>
                <c:pt idx="20">
                  <c:v>88.139644427243496</c:v>
                </c:pt>
                <c:pt idx="21">
                  <c:v>87.911763170197105</c:v>
                </c:pt>
                <c:pt idx="22">
                  <c:v>87.655769127021941</c:v>
                </c:pt>
                <c:pt idx="23">
                  <c:v>87.377262523610554</c:v>
                </c:pt>
                <c:pt idx="24">
                  <c:v>87.044744026449024</c:v>
                </c:pt>
                <c:pt idx="25">
                  <c:v>86.68109249134281</c:v>
                </c:pt>
                <c:pt idx="26">
                  <c:v>86.284413838073021</c:v>
                </c:pt>
                <c:pt idx="27">
                  <c:v>85.811290603076259</c:v>
                </c:pt>
                <c:pt idx="28">
                  <c:v>85.307467266055625</c:v>
                </c:pt>
                <c:pt idx="29">
                  <c:v>84.707382130835029</c:v>
                </c:pt>
                <c:pt idx="30">
                  <c:v>84.047448515478649</c:v>
                </c:pt>
                <c:pt idx="31">
                  <c:v>83.302467262274021</c:v>
                </c:pt>
                <c:pt idx="32">
                  <c:v>82.50199116361182</c:v>
                </c:pt>
                <c:pt idx="33">
                  <c:v>81.531970388447419</c:v>
                </c:pt>
                <c:pt idx="34">
                  <c:v>80.458948506640994</c:v>
                </c:pt>
                <c:pt idx="35">
                  <c:v>79.270346340345711</c:v>
                </c:pt>
                <c:pt idx="36">
                  <c:v>77.881277594615739</c:v>
                </c:pt>
                <c:pt idx="37">
                  <c:v>76.368252882913808</c:v>
                </c:pt>
                <c:pt idx="38">
                  <c:v>74.646836756941497</c:v>
                </c:pt>
                <c:pt idx="39">
                  <c:v>72.770539231957017</c:v>
                </c:pt>
                <c:pt idx="40">
                  <c:v>70.642147292485816</c:v>
                </c:pt>
                <c:pt idx="41">
                  <c:v>68.3390365709039</c:v>
                </c:pt>
                <c:pt idx="42">
                  <c:v>65.819269050960216</c:v>
                </c:pt>
                <c:pt idx="43">
                  <c:v>63.091366938451714</c:v>
                </c:pt>
                <c:pt idx="44">
                  <c:v>60.146315754532537</c:v>
                </c:pt>
                <c:pt idx="45">
                  <c:v>57.064119301509834</c:v>
                </c:pt>
                <c:pt idx="46">
                  <c:v>53.886907107491133</c:v>
                </c:pt>
                <c:pt idx="47">
                  <c:v>50.5877004879978</c:v>
                </c:pt>
                <c:pt idx="48">
                  <c:v>47.248460783196911</c:v>
                </c:pt>
                <c:pt idx="49">
                  <c:v>43.910620431958158</c:v>
                </c:pt>
                <c:pt idx="50">
                  <c:v>40.60628648793206</c:v>
                </c:pt>
                <c:pt idx="51">
                  <c:v>37.39921953740923</c:v>
                </c:pt>
                <c:pt idx="52">
                  <c:v>34.309672938486884</c:v>
                </c:pt>
                <c:pt idx="53">
                  <c:v>31.390334086835644</c:v>
                </c:pt>
                <c:pt idx="54">
                  <c:v>28.639054403996841</c:v>
                </c:pt>
                <c:pt idx="55">
                  <c:v>26.089134156457</c:v>
                </c:pt>
                <c:pt idx="56">
                  <c:v>23.749313556451952</c:v>
                </c:pt>
                <c:pt idx="57">
                  <c:v>21.615185877554953</c:v>
                </c:pt>
                <c:pt idx="58">
                  <c:v>19.685303691160676</c:v>
                </c:pt>
                <c:pt idx="59">
                  <c:v>17.963336946472406</c:v>
                </c:pt>
                <c:pt idx="60">
                  <c:v>16.435517667119704</c:v>
                </c:pt>
                <c:pt idx="61">
                  <c:v>15.088841348403138</c:v>
                </c:pt>
                <c:pt idx="62">
                  <c:v>13.916359985311431</c:v>
                </c:pt>
                <c:pt idx="63">
                  <c:v>12.911878758254563</c:v>
                </c:pt>
                <c:pt idx="64">
                  <c:v>12.060994045607341</c:v>
                </c:pt>
                <c:pt idx="65">
                  <c:v>11.352457269717499</c:v>
                </c:pt>
                <c:pt idx="66">
                  <c:v>10.779425964952599</c:v>
                </c:pt>
                <c:pt idx="67">
                  <c:v>10.326049109481291</c:v>
                </c:pt>
                <c:pt idx="68">
                  <c:v>9.9853164082597559</c:v>
                </c:pt>
                <c:pt idx="69">
                  <c:v>9.7380504795084359</c:v>
                </c:pt>
                <c:pt idx="70">
                  <c:v>9.5684522193515882</c:v>
                </c:pt>
                <c:pt idx="71">
                  <c:v>9.4468687084643062</c:v>
                </c:pt>
                <c:pt idx="72">
                  <c:v>9.3341902187628758</c:v>
                </c:pt>
                <c:pt idx="73">
                  <c:v>9.1622513406869945</c:v>
                </c:pt>
                <c:pt idx="74">
                  <c:v>8.820655621466031</c:v>
                </c:pt>
                <c:pt idx="75">
                  <c:v>8.107794196457041</c:v>
                </c:pt>
                <c:pt idx="76">
                  <c:v>6.6387931357851864</c:v>
                </c:pt>
                <c:pt idx="77">
                  <c:v>3.5921896853562081</c:v>
                </c:pt>
                <c:pt idx="78">
                  <c:v>-3.0086535524035627</c:v>
                </c:pt>
                <c:pt idx="79">
                  <c:v>-18.479896284357057</c:v>
                </c:pt>
                <c:pt idx="80">
                  <c:v>-52.563714532513352</c:v>
                </c:pt>
                <c:pt idx="81">
                  <c:v>-89.620313402241649</c:v>
                </c:pt>
                <c:pt idx="82">
                  <c:v>-106.98605074119757</c:v>
                </c:pt>
                <c:pt idx="83">
                  <c:v>-113.26121735976344</c:v>
                </c:pt>
                <c:pt idx="84">
                  <c:v>-114.81045425731659</c:v>
                </c:pt>
                <c:pt idx="85">
                  <c:v>-114.02620628384682</c:v>
                </c:pt>
                <c:pt idx="86">
                  <c:v>-111.90160667430972</c:v>
                </c:pt>
                <c:pt idx="87">
                  <c:v>-108.92104632723611</c:v>
                </c:pt>
                <c:pt idx="88">
                  <c:v>-105.35369053610566</c:v>
                </c:pt>
                <c:pt idx="89">
                  <c:v>-101.36783930913658</c:v>
                </c:pt>
                <c:pt idx="90">
                  <c:v>-97.077831846844049</c:v>
                </c:pt>
                <c:pt idx="91">
                  <c:v>-92.565118245791979</c:v>
                </c:pt>
                <c:pt idx="92">
                  <c:v>-87.891316316515557</c:v>
                </c:pt>
                <c:pt idx="93">
                  <c:v>-83.105040706579771</c:v>
                </c:pt>
                <c:pt idx="94">
                  <c:v>-78.247257812741921</c:v>
                </c:pt>
                <c:pt idx="95">
                  <c:v>-73.354357489246496</c:v>
                </c:pt>
                <c:pt idx="96">
                  <c:v>-68.462205800141348</c:v>
                </c:pt>
                <c:pt idx="97">
                  <c:v>-63.606672878156665</c:v>
                </c:pt>
                <c:pt idx="98">
                  <c:v>-58.82490687759455</c:v>
                </c:pt>
                <c:pt idx="99">
                  <c:v>-54.154210294131467</c:v>
                </c:pt>
                <c:pt idx="100">
                  <c:v>-49.630697082527412</c:v>
                </c:pt>
                <c:pt idx="101">
                  <c:v>-45.287503405872833</c:v>
                </c:pt>
                <c:pt idx="102">
                  <c:v>-41.152489274826777</c:v>
                </c:pt>
                <c:pt idx="103">
                  <c:v>-37.247298280755935</c:v>
                </c:pt>
                <c:pt idx="104">
                  <c:v>-33.58618706605683</c:v>
                </c:pt>
                <c:pt idx="105">
                  <c:v>-30.176205619749176</c:v>
                </c:pt>
                <c:pt idx="106">
                  <c:v>-27.017588853979884</c:v>
                </c:pt>
                <c:pt idx="107">
                  <c:v>-24.104762521320396</c:v>
                </c:pt>
                <c:pt idx="108">
                  <c:v>-21.42757509686643</c:v>
                </c:pt>
                <c:pt idx="109">
                  <c:v>-18.972328430469418</c:v>
                </c:pt>
                <c:pt idx="110">
                  <c:v>-16.723103497597002</c:v>
                </c:pt>
                <c:pt idx="111">
                  <c:v>-14.662415141136934</c:v>
                </c:pt>
                <c:pt idx="112">
                  <c:v>-12.772122044873184</c:v>
                </c:pt>
                <c:pt idx="113">
                  <c:v>-11.03390530931139</c:v>
                </c:pt>
                <c:pt idx="114">
                  <c:v>-9.4296296146835754</c:v>
                </c:pt>
                <c:pt idx="115">
                  <c:v>-7.9415672387162353</c:v>
                </c:pt>
                <c:pt idx="116">
                  <c:v>-6.5525974319316944</c:v>
                </c:pt>
                <c:pt idx="117">
                  <c:v>-5.2461769008240182</c:v>
                </c:pt>
                <c:pt idx="118">
                  <c:v>-4.0063612501542725</c:v>
                </c:pt>
                <c:pt idx="119">
                  <c:v>-2.8177791389210727</c:v>
                </c:pt>
                <c:pt idx="120">
                  <c:v>-1.6654743964918051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FE9-4046-8DF7-81DCC50C04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588640"/>
        <c:axId val="1089587808"/>
      </c:scatterChart>
      <c:valAx>
        <c:axId val="46822356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Frequency</a:t>
                </a:r>
                <a:r>
                  <a:rPr lang="en-SG" baseline="0"/>
                  <a:t> [Hz]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65696"/>
        <c:crossesAt val="-130"/>
        <c:crossBetween val="midCat"/>
      </c:valAx>
      <c:valAx>
        <c:axId val="15065696"/>
        <c:scaling>
          <c:orientation val="minMax"/>
          <c:max val="100"/>
          <c:min val="-1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Gain [dB]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223568"/>
        <c:crosses val="autoZero"/>
        <c:crossBetween val="midCat"/>
        <c:majorUnit val="10"/>
      </c:valAx>
      <c:valAx>
        <c:axId val="1089587808"/>
        <c:scaling>
          <c:orientation val="minMax"/>
          <c:max val="90"/>
          <c:min val="-12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Phase[°]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588640"/>
        <c:crosses val="max"/>
        <c:crossBetween val="midCat"/>
        <c:majorUnit val="10"/>
      </c:valAx>
      <c:valAx>
        <c:axId val="1089588640"/>
        <c:scaling>
          <c:logBase val="10"/>
          <c:orientation val="minMax"/>
        </c:scaling>
        <c:delete val="1"/>
        <c:axPos val="b"/>
        <c:numFmt formatCode="0" sourceLinked="1"/>
        <c:majorTickMark val="out"/>
        <c:minorTickMark val="none"/>
        <c:tickLblPos val="nextTo"/>
        <c:crossAx val="1089587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314324</xdr:colOff>
      <xdr:row>2</xdr:row>
      <xdr:rowOff>104775</xdr:rowOff>
    </xdr:from>
    <xdr:to>
      <xdr:col>22</xdr:col>
      <xdr:colOff>247649</xdr:colOff>
      <xdr:row>23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71AA5B1-AA60-46E2-9E0D-A70BAE8BD4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000-000000000000}" autoFormatId="16" applyNumberFormats="0" applyBorderFormats="0" applyFontFormats="0" applyPatternFormats="0" applyAlignmentFormats="0" applyWidthHeightFormats="0">
  <queryTableRefresh nextId="7" unboundColumnsRight="2">
    <queryTableFields count="3">
      <queryTableField id="1" name="Freq." tableColumnId="1"/>
      <queryTableField id="3" dataBound="0" tableColumnId="3"/>
      <queryTableField id="4" dataBound="0" tableColumnId="4"/>
    </queryTableFields>
    <queryTableDeletedFields count="1">
      <deletedField name="V(out)/v(in)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00000000-0016-0000-0100-000001000000}" autoFormatId="16" applyNumberFormats="0" applyBorderFormats="0" applyFontFormats="0" applyPatternFormats="0" applyAlignmentFormats="0" applyWidthHeightFormats="0">
  <queryTableRefresh nextId="7" unboundColumnsRight="2">
    <queryTableFields count="3">
      <queryTableField id="1" name="Freq." tableColumnId="1"/>
      <queryTableField id="3" dataBound="0" tableColumnId="3"/>
      <queryTableField id="4" dataBound="0" tableColumnId="4"/>
    </queryTableFields>
    <queryTableDeletedFields count="1">
      <deletedField name="V(out)/v(in)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close_loop_fastlane" displayName="close_loop_fastlane" ref="A1:C122" tableType="queryTable" totalsRowShown="0">
  <autoFilter ref="A1:C122" xr:uid="{00000000-0009-0000-0100-000001000000}"/>
  <tableColumns count="3">
    <tableColumn id="1" xr3:uid="{00000000-0010-0000-0000-000001000000}" uniqueName="1" name="FREQUENCY [Hz]" queryTableFieldId="1" dataDxfId="4"/>
    <tableColumn id="3" xr3:uid="{00000000-0010-0000-0000-000003000000}" uniqueName="3" name="MAG [dB]" queryTableFieldId="3" dataDxfId="3"/>
    <tableColumn id="4" xr3:uid="{00000000-0010-0000-0000-000004000000}" uniqueName="4" name="PHASE[°]" queryTableFieldId="4" dataDxf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close_loop_slowlane" displayName="close_loop_slowlane" ref="A1:C122" tableType="queryTable" totalsRowShown="0">
  <autoFilter ref="A1:C122" xr:uid="{00000000-0009-0000-0100-000002000000}"/>
  <tableColumns count="3">
    <tableColumn id="1" xr3:uid="{00000000-0010-0000-0100-000001000000}" uniqueName="1" name="Freq." queryTableFieldId="1"/>
    <tableColumn id="3" xr3:uid="{00000000-0010-0000-0100-000003000000}" uniqueName="3" name="MAG [dB]" queryTableFieldId="3" dataDxfId="1"/>
    <tableColumn id="4" xr3:uid="{00000000-0010-0000-0100-000004000000}" uniqueName="4" name="Phase [°]" queryTableFieldId="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2"/>
  <sheetViews>
    <sheetView workbookViewId="0">
      <selection activeCell="E7" sqref="E7"/>
    </sheetView>
  </sheetViews>
  <sheetFormatPr defaultRowHeight="15" x14ac:dyDescent="0.25"/>
  <cols>
    <col min="1" max="1" width="18.140625" bestFit="1" customWidth="1"/>
    <col min="2" max="2" width="12.140625" bestFit="1" customWidth="1"/>
    <col min="3" max="3" width="11.140625" bestFit="1" customWidth="1"/>
  </cols>
  <sheetData>
    <row r="1" spans="1:3" x14ac:dyDescent="0.25">
      <c r="A1" t="s">
        <v>1</v>
      </c>
      <c r="B1" t="s">
        <v>10</v>
      </c>
      <c r="C1" t="s">
        <v>2</v>
      </c>
    </row>
    <row r="2" spans="1:3" x14ac:dyDescent="0.25">
      <c r="A2" s="2">
        <v>1</v>
      </c>
      <c r="B2" s="2">
        <v>50.096707863375002</v>
      </c>
      <c r="C2" s="2">
        <v>179.21676616443901</v>
      </c>
    </row>
    <row r="3" spans="1:3" x14ac:dyDescent="0.25">
      <c r="A3" s="2">
        <v>1.12201845430196</v>
      </c>
      <c r="B3" s="2">
        <v>50.096582766872402</v>
      </c>
      <c r="C3" s="2">
        <v>179.12120273614599</v>
      </c>
    </row>
    <row r="4" spans="1:3" x14ac:dyDescent="0.25">
      <c r="A4" s="2">
        <v>1.2589254117941699</v>
      </c>
      <c r="B4" s="2">
        <v>50.096425283602201</v>
      </c>
      <c r="C4" s="2">
        <v>179.01398109690001</v>
      </c>
    </row>
    <row r="5" spans="1:3" x14ac:dyDescent="0.25">
      <c r="A5" s="2">
        <v>1.4125375446227499</v>
      </c>
      <c r="B5" s="2">
        <v>50.096227030124702</v>
      </c>
      <c r="C5" s="2">
        <v>178.89367967468499</v>
      </c>
    </row>
    <row r="6" spans="1:3" x14ac:dyDescent="0.25">
      <c r="A6" s="2">
        <v>1.58489319246111</v>
      </c>
      <c r="B6" s="2">
        <v>50.095977453632003</v>
      </c>
      <c r="C6" s="2">
        <v>178.758703829095</v>
      </c>
    </row>
    <row r="7" spans="1:3" x14ac:dyDescent="0.25">
      <c r="A7" s="2">
        <v>1.7782794100389201</v>
      </c>
      <c r="B7" s="2">
        <v>50.095663271021103</v>
      </c>
      <c r="C7" s="2">
        <v>178.607264894466</v>
      </c>
    </row>
    <row r="8" spans="1:3" x14ac:dyDescent="0.25">
      <c r="A8" s="2">
        <v>1.99526231496888</v>
      </c>
      <c r="B8" s="2">
        <v>50.095267763250803</v>
      </c>
      <c r="C8" s="2">
        <v>178.43735673192899</v>
      </c>
    </row>
    <row r="9" spans="1:3" x14ac:dyDescent="0.25">
      <c r="A9" s="2">
        <v>2.2387211385683399</v>
      </c>
      <c r="B9" s="2">
        <v>50.0947698876262</v>
      </c>
      <c r="C9" s="2">
        <v>178.246729513926</v>
      </c>
    </row>
    <row r="10" spans="1:3" x14ac:dyDescent="0.25">
      <c r="A10" s="2">
        <v>2.5118864315095801</v>
      </c>
      <c r="B10" s="2">
        <v>50.094143161367498</v>
      </c>
      <c r="C10" s="2">
        <v>178.032860441666</v>
      </c>
    </row>
    <row r="11" spans="1:3" x14ac:dyDescent="0.25">
      <c r="A11" s="2">
        <v>2.8183829312644502</v>
      </c>
      <c r="B11" s="2">
        <v>50.093354258050802</v>
      </c>
      <c r="C11" s="2">
        <v>177.79292107550799</v>
      </c>
    </row>
    <row r="12" spans="1:3" x14ac:dyDescent="0.25">
      <c r="A12" s="2">
        <v>3.16227766016838</v>
      </c>
      <c r="B12" s="2">
        <v>50.092361243358901</v>
      </c>
      <c r="C12" s="2">
        <v>177.52374094133199</v>
      </c>
    </row>
    <row r="13" spans="1:3" x14ac:dyDescent="0.25">
      <c r="A13" s="2">
        <v>3.5481338923357502</v>
      </c>
      <c r="B13" s="2">
        <v>50.0911113586223</v>
      </c>
      <c r="C13" s="2">
        <v>177.22176706602701</v>
      </c>
    </row>
    <row r="14" spans="1:3" x14ac:dyDescent="0.25">
      <c r="A14" s="2">
        <v>3.98107170553497</v>
      </c>
      <c r="B14" s="2">
        <v>50.089538237800603</v>
      </c>
      <c r="C14" s="2">
        <v>176.88301909635101</v>
      </c>
    </row>
    <row r="15" spans="1:3" x14ac:dyDescent="0.25">
      <c r="A15" s="2">
        <v>4.46683592150963</v>
      </c>
      <c r="B15" s="2">
        <v>50.087558415036902</v>
      </c>
      <c r="C15" s="2">
        <v>176.50303967535899</v>
      </c>
    </row>
    <row r="16" spans="1:3" x14ac:dyDescent="0.25">
      <c r="A16" s="2">
        <v>5.0118723362727202</v>
      </c>
      <c r="B16" s="2">
        <v>50.0850669461772</v>
      </c>
      <c r="C16" s="2">
        <v>176.07683979606901</v>
      </c>
    </row>
    <row r="17" spans="1:3" x14ac:dyDescent="0.25">
      <c r="A17" s="2">
        <v>5.6234132519034796</v>
      </c>
      <c r="B17" s="2">
        <v>50.081931924914699</v>
      </c>
      <c r="C17" s="2">
        <v>175.598838938516</v>
      </c>
    </row>
    <row r="18" spans="1:3" x14ac:dyDescent="0.25">
      <c r="A18" s="2">
        <v>6.3095734448019201</v>
      </c>
      <c r="B18" s="2">
        <v>50.0779876239367</v>
      </c>
      <c r="C18" s="2">
        <v>175.06279993982</v>
      </c>
    </row>
    <row r="19" spans="1:3" x14ac:dyDescent="0.25">
      <c r="A19" s="2">
        <v>7.0794578438413698</v>
      </c>
      <c r="B19" s="2">
        <v>50.073025931175003</v>
      </c>
      <c r="C19" s="2">
        <v>174.46175877289701</v>
      </c>
    </row>
    <row r="20" spans="1:3" x14ac:dyDescent="0.25">
      <c r="A20" s="2">
        <v>7.9432823472427998</v>
      </c>
      <c r="B20" s="2">
        <v>50.066785679975901</v>
      </c>
      <c r="C20" s="2">
        <v>173.787949751806</v>
      </c>
    </row>
    <row r="21" spans="1:3" x14ac:dyDescent="0.25">
      <c r="A21" s="2">
        <v>8.9125093813374399</v>
      </c>
      <c r="B21" s="2">
        <v>50.058939392069803</v>
      </c>
      <c r="C21" s="2">
        <v>173.03272718477501</v>
      </c>
    </row>
    <row r="22" spans="1:3" x14ac:dyDescent="0.25">
      <c r="A22" s="2">
        <v>9.9999999999999805</v>
      </c>
      <c r="B22" s="2">
        <v>50.049076862808</v>
      </c>
      <c r="C22" s="2">
        <v>172.1864852201</v>
      </c>
    </row>
    <row r="23" spans="1:3" x14ac:dyDescent="0.25">
      <c r="A23" s="2">
        <v>11.220184543019601</v>
      </c>
      <c r="B23" s="2">
        <v>50.036684926264002</v>
      </c>
      <c r="C23" s="2">
        <v>171.238578650379</v>
      </c>
    </row>
    <row r="24" spans="1:3" x14ac:dyDescent="0.25">
      <c r="A24" s="2">
        <v>12.589254117941699</v>
      </c>
      <c r="B24" s="2">
        <v>50.0211226516276</v>
      </c>
      <c r="C24" s="2">
        <v>170.17724885085499</v>
      </c>
    </row>
    <row r="25" spans="1:3" x14ac:dyDescent="0.25">
      <c r="A25" s="2">
        <v>14.125375446227499</v>
      </c>
      <c r="B25" s="2">
        <v>50.001591157552397</v>
      </c>
      <c r="C25" s="2">
        <v>168.989560938252</v>
      </c>
    </row>
    <row r="26" spans="1:3" x14ac:dyDescent="0.25">
      <c r="A26" s="2">
        <v>15.848931924611099</v>
      </c>
      <c r="B26" s="2">
        <v>49.977097217290002</v>
      </c>
      <c r="C26" s="2">
        <v>167.66136075938999</v>
      </c>
    </row>
    <row r="27" spans="1:3" x14ac:dyDescent="0.25">
      <c r="A27" s="2">
        <v>17.7827941003892</v>
      </c>
      <c r="B27" s="2">
        <v>49.946409903005502</v>
      </c>
      <c r="C27" s="2">
        <v>166.17726355550701</v>
      </c>
    </row>
    <row r="28" spans="1:3" x14ac:dyDescent="0.25">
      <c r="A28" s="2">
        <v>19.952623149688801</v>
      </c>
      <c r="B28" s="2">
        <v>49.908009747758797</v>
      </c>
      <c r="C28" s="2">
        <v>164.52069013782301</v>
      </c>
    </row>
    <row r="29" spans="1:3" x14ac:dyDescent="0.25">
      <c r="A29" s="2">
        <v>22.387211385683301</v>
      </c>
      <c r="B29" s="2">
        <v>49.8600303726015</v>
      </c>
      <c r="C29" s="2">
        <v>162.67397105062301</v>
      </c>
    </row>
    <row r="30" spans="1:3" x14ac:dyDescent="0.25">
      <c r="A30" s="2">
        <v>25.118864315095699</v>
      </c>
      <c r="B30" s="2">
        <v>49.800193345356703</v>
      </c>
      <c r="C30" s="2">
        <v>160.618544139748</v>
      </c>
    </row>
    <row r="31" spans="1:3" x14ac:dyDescent="0.25">
      <c r="A31" s="2">
        <v>28.183829312644502</v>
      </c>
      <c r="B31" s="2">
        <v>49.725738333388499</v>
      </c>
      <c r="C31" s="2">
        <v>158.33527538414199</v>
      </c>
    </row>
    <row r="32" spans="1:3" x14ac:dyDescent="0.25">
      <c r="A32" s="2">
        <v>31.6227766016837</v>
      </c>
      <c r="B32" s="2">
        <v>49.633352497874803</v>
      </c>
      <c r="C32" s="2">
        <v>155.80493535038599</v>
      </c>
    </row>
    <row r="33" spans="1:3" x14ac:dyDescent="0.25">
      <c r="A33" s="2">
        <v>35.481338923357498</v>
      </c>
      <c r="B33" s="2">
        <v>49.519105596812601</v>
      </c>
      <c r="C33" s="2">
        <v>153.00886188946299</v>
      </c>
    </row>
    <row r="34" spans="1:3" x14ac:dyDescent="0.25">
      <c r="A34" s="2">
        <v>39.810717055349599</v>
      </c>
      <c r="B34" s="2">
        <v>49.378400290087001</v>
      </c>
      <c r="C34" s="2">
        <v>149.929830541212</v>
      </c>
    </row>
    <row r="35" spans="1:3" x14ac:dyDescent="0.25">
      <c r="A35" s="2">
        <v>44.668359215096203</v>
      </c>
      <c r="B35" s="2">
        <v>49.205950235927297</v>
      </c>
      <c r="C35" s="2">
        <v>146.55313390345401</v>
      </c>
    </row>
    <row r="36" spans="1:3" x14ac:dyDescent="0.25">
      <c r="A36" s="2">
        <v>50.118723362727103</v>
      </c>
      <c r="B36" s="2">
        <v>48.995800846601099</v>
      </c>
      <c r="C36" s="2">
        <v>142.867837037828</v>
      </c>
    </row>
    <row r="37" spans="1:3" x14ac:dyDescent="0.25">
      <c r="A37" s="2">
        <v>56.234132519034702</v>
      </c>
      <c r="B37" s="2">
        <v>48.7414076438099</v>
      </c>
      <c r="C37" s="2">
        <v>138.868127941311</v>
      </c>
    </row>
    <row r="38" spans="1:3" x14ac:dyDescent="0.25">
      <c r="A38" s="2">
        <v>63.095734448019101</v>
      </c>
      <c r="B38" s="2">
        <v>48.435783356106398</v>
      </c>
      <c r="C38" s="2">
        <v>134.55462645307401</v>
      </c>
    </row>
    <row r="39" spans="1:3" x14ac:dyDescent="0.25">
      <c r="A39" s="2">
        <v>70.794578438413595</v>
      </c>
      <c r="B39" s="2">
        <v>48.071715942748298</v>
      </c>
      <c r="C39" s="2">
        <v>129.93546669025801</v>
      </c>
    </row>
    <row r="40" spans="1:3" x14ac:dyDescent="0.25">
      <c r="A40" s="2">
        <v>79.432823472427899</v>
      </c>
      <c r="B40" s="2">
        <v>47.642045807629202</v>
      </c>
      <c r="C40" s="2">
        <v>125.026950240457</v>
      </c>
    </row>
    <row r="41" spans="1:3" x14ac:dyDescent="0.25">
      <c r="A41" s="2">
        <v>89.125093813374306</v>
      </c>
      <c r="B41" s="2">
        <v>47.139974387457499</v>
      </c>
      <c r="C41" s="2">
        <v>119.853603738624</v>
      </c>
    </row>
    <row r="42" spans="1:3" x14ac:dyDescent="0.25">
      <c r="A42" s="2">
        <v>99.999999999999702</v>
      </c>
      <c r="B42" s="2">
        <v>46.559363679807497</v>
      </c>
      <c r="C42" s="2">
        <v>114.447575668312</v>
      </c>
    </row>
    <row r="43" spans="1:3" x14ac:dyDescent="0.25">
      <c r="A43" s="2">
        <v>112.201845430196</v>
      </c>
      <c r="B43" s="2">
        <v>45.894983834808201</v>
      </c>
      <c r="C43" s="2">
        <v>108.847455319106</v>
      </c>
    </row>
    <row r="44" spans="1:3" x14ac:dyDescent="0.25">
      <c r="A44" s="2">
        <v>125.892541179416</v>
      </c>
      <c r="B44" s="2">
        <v>45.142677849260998</v>
      </c>
      <c r="C44" s="2">
        <v>103.096741374801</v>
      </c>
    </row>
    <row r="45" spans="1:3" x14ac:dyDescent="0.25">
      <c r="A45" s="2">
        <v>141.253754462275</v>
      </c>
      <c r="B45" s="2">
        <v>44.299436608553798</v>
      </c>
      <c r="C45" s="2">
        <v>97.242263083837798</v>
      </c>
    </row>
    <row r="46" spans="1:3" x14ac:dyDescent="0.25">
      <c r="A46" s="2">
        <v>158.48931924611099</v>
      </c>
      <c r="B46" s="2">
        <v>43.363404884642499</v>
      </c>
      <c r="C46" s="2">
        <v>91.332817964336598</v>
      </c>
    </row>
    <row r="47" spans="1:3" x14ac:dyDescent="0.25">
      <c r="A47" s="2">
        <v>177.82794100389199</v>
      </c>
      <c r="B47" s="2">
        <v>42.333856954909301</v>
      </c>
      <c r="C47" s="2">
        <v>85.418143391236597</v>
      </c>
    </row>
    <row r="48" spans="1:3" x14ac:dyDescent="0.25">
      <c r="A48" s="2">
        <v>199.52623149688699</v>
      </c>
      <c r="B48" s="2">
        <v>41.2111801466693</v>
      </c>
      <c r="C48" s="2">
        <v>79.548149176133606</v>
      </c>
    </row>
    <row r="49" spans="1:3" x14ac:dyDescent="0.25">
      <c r="A49" s="2">
        <v>223.87211385683301</v>
      </c>
      <c r="B49" s="2">
        <v>39.996885551683803</v>
      </c>
      <c r="C49" s="2">
        <v>73.772195630061901</v>
      </c>
    </row>
    <row r="50" spans="1:3" x14ac:dyDescent="0.25">
      <c r="A50" s="2">
        <v>251.18864315095701</v>
      </c>
      <c r="B50" s="2">
        <v>38.693636619556301</v>
      </c>
      <c r="C50" s="2">
        <v>68.1381772369282</v>
      </c>
    </row>
    <row r="51" spans="1:3" x14ac:dyDescent="0.25">
      <c r="A51" s="2">
        <v>281.838293126444</v>
      </c>
      <c r="B51" s="2">
        <v>37.305262454072299</v>
      </c>
      <c r="C51" s="2">
        <v>62.691278135675397</v>
      </c>
    </row>
    <row r="52" spans="1:3" x14ac:dyDescent="0.25">
      <c r="A52" s="2">
        <v>316.22776601683699</v>
      </c>
      <c r="B52" s="2">
        <v>35.836715122953301</v>
      </c>
      <c r="C52" s="2">
        <v>57.472449294118803</v>
      </c>
    </row>
    <row r="53" spans="1:3" x14ac:dyDescent="0.25">
      <c r="A53" s="2">
        <v>354.81338923357401</v>
      </c>
      <c r="B53" s="2">
        <v>34.293942477310203</v>
      </c>
      <c r="C53" s="2">
        <v>52.516829072993097</v>
      </c>
    </row>
    <row r="54" spans="1:3" x14ac:dyDescent="0.25">
      <c r="A54" s="2">
        <v>398.10717055349602</v>
      </c>
      <c r="B54" s="2">
        <v>32.683673470191003</v>
      </c>
      <c r="C54" s="2">
        <v>47.852410210499499</v>
      </c>
    </row>
    <row r="55" spans="1:3" x14ac:dyDescent="0.25">
      <c r="A55" s="2">
        <v>446.68359215096098</v>
      </c>
      <c r="B55" s="2">
        <v>31.0131396965938</v>
      </c>
      <c r="C55" s="2">
        <v>43.499218525710504</v>
      </c>
    </row>
    <row r="56" spans="1:3" x14ac:dyDescent="0.25">
      <c r="A56" s="2">
        <v>501.18723362727002</v>
      </c>
      <c r="B56" s="2">
        <v>29.289773880667202</v>
      </c>
      <c r="C56" s="2">
        <v>39.469141302684598</v>
      </c>
    </row>
    <row r="57" spans="1:3" x14ac:dyDescent="0.25">
      <c r="A57" s="2">
        <v>562.34132519034699</v>
      </c>
      <c r="B57" s="2">
        <v>27.5209285937961</v>
      </c>
      <c r="C57" s="2">
        <v>35.766389163230301</v>
      </c>
    </row>
    <row r="58" spans="1:3" x14ac:dyDescent="0.25">
      <c r="A58" s="2">
        <v>630.95734448019095</v>
      </c>
      <c r="B58" s="2">
        <v>25.713648899604198</v>
      </c>
      <c r="C58" s="2">
        <v>32.388453239813401</v>
      </c>
    </row>
    <row r="59" spans="1:3" x14ac:dyDescent="0.25">
      <c r="A59" s="2">
        <v>707.94578438413498</v>
      </c>
      <c r="B59" s="2">
        <v>23.8745171898831</v>
      </c>
      <c r="C59" s="2">
        <v>29.327359623914401</v>
      </c>
    </row>
    <row r="60" spans="1:3" x14ac:dyDescent="0.25">
      <c r="A60" s="2">
        <v>794.32823472427799</v>
      </c>
      <c r="B60" s="2">
        <v>22.009573536806599</v>
      </c>
      <c r="C60" s="2">
        <v>26.571023491073099</v>
      </c>
    </row>
    <row r="61" spans="1:3" x14ac:dyDescent="0.25">
      <c r="A61" s="2">
        <v>891.25093813374201</v>
      </c>
      <c r="B61" s="2">
        <v>20.124304329723302</v>
      </c>
      <c r="C61" s="2">
        <v>24.104544922678901</v>
      </c>
    </row>
    <row r="62" spans="1:3" x14ac:dyDescent="0.25">
      <c r="A62" s="2">
        <v>999.999999999995</v>
      </c>
      <c r="B62" s="2">
        <v>18.223686839787099</v>
      </c>
      <c r="C62" s="2">
        <v>21.911342588142102</v>
      </c>
    </row>
    <row r="63" spans="1:3" x14ac:dyDescent="0.25">
      <c r="A63" s="2">
        <v>1122.01845430196</v>
      </c>
      <c r="B63" s="2">
        <v>16.3122768056277</v>
      </c>
      <c r="C63" s="2">
        <v>19.9740717175683</v>
      </c>
    </row>
    <row r="64" spans="1:3" x14ac:dyDescent="0.25">
      <c r="A64" s="2">
        <v>1258.92541179416</v>
      </c>
      <c r="B64" s="2">
        <v>14.394328591450799</v>
      </c>
      <c r="C64" s="2">
        <v>18.2753097249389</v>
      </c>
    </row>
    <row r="65" spans="1:3" x14ac:dyDescent="0.25">
      <c r="A65" s="2">
        <v>1412.5375446227499</v>
      </c>
      <c r="B65" s="2">
        <v>12.473941506354301</v>
      </c>
      <c r="C65" s="2">
        <v>16.798014045558901</v>
      </c>
    </row>
    <row r="66" spans="1:3" x14ac:dyDescent="0.25">
      <c r="A66" s="2">
        <v>1584.8931924611099</v>
      </c>
      <c r="B66" s="2">
        <v>10.5552305802394</v>
      </c>
      <c r="C66" s="2">
        <v>15.525763611734</v>
      </c>
    </row>
    <row r="67" spans="1:3" x14ac:dyDescent="0.25">
      <c r="A67" s="2">
        <v>1778.2794100389101</v>
      </c>
      <c r="B67" s="2">
        <v>8.6425251407297097</v>
      </c>
      <c r="C67" s="2">
        <v>14.4427901726451</v>
      </c>
    </row>
    <row r="68" spans="1:3" x14ac:dyDescent="0.25">
      <c r="A68" s="2">
        <v>1995.26231496887</v>
      </c>
      <c r="B68" s="2">
        <v>6.7406041282560603</v>
      </c>
      <c r="C68" s="2">
        <v>13.5337895038253</v>
      </c>
    </row>
    <row r="69" spans="1:3" x14ac:dyDescent="0.25">
      <c r="A69" s="2">
        <v>2238.7211385683299</v>
      </c>
      <c r="B69" s="2">
        <v>4.8549839270589201</v>
      </c>
      <c r="C69" s="2">
        <v>12.7834739444506</v>
      </c>
    </row>
    <row r="70" spans="1:3" x14ac:dyDescent="0.25">
      <c r="A70" s="2">
        <v>2511.8864315095698</v>
      </c>
      <c r="B70" s="2">
        <v>2.9922838958620299</v>
      </c>
      <c r="C70" s="2">
        <v>12.175780660894</v>
      </c>
    </row>
    <row r="71" spans="1:3" x14ac:dyDescent="0.25">
      <c r="A71" s="2">
        <v>2818.3829312644398</v>
      </c>
      <c r="B71" s="2">
        <v>1.1607090413389201</v>
      </c>
      <c r="C71" s="2">
        <v>11.6925705326368</v>
      </c>
    </row>
    <row r="72" spans="1:3" x14ac:dyDescent="0.25">
      <c r="A72" s="2">
        <v>3162.2776601683599</v>
      </c>
      <c r="B72" s="2">
        <v>-0.62928755151051396</v>
      </c>
      <c r="C72" s="2">
        <v>11.311510453200199</v>
      </c>
    </row>
    <row r="73" spans="1:3" x14ac:dyDescent="0.25">
      <c r="A73" s="2">
        <v>3548.1338923357298</v>
      </c>
      <c r="B73" s="2">
        <v>-2.36406035101691</v>
      </c>
      <c r="C73" s="2">
        <v>11.0025616268964</v>
      </c>
    </row>
    <row r="74" spans="1:3" x14ac:dyDescent="0.25">
      <c r="A74" s="2">
        <v>3981.0717055349501</v>
      </c>
      <c r="B74" s="2">
        <v>-4.0253726450815703</v>
      </c>
      <c r="C74" s="2">
        <v>10.721948842649599</v>
      </c>
    </row>
    <row r="75" spans="1:3" x14ac:dyDescent="0.25">
      <c r="A75" s="2">
        <v>4466.8359215096098</v>
      </c>
      <c r="B75" s="2">
        <v>-5.5882422961381701</v>
      </c>
      <c r="C75" s="2">
        <v>10.4012979084574</v>
      </c>
    </row>
    <row r="76" spans="1:3" x14ac:dyDescent="0.25">
      <c r="A76" s="2">
        <v>5011.8723362726896</v>
      </c>
      <c r="B76" s="2">
        <v>-7.0174904987406199</v>
      </c>
      <c r="C76" s="2">
        <v>9.9268479253544797</v>
      </c>
    </row>
    <row r="77" spans="1:3" x14ac:dyDescent="0.25">
      <c r="A77" s="2">
        <v>5623.4132519034602</v>
      </c>
      <c r="B77" s="2">
        <v>-8.2620124191372302</v>
      </c>
      <c r="C77" s="2">
        <v>9.0965351636577907</v>
      </c>
    </row>
    <row r="78" spans="1:3" x14ac:dyDescent="0.25">
      <c r="A78" s="2">
        <v>6309.5734448018902</v>
      </c>
      <c r="B78" s="2">
        <v>-9.2451227906054196</v>
      </c>
      <c r="C78" s="2">
        <v>7.5225852836069196</v>
      </c>
    </row>
    <row r="79" spans="1:3" x14ac:dyDescent="0.25">
      <c r="A79" s="2">
        <v>7079.45784384134</v>
      </c>
      <c r="B79" s="2">
        <v>-9.8495721763273707</v>
      </c>
      <c r="C79" s="2">
        <v>4.3830285902452699</v>
      </c>
    </row>
    <row r="80" spans="1:3" x14ac:dyDescent="0.25">
      <c r="A80" s="2">
        <v>7943.2823472427699</v>
      </c>
      <c r="B80" s="2">
        <v>-9.9096051410860202</v>
      </c>
      <c r="C80" s="2">
        <v>-2.3003845906407299</v>
      </c>
    </row>
    <row r="81" spans="1:3" x14ac:dyDescent="0.25">
      <c r="A81" s="2">
        <v>8912.5093813374006</v>
      </c>
      <c r="B81" s="2">
        <v>-9.3725398661025494</v>
      </c>
      <c r="C81" s="2">
        <v>-17.844819415669399</v>
      </c>
    </row>
    <row r="82" spans="1:3" x14ac:dyDescent="0.25">
      <c r="A82" s="2">
        <v>9999.99999999994</v>
      </c>
      <c r="B82" s="2">
        <v>-9.7401968105383894</v>
      </c>
      <c r="C82" s="2">
        <v>-51.993114050353</v>
      </c>
    </row>
    <row r="83" spans="1:3" x14ac:dyDescent="0.25">
      <c r="A83" s="2">
        <v>11220.184543019601</v>
      </c>
      <c r="B83" s="2">
        <v>-14.3592740538879</v>
      </c>
      <c r="C83" s="2">
        <v>-89.107224577624507</v>
      </c>
    </row>
    <row r="84" spans="1:3" x14ac:dyDescent="0.25">
      <c r="A84" s="2">
        <v>12589.2541179416</v>
      </c>
      <c r="B84" s="2">
        <v>-20.541869273263998</v>
      </c>
      <c r="C84" s="2">
        <v>-106.52352334599701</v>
      </c>
    </row>
    <row r="85" spans="1:3" x14ac:dyDescent="0.25">
      <c r="A85" s="2">
        <v>14125.375446227499</v>
      </c>
      <c r="B85" s="2">
        <v>-26.177767213572601</v>
      </c>
      <c r="C85" s="2">
        <v>-112.842656110772</v>
      </c>
    </row>
    <row r="86" spans="1:3" x14ac:dyDescent="0.25">
      <c r="A86" s="2">
        <v>15848.931924611001</v>
      </c>
      <c r="B86" s="2">
        <v>-31.205798491463799</v>
      </c>
      <c r="C86" s="2">
        <v>-114.43070512308201</v>
      </c>
    </row>
    <row r="87" spans="1:3" x14ac:dyDescent="0.25">
      <c r="A87" s="2">
        <v>17782.794100389099</v>
      </c>
      <c r="B87" s="2">
        <v>-35.7860939453602</v>
      </c>
      <c r="C87" s="2">
        <v>-113.679752292055</v>
      </c>
    </row>
    <row r="88" spans="1:3" x14ac:dyDescent="0.25">
      <c r="A88" s="2">
        <v>19952.623149688701</v>
      </c>
      <c r="B88" s="2">
        <v>-40.036755020240797</v>
      </c>
      <c r="C88" s="2">
        <v>-111.58433139369799</v>
      </c>
    </row>
    <row r="89" spans="1:3" x14ac:dyDescent="0.25">
      <c r="A89" s="2">
        <v>22387.2113856832</v>
      </c>
      <c r="B89" s="2">
        <v>-44.033674416452897</v>
      </c>
      <c r="C89" s="2">
        <v>-108.628344194977</v>
      </c>
    </row>
    <row r="90" spans="1:3" x14ac:dyDescent="0.25">
      <c r="A90" s="2">
        <v>25118.864315095601</v>
      </c>
      <c r="B90" s="2">
        <v>-47.826266497830701</v>
      </c>
      <c r="C90" s="2">
        <v>-105.08194768916999</v>
      </c>
    </row>
    <row r="91" spans="1:3" x14ac:dyDescent="0.25">
      <c r="A91" s="2">
        <v>28183.829312644299</v>
      </c>
      <c r="B91" s="2">
        <v>-51.4479823027729</v>
      </c>
      <c r="C91" s="2">
        <v>-101.11360432856701</v>
      </c>
    </row>
    <row r="92" spans="1:3" x14ac:dyDescent="0.25">
      <c r="A92" s="2">
        <v>31622.776601683599</v>
      </c>
      <c r="B92" s="2">
        <v>-54.922402352273998</v>
      </c>
      <c r="C92" s="2">
        <v>-96.837437581741497</v>
      </c>
    </row>
    <row r="93" spans="1:3" x14ac:dyDescent="0.25">
      <c r="A93" s="2">
        <v>35481.338923357303</v>
      </c>
      <c r="B93" s="2">
        <v>-58.266706723844003</v>
      </c>
      <c r="C93" s="2">
        <v>-92.335471347358506</v>
      </c>
    </row>
    <row r="94" spans="1:3" x14ac:dyDescent="0.25">
      <c r="A94" s="2">
        <v>39810.7170553494</v>
      </c>
      <c r="B94" s="2">
        <v>-61.493677078688997</v>
      </c>
      <c r="C94" s="2">
        <v>-87.669430747939103</v>
      </c>
    </row>
    <row r="95" spans="1:3" x14ac:dyDescent="0.25">
      <c r="A95" s="2">
        <v>44668.359215096003</v>
      </c>
      <c r="B95" s="2">
        <v>-64.612906050602206</v>
      </c>
      <c r="C95" s="2">
        <v>-82.888009419956205</v>
      </c>
    </row>
    <row r="96" spans="1:3" x14ac:dyDescent="0.25">
      <c r="A96" s="2">
        <v>50118.723362726902</v>
      </c>
      <c r="B96" s="2">
        <v>-67.631608377736299</v>
      </c>
      <c r="C96" s="2">
        <v>-78.032006641821198</v>
      </c>
    </row>
    <row r="97" spans="1:3" x14ac:dyDescent="0.25">
      <c r="A97" s="2">
        <v>56234.132519034501</v>
      </c>
      <c r="B97" s="2">
        <v>-70.555257930127397</v>
      </c>
      <c r="C97" s="2">
        <v>-73.138203501864993</v>
      </c>
    </row>
    <row r="98" spans="1:3" x14ac:dyDescent="0.25">
      <c r="A98" s="2">
        <v>63095.734448018797</v>
      </c>
      <c r="B98" s="2">
        <v>-73.388162785187902</v>
      </c>
      <c r="C98" s="2">
        <v>-68.242165576623506</v>
      </c>
    </row>
    <row r="99" spans="1:3" x14ac:dyDescent="0.25">
      <c r="A99" s="2">
        <v>70794.5784384133</v>
      </c>
      <c r="B99" s="2">
        <v>-76.1340129287005</v>
      </c>
      <c r="C99" s="2">
        <v>-63.379910293707397</v>
      </c>
    </row>
    <row r="100" spans="1:3" x14ac:dyDescent="0.25">
      <c r="A100" s="2">
        <v>79432.823472427495</v>
      </c>
      <c r="B100" s="2">
        <v>-78.796383549313404</v>
      </c>
      <c r="C100" s="2">
        <v>-58.588376402281</v>
      </c>
    </row>
    <row r="101" spans="1:3" x14ac:dyDescent="0.25">
      <c r="A101" s="2">
        <v>89125.093813373896</v>
      </c>
      <c r="B101" s="2">
        <v>-81.379149884955893</v>
      </c>
      <c r="C101" s="2">
        <v>-53.904773291087999</v>
      </c>
    </row>
    <row r="102" spans="1:3" x14ac:dyDescent="0.25">
      <c r="A102" s="2">
        <v>99999.9999999992</v>
      </c>
      <c r="B102" s="2">
        <v>-83.886767085020097</v>
      </c>
      <c r="C102" s="2">
        <v>-49.365078130677603</v>
      </c>
    </row>
    <row r="103" spans="1:3" x14ac:dyDescent="0.25">
      <c r="A103" s="2">
        <v>112201.845430195</v>
      </c>
      <c r="B103" s="2">
        <v>-86.324387115649401</v>
      </c>
      <c r="C103" s="2">
        <v>-45.002101928494397</v>
      </c>
    </row>
    <row r="104" spans="1:3" x14ac:dyDescent="0.25">
      <c r="A104" s="2">
        <v>125892.541179416</v>
      </c>
      <c r="B104" s="2">
        <v>-88.697815435506996</v>
      </c>
      <c r="C104" s="2">
        <v>-40.843595781147002</v>
      </c>
    </row>
    <row r="105" spans="1:3" x14ac:dyDescent="0.25">
      <c r="A105" s="2">
        <v>141253.754462274</v>
      </c>
      <c r="B105" s="2">
        <v>-91.013340600360493</v>
      </c>
      <c r="C105" s="2">
        <v>-36.910795686219302</v>
      </c>
    </row>
    <row r="106" spans="1:3" x14ac:dyDescent="0.25">
      <c r="A106" s="2">
        <v>158489.31924611001</v>
      </c>
      <c r="B106" s="2">
        <v>-93.277489237492802</v>
      </c>
      <c r="C106" s="2">
        <v>-33.217640481756597</v>
      </c>
    </row>
    <row r="107" spans="1:3" x14ac:dyDescent="0.25">
      <c r="A107" s="2">
        <v>177827.941003891</v>
      </c>
      <c r="B107" s="2">
        <v>-95.4967621475773</v>
      </c>
      <c r="C107" s="2">
        <v>-29.770707220097702</v>
      </c>
    </row>
    <row r="108" spans="1:3" x14ac:dyDescent="0.25">
      <c r="A108" s="2">
        <v>199526.231496886</v>
      </c>
      <c r="B108" s="2">
        <v>-97.677396869148396</v>
      </c>
      <c r="C108" s="2">
        <v>-26.569753670191201</v>
      </c>
    </row>
    <row r="109" spans="1:3" x14ac:dyDescent="0.25">
      <c r="A109" s="2">
        <v>223872.113856832</v>
      </c>
      <c r="B109" s="2">
        <v>-99.825184449862803</v>
      </c>
      <c r="C109" s="2">
        <v>-23.6086724622246</v>
      </c>
    </row>
    <row r="110" spans="1:3" x14ac:dyDescent="0.25">
      <c r="A110" s="2">
        <v>251188.64315095599</v>
      </c>
      <c r="B110" s="2">
        <v>-101.94535033787</v>
      </c>
      <c r="C110" s="2">
        <v>-20.876645988503899</v>
      </c>
    </row>
    <row r="111" spans="1:3" x14ac:dyDescent="0.25">
      <c r="A111" s="2">
        <v>281838.29312644299</v>
      </c>
      <c r="B111" s="2">
        <v>-104.042495764256</v>
      </c>
      <c r="C111" s="2">
        <v>-18.359324194580498</v>
      </c>
    </row>
    <row r="112" spans="1:3" x14ac:dyDescent="0.25">
      <c r="A112" s="2">
        <v>316227.766016835</v>
      </c>
      <c r="B112" s="2">
        <v>-106.120588219591</v>
      </c>
      <c r="C112" s="2">
        <v>-16.0399019933201</v>
      </c>
    </row>
    <row r="113" spans="1:3" x14ac:dyDescent="0.25">
      <c r="A113" s="2">
        <v>354813.389233572</v>
      </c>
      <c r="B113" s="2">
        <v>-108.182986918827</v>
      </c>
      <c r="C113" s="2">
        <v>-13.9000281246122</v>
      </c>
    </row>
    <row r="114" spans="1:3" x14ac:dyDescent="0.25">
      <c r="A114" s="2">
        <v>398107.17055349401</v>
      </c>
      <c r="B114" s="2">
        <v>-110.23248983277701</v>
      </c>
      <c r="C114" s="2">
        <v>-11.920521292164</v>
      </c>
    </row>
    <row r="115" spans="1:3" x14ac:dyDescent="0.25">
      <c r="A115" s="2">
        <v>446683.59215095901</v>
      </c>
      <c r="B115" s="2">
        <v>-112.27139126724001</v>
      </c>
      <c r="C115" s="2">
        <v>-10.0818989022974</v>
      </c>
    </row>
    <row r="116" spans="1:3" x14ac:dyDescent="0.25">
      <c r="A116" s="2">
        <v>501187.233627268</v>
      </c>
      <c r="B116" s="2">
        <v>-114.30154186021301</v>
      </c>
      <c r="C116" s="2">
        <v>-8.3647401630088094</v>
      </c>
    </row>
    <row r="117" spans="1:3" x14ac:dyDescent="0.25">
      <c r="A117" s="2">
        <v>562341.32519034401</v>
      </c>
      <c r="B117" s="2">
        <v>-116.324405526281</v>
      </c>
      <c r="C117" s="2">
        <v>-6.7499121022006801</v>
      </c>
    </row>
    <row r="118" spans="1:3" x14ac:dyDescent="0.25">
      <c r="A118" s="2">
        <v>630957.34448018705</v>
      </c>
      <c r="B118" s="2">
        <v>-118.341109994234</v>
      </c>
      <c r="C118" s="2">
        <v>-5.2186877868592703</v>
      </c>
    </row>
    <row r="119" spans="1:3" x14ac:dyDescent="0.25">
      <c r="A119" s="2">
        <v>707945.78438413097</v>
      </c>
      <c r="B119" s="2">
        <v>-120.35248910159299</v>
      </c>
      <c r="C119" s="2">
        <v>-3.7527835323960201</v>
      </c>
    </row>
    <row r="120" spans="1:3" x14ac:dyDescent="0.25">
      <c r="A120" s="2">
        <v>794328.23472427402</v>
      </c>
      <c r="B120" s="2">
        <v>-122.35911599936</v>
      </c>
      <c r="C120" s="2">
        <v>-2.3343381575279798</v>
      </c>
    </row>
    <row r="121" spans="1:3" x14ac:dyDescent="0.25">
      <c r="A121" s="2">
        <v>891250.93813373696</v>
      </c>
      <c r="B121" s="2">
        <v>-124.361326998929</v>
      </c>
      <c r="C121" s="2">
        <v>-0.94585358469064595</v>
      </c>
    </row>
    <row r="122" spans="1:3" x14ac:dyDescent="0.25">
      <c r="A122" s="2">
        <v>1000000</v>
      </c>
      <c r="B122" s="2">
        <v>-126.359236081417</v>
      </c>
      <c r="C122" s="2">
        <v>0.42988701250976302</v>
      </c>
    </row>
  </sheetData>
  <phoneticPr fontId="18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22"/>
  <sheetViews>
    <sheetView topLeftCell="A103" workbookViewId="0">
      <selection activeCell="B2" sqref="B2:C122"/>
    </sheetView>
  </sheetViews>
  <sheetFormatPr defaultRowHeight="15" x14ac:dyDescent="0.25"/>
  <cols>
    <col min="1" max="1" width="12" bestFit="1" customWidth="1"/>
    <col min="2" max="2" width="11.5703125" bestFit="1" customWidth="1"/>
    <col min="3" max="3" width="11.140625" bestFit="1" customWidth="1"/>
  </cols>
  <sheetData>
    <row r="1" spans="1:3" x14ac:dyDescent="0.25">
      <c r="A1" t="s">
        <v>0</v>
      </c>
      <c r="B1" t="s">
        <v>10</v>
      </c>
      <c r="C1" t="s">
        <v>8</v>
      </c>
    </row>
    <row r="2" spans="1:3" x14ac:dyDescent="0.25">
      <c r="A2">
        <v>1</v>
      </c>
      <c r="B2" s="3">
        <v>93.306424852323502</v>
      </c>
      <c r="C2" s="3">
        <v>89.422247996353306</v>
      </c>
    </row>
    <row r="3" spans="1:3" x14ac:dyDescent="0.25">
      <c r="A3">
        <v>1.12201845430196</v>
      </c>
      <c r="B3" s="3">
        <v>92.306314337016005</v>
      </c>
      <c r="C3" s="3">
        <v>89.350839191431106</v>
      </c>
    </row>
    <row r="4" spans="1:3" x14ac:dyDescent="0.25">
      <c r="A4">
        <v>1.2589254117941699</v>
      </c>
      <c r="B4" s="3">
        <v>91.306175208303102</v>
      </c>
      <c r="C4" s="3">
        <v>89.270819162198293</v>
      </c>
    </row>
    <row r="5" spans="1:3" x14ac:dyDescent="0.25">
      <c r="A5">
        <v>1.4125375446227499</v>
      </c>
      <c r="B5" s="3">
        <v>90.306000060074496</v>
      </c>
      <c r="C5" s="3">
        <v>89.181127221414599</v>
      </c>
    </row>
    <row r="6" spans="1:3" x14ac:dyDescent="0.25">
      <c r="A6">
        <v>1.58489319246111</v>
      </c>
      <c r="B6" s="3">
        <v>89.305779569819506</v>
      </c>
      <c r="C6" s="3">
        <v>89.080574811467699</v>
      </c>
    </row>
    <row r="7" spans="1:3" x14ac:dyDescent="0.25">
      <c r="A7">
        <v>1.7782794100389201</v>
      </c>
      <c r="B7" s="3">
        <v>88.305502003184699</v>
      </c>
      <c r="C7" s="3">
        <v>88.967829919576999</v>
      </c>
    </row>
    <row r="8" spans="1:3" x14ac:dyDescent="0.25">
      <c r="A8">
        <v>1.99526231496888</v>
      </c>
      <c r="B8" s="3">
        <v>87.305152590712098</v>
      </c>
      <c r="C8" s="3">
        <v>88.841399678859105</v>
      </c>
    </row>
    <row r="9" spans="1:3" x14ac:dyDescent="0.25">
      <c r="A9">
        <v>2.2387211385683399</v>
      </c>
      <c r="B9" s="3">
        <v>86.304712743887507</v>
      </c>
      <c r="C9" s="3">
        <v>88.699610939865593</v>
      </c>
    </row>
    <row r="10" spans="1:3" x14ac:dyDescent="0.25">
      <c r="A10">
        <v>2.5118864315095801</v>
      </c>
      <c r="B10" s="3">
        <v>85.304159069341395</v>
      </c>
      <c r="C10" s="3">
        <v>88.540588611493504</v>
      </c>
    </row>
    <row r="11" spans="1:3" x14ac:dyDescent="0.25">
      <c r="A11">
        <v>2.8183829312644502</v>
      </c>
      <c r="B11" s="3">
        <v>84.303462129518607</v>
      </c>
      <c r="C11" s="3">
        <v>88.362231543121396</v>
      </c>
    </row>
    <row r="12" spans="1:3" x14ac:dyDescent="0.25">
      <c r="A12">
        <v>3.16227766016838</v>
      </c>
      <c r="B12" s="3">
        <v>83.302584885321906</v>
      </c>
      <c r="C12" s="3">
        <v>88.162185723811902</v>
      </c>
    </row>
    <row r="13" spans="1:3" x14ac:dyDescent="0.25">
      <c r="A13">
        <v>3.5481338923357502</v>
      </c>
      <c r="B13" s="3">
        <v>82.295381994352994</v>
      </c>
      <c r="C13" s="3">
        <v>87.939209102744698</v>
      </c>
    </row>
    <row r="14" spans="1:3" x14ac:dyDescent="0.25">
      <c r="A14">
        <v>3.98107170553497</v>
      </c>
      <c r="B14" s="3">
        <v>81.300091082770805</v>
      </c>
      <c r="C14" s="3">
        <v>87.686166066681693</v>
      </c>
    </row>
    <row r="15" spans="1:3" x14ac:dyDescent="0.25">
      <c r="A15">
        <v>4.46683592150963</v>
      </c>
      <c r="B15" s="3">
        <v>80.292247742291806</v>
      </c>
      <c r="C15" s="3">
        <v>87.405691050986405</v>
      </c>
    </row>
    <row r="16" spans="1:3" x14ac:dyDescent="0.25">
      <c r="A16">
        <v>5.0118723362727202</v>
      </c>
      <c r="B16" s="3">
        <v>79.296141461635401</v>
      </c>
      <c r="C16" s="3">
        <v>87.087431662119599</v>
      </c>
    </row>
    <row r="17" spans="1:3" x14ac:dyDescent="0.25">
      <c r="A17">
        <v>5.6234132519034796</v>
      </c>
      <c r="B17" s="3">
        <v>78.2933723925821</v>
      </c>
      <c r="C17" s="3">
        <v>86.732522212982502</v>
      </c>
    </row>
    <row r="18" spans="1:3" x14ac:dyDescent="0.25">
      <c r="A18">
        <v>6.3095734448019201</v>
      </c>
      <c r="B18" s="3">
        <v>77.289888729225396</v>
      </c>
      <c r="C18" s="3">
        <v>86.334598977903397</v>
      </c>
    </row>
    <row r="19" spans="1:3" x14ac:dyDescent="0.25">
      <c r="A19">
        <v>7.0794578438413698</v>
      </c>
      <c r="B19" s="3">
        <v>76.285506835780794</v>
      </c>
      <c r="C19" s="3">
        <v>85.8885228462523</v>
      </c>
    </row>
    <row r="20" spans="1:3" x14ac:dyDescent="0.25">
      <c r="A20">
        <v>7.9432823472427998</v>
      </c>
      <c r="B20" s="3">
        <v>75.279996336092196</v>
      </c>
      <c r="C20" s="3">
        <v>85.388573423024397</v>
      </c>
    </row>
    <row r="21" spans="1:3" x14ac:dyDescent="0.25">
      <c r="A21">
        <v>8.9125093813374399</v>
      </c>
      <c r="B21" s="3">
        <v>74.273068477881793</v>
      </c>
      <c r="C21" s="3">
        <v>84.828396508080502</v>
      </c>
    </row>
    <row r="22" spans="1:3" x14ac:dyDescent="0.25">
      <c r="A22">
        <v>9.9999999999999805</v>
      </c>
      <c r="B22" s="3">
        <v>73.264361751368895</v>
      </c>
      <c r="C22" s="3">
        <v>84.200952500711594</v>
      </c>
    </row>
    <row r="23" spans="1:3" x14ac:dyDescent="0.25">
      <c r="A23">
        <v>11.220184543019601</v>
      </c>
      <c r="B23" s="3">
        <v>72.253424202006599</v>
      </c>
      <c r="C23" s="3">
        <v>83.498468656167901</v>
      </c>
    </row>
    <row r="24" spans="1:3" x14ac:dyDescent="0.25">
      <c r="A24">
        <v>12.589254117941699</v>
      </c>
      <c r="B24" s="3">
        <v>71.239691814738805</v>
      </c>
      <c r="C24" s="3">
        <v>82.712399488636706</v>
      </c>
    </row>
    <row r="25" spans="1:3" x14ac:dyDescent="0.25">
      <c r="A25">
        <v>14.125375446227499</v>
      </c>
      <c r="B25" s="3">
        <v>70.216470350518406</v>
      </c>
      <c r="C25" s="3">
        <v>81.838855997538005</v>
      </c>
    </row>
    <row r="26" spans="1:3" x14ac:dyDescent="0.25">
      <c r="A26">
        <v>15.848931924611099</v>
      </c>
      <c r="B26" s="3">
        <v>69.200863726596594</v>
      </c>
      <c r="C26" s="3">
        <v>80.851330368938093</v>
      </c>
    </row>
    <row r="27" spans="1:3" x14ac:dyDescent="0.25">
      <c r="A27">
        <v>17.7827941003892</v>
      </c>
      <c r="B27" s="3">
        <v>68.173817228797304</v>
      </c>
      <c r="C27" s="3">
        <v>79.755273364669407</v>
      </c>
    </row>
    <row r="28" spans="1:3" x14ac:dyDescent="0.25">
      <c r="A28">
        <v>19.952623149688801</v>
      </c>
      <c r="B28" s="3">
        <v>67.134111412129997</v>
      </c>
      <c r="C28" s="3">
        <v>78.541194405450497</v>
      </c>
    </row>
    <row r="29" spans="1:3" x14ac:dyDescent="0.25">
      <c r="A29">
        <v>22.387211385683301</v>
      </c>
      <c r="B29" s="3">
        <v>66.097766140192604</v>
      </c>
      <c r="C29" s="3">
        <v>77.174264746934298</v>
      </c>
    </row>
    <row r="30" spans="1:3" x14ac:dyDescent="0.25">
      <c r="A30">
        <v>25.118864315095699</v>
      </c>
      <c r="B30" s="3">
        <v>65.039394388810507</v>
      </c>
      <c r="C30" s="3">
        <v>75.674070835422199</v>
      </c>
    </row>
    <row r="31" spans="1:3" x14ac:dyDescent="0.25">
      <c r="A31">
        <v>28.183829312644502</v>
      </c>
      <c r="B31" s="3">
        <v>63.979768341824503</v>
      </c>
      <c r="C31" s="3">
        <v>73.992723579755804</v>
      </c>
    </row>
    <row r="32" spans="1:3" x14ac:dyDescent="0.25">
      <c r="A32">
        <v>31.6227766016837</v>
      </c>
      <c r="B32" s="3">
        <v>62.898761162490899</v>
      </c>
      <c r="C32" s="3">
        <v>72.146424309042402</v>
      </c>
    </row>
    <row r="33" spans="1:3" x14ac:dyDescent="0.25">
      <c r="A33">
        <v>35.481338923357498</v>
      </c>
      <c r="B33" s="3">
        <v>61.798778050984097</v>
      </c>
      <c r="C33" s="3">
        <v>70.115362783635604</v>
      </c>
    </row>
    <row r="34" spans="1:3" x14ac:dyDescent="0.25">
      <c r="A34">
        <v>39.810717055349599</v>
      </c>
      <c r="B34" s="3">
        <v>60.665330927717598</v>
      </c>
      <c r="C34" s="3">
        <v>67.918414979795003</v>
      </c>
    </row>
    <row r="35" spans="1:3" x14ac:dyDescent="0.25">
      <c r="A35">
        <v>44.668359215096203</v>
      </c>
      <c r="B35" s="3">
        <v>59.520700206620198</v>
      </c>
      <c r="C35" s="3">
        <v>65.483664190968298</v>
      </c>
    </row>
    <row r="36" spans="1:3" x14ac:dyDescent="0.25">
      <c r="A36">
        <v>50.118723362727103</v>
      </c>
      <c r="B36" s="3">
        <v>58.338664250685497</v>
      </c>
      <c r="C36" s="3">
        <v>62.863676809277898</v>
      </c>
    </row>
    <row r="37" spans="1:3" x14ac:dyDescent="0.25">
      <c r="A37">
        <v>56.234132519034702</v>
      </c>
      <c r="B37" s="3">
        <v>57.114620412875801</v>
      </c>
      <c r="C37" s="3">
        <v>60.066870364202003</v>
      </c>
    </row>
    <row r="38" spans="1:3" x14ac:dyDescent="0.25">
      <c r="A38">
        <v>63.095734448019101</v>
      </c>
      <c r="B38" s="3">
        <v>55.857264042770304</v>
      </c>
      <c r="C38" s="3">
        <v>57.054185961091903</v>
      </c>
    </row>
    <row r="39" spans="1:3" x14ac:dyDescent="0.25">
      <c r="A39">
        <v>70.794578438413595</v>
      </c>
      <c r="B39" s="3">
        <v>54.543141979273003</v>
      </c>
      <c r="C39" s="3">
        <v>53.914960694072803</v>
      </c>
    </row>
    <row r="40" spans="1:3" x14ac:dyDescent="0.25">
      <c r="A40">
        <v>79.432823472427899</v>
      </c>
      <c r="B40" s="3">
        <v>53.180702270921401</v>
      </c>
      <c r="C40" s="3">
        <v>50.622785142189798</v>
      </c>
    </row>
    <row r="41" spans="1:3" x14ac:dyDescent="0.25">
      <c r="A41">
        <v>89.125093813374306</v>
      </c>
      <c r="B41" s="3">
        <v>51.7545518513272</v>
      </c>
      <c r="C41" s="3">
        <v>47.270506748394403</v>
      </c>
    </row>
    <row r="42" spans="1:3" x14ac:dyDescent="0.25">
      <c r="A42">
        <v>99.999999999999702</v>
      </c>
      <c r="B42" s="3">
        <v>50.2763848788722</v>
      </c>
      <c r="C42" s="3">
        <v>43.820199656865597</v>
      </c>
    </row>
    <row r="43" spans="1:3" x14ac:dyDescent="0.25">
      <c r="A43">
        <v>112.201845430196</v>
      </c>
      <c r="B43" s="3">
        <v>48.731531105436403</v>
      </c>
      <c r="C43" s="3">
        <v>40.396315454476003</v>
      </c>
    </row>
    <row r="44" spans="1:3" x14ac:dyDescent="0.25">
      <c r="A44">
        <v>125.892541179416</v>
      </c>
      <c r="B44" s="3">
        <v>47.126960023400898</v>
      </c>
      <c r="C44" s="3">
        <v>37.0046919178913</v>
      </c>
    </row>
    <row r="45" spans="1:3" x14ac:dyDescent="0.25">
      <c r="A45">
        <v>141.253754462275</v>
      </c>
      <c r="B45" s="3">
        <v>45.464200452204601</v>
      </c>
      <c r="C45" s="3">
        <v>33.690027686681397</v>
      </c>
    </row>
    <row r="46" spans="1:3" x14ac:dyDescent="0.25">
      <c r="A46">
        <v>158.48931924611099</v>
      </c>
      <c r="B46" s="3">
        <v>43.749782404508998</v>
      </c>
      <c r="C46" s="3">
        <v>30.457065551784201</v>
      </c>
    </row>
    <row r="47" spans="1:3" x14ac:dyDescent="0.25">
      <c r="A47">
        <v>177.82794100389199</v>
      </c>
      <c r="B47" s="3">
        <v>41.980060047458799</v>
      </c>
      <c r="C47" s="3">
        <v>27.416646468939799</v>
      </c>
    </row>
    <row r="48" spans="1:3" x14ac:dyDescent="0.25">
      <c r="A48">
        <v>199.52623149688699</v>
      </c>
      <c r="B48" s="3">
        <v>40.1591666366065</v>
      </c>
      <c r="C48" s="3">
        <v>24.624652478309802</v>
      </c>
    </row>
    <row r="49" spans="1:3" x14ac:dyDescent="0.25">
      <c r="A49">
        <v>223.87211385683301</v>
      </c>
      <c r="B49" s="3">
        <v>38.3017259792991</v>
      </c>
      <c r="C49" s="3">
        <v>21.997781815740101</v>
      </c>
    </row>
    <row r="50" spans="1:3" x14ac:dyDescent="0.25">
      <c r="A50">
        <v>251.18864315095701</v>
      </c>
      <c r="B50" s="3">
        <v>36.408706702615099</v>
      </c>
      <c r="C50" s="3">
        <v>19.611663559337298</v>
      </c>
    </row>
    <row r="51" spans="1:3" x14ac:dyDescent="0.25">
      <c r="A51">
        <v>281.838293126444</v>
      </c>
      <c r="B51" s="3">
        <v>34.486860931734199</v>
      </c>
      <c r="C51" s="3">
        <v>17.464769211695899</v>
      </c>
    </row>
    <row r="52" spans="1:3" x14ac:dyDescent="0.25">
      <c r="A52">
        <v>316.22776601683699</v>
      </c>
      <c r="B52" s="3">
        <v>32.543593518224398</v>
      </c>
      <c r="C52" s="3">
        <v>15.525483097060199</v>
      </c>
    </row>
    <row r="53" spans="1:3" x14ac:dyDescent="0.25">
      <c r="A53">
        <v>354.81338923357401</v>
      </c>
      <c r="B53" s="3">
        <v>30.581845695994399</v>
      </c>
      <c r="C53" s="3">
        <v>13.8294181082754</v>
      </c>
    </row>
    <row r="54" spans="1:3" x14ac:dyDescent="0.25">
      <c r="A54">
        <v>398.10717055349602</v>
      </c>
      <c r="B54" s="3">
        <v>28.608201361647499</v>
      </c>
      <c r="C54" s="3">
        <v>12.3240301936811</v>
      </c>
    </row>
    <row r="55" spans="1:3" x14ac:dyDescent="0.25">
      <c r="A55">
        <v>446.68359215096098</v>
      </c>
      <c r="B55" s="3">
        <v>26.624450570793499</v>
      </c>
      <c r="C55" s="3">
        <v>11.0449287077261</v>
      </c>
    </row>
    <row r="56" spans="1:3" x14ac:dyDescent="0.25">
      <c r="A56">
        <v>501.18723362727002</v>
      </c>
      <c r="B56" s="3">
        <v>24.636257040052701</v>
      </c>
      <c r="C56" s="3">
        <v>9.9115781610995608</v>
      </c>
    </row>
    <row r="57" spans="1:3" x14ac:dyDescent="0.25">
      <c r="A57">
        <v>562.34132519034699</v>
      </c>
      <c r="B57" s="3">
        <v>22.644544682078202</v>
      </c>
      <c r="C57" s="3">
        <v>8.9495128711457195</v>
      </c>
    </row>
    <row r="58" spans="1:3" x14ac:dyDescent="0.25">
      <c r="A58">
        <v>630.95734448019095</v>
      </c>
      <c r="B58" s="3">
        <v>20.65140344924</v>
      </c>
      <c r="C58" s="3">
        <v>8.1422963910500101</v>
      </c>
    </row>
    <row r="59" spans="1:3" x14ac:dyDescent="0.25">
      <c r="A59">
        <v>707.94578438413498</v>
      </c>
      <c r="B59" s="3">
        <v>18.6589828107629</v>
      </c>
      <c r="C59" s="3">
        <v>7.4549185453514903</v>
      </c>
    </row>
    <row r="60" spans="1:3" x14ac:dyDescent="0.25">
      <c r="A60">
        <v>794.32823472427799</v>
      </c>
      <c r="B60" s="3">
        <v>16.6685002780643</v>
      </c>
      <c r="C60" s="3">
        <v>6.87433894826572</v>
      </c>
    </row>
    <row r="61" spans="1:3" x14ac:dyDescent="0.25">
      <c r="A61">
        <v>891.25093813374201</v>
      </c>
      <c r="B61" s="3">
        <v>14.6805110675968</v>
      </c>
      <c r="C61" s="3">
        <v>6.4140114680483196</v>
      </c>
    </row>
    <row r="62" spans="1:3" x14ac:dyDescent="0.25">
      <c r="A62">
        <v>999.999999999995</v>
      </c>
      <c r="B62" s="3">
        <v>12.696531313135001</v>
      </c>
      <c r="C62" s="3">
        <v>6.0476147949860701</v>
      </c>
    </row>
    <row r="63" spans="1:3" x14ac:dyDescent="0.25">
      <c r="A63">
        <v>1122.01845430196</v>
      </c>
      <c r="B63" s="3">
        <v>10.7179454138184</v>
      </c>
      <c r="C63" s="3">
        <v>5.75635545558068</v>
      </c>
    </row>
    <row r="64" spans="1:3" x14ac:dyDescent="0.25">
      <c r="A64">
        <v>1258.92541179416</v>
      </c>
      <c r="B64" s="3">
        <v>8.7459344238364896</v>
      </c>
      <c r="C64" s="3">
        <v>5.5424211093522899</v>
      </c>
    </row>
    <row r="65" spans="1:3" x14ac:dyDescent="0.25">
      <c r="A65">
        <v>1412.5375446227499</v>
      </c>
      <c r="B65" s="3">
        <v>6.7819589910740099</v>
      </c>
      <c r="C65" s="3">
        <v>5.4125091304573303</v>
      </c>
    </row>
    <row r="66" spans="1:3" x14ac:dyDescent="0.25">
      <c r="A66">
        <v>1584.8931924611099</v>
      </c>
      <c r="B66" s="3">
        <v>4.8283280521024903</v>
      </c>
      <c r="C66" s="3">
        <v>5.3505993459638903</v>
      </c>
    </row>
    <row r="67" spans="1:3" x14ac:dyDescent="0.25">
      <c r="A67">
        <v>1778.2794100389101</v>
      </c>
      <c r="B67" s="3">
        <v>2.8877474024710401</v>
      </c>
      <c r="C67" s="3">
        <v>5.3500112709428</v>
      </c>
    </row>
    <row r="68" spans="1:3" x14ac:dyDescent="0.25">
      <c r="A68">
        <v>1995.26231496887</v>
      </c>
      <c r="B68" s="3">
        <v>0.96345475926177004</v>
      </c>
      <c r="C68" s="3">
        <v>5.4171938196311897</v>
      </c>
    </row>
    <row r="69" spans="1:3" x14ac:dyDescent="0.25">
      <c r="A69">
        <v>2238.7211385683299</v>
      </c>
      <c r="B69" s="3">
        <v>-0.93989775680765997</v>
      </c>
      <c r="C69" s="3">
        <v>5.5331554913856502</v>
      </c>
    </row>
    <row r="70" spans="1:3" x14ac:dyDescent="0.25">
      <c r="A70">
        <v>2511.8864315095698</v>
      </c>
      <c r="B70" s="3">
        <v>-2.8168461215604501</v>
      </c>
      <c r="C70" s="3">
        <v>5.7068259913507902</v>
      </c>
    </row>
    <row r="71" spans="1:3" x14ac:dyDescent="0.25">
      <c r="A71">
        <v>2818.3829312644398</v>
      </c>
      <c r="B71" s="3">
        <v>-4.6596773791977801</v>
      </c>
      <c r="C71" s="3">
        <v>5.91599171741011</v>
      </c>
    </row>
    <row r="72" spans="1:3" x14ac:dyDescent="0.25">
      <c r="A72">
        <v>3162.2776601683599</v>
      </c>
      <c r="B72" s="3">
        <v>-6.4586994578180299</v>
      </c>
      <c r="C72" s="3">
        <v>6.1567416992430903</v>
      </c>
    </row>
    <row r="73" spans="1:3" x14ac:dyDescent="0.25">
      <c r="A73">
        <v>3548.1338923357298</v>
      </c>
      <c r="B73" s="3">
        <v>-8.2006010946518995</v>
      </c>
      <c r="C73" s="3">
        <v>6.3996592851037803</v>
      </c>
    </row>
    <row r="74" spans="1:3" x14ac:dyDescent="0.25">
      <c r="A74">
        <v>3981.0717055349501</v>
      </c>
      <c r="B74" s="3">
        <v>-9.8676483187212192</v>
      </c>
      <c r="C74" s="3">
        <v>6.61431877132671</v>
      </c>
    </row>
    <row r="75" spans="1:3" x14ac:dyDescent="0.25">
      <c r="A75">
        <v>4466.8359215096098</v>
      </c>
      <c r="B75" s="3">
        <v>-11.435033658482499</v>
      </c>
      <c r="C75" s="3">
        <v>6.7327144311563902</v>
      </c>
    </row>
    <row r="76" spans="1:3" x14ac:dyDescent="0.25">
      <c r="A76">
        <v>5011.8723362726896</v>
      </c>
      <c r="B76" s="3">
        <v>-12.8679099946148</v>
      </c>
      <c r="C76" s="3">
        <v>6.6508119643943697</v>
      </c>
    </row>
    <row r="77" spans="1:3" x14ac:dyDescent="0.25">
      <c r="A77">
        <v>5623.4132519034602</v>
      </c>
      <c r="B77" s="3">
        <v>-14.115261603840301</v>
      </c>
      <c r="C77" s="3">
        <v>6.1677732407732204</v>
      </c>
    </row>
    <row r="78" spans="1:3" x14ac:dyDescent="0.25">
      <c r="A78">
        <v>6309.5734448018902</v>
      </c>
      <c r="B78" s="3">
        <v>-15.100668303312</v>
      </c>
      <c r="C78" s="3">
        <v>4.9042842511844098</v>
      </c>
    </row>
    <row r="79" spans="1:3" x14ac:dyDescent="0.25">
      <c r="A79">
        <v>7079.45784384134</v>
      </c>
      <c r="B79" s="3">
        <v>-15.706912141450299</v>
      </c>
      <c r="C79" s="3">
        <v>2.0398227996417302</v>
      </c>
    </row>
    <row r="80" spans="1:3" x14ac:dyDescent="0.25">
      <c r="A80">
        <v>7943.2823472427699</v>
      </c>
      <c r="B80" s="3">
        <v>-15.7683938976737</v>
      </c>
      <c r="C80" s="3">
        <v>-4.3991478725544004</v>
      </c>
    </row>
    <row r="81" spans="1:3" x14ac:dyDescent="0.25">
      <c r="A81">
        <v>8912.5093813374006</v>
      </c>
      <c r="B81" s="3">
        <v>-15.232455017049199</v>
      </c>
      <c r="C81" s="3">
        <v>-19.726841701181701</v>
      </c>
    </row>
    <row r="82" spans="1:3" x14ac:dyDescent="0.25">
      <c r="A82">
        <v>9999.99999999994</v>
      </c>
      <c r="B82" s="3">
        <v>-15.601321811067301</v>
      </c>
      <c r="C82" s="3">
        <v>-53.684206863351598</v>
      </c>
    </row>
    <row r="83" spans="1:3" x14ac:dyDescent="0.25">
      <c r="A83">
        <v>11220.184543019601</v>
      </c>
      <c r="B83" s="3">
        <v>-20.2210376325996</v>
      </c>
      <c r="C83" s="3">
        <v>-90.627934648841105</v>
      </c>
    </row>
    <row r="84" spans="1:3" x14ac:dyDescent="0.25">
      <c r="A84">
        <v>12589.2541179416</v>
      </c>
      <c r="B84" s="3">
        <v>-26.404243629402401</v>
      </c>
      <c r="C84" s="3">
        <v>-107.89443511701</v>
      </c>
    </row>
    <row r="85" spans="1:3" x14ac:dyDescent="0.25">
      <c r="A85">
        <v>14125.375446227499</v>
      </c>
      <c r="B85" s="3">
        <v>-32.040410128936401</v>
      </c>
      <c r="C85" s="3">
        <v>-114.083274870225</v>
      </c>
    </row>
    <row r="86" spans="1:3" x14ac:dyDescent="0.25">
      <c r="A86">
        <v>15848.931924611001</v>
      </c>
      <c r="B86" s="3">
        <v>-37.068884404041</v>
      </c>
      <c r="C86" s="3">
        <v>-115.556319165255</v>
      </c>
    </row>
    <row r="87" spans="1:3" x14ac:dyDescent="0.25">
      <c r="A87">
        <v>17782.794100389099</v>
      </c>
      <c r="B87" s="3">
        <v>-41.6492990782235</v>
      </c>
      <c r="C87" s="3">
        <v>-114.70668318787</v>
      </c>
    </row>
    <row r="88" spans="1:3" x14ac:dyDescent="0.25">
      <c r="A88">
        <v>19952.623149688701</v>
      </c>
      <c r="B88" s="3">
        <v>-45.900279248038501</v>
      </c>
      <c r="C88" s="3">
        <v>-112.52479425778699</v>
      </c>
    </row>
    <row r="89" spans="1:3" x14ac:dyDescent="0.25">
      <c r="A89">
        <v>22387.2113856832</v>
      </c>
      <c r="B89" s="3">
        <v>-49.897247460524603</v>
      </c>
      <c r="C89" s="3">
        <v>-109.495969663815</v>
      </c>
    </row>
    <row r="90" spans="1:3" x14ac:dyDescent="0.25">
      <c r="A90">
        <v>25118.864315095601</v>
      </c>
      <c r="B90" s="3">
        <v>-53.6900031039292</v>
      </c>
      <c r="C90" s="3">
        <v>-105.887454936495</v>
      </c>
    </row>
    <row r="91" spans="1:3" x14ac:dyDescent="0.25">
      <c r="A91">
        <v>28183.829312644299</v>
      </c>
      <c r="B91" s="3">
        <v>-57.311964243593799</v>
      </c>
      <c r="C91" s="3">
        <v>-101.86722773910699</v>
      </c>
    </row>
    <row r="92" spans="1:3" x14ac:dyDescent="0.25">
      <c r="A92">
        <v>31622.776601683599</v>
      </c>
      <c r="B92" s="3">
        <v>-60.786406078775599</v>
      </c>
      <c r="C92" s="3">
        <v>-97.550033965511602</v>
      </c>
    </row>
    <row r="93" spans="1:3" x14ac:dyDescent="0.25">
      <c r="A93">
        <v>35481.338923357303</v>
      </c>
      <c r="B93" s="3">
        <v>-64.130781349031295</v>
      </c>
      <c r="C93" s="3">
        <v>-93.016212857396098</v>
      </c>
    </row>
    <row r="94" spans="1:3" x14ac:dyDescent="0.25">
      <c r="A94">
        <v>39810.7170553494</v>
      </c>
      <c r="B94" s="3">
        <v>-67.357865473312899</v>
      </c>
      <c r="C94" s="3">
        <v>-88.327170861922696</v>
      </c>
    </row>
    <row r="95" spans="1:3" x14ac:dyDescent="0.25">
      <c r="A95">
        <v>44668.359215096003</v>
      </c>
      <c r="B95" s="3">
        <v>-70.477248854597207</v>
      </c>
      <c r="C95" s="3">
        <v>-83.531367329688393</v>
      </c>
    </row>
    <row r="96" spans="1:3" x14ac:dyDescent="0.25">
      <c r="A96">
        <v>50118.723362726902</v>
      </c>
      <c r="B96" s="3">
        <v>-73.4958952129425</v>
      </c>
      <c r="C96" s="3">
        <v>-78.670084883772503</v>
      </c>
    </row>
    <row r="97" spans="1:3" x14ac:dyDescent="0.25">
      <c r="A97">
        <v>56234.132519034501</v>
      </c>
      <c r="B97" s="3">
        <v>-76.419685159237403</v>
      </c>
      <c r="C97" s="3">
        <v>-73.778964888411494</v>
      </c>
    </row>
    <row r="98" spans="1:3" x14ac:dyDescent="0.25">
      <c r="A98">
        <v>63095.734448018797</v>
      </c>
      <c r="B98" s="3">
        <v>-79.252584480099998</v>
      </c>
      <c r="C98" s="3">
        <v>-68.894447053742894</v>
      </c>
    </row>
    <row r="99" spans="1:3" x14ac:dyDescent="0.25">
      <c r="A99">
        <v>70794.5784384133</v>
      </c>
      <c r="B99" s="3">
        <v>-81.998552685308695</v>
      </c>
      <c r="C99" s="3">
        <v>-64.052125610577505</v>
      </c>
    </row>
    <row r="100" spans="1:3" x14ac:dyDescent="0.25">
      <c r="A100">
        <v>79432.823472427495</v>
      </c>
      <c r="B100" s="3">
        <v>-84.660995738347495</v>
      </c>
      <c r="C100" s="3">
        <v>-59.289551848233799</v>
      </c>
    </row>
    <row r="101" spans="1:3" x14ac:dyDescent="0.25">
      <c r="A101">
        <v>89125.093813373896</v>
      </c>
      <c r="B101" s="3">
        <v>-87.243844807040304</v>
      </c>
      <c r="C101" s="3">
        <v>-54.644214207137402</v>
      </c>
    </row>
    <row r="102" spans="1:3" x14ac:dyDescent="0.25">
      <c r="A102">
        <v>99999.9999999992</v>
      </c>
      <c r="B102" s="3">
        <v>-89.751634909906201</v>
      </c>
      <c r="C102" s="3">
        <v>-50.152500474266297</v>
      </c>
    </row>
    <row r="103" spans="1:3" x14ac:dyDescent="0.25">
      <c r="A103">
        <v>112201.845430195</v>
      </c>
      <c r="B103" s="3">
        <v>-92.189274416282103</v>
      </c>
      <c r="C103" s="3">
        <v>-45.848171338084498</v>
      </c>
    </row>
    <row r="104" spans="1:3" x14ac:dyDescent="0.25">
      <c r="A104">
        <v>125892.541179416</v>
      </c>
      <c r="B104" s="3">
        <v>-94.5629327989232</v>
      </c>
      <c r="C104" s="3">
        <v>-41.759324307342901</v>
      </c>
    </row>
    <row r="105" spans="1:3" x14ac:dyDescent="0.25">
      <c r="A105">
        <v>141253.754462274</v>
      </c>
      <c r="B105" s="3">
        <v>-96.878676315607805</v>
      </c>
      <c r="C105" s="3">
        <v>-37.908390951845803</v>
      </c>
    </row>
    <row r="106" spans="1:3" x14ac:dyDescent="0.25">
      <c r="A106">
        <v>158489.31924611001</v>
      </c>
      <c r="B106" s="3">
        <v>-99.143181074064998</v>
      </c>
      <c r="C106" s="3">
        <v>-34.310265391627297</v>
      </c>
    </row>
    <row r="107" spans="1:3" x14ac:dyDescent="0.25">
      <c r="A107">
        <v>177827.941003891</v>
      </c>
      <c r="B107" s="3">
        <v>-101.36280504018301</v>
      </c>
      <c r="C107" s="3">
        <v>-30.972918171666201</v>
      </c>
    </row>
    <row r="108" spans="1:3" x14ac:dyDescent="0.25">
      <c r="A108">
        <v>199526.231496886</v>
      </c>
      <c r="B108" s="3">
        <v>-103.54382029555499</v>
      </c>
      <c r="C108" s="3">
        <v>-27.897526771292299</v>
      </c>
    </row>
    <row r="109" spans="1:3" x14ac:dyDescent="0.25">
      <c r="A109">
        <v>223872.113856832</v>
      </c>
      <c r="B109" s="3">
        <v>-105.692130249264</v>
      </c>
      <c r="C109" s="3">
        <v>-25.079580074446898</v>
      </c>
    </row>
    <row r="110" spans="1:3" x14ac:dyDescent="0.25">
      <c r="A110">
        <v>251188.64315095599</v>
      </c>
      <c r="B110" s="3">
        <v>-107.812848722954</v>
      </c>
      <c r="C110" s="3">
        <v>-22.510229360604299</v>
      </c>
    </row>
    <row r="111" spans="1:3" x14ac:dyDescent="0.25">
      <c r="A111">
        <v>281838.29312644299</v>
      </c>
      <c r="B111" s="3">
        <v>-109.91092515166901</v>
      </c>
      <c r="C111" s="3">
        <v>-20.177110967621001</v>
      </c>
    </row>
    <row r="112" spans="1:3" x14ac:dyDescent="0.25">
      <c r="A112">
        <v>316227.766016835</v>
      </c>
      <c r="B112" s="3">
        <v>-111.99001881775099</v>
      </c>
      <c r="C112" s="3">
        <v>-18.066022492057201</v>
      </c>
    </row>
    <row r="113" spans="1:3" x14ac:dyDescent="0.25">
      <c r="A113">
        <v>354813.389233572</v>
      </c>
      <c r="B113" s="3">
        <v>-114.053786771668</v>
      </c>
      <c r="C113" s="3">
        <v>-16.1612445381793</v>
      </c>
    </row>
    <row r="114" spans="1:3" x14ac:dyDescent="0.25">
      <c r="A114">
        <v>398107.17055349401</v>
      </c>
      <c r="B114" s="3">
        <v>-116.105032370743</v>
      </c>
      <c r="C114" s="3">
        <v>-14.4467140200204</v>
      </c>
    </row>
    <row r="115" spans="1:3" x14ac:dyDescent="0.25">
      <c r="A115">
        <v>446683.59215095901</v>
      </c>
      <c r="B115" s="3">
        <v>-118.146055717669</v>
      </c>
      <c r="C115" s="3">
        <v>-12.906442384676099</v>
      </c>
    </row>
    <row r="116" spans="1:3" x14ac:dyDescent="0.25">
      <c r="A116">
        <v>501187.233627268</v>
      </c>
      <c r="B116" s="3">
        <v>-120.178804707765</v>
      </c>
      <c r="C116" s="3">
        <v>-11.5248970649876</v>
      </c>
    </row>
    <row r="117" spans="1:3" x14ac:dyDescent="0.25">
      <c r="A117">
        <v>562341.32519034401</v>
      </c>
      <c r="B117" s="3">
        <v>-122.20502724951599</v>
      </c>
      <c r="C117" s="3">
        <v>-10.287263043018299</v>
      </c>
    </row>
    <row r="118" spans="1:3" x14ac:dyDescent="0.25">
      <c r="A118">
        <v>630957.34448018705</v>
      </c>
      <c r="B118" s="3">
        <v>-124.225905799998</v>
      </c>
      <c r="C118" s="3">
        <v>-9.1797128729071407</v>
      </c>
    </row>
    <row r="119" spans="1:3" x14ac:dyDescent="0.25">
      <c r="A119">
        <v>707945.78438413097</v>
      </c>
      <c r="B119" s="3">
        <v>-126.24256364934099</v>
      </c>
      <c r="C119" s="3">
        <v>-8.1893769685981805</v>
      </c>
    </row>
    <row r="120" spans="1:3" x14ac:dyDescent="0.25">
      <c r="A120">
        <v>794328.23472427402</v>
      </c>
      <c r="B120" s="3">
        <v>-128.255896027934</v>
      </c>
      <c r="C120" s="3">
        <v>-7.3044283549908702</v>
      </c>
    </row>
    <row r="121" spans="1:3" x14ac:dyDescent="0.25">
      <c r="A121">
        <v>891250.93813373696</v>
      </c>
      <c r="B121" s="3">
        <v>-130.26644751520101</v>
      </c>
      <c r="C121" s="3">
        <v>-6.5140911597505697</v>
      </c>
    </row>
    <row r="122" spans="1:3" x14ac:dyDescent="0.25">
      <c r="A122">
        <v>1000000</v>
      </c>
      <c r="B122" s="3">
        <v>-132.274851178771</v>
      </c>
      <c r="C122" s="3">
        <v>-5.8085362790594699</v>
      </c>
    </row>
  </sheetData>
  <phoneticPr fontId="18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55"/>
  <sheetViews>
    <sheetView tabSelected="1" topLeftCell="I1" workbookViewId="0">
      <selection activeCell="P2" sqref="P2"/>
    </sheetView>
  </sheetViews>
  <sheetFormatPr defaultRowHeight="15" x14ac:dyDescent="0.25"/>
  <cols>
    <col min="1" max="1" width="18" customWidth="1"/>
    <col min="2" max="2" width="14.7109375" customWidth="1"/>
    <col min="5" max="5" width="12" style="5" bestFit="1" customWidth="1"/>
    <col min="8" max="8" width="9.140625" style="5"/>
    <col min="10" max="10" width="12.5703125" bestFit="1" customWidth="1"/>
    <col min="11" max="11" width="8.42578125" bestFit="1" customWidth="1"/>
  </cols>
  <sheetData>
    <row r="1" spans="1:11" x14ac:dyDescent="0.25">
      <c r="A1" t="s">
        <v>4</v>
      </c>
    </row>
    <row r="2" spans="1:11" x14ac:dyDescent="0.25">
      <c r="A2" t="s">
        <v>3</v>
      </c>
      <c r="E2" s="5" t="s">
        <v>7</v>
      </c>
      <c r="H2" s="5" t="s">
        <v>9</v>
      </c>
    </row>
    <row r="3" spans="1:11" x14ac:dyDescent="0.25">
      <c r="A3" s="1" t="s">
        <v>1</v>
      </c>
      <c r="B3" t="s">
        <v>11</v>
      </c>
      <c r="C3" t="s">
        <v>6</v>
      </c>
      <c r="D3" t="s">
        <v>5</v>
      </c>
      <c r="E3" s="5" t="s">
        <v>11</v>
      </c>
      <c r="F3" t="s">
        <v>6</v>
      </c>
      <c r="G3" t="s">
        <v>5</v>
      </c>
      <c r="H3" s="5" t="s">
        <v>6</v>
      </c>
      <c r="I3" t="s">
        <v>5</v>
      </c>
      <c r="J3" t="s">
        <v>13</v>
      </c>
      <c r="K3" t="s">
        <v>12</v>
      </c>
    </row>
    <row r="4" spans="1:11" x14ac:dyDescent="0.25">
      <c r="A4" s="2">
        <f>FASTLANE!A2</f>
        <v>1</v>
      </c>
      <c r="B4" s="4">
        <f>10^(FASTLANE!B2/20)</f>
        <v>319.76828902565626</v>
      </c>
      <c r="C4">
        <f>B4*COS(FASTLANE!C2*PI()/180)</f>
        <v>-319.73841207629897</v>
      </c>
      <c r="D4">
        <f>B4*SIN(FASTLANE!C2*PI()/180)</f>
        <v>4.3710993265399498</v>
      </c>
      <c r="E4" s="5">
        <f>10^(SLOWLANE!B2/20)</f>
        <v>46272.316582910353</v>
      </c>
      <c r="F4">
        <f>E4*COS(SLOWLANE!C2*PI()/180)</f>
        <v>466.58708190275166</v>
      </c>
      <c r="G4">
        <f>E4*SIN(SLOWLANE!C2*PI()/180)</f>
        <v>46269.964106794825</v>
      </c>
      <c r="H4" s="5">
        <f>C4+F4</f>
        <v>146.84866982645269</v>
      </c>
      <c r="I4">
        <f>D4+G4</f>
        <v>46274.335206121366</v>
      </c>
      <c r="J4" s="2">
        <f>20*LOG(SQRT(H4^2+I4^2))</f>
        <v>93.306847501029168</v>
      </c>
      <c r="K4" s="2">
        <f>IF(H4&gt;0,180*ATAN(I4/H4)/PI(),180*ATAN(I4/H4)/PI()-180)</f>
        <v>89.818176085587339</v>
      </c>
    </row>
    <row r="5" spans="1:11" x14ac:dyDescent="0.25">
      <c r="A5" s="2">
        <f>FASTLANE!A3</f>
        <v>1.12201845430196</v>
      </c>
      <c r="B5" s="4">
        <f>10^(FASTLANE!B3/20)</f>
        <v>319.76368367051037</v>
      </c>
      <c r="C5">
        <f>B5*COS(FASTLANE!C3*PI()/180)</f>
        <v>-319.7260719884772</v>
      </c>
      <c r="D5">
        <f>B5*SIN(FASTLANE!C3*PI()/180)</f>
        <v>4.9043129338676641</v>
      </c>
      <c r="E5" s="5">
        <f>10^(SLOWLANE!B3/20)</f>
        <v>41239.720845359261</v>
      </c>
      <c r="F5">
        <f>E5*COS(SLOWLANE!C3*PI()/180)</f>
        <v>467.23577191597747</v>
      </c>
      <c r="G5">
        <f>E5*SIN(SLOWLANE!C3*PI()/180)</f>
        <v>41237.073927918325</v>
      </c>
      <c r="H5" s="5">
        <f t="shared" ref="H5:H68" si="0">C5+F5</f>
        <v>147.50969992750026</v>
      </c>
      <c r="I5">
        <f t="shared" ref="I5:I68" si="1">D5+G5</f>
        <v>41241.978240852193</v>
      </c>
      <c r="J5" s="2">
        <f t="shared" ref="J5:J68" si="2">20*LOG(SQRT(H5^2+I5^2))</f>
        <v>92.306845333158151</v>
      </c>
      <c r="K5" s="2">
        <f t="shared" ref="K5:K68" si="3">IF(H5&gt;0,180*ATAN(I5/H5)/PI(),180*ATAN(I5/H5)/PI()-180)</f>
        <v>89.795071731184677</v>
      </c>
    </row>
    <row r="6" spans="1:11" x14ac:dyDescent="0.25">
      <c r="A6" s="2">
        <f>FASTLANE!A4</f>
        <v>1.2589254117941699</v>
      </c>
      <c r="B6" s="4">
        <f>10^(FASTLANE!B4/20)</f>
        <v>319.75788610961757</v>
      </c>
      <c r="C6">
        <f>B6*COS(FASTLANE!C4*PI()/180)</f>
        <v>-319.71053765954213</v>
      </c>
      <c r="D6">
        <f>B6*SIN(FASTLANE!C4*PI()/180)</f>
        <v>5.5025302123370956</v>
      </c>
      <c r="E6" s="5">
        <f>10^(SLOWLANE!B4/20)</f>
        <v>36754.351163789826</v>
      </c>
      <c r="F6">
        <f>E6*COS(SLOWLANE!C4*PI()/180)</f>
        <v>467.74553627359268</v>
      </c>
      <c r="G6">
        <f>E6*SIN(SLOWLANE!C4*PI()/180)</f>
        <v>36751.374716933715</v>
      </c>
      <c r="H6" s="5">
        <f t="shared" si="0"/>
        <v>148.03499861405055</v>
      </c>
      <c r="I6">
        <f t="shared" si="1"/>
        <v>36756.877247146054</v>
      </c>
      <c r="J6" s="2">
        <f t="shared" si="2"/>
        <v>91.306842600889411</v>
      </c>
      <c r="K6" s="2">
        <f t="shared" si="3"/>
        <v>89.769247677761427</v>
      </c>
    </row>
    <row r="7" spans="1:11" x14ac:dyDescent="0.25">
      <c r="A7" s="2">
        <f>FASTLANE!A5</f>
        <v>1.4125375446227499</v>
      </c>
      <c r="B7" s="4">
        <f>10^(FASTLANE!B5/20)</f>
        <v>319.75058779107331</v>
      </c>
      <c r="C7">
        <f>B7*COS(FASTLANE!C5*PI()/180)</f>
        <v>-319.69098255940645</v>
      </c>
      <c r="D7">
        <f>B7*SIN(FASTLANE!C5*PI()/180)</f>
        <v>6.1736587967062047</v>
      </c>
      <c r="E7" s="5">
        <f>10^(SLOWLANE!B5/20)</f>
        <v>32756.68942024092</v>
      </c>
      <c r="F7">
        <f>E7*COS(SLOWLANE!C5*PI()/180)</f>
        <v>468.14352379279256</v>
      </c>
      <c r="G7">
        <f>E7*SIN(SLOWLANE!C5*PI()/180)</f>
        <v>32753.344003555641</v>
      </c>
      <c r="H7" s="5">
        <f t="shared" si="0"/>
        <v>148.45254123338611</v>
      </c>
      <c r="I7">
        <f t="shared" si="1"/>
        <v>32759.517662352348</v>
      </c>
      <c r="J7" s="2">
        <f t="shared" si="2"/>
        <v>90.306839157846468</v>
      </c>
      <c r="K7" s="2">
        <f t="shared" si="3"/>
        <v>89.740361078061113</v>
      </c>
    </row>
    <row r="8" spans="1:11" x14ac:dyDescent="0.25">
      <c r="A8" s="2">
        <f>FASTLANE!A6</f>
        <v>1.58489319246111</v>
      </c>
      <c r="B8" s="4">
        <f>10^(FASTLANE!B6/20)</f>
        <v>319.74140035178118</v>
      </c>
      <c r="C8">
        <f>B8*COS(FASTLANE!C6*PI()/180)</f>
        <v>-319.66636646271752</v>
      </c>
      <c r="D8">
        <f>B8*SIN(FASTLANE!C6*PI()/180)</f>
        <v>6.9265612999247672</v>
      </c>
      <c r="E8" s="5">
        <f>10^(SLOWLANE!B6/20)</f>
        <v>29193.689088282565</v>
      </c>
      <c r="F8">
        <f>E8*COS(SLOWLANE!C6*PI()/180)</f>
        <v>468.45092894425318</v>
      </c>
      <c r="G8">
        <f>E8*SIN(SLOWLANE!C6*PI()/180)</f>
        <v>29189.930392354137</v>
      </c>
      <c r="H8" s="5">
        <f t="shared" si="0"/>
        <v>148.78456248153566</v>
      </c>
      <c r="I8">
        <f t="shared" si="1"/>
        <v>29196.856953654064</v>
      </c>
      <c r="J8" s="2">
        <f t="shared" si="2"/>
        <v>89.306834819311959</v>
      </c>
      <c r="K8" s="2">
        <f t="shared" si="3"/>
        <v>89.708028377483359</v>
      </c>
    </row>
    <row r="9" spans="1:11" x14ac:dyDescent="0.25">
      <c r="A9" s="2">
        <f>FASTLANE!A7</f>
        <v>1.7782794100389201</v>
      </c>
      <c r="B9" s="4">
        <f>10^(FASTLANE!B7/20)</f>
        <v>319.72983499977539</v>
      </c>
      <c r="C9">
        <f>B9*COS(FASTLANE!C7*PI()/180)</f>
        <v>-319.63538030174107</v>
      </c>
      <c r="D9">
        <f>B9*SIN(FASTLANE!C7*PI()/180)</f>
        <v>7.7711677594129087</v>
      </c>
      <c r="E9" s="5">
        <f>10^(SLOWLANE!B7/20)</f>
        <v>26018.071339709128</v>
      </c>
      <c r="F9">
        <f>E9*COS(SLOWLANE!C7*PI()/180)</f>
        <v>468.68412446112779</v>
      </c>
      <c r="G9">
        <f>E9*SIN(SLOWLANE!C7*PI()/180)</f>
        <v>26013.849608039014</v>
      </c>
      <c r="H9" s="5">
        <f t="shared" si="0"/>
        <v>149.04874415938673</v>
      </c>
      <c r="I9">
        <f t="shared" si="1"/>
        <v>26021.620775798427</v>
      </c>
      <c r="J9" s="2">
        <f t="shared" si="2"/>
        <v>88.306829352074615</v>
      </c>
      <c r="K9" s="2">
        <f t="shared" si="3"/>
        <v>89.671820188920634</v>
      </c>
    </row>
    <row r="10" spans="1:11" x14ac:dyDescent="0.25">
      <c r="A10" s="2">
        <f>FASTLANE!A8</f>
        <v>1.99526231496888</v>
      </c>
      <c r="B10" s="4">
        <f>10^(FASTLANE!B8/20)</f>
        <v>319.71527658832815</v>
      </c>
      <c r="C10">
        <f>B10*COS(FASTLANE!C8*PI()/180)</f>
        <v>-319.59637685022147</v>
      </c>
      <c r="D10">
        <f>B10*SIN(FASTLANE!C8*PI()/180)</f>
        <v>8.7186001263046773</v>
      </c>
      <c r="E10" s="5">
        <f>10^(SLOWLANE!B8/20)</f>
        <v>23187.697685814052</v>
      </c>
      <c r="F10">
        <f>E10*COS(SLOWLANE!C8*PI()/180)</f>
        <v>468.85553110354596</v>
      </c>
      <c r="G10">
        <f>E10*SIN(SLOWLANE!C8*PI()/180)</f>
        <v>23182.957068925869</v>
      </c>
      <c r="H10" s="5">
        <f t="shared" si="0"/>
        <v>149.25915425332448</v>
      </c>
      <c r="I10">
        <f t="shared" si="1"/>
        <v>23191.675669052172</v>
      </c>
      <c r="J10" s="2">
        <f t="shared" si="2"/>
        <v>87.306822461555214</v>
      </c>
      <c r="K10" s="2">
        <f t="shared" si="3"/>
        <v>89.631255557303945</v>
      </c>
    </row>
    <row r="11" spans="1:11" x14ac:dyDescent="0.25">
      <c r="A11" s="2">
        <f>FASTLANE!A9</f>
        <v>2.2387211385683399</v>
      </c>
      <c r="B11" s="4">
        <f>10^(FASTLANE!B9/20)</f>
        <v>319.69695101804245</v>
      </c>
      <c r="C11">
        <f>B11*COS(FASTLANE!C9*PI()/180)</f>
        <v>-319.54728362670153</v>
      </c>
      <c r="D11">
        <f>B11*SIN(FASTLANE!C9*PI()/180)</f>
        <v>9.7813095763815632</v>
      </c>
      <c r="E11" s="5">
        <f>10^(SLOWLANE!B9/20)</f>
        <v>20665.010828764513</v>
      </c>
      <c r="F11">
        <f>E11*COS(SLOWLANE!C9*PI()/180)</f>
        <v>468.97428111173372</v>
      </c>
      <c r="G11">
        <f>E11*SIN(SLOWLANE!C9*PI()/180)</f>
        <v>20659.688663593413</v>
      </c>
      <c r="H11" s="5">
        <f t="shared" si="0"/>
        <v>149.42699748503219</v>
      </c>
      <c r="I11">
        <f t="shared" si="1"/>
        <v>20669.469973169795</v>
      </c>
      <c r="J11" s="2">
        <f t="shared" si="2"/>
        <v>86.306813775368724</v>
      </c>
      <c r="K11" s="2">
        <f t="shared" si="3"/>
        <v>89.585795515573906</v>
      </c>
    </row>
    <row r="12" spans="1:11" x14ac:dyDescent="0.25">
      <c r="A12" s="2">
        <f>FASTLANE!A10</f>
        <v>2.5118864315095801</v>
      </c>
      <c r="B12" s="4">
        <f>10^(FASTLANE!B10/20)</f>
        <v>319.67388426794332</v>
      </c>
      <c r="C12">
        <f>B12*COS(FASTLANE!C10*PI()/180)</f>
        <v>-319.48549351566072</v>
      </c>
      <c r="D12">
        <f>B12*SIN(FASTLANE!C10*PI()/180)</f>
        <v>10.973227237650971</v>
      </c>
      <c r="E12" s="5">
        <f>10^(SLOWLANE!B10/20)</f>
        <v>18416.536304035319</v>
      </c>
      <c r="F12">
        <f>E12*COS(SLOWLANE!C10*PI()/180)</f>
        <v>469.04670489842948</v>
      </c>
      <c r="G12">
        <f>E12*SIN(SLOWLANE!C10*PI()/180)</f>
        <v>18410.562311523099</v>
      </c>
      <c r="H12" s="5">
        <f t="shared" si="0"/>
        <v>149.56121138276876</v>
      </c>
      <c r="I12">
        <f t="shared" si="1"/>
        <v>18421.535538760749</v>
      </c>
      <c r="J12" s="2">
        <f t="shared" si="2"/>
        <v>85.306802822340146</v>
      </c>
      <c r="K12" s="2">
        <f t="shared" si="3"/>
        <v>89.534835850168491</v>
      </c>
    </row>
    <row r="13" spans="1:11" x14ac:dyDescent="0.25">
      <c r="A13" s="2">
        <f>FASTLANE!A11</f>
        <v>2.8183829312644502</v>
      </c>
      <c r="B13" s="4">
        <f>10^(FASTLANE!B11/20)</f>
        <v>319.64485093392096</v>
      </c>
      <c r="C13">
        <f>B13*COS(FASTLANE!C11*PI()/180)</f>
        <v>-319.40772749938429</v>
      </c>
      <c r="D13">
        <f>B13*SIN(FASTLANE!C11*PI()/180)</f>
        <v>12.309928604489926</v>
      </c>
      <c r="E13" s="5">
        <f>10^(SLOWLANE!B11/20)</f>
        <v>16412.438301422542</v>
      </c>
      <c r="F13">
        <f>E13*COS(SLOWLANE!C11*PI()/180)</f>
        <v>469.07666989931209</v>
      </c>
      <c r="G13">
        <f>E13*SIN(SLOWLANE!C11*PI()/180)</f>
        <v>16405.733695137133</v>
      </c>
      <c r="H13" s="5">
        <f t="shared" si="0"/>
        <v>149.6689423999278</v>
      </c>
      <c r="I13">
        <f t="shared" si="1"/>
        <v>16418.043623741622</v>
      </c>
      <c r="J13" s="2">
        <f t="shared" si="2"/>
        <v>84.30678900552806</v>
      </c>
      <c r="K13" s="2">
        <f t="shared" si="3"/>
        <v>89.477698964454518</v>
      </c>
    </row>
    <row r="14" spans="1:11" x14ac:dyDescent="0.25">
      <c r="A14" s="2">
        <f>FASTLANE!A12</f>
        <v>3.16227766016838</v>
      </c>
      <c r="B14" s="4">
        <f>10^(FASTLANE!B12/20)</f>
        <v>319.60830961195956</v>
      </c>
      <c r="C14">
        <f>B14*COS(FASTLANE!C12*PI()/180)</f>
        <v>-319.30986251781502</v>
      </c>
      <c r="D14">
        <f>B14*SIN(FASTLANE!C12*PI()/180)</f>
        <v>13.808811385064351</v>
      </c>
      <c r="E14" s="5">
        <f>10^(SLOWLANE!B12/20)</f>
        <v>14626.123771729019</v>
      </c>
      <c r="F14">
        <f>E14*COS(SLOWLANE!C12*PI()/180)</f>
        <v>469.06578827833306</v>
      </c>
      <c r="G14">
        <f>E14*SIN(SLOWLANE!C12*PI()/180)</f>
        <v>14618.600270621107</v>
      </c>
      <c r="H14" s="5">
        <f t="shared" si="0"/>
        <v>149.75592576051804</v>
      </c>
      <c r="I14">
        <f t="shared" si="1"/>
        <v>14632.409082006172</v>
      </c>
      <c r="J14" s="2">
        <f t="shared" si="2"/>
        <v>83.306771567541745</v>
      </c>
      <c r="K14" s="2">
        <f t="shared" si="3"/>
        <v>89.413624722509823</v>
      </c>
    </row>
    <row r="15" spans="1:11" x14ac:dyDescent="0.25">
      <c r="A15" s="2">
        <f>FASTLANE!A13</f>
        <v>3.5481338923357502</v>
      </c>
      <c r="B15" s="4">
        <f>10^(FASTLANE!B13/20)</f>
        <v>319.56232182900152</v>
      </c>
      <c r="C15">
        <f>B15*COS(FASTLANE!C13*PI()/180)</f>
        <v>-319.18671582735749</v>
      </c>
      <c r="D15">
        <f>B15*SIN(FASTLANE!C13*PI()/180)</f>
        <v>15.489285719106149</v>
      </c>
      <c r="E15" s="5">
        <f>10^(SLOWLANE!B13/20)</f>
        <v>13024.741111171141</v>
      </c>
      <c r="F15">
        <f>E15*COS(SLOWLANE!C13*PI()/180)</f>
        <v>468.36750010391108</v>
      </c>
      <c r="G15">
        <f>E15*SIN(SLOWLANE!C13*PI()/180)</f>
        <v>13016.317178752139</v>
      </c>
      <c r="H15" s="5">
        <f t="shared" si="0"/>
        <v>149.1807842765536</v>
      </c>
      <c r="I15">
        <f t="shared" si="1"/>
        <v>13031.806464471245</v>
      </c>
      <c r="J15" s="2">
        <f t="shared" si="2"/>
        <v>82.300661511478083</v>
      </c>
      <c r="K15" s="2">
        <f t="shared" si="3"/>
        <v>89.34413881808554</v>
      </c>
    </row>
    <row r="16" spans="1:11" x14ac:dyDescent="0.25">
      <c r="A16" s="2">
        <f>FASTLANE!A14</f>
        <v>3.98107170553497</v>
      </c>
      <c r="B16" s="4">
        <f>10^(FASTLANE!B14/20)</f>
        <v>319.50445042578144</v>
      </c>
      <c r="C16">
        <f>B16*COS(FASTLANE!C14*PI()/180)</f>
        <v>-319.03177521901642</v>
      </c>
      <c r="D16">
        <f>B16*SIN(FASTLANE!C14*PI()/180)</f>
        <v>17.372974485780592</v>
      </c>
      <c r="E16" s="5">
        <f>10^(SLOWLANE!B14/20)</f>
        <v>11614.607931929457</v>
      </c>
      <c r="F16">
        <f>E16*COS(SLOWLANE!C14*PI()/180)</f>
        <v>468.91708327964147</v>
      </c>
      <c r="G16">
        <f>E16*SIN(SLOWLANE!C14*PI()/180)</f>
        <v>11605.138266364911</v>
      </c>
      <c r="H16" s="5">
        <f t="shared" si="0"/>
        <v>149.88530806062505</v>
      </c>
      <c r="I16">
        <f t="shared" si="1"/>
        <v>11622.511240850692</v>
      </c>
      <c r="J16" s="2">
        <f t="shared" si="2"/>
        <v>81.306721712561966</v>
      </c>
      <c r="K16" s="2">
        <f t="shared" si="3"/>
        <v>89.261147668186297</v>
      </c>
    </row>
    <row r="17" spans="1:11" x14ac:dyDescent="0.25">
      <c r="A17" s="2">
        <f>FASTLANE!A15</f>
        <v>4.46683592150963</v>
      </c>
      <c r="B17" s="4">
        <f>10^(FASTLANE!B15/20)</f>
        <v>319.43163231224395</v>
      </c>
      <c r="C17">
        <f>B17*COS(FASTLANE!C15*PI()/180)</f>
        <v>-318.83686204383099</v>
      </c>
      <c r="D17">
        <f>B17*SIN(FASTLANE!C15*PI()/180)</f>
        <v>19.483919618693129</v>
      </c>
      <c r="E17" s="5">
        <f>10^(SLOWLANE!B15/20)</f>
        <v>10342.187023969358</v>
      </c>
      <c r="F17">
        <f>E17*COS(SLOWLANE!C15*PI()/180)</f>
        <v>468.12629799890277</v>
      </c>
      <c r="G17">
        <f>E17*SIN(SLOWLANE!C15*PI()/180)</f>
        <v>10331.587013033477</v>
      </c>
      <c r="H17" s="5">
        <f t="shared" si="0"/>
        <v>149.28943595507178</v>
      </c>
      <c r="I17">
        <f t="shared" si="1"/>
        <v>10351.07093265217</v>
      </c>
      <c r="J17" s="2">
        <f t="shared" si="2"/>
        <v>80.300608982618911</v>
      </c>
      <c r="K17" s="2">
        <f t="shared" si="3"/>
        <v>89.173702735758255</v>
      </c>
    </row>
    <row r="18" spans="1:11" x14ac:dyDescent="0.25">
      <c r="A18" s="2">
        <f>FASTLANE!A16</f>
        <v>5.0118723362727202</v>
      </c>
      <c r="B18" s="4">
        <f>10^(FASTLANE!B16/20)</f>
        <v>319.34001937827588</v>
      </c>
      <c r="C18">
        <f>B18*COS(FASTLANE!C16*PI()/180)</f>
        <v>-318.59171120857911</v>
      </c>
      <c r="D18">
        <f>B18*SIN(FASTLANE!C16*PI()/180)</f>
        <v>21.848787739985973</v>
      </c>
      <c r="E18" s="5">
        <f>10^(SLOWLANE!B16/20)</f>
        <v>9221.6168367078535</v>
      </c>
      <c r="F18">
        <f>E18*COS(SLOWLANE!C16*PI()/180)</f>
        <v>468.5689497671649</v>
      </c>
      <c r="G18">
        <f>E18*SIN(SLOWLANE!C16*PI()/180)</f>
        <v>9209.7046761754445</v>
      </c>
      <c r="H18" s="5">
        <f t="shared" si="0"/>
        <v>149.97723855858578</v>
      </c>
      <c r="I18">
        <f t="shared" si="1"/>
        <v>9231.5534639154303</v>
      </c>
      <c r="J18" s="2">
        <f t="shared" si="2"/>
        <v>79.30664189924326</v>
      </c>
      <c r="K18" s="2">
        <f t="shared" si="3"/>
        <v>89.069245827891564</v>
      </c>
    </row>
    <row r="19" spans="1:11" x14ac:dyDescent="0.25">
      <c r="A19" s="2">
        <f>FASTLANE!A17</f>
        <v>5.6234132519034796</v>
      </c>
      <c r="B19" s="4">
        <f>10^(FASTLANE!B17/20)</f>
        <v>319.22477993332484</v>
      </c>
      <c r="C19">
        <f>B19*COS(FASTLANE!C17*PI()/180)</f>
        <v>-318.28344905991736</v>
      </c>
      <c r="D19">
        <f>B19*SIN(FASTLANE!C17*PI()/180)</f>
        <v>24.497064681358413</v>
      </c>
      <c r="E19" s="5">
        <f>10^(SLOWLANE!B17/20)</f>
        <v>8216.1549220375127</v>
      </c>
      <c r="F19">
        <f>E19*COS(SLOWLANE!C17*PI()/180)</f>
        <v>468.2989693202984</v>
      </c>
      <c r="G19">
        <f>E19*SIN(SLOWLANE!C17*PI()/180)</f>
        <v>8202.798167592251</v>
      </c>
      <c r="H19" s="5">
        <f t="shared" si="0"/>
        <v>150.01552026038104</v>
      </c>
      <c r="I19">
        <f t="shared" si="1"/>
        <v>8227.2952322736091</v>
      </c>
      <c r="J19" s="2">
        <f t="shared" si="2"/>
        <v>78.306585318441748</v>
      </c>
      <c r="K19" s="2">
        <f t="shared" si="3"/>
        <v>88.955391346468872</v>
      </c>
    </row>
    <row r="20" spans="1:11" x14ac:dyDescent="0.25">
      <c r="A20" s="2">
        <f>FASTLANE!A18</f>
        <v>6.3095734448019201</v>
      </c>
      <c r="B20" s="4">
        <f>10^(FASTLANE!B18/20)</f>
        <v>319.07985145486759</v>
      </c>
      <c r="C20">
        <f>B20*COS(FASTLANE!C18*PI()/180)</f>
        <v>-317.89594654028019</v>
      </c>
      <c r="D20">
        <f>B20*SIN(FASTLANE!C18*PI()/180)</f>
        <v>27.461223165031999</v>
      </c>
      <c r="E20" s="5">
        <f>10^(SLOWLANE!B18/20)</f>
        <v>7319.719461975058</v>
      </c>
      <c r="F20">
        <f>E20*COS(SLOWLANE!C18*PI()/180)</f>
        <v>467.94738971395435</v>
      </c>
      <c r="G20">
        <f>E20*SIN(SLOWLANE!C18*PI()/180)</f>
        <v>7304.7462818688191</v>
      </c>
      <c r="H20" s="5">
        <f t="shared" si="0"/>
        <v>150.05144317367416</v>
      </c>
      <c r="I20">
        <f t="shared" si="1"/>
        <v>7332.2075050338508</v>
      </c>
      <c r="J20" s="2">
        <f t="shared" si="2"/>
        <v>77.306513406236363</v>
      </c>
      <c r="K20" s="2">
        <f t="shared" si="3"/>
        <v>88.827622581243645</v>
      </c>
    </row>
    <row r="21" spans="1:11" x14ac:dyDescent="0.25">
      <c r="A21" s="2">
        <f>FASTLANE!A19</f>
        <v>7.0794578438413698</v>
      </c>
      <c r="B21" s="4">
        <f>10^(FASTLANE!B19/20)</f>
        <v>318.89763360985694</v>
      </c>
      <c r="C21">
        <f>B21*COS(FASTLANE!C19*PI()/180)</f>
        <v>-317.40902131266768</v>
      </c>
      <c r="D21">
        <f>B21*SIN(FASTLANE!C19*PI()/180)</f>
        <v>30.776840502251762</v>
      </c>
      <c r="E21" s="5">
        <f>10^(SLOWLANE!B19/20)</f>
        <v>6520.4165608333915</v>
      </c>
      <c r="F21">
        <f>E21*COS(SLOWLANE!C19*PI()/180)</f>
        <v>467.49589956435949</v>
      </c>
      <c r="G21">
        <f>E21*SIN(SLOWLANE!C19*PI()/180)</f>
        <v>6503.6358839253035</v>
      </c>
      <c r="H21" s="5">
        <f t="shared" si="0"/>
        <v>150.08687825169181</v>
      </c>
      <c r="I21">
        <f t="shared" si="1"/>
        <v>6534.4127244275551</v>
      </c>
      <c r="J21" s="2">
        <f t="shared" si="2"/>
        <v>76.30642179769454</v>
      </c>
      <c r="K21" s="2">
        <f t="shared" si="3"/>
        <v>88.684222546057015</v>
      </c>
    </row>
    <row r="22" spans="1:11" x14ac:dyDescent="0.25">
      <c r="A22" s="2">
        <f>FASTLANE!A20</f>
        <v>7.9432823472427998</v>
      </c>
      <c r="B22" s="4">
        <f>10^(FASTLANE!B20/20)</f>
        <v>318.66860851849611</v>
      </c>
      <c r="C22">
        <f>B22*COS(FASTLANE!C20*PI()/180)</f>
        <v>-316.79745908599659</v>
      </c>
      <c r="D22">
        <f>B22*SIN(FASTLANE!C20*PI()/180)</f>
        <v>34.48263290079322</v>
      </c>
      <c r="E22" s="5">
        <f>10^(SLOWLANE!B20/20)</f>
        <v>5807.6417254158987</v>
      </c>
      <c r="F22">
        <f>E22*COS(SLOWLANE!C20*PI()/180)</f>
        <v>466.92110527330681</v>
      </c>
      <c r="G22">
        <f>E22*SIN(SLOWLANE!C20*PI()/180)</f>
        <v>5788.8416019305714</v>
      </c>
      <c r="H22" s="5">
        <f t="shared" si="0"/>
        <v>150.12364618731021</v>
      </c>
      <c r="I22">
        <f t="shared" si="1"/>
        <v>5823.3242348313643</v>
      </c>
      <c r="J22" s="2">
        <f t="shared" si="2"/>
        <v>75.306304769612609</v>
      </c>
      <c r="K22" s="2">
        <f t="shared" si="3"/>
        <v>88.523258150497625</v>
      </c>
    </row>
    <row r="23" spans="1:11" x14ac:dyDescent="0.25">
      <c r="A23" s="2">
        <f>FASTLANE!A21</f>
        <v>8.9125093813374399</v>
      </c>
      <c r="B23" s="4">
        <f>10^(FASTLANE!B21/20)</f>
        <v>318.38087326552323</v>
      </c>
      <c r="C23">
        <f>B23*COS(FASTLANE!C21*PI()/180)</f>
        <v>-316.02982190778414</v>
      </c>
      <c r="D23">
        <f>B23*SIN(FASTLANE!C21*PI()/180)</f>
        <v>38.620358960675077</v>
      </c>
      <c r="E23" s="5">
        <f>10^(SLOWLANE!B21/20)</f>
        <v>5171.9393561371944</v>
      </c>
      <c r="F23">
        <f>E23*COS(SLOWLANE!C21*PI()/180)</f>
        <v>466.19342232394956</v>
      </c>
      <c r="G23">
        <f>E23*SIN(SLOWLANE!C21*PI()/180)</f>
        <v>5150.8853992826025</v>
      </c>
      <c r="H23" s="5">
        <f t="shared" si="0"/>
        <v>150.16360041616542</v>
      </c>
      <c r="I23">
        <f t="shared" si="1"/>
        <v>5189.5057582432773</v>
      </c>
      <c r="J23" s="2">
        <f t="shared" si="2"/>
        <v>74.306154758445558</v>
      </c>
      <c r="K23" s="2">
        <f t="shared" si="3"/>
        <v>88.34255112849533</v>
      </c>
    </row>
    <row r="24" spans="1:11" x14ac:dyDescent="0.25">
      <c r="A24" s="2">
        <f>FASTLANE!A22</f>
        <v>9.9999999999999805</v>
      </c>
      <c r="B24" s="4">
        <f>10^(FASTLANE!B22/20)</f>
        <v>318.01956788632361</v>
      </c>
      <c r="C24">
        <f>B24*COS(FASTLANE!C22*PI()/180)</f>
        <v>-315.0670108280994</v>
      </c>
      <c r="D24">
        <f>B24*SIN(FASTLANE!C22*PI()/180)</f>
        <v>43.234526092583586</v>
      </c>
      <c r="E24" s="5">
        <f>10^(SLOWLANE!B22/20)</f>
        <v>4604.8775644948319</v>
      </c>
      <c r="F24">
        <f>E24*COS(SLOWLANE!C22*PI()/180)</f>
        <v>465.27571473588654</v>
      </c>
      <c r="G24">
        <f>E24*SIN(SLOWLANE!C22*PI()/180)</f>
        <v>4581.3115909382177</v>
      </c>
      <c r="H24" s="5">
        <f t="shared" si="0"/>
        <v>150.20870390778714</v>
      </c>
      <c r="I24">
        <f t="shared" si="1"/>
        <v>4624.5461170308017</v>
      </c>
      <c r="J24" s="2">
        <f t="shared" si="2"/>
        <v>73.30596168015245</v>
      </c>
      <c r="K24" s="2">
        <f t="shared" si="3"/>
        <v>88.139644427243496</v>
      </c>
    </row>
    <row r="25" spans="1:11" x14ac:dyDescent="0.25">
      <c r="A25" s="2">
        <f>FASTLANE!A23</f>
        <v>11.220184543019601</v>
      </c>
      <c r="B25" s="4">
        <f>10^(FASTLANE!B23/20)</f>
        <v>317.56618099904284</v>
      </c>
      <c r="C25">
        <f>B25*COS(FASTLANE!C23*PI()/180)</f>
        <v>-313.86055411771486</v>
      </c>
      <c r="D25">
        <f>B25*SIN(FASTLANE!C23*PI()/180)</f>
        <v>48.371808765414393</v>
      </c>
      <c r="E25" s="5">
        <f>10^(SLOWLANE!B23/20)</f>
        <v>4098.9366863571368</v>
      </c>
      <c r="F25">
        <f>E25*COS(SLOWLANE!C23*PI()/180)</f>
        <v>464.12165379081318</v>
      </c>
      <c r="G25">
        <f>E25*SIN(SLOWLANE!C23*PI()/180)</f>
        <v>4072.5757266436317</v>
      </c>
      <c r="H25" s="5">
        <f t="shared" si="0"/>
        <v>150.26109967309833</v>
      </c>
      <c r="I25">
        <f t="shared" si="1"/>
        <v>4120.9475354090464</v>
      </c>
      <c r="J25" s="2">
        <f t="shared" si="2"/>
        <v>72.30571196065307</v>
      </c>
      <c r="K25" s="2">
        <f t="shared" si="3"/>
        <v>87.911763170197105</v>
      </c>
    </row>
    <row r="26" spans="1:11" x14ac:dyDescent="0.25">
      <c r="A26" s="2">
        <f>FASTLANE!A24</f>
        <v>12.589254117941699</v>
      </c>
      <c r="B26" s="4">
        <f>10^(FASTLANE!B24/20)</f>
        <v>316.99771562569543</v>
      </c>
      <c r="C26">
        <f>B26*COS(FASTLANE!C24*PI()/180)</f>
        <v>-312.35060316262013</v>
      </c>
      <c r="D26">
        <f>B26*SIN(FASTLANE!C24*PI()/180)</f>
        <v>54.08005561994792</v>
      </c>
      <c r="E26" s="5">
        <f>10^(SLOWLANE!B24/20)</f>
        <v>3647.4100526955826</v>
      </c>
      <c r="F26">
        <f>E26*COS(SLOWLANE!C24*PI()/180)</f>
        <v>462.67377502441718</v>
      </c>
      <c r="G26">
        <f>E26*SIN(SLOWLANE!C24*PI()/180)</f>
        <v>3617.9459739484018</v>
      </c>
      <c r="H26" s="5">
        <f t="shared" si="0"/>
        <v>150.32317186179705</v>
      </c>
      <c r="I26">
        <f t="shared" si="1"/>
        <v>3672.0260295683497</v>
      </c>
      <c r="J26" s="2">
        <f t="shared" si="2"/>
        <v>71.305387141329021</v>
      </c>
      <c r="K26" s="2">
        <f t="shared" si="3"/>
        <v>87.655769127021941</v>
      </c>
    </row>
    <row r="27" spans="1:11" x14ac:dyDescent="0.25">
      <c r="A27" s="2">
        <f>FASTLANE!A25</f>
        <v>14.125375446227499</v>
      </c>
      <c r="B27" s="4">
        <f>10^(FASTLANE!B25/20)</f>
        <v>316.28570070278795</v>
      </c>
      <c r="C27">
        <f>B27*COS(FASTLANE!C25*PI()/180)</f>
        <v>-310.46364083547968</v>
      </c>
      <c r="D27">
        <f>B27*SIN(FASTLANE!C25*PI()/180)</f>
        <v>60.40672303834932</v>
      </c>
      <c r="E27" s="5">
        <f>10^(SLOWLANE!B25/20)</f>
        <v>3242.0784356030349</v>
      </c>
      <c r="F27">
        <f>E27*COS(SLOWLANE!C25*PI()/180)</f>
        <v>460.2378983119483</v>
      </c>
      <c r="G27">
        <f>E27*SIN(SLOWLANE!C25*PI()/180)</f>
        <v>3209.245029529472</v>
      </c>
      <c r="H27" s="5">
        <f t="shared" si="0"/>
        <v>149.77425747646862</v>
      </c>
      <c r="I27">
        <f t="shared" si="1"/>
        <v>3269.6517525678214</v>
      </c>
      <c r="J27" s="2">
        <f t="shared" si="2"/>
        <v>70.299133309557092</v>
      </c>
      <c r="K27" s="2">
        <f t="shared" si="3"/>
        <v>87.377262523610554</v>
      </c>
    </row>
    <row r="28" spans="1:11" x14ac:dyDescent="0.25">
      <c r="A28" s="2">
        <f>FASTLANE!A26</f>
        <v>15.848931924611099</v>
      </c>
      <c r="B28" s="4">
        <f>10^(FASTLANE!B26/20)</f>
        <v>315.3950412108552</v>
      </c>
      <c r="C28">
        <f>B28*COS(FASTLANE!C26*PI()/180)</f>
        <v>-308.10994827786374</v>
      </c>
      <c r="D28">
        <f>B28*SIN(FASTLANE!C26*PI()/180)</f>
        <v>67.396526561902164</v>
      </c>
      <c r="E28" s="5">
        <f>10^(SLOWLANE!B26/20)</f>
        <v>2884.3183060536608</v>
      </c>
      <c r="F28">
        <f>E28*COS(SLOWLANE!C26*PI()/180)</f>
        <v>458.5972773503596</v>
      </c>
      <c r="G28">
        <f>E28*SIN(SLOWLANE!C26*PI()/180)</f>
        <v>2847.6271925663123</v>
      </c>
      <c r="H28" s="5">
        <f t="shared" si="0"/>
        <v>150.48732907249587</v>
      </c>
      <c r="I28">
        <f t="shared" si="1"/>
        <v>2915.0237191282145</v>
      </c>
      <c r="J28" s="2">
        <f t="shared" si="2"/>
        <v>69.304400901930194</v>
      </c>
      <c r="K28" s="2">
        <f t="shared" si="3"/>
        <v>87.044744026449024</v>
      </c>
    </row>
    <row r="29" spans="1:11" x14ac:dyDescent="0.25">
      <c r="A29" s="2">
        <f>FASTLANE!A27</f>
        <v>17.7827941003892</v>
      </c>
      <c r="B29" s="4">
        <f>10^(FASTLANE!B27/20)</f>
        <v>314.28271421359977</v>
      </c>
      <c r="C29">
        <f>B29*COS(FASTLANE!C27*PI()/180)</f>
        <v>-305.18094450760714</v>
      </c>
      <c r="D29">
        <f>B29*SIN(FASTLANE!C27*PI()/180)</f>
        <v>75.088052064972516</v>
      </c>
      <c r="E29" s="5">
        <f>10^(SLOWLANE!B27/20)</f>
        <v>2562.659240567732</v>
      </c>
      <c r="F29">
        <f>E29*COS(SLOWLANE!C27*PI()/180)</f>
        <v>455.77657240800818</v>
      </c>
      <c r="G29">
        <f>E29*SIN(SLOWLANE!C27*PI()/180)</f>
        <v>2521.8029461699011</v>
      </c>
      <c r="H29" s="5">
        <f t="shared" si="0"/>
        <v>150.59562790040104</v>
      </c>
      <c r="I29">
        <f t="shared" si="1"/>
        <v>2596.8909982348737</v>
      </c>
      <c r="J29" s="2">
        <f t="shared" si="2"/>
        <v>68.303654917502641</v>
      </c>
      <c r="K29" s="2">
        <f t="shared" si="3"/>
        <v>86.68109249134281</v>
      </c>
    </row>
    <row r="30" spans="1:11" x14ac:dyDescent="0.25">
      <c r="A30" s="2">
        <f>FASTLANE!A28</f>
        <v>19.952623149688801</v>
      </c>
      <c r="B30" s="4">
        <f>10^(FASTLANE!B28/20)</f>
        <v>312.89634304477107</v>
      </c>
      <c r="C30">
        <f>B30*COS(FASTLANE!C28*PI()/180)</f>
        <v>-301.54662054547799</v>
      </c>
      <c r="D30">
        <f>B30*SIN(FASTLANE!C28*PI()/180)</f>
        <v>83.509024233268178</v>
      </c>
      <c r="E30" s="5">
        <f>10^(SLOWLANE!B28/20)</f>
        <v>2273.5555540684973</v>
      </c>
      <c r="F30">
        <f>E30*COS(SLOWLANE!C28*PI()/180)</f>
        <v>451.6721369450039</v>
      </c>
      <c r="G30">
        <f>E30*SIN(SLOWLANE!C28*PI()/180)</f>
        <v>2228.2385729861257</v>
      </c>
      <c r="H30" s="5">
        <f t="shared" si="0"/>
        <v>150.12551639952591</v>
      </c>
      <c r="I30">
        <f t="shared" si="1"/>
        <v>2311.7475972193938</v>
      </c>
      <c r="J30" s="2">
        <f t="shared" si="2"/>
        <v>67.297085022089163</v>
      </c>
      <c r="K30" s="2">
        <f t="shared" si="3"/>
        <v>86.284413838073021</v>
      </c>
    </row>
    <row r="31" spans="1:11" x14ac:dyDescent="0.25">
      <c r="A31" s="2">
        <f>FASTLANE!A29</f>
        <v>22.387211385683301</v>
      </c>
      <c r="B31" s="4">
        <f>10^(FASTLANE!B29/20)</f>
        <v>311.1727218096853</v>
      </c>
      <c r="C31">
        <f>B31*COS(FASTLANE!C29*PI()/180)</f>
        <v>-297.05344822037245</v>
      </c>
      <c r="D31">
        <f>B31*SIN(FASTLANE!C29*PI()/180)</f>
        <v>92.669907191246793</v>
      </c>
      <c r="E31" s="5">
        <f>10^(SLOWLANE!B29/20)</f>
        <v>2017.8473416874724</v>
      </c>
      <c r="F31">
        <f>E31*COS(SLOWLANE!C29*PI()/180)</f>
        <v>447.93482476133494</v>
      </c>
      <c r="G31">
        <f>E31*SIN(SLOWLANE!C29*PI()/180)</f>
        <v>1967.5015342106424</v>
      </c>
      <c r="H31" s="5">
        <f t="shared" si="0"/>
        <v>150.88137654096249</v>
      </c>
      <c r="I31">
        <f t="shared" si="1"/>
        <v>2060.1714414018893</v>
      </c>
      <c r="J31" s="2">
        <f t="shared" si="2"/>
        <v>66.301299259334826</v>
      </c>
      <c r="K31" s="2">
        <f t="shared" si="3"/>
        <v>85.811290603076259</v>
      </c>
    </row>
    <row r="32" spans="1:11" x14ac:dyDescent="0.25">
      <c r="A32" s="2">
        <f>FASTLANE!A30</f>
        <v>25.118864315095699</v>
      </c>
      <c r="B32" s="4">
        <f>10^(FASTLANE!B30/20)</f>
        <v>309.03642223494859</v>
      </c>
      <c r="C32">
        <f>B32*COS(FASTLANE!C30*PI()/180)</f>
        <v>-291.52336359761841</v>
      </c>
      <c r="D32">
        <f>B32*SIN(FASTLANE!C30*PI()/180)</f>
        <v>102.55553980408958</v>
      </c>
      <c r="E32" s="5">
        <f>10^(SLOWLANE!B30/20)</f>
        <v>1786.3630189120579</v>
      </c>
      <c r="F32">
        <f>E32*COS(SLOWLANE!C30*PI()/180)</f>
        <v>442.01322593069142</v>
      </c>
      <c r="G32">
        <f>E32*SIN(SLOWLANE!C30*PI()/180)</f>
        <v>1730.8140117987678</v>
      </c>
      <c r="H32" s="5">
        <f t="shared" si="0"/>
        <v>150.48986233307301</v>
      </c>
      <c r="I32">
        <f t="shared" si="1"/>
        <v>1833.3695516028574</v>
      </c>
      <c r="J32" s="2">
        <f t="shared" si="2"/>
        <v>65.294163796403751</v>
      </c>
      <c r="K32" s="2">
        <f t="shared" si="3"/>
        <v>85.307467266055625</v>
      </c>
    </row>
    <row r="33" spans="1:11" x14ac:dyDescent="0.25">
      <c r="A33" s="2">
        <f>FASTLANE!A31</f>
        <v>28.183829312644502</v>
      </c>
      <c r="B33" s="4">
        <f>10^(FASTLANE!B31/20)</f>
        <v>306.39869883309763</v>
      </c>
      <c r="C33">
        <f>B33*COS(FASTLANE!C31*PI()/180)</f>
        <v>-284.75470639132129</v>
      </c>
      <c r="D33">
        <f>B33*SIN(FASTLANE!C31*PI()/180)</f>
        <v>113.11463139049549</v>
      </c>
      <c r="E33" s="5">
        <f>10^(SLOWLANE!B31/20)</f>
        <v>1581.2058669465059</v>
      </c>
      <c r="F33">
        <f>E33*COS(SLOWLANE!C31*PI()/180)</f>
        <v>436.03243082315083</v>
      </c>
      <c r="G33">
        <f>E33*SIN(SLOWLANE!C31*PI()/180)</f>
        <v>1519.8972705207761</v>
      </c>
      <c r="H33" s="5">
        <f t="shared" si="0"/>
        <v>151.27772443182954</v>
      </c>
      <c r="I33">
        <f t="shared" si="1"/>
        <v>1633.0119019112717</v>
      </c>
      <c r="J33" s="2">
        <f t="shared" si="2"/>
        <v>64.296897664319914</v>
      </c>
      <c r="K33" s="2">
        <f t="shared" si="3"/>
        <v>84.707382130835029</v>
      </c>
    </row>
    <row r="34" spans="1:11" x14ac:dyDescent="0.25">
      <c r="A34" s="2">
        <f>FASTLANE!A32</f>
        <v>31.6227766016837</v>
      </c>
      <c r="B34" s="4">
        <f>10^(FASTLANE!B32/20)</f>
        <v>303.15701689069999</v>
      </c>
      <c r="C34">
        <f>B34*COS(FASTLANE!C32*PI()/180)</f>
        <v>-276.52631691228993</v>
      </c>
      <c r="D34">
        <f>B34*SIN(FASTLANE!C32*PI()/180)</f>
        <v>124.24722509976606</v>
      </c>
      <c r="E34" s="5">
        <f>10^(SLOWLANE!B32/20)</f>
        <v>1396.1692162109894</v>
      </c>
      <c r="F34">
        <f>E34*COS(SLOWLANE!C32*PI()/180)</f>
        <v>428.0452105996917</v>
      </c>
      <c r="G34">
        <f>E34*SIN(SLOWLANE!C32*PI()/180)</f>
        <v>1328.9340758584958</v>
      </c>
      <c r="H34" s="5">
        <f t="shared" si="0"/>
        <v>151.51889368740177</v>
      </c>
      <c r="I34">
        <f t="shared" si="1"/>
        <v>1453.1813009582618</v>
      </c>
      <c r="J34" s="2">
        <f t="shared" si="2"/>
        <v>63.293356026814905</v>
      </c>
      <c r="K34" s="2">
        <f t="shared" si="3"/>
        <v>84.047448515478649</v>
      </c>
    </row>
    <row r="35" spans="1:11" x14ac:dyDescent="0.25">
      <c r="A35" s="2">
        <f>FASTLANE!A33</f>
        <v>35.481338923357498</v>
      </c>
      <c r="B35" s="4">
        <f>10^(FASTLANE!B33/20)</f>
        <v>299.19565330801368</v>
      </c>
      <c r="C35">
        <f>B35*COS(FASTLANE!C33*PI()/180)</f>
        <v>-266.60628493486649</v>
      </c>
      <c r="D35">
        <f>B35*SIN(FASTLANE!C33*PI()/180)</f>
        <v>135.79075002237045</v>
      </c>
      <c r="E35" s="5">
        <f>10^(SLOWLANE!B33/20)</f>
        <v>1230.0957062172863</v>
      </c>
      <c r="F35">
        <f>E35*COS(SLOWLANE!C33*PI()/180)</f>
        <v>418.38927575634187</v>
      </c>
      <c r="G35">
        <f>E35*SIN(SLOWLANE!C33*PI()/180)</f>
        <v>1156.7566124238444</v>
      </c>
      <c r="H35" s="5">
        <f t="shared" si="0"/>
        <v>151.78299082147538</v>
      </c>
      <c r="I35">
        <f t="shared" si="1"/>
        <v>1292.5473624462149</v>
      </c>
      <c r="J35" s="2">
        <f t="shared" si="2"/>
        <v>62.288407851859311</v>
      </c>
      <c r="K35" s="2">
        <f t="shared" si="3"/>
        <v>83.302467262274021</v>
      </c>
    </row>
    <row r="36" spans="1:11" x14ac:dyDescent="0.25">
      <c r="A36" s="2">
        <f>FASTLANE!A34</f>
        <v>39.810717055349599</v>
      </c>
      <c r="B36" s="4">
        <f>10^(FASTLANE!B34/20)</f>
        <v>294.38793995602629</v>
      </c>
      <c r="C36">
        <f>B36*COS(FASTLANE!C34*PI()/180)</f>
        <v>-254.76697671994611</v>
      </c>
      <c r="D36">
        <f>B36*SIN(FASTLANE!C34*PI()/180)</f>
        <v>147.50609060147775</v>
      </c>
      <c r="E36" s="5">
        <f>10^(SLOWLANE!B34/20)</f>
        <v>1079.6091244310567</v>
      </c>
      <c r="F36">
        <f>E36*COS(SLOWLANE!C34*PI()/180)</f>
        <v>405.85363150592224</v>
      </c>
      <c r="G36">
        <f>E36*SIN(SLOWLANE!C34*PI()/180)</f>
        <v>1000.4192577855786</v>
      </c>
      <c r="H36" s="5">
        <f t="shared" si="0"/>
        <v>151.08665478597612</v>
      </c>
      <c r="I36">
        <f t="shared" si="1"/>
        <v>1147.9253483870564</v>
      </c>
      <c r="J36" s="2">
        <f t="shared" si="2"/>
        <v>61.272861862623522</v>
      </c>
      <c r="K36" s="2">
        <f t="shared" si="3"/>
        <v>82.50199116361182</v>
      </c>
    </row>
    <row r="37" spans="1:11" x14ac:dyDescent="0.25">
      <c r="A37" s="2">
        <f>FASTLANE!A35</f>
        <v>44.668359215096203</v>
      </c>
      <c r="B37" s="4">
        <f>10^(FASTLANE!B35/20)</f>
        <v>288.60078749029623</v>
      </c>
      <c r="C37">
        <f>B37*COS(FASTLANE!C35*PI()/180)</f>
        <v>-240.80772033213634</v>
      </c>
      <c r="D37">
        <f>B37*SIN(FASTLANE!C35*PI()/180)</f>
        <v>159.0662012133902</v>
      </c>
      <c r="E37" s="5">
        <f>10^(SLOWLANE!B35/20)</f>
        <v>946.31344465500695</v>
      </c>
      <c r="F37">
        <f>E37*COS(SLOWLANE!C35*PI()/180)</f>
        <v>392.67528879431154</v>
      </c>
      <c r="G37">
        <f>E37*SIN(SLOWLANE!C35*PI()/180)</f>
        <v>860.99666265620851</v>
      </c>
      <c r="H37" s="5">
        <f t="shared" si="0"/>
        <v>151.8675684621752</v>
      </c>
      <c r="I37">
        <f t="shared" si="1"/>
        <v>1020.0628638695987</v>
      </c>
      <c r="J37" s="2">
        <f t="shared" si="2"/>
        <v>60.267750639240191</v>
      </c>
      <c r="K37" s="2">
        <f t="shared" si="3"/>
        <v>81.531970388447419</v>
      </c>
    </row>
    <row r="38" spans="1:11" x14ac:dyDescent="0.25">
      <c r="A38" s="2">
        <f>FASTLANE!A36</f>
        <v>50.118723362727103</v>
      </c>
      <c r="B38" s="4">
        <f>10^(FASTLANE!B36/20)</f>
        <v>281.70207263005437</v>
      </c>
      <c r="C38">
        <f>B38*COS(FASTLANE!C36*PI()/180)</f>
        <v>-224.58562315638292</v>
      </c>
      <c r="D38">
        <f>B38*SIN(FASTLANE!C36*PI()/180)</f>
        <v>170.05103820773218</v>
      </c>
      <c r="E38" s="5">
        <f>10^(SLOWLANE!B36/20)</f>
        <v>825.91092807054531</v>
      </c>
      <c r="F38">
        <f>E38*COS(SLOWLANE!C36*PI()/180)</f>
        <v>376.70555146027101</v>
      </c>
      <c r="G38">
        <f>E38*SIN(SLOWLANE!C36*PI()/180)</f>
        <v>734.99781537455101</v>
      </c>
      <c r="H38" s="5">
        <f t="shared" si="0"/>
        <v>152.11992830388809</v>
      </c>
      <c r="I38">
        <f t="shared" si="1"/>
        <v>905.04885358228319</v>
      </c>
      <c r="J38" s="2">
        <f t="shared" si="2"/>
        <v>59.25443030607417</v>
      </c>
      <c r="K38" s="2">
        <f t="shared" si="3"/>
        <v>80.458948506640994</v>
      </c>
    </row>
    <row r="39" spans="1:11" x14ac:dyDescent="0.25">
      <c r="A39" s="2">
        <f>FASTLANE!A37</f>
        <v>56.234132519034702</v>
      </c>
      <c r="B39" s="4">
        <f>10^(FASTLANE!B37/20)</f>
        <v>273.57120425654631</v>
      </c>
      <c r="C39">
        <f>B39*COS(FASTLANE!C37*PI()/180)</f>
        <v>-206.05317339395387</v>
      </c>
      <c r="D39">
        <f>B39*SIN(FASTLANE!C37*PI()/180)</f>
        <v>179.95358716251857</v>
      </c>
      <c r="E39" s="5">
        <f>10^(SLOWLANE!B37/20)</f>
        <v>717.3498645576359</v>
      </c>
      <c r="F39">
        <f>E39*COS(SLOWLANE!C37*PI()/180)</f>
        <v>357.94963022773419</v>
      </c>
      <c r="G39">
        <f>E39*SIN(SLOWLANE!C37*PI()/180)</f>
        <v>621.66139529545092</v>
      </c>
      <c r="H39" s="5">
        <f t="shared" si="0"/>
        <v>151.89645683378032</v>
      </c>
      <c r="I39">
        <f t="shared" si="1"/>
        <v>801.61498245796952</v>
      </c>
      <c r="J39" s="2">
        <f t="shared" si="2"/>
        <v>58.232518824137372</v>
      </c>
      <c r="K39" s="2">
        <f t="shared" si="3"/>
        <v>79.270346340345711</v>
      </c>
    </row>
    <row r="40" spans="1:11" x14ac:dyDescent="0.25">
      <c r="A40" s="2">
        <f>FASTLANE!A38</f>
        <v>63.095734448019101</v>
      </c>
      <c r="B40" s="4">
        <f>10^(FASTLANE!B38/20)</f>
        <v>264.11262873462999</v>
      </c>
      <c r="C40">
        <f>B40*COS(FASTLANE!C38*PI()/180)</f>
        <v>-185.29850631049351</v>
      </c>
      <c r="D40">
        <f>B40*SIN(FASTLANE!C38*PI()/180)</f>
        <v>188.20187091582406</v>
      </c>
      <c r="E40" s="5">
        <f>10^(SLOWLANE!B38/20)</f>
        <v>620.67349828721478</v>
      </c>
      <c r="F40">
        <f>E40*COS(SLOWLANE!C38*PI()/180)</f>
        <v>337.55057663137268</v>
      </c>
      <c r="G40">
        <f>E40*SIN(SLOWLANE!C38*PI()/180)</f>
        <v>520.86005768528366</v>
      </c>
      <c r="H40" s="5">
        <f t="shared" si="0"/>
        <v>152.25207032087917</v>
      </c>
      <c r="I40">
        <f t="shared" si="1"/>
        <v>709.06192860110775</v>
      </c>
      <c r="J40" s="2">
        <f t="shared" si="2"/>
        <v>57.209440560821577</v>
      </c>
      <c r="K40" s="2">
        <f t="shared" si="3"/>
        <v>77.881277594615739</v>
      </c>
    </row>
    <row r="41" spans="1:11" x14ac:dyDescent="0.25">
      <c r="A41" s="2">
        <f>FASTLANE!A39</f>
        <v>70.794578438413595</v>
      </c>
      <c r="B41" s="4">
        <f>10^(FASTLANE!B39/20)</f>
        <v>253.27119362981841</v>
      </c>
      <c r="C41">
        <f>B41*COS(FASTLANE!C39*PI()/180)</f>
        <v>-162.58095696795601</v>
      </c>
      <c r="D41">
        <f>B41*SIN(FASTLANE!C39*PI()/180)</f>
        <v>194.20023160144945</v>
      </c>
      <c r="E41" s="5">
        <f>10^(SLOWLANE!B39/20)</f>
        <v>533.52785560766699</v>
      </c>
      <c r="F41">
        <f>E41*COS(SLOWLANE!C39*PI()/180)</f>
        <v>314.24009626970627</v>
      </c>
      <c r="G41">
        <f>E41*SIN(SLOWLANE!C39*PI()/180)</f>
        <v>431.16717709691363</v>
      </c>
      <c r="H41" s="5">
        <f t="shared" si="0"/>
        <v>151.65913930175026</v>
      </c>
      <c r="I41">
        <f t="shared" si="1"/>
        <v>625.36740869836308</v>
      </c>
      <c r="J41" s="2">
        <f t="shared" si="2"/>
        <v>56.170893837566055</v>
      </c>
      <c r="K41" s="2">
        <f t="shared" si="3"/>
        <v>76.368252882913808</v>
      </c>
    </row>
    <row r="42" spans="1:11" x14ac:dyDescent="0.25">
      <c r="A42" s="2">
        <f>FASTLANE!A40</f>
        <v>79.432823472427899</v>
      </c>
      <c r="B42" s="4">
        <f>10^(FASTLANE!B40/20)</f>
        <v>241.04731061236498</v>
      </c>
      <c r="C42">
        <f>B42*COS(FASTLANE!C40*PI()/180)</f>
        <v>-138.35191882460504</v>
      </c>
      <c r="D42">
        <f>B42*SIN(FASTLANE!C40*PI()/180)</f>
        <v>197.38934244534042</v>
      </c>
      <c r="E42" s="5">
        <f>10^(SLOWLANE!B40/20)</f>
        <v>456.0737889056777</v>
      </c>
      <c r="F42">
        <f>E42*COS(SLOWLANE!C40*PI()/180)</f>
        <v>289.34377691183187</v>
      </c>
      <c r="G42">
        <f>E42*SIN(SLOWLANE!C40*PI()/180)</f>
        <v>352.53862155681145</v>
      </c>
      <c r="H42" s="5">
        <f t="shared" si="0"/>
        <v>150.99185808722683</v>
      </c>
      <c r="I42">
        <f t="shared" si="1"/>
        <v>549.92796400215184</v>
      </c>
      <c r="J42" s="2">
        <f t="shared" si="2"/>
        <v>55.121763197876334</v>
      </c>
      <c r="K42" s="2">
        <f t="shared" si="3"/>
        <v>74.646836756941497</v>
      </c>
    </row>
    <row r="43" spans="1:11" x14ac:dyDescent="0.25">
      <c r="A43" s="2">
        <f>FASTLANE!A41</f>
        <v>89.125093813374306</v>
      </c>
      <c r="B43" s="4">
        <f>10^(FASTLANE!B41/20)</f>
        <v>227.50907220817535</v>
      </c>
      <c r="C43">
        <f>B43*COS(FASTLANE!C41*PI()/180)</f>
        <v>-113.25073809523636</v>
      </c>
      <c r="D43">
        <f>B43*SIN(FASTLANE!C41*PI()/180)</f>
        <v>197.31864650333716</v>
      </c>
      <c r="E43" s="5">
        <f>10^(SLOWLANE!B41/20)</f>
        <v>387.01481709834252</v>
      </c>
      <c r="F43">
        <f>E43*COS(SLOWLANE!C41*PI()/180)</f>
        <v>262.60421371123891</v>
      </c>
      <c r="G43">
        <f>E43*SIN(SLOWLANE!C41*PI()/180)</f>
        <v>284.28769863426288</v>
      </c>
      <c r="H43" s="5">
        <f t="shared" si="0"/>
        <v>149.35347561600256</v>
      </c>
      <c r="I43">
        <f t="shared" si="1"/>
        <v>481.60634513760004</v>
      </c>
      <c r="J43" s="2">
        <f t="shared" si="2"/>
        <v>54.052628958114852</v>
      </c>
      <c r="K43" s="2">
        <f t="shared" si="3"/>
        <v>72.770539231957017</v>
      </c>
    </row>
    <row r="44" spans="1:11" x14ac:dyDescent="0.25">
      <c r="A44" s="2">
        <f>FASTLANE!A42</f>
        <v>99.999999999999702</v>
      </c>
      <c r="B44" s="4">
        <f>10^(FASTLANE!B42/20)</f>
        <v>212.7983146207082</v>
      </c>
      <c r="C44">
        <f>B44*COS(FASTLANE!C42*PI()/180)</f>
        <v>-88.0688116475214</v>
      </c>
      <c r="D44">
        <f>B44*SIN(FASTLANE!C42*PI()/180)</f>
        <v>193.71888684484875</v>
      </c>
      <c r="E44" s="5">
        <f>10^(SLOWLANE!B42/20)</f>
        <v>326.4519325745328</v>
      </c>
      <c r="F44">
        <f>E44*COS(SLOWLANE!C42*PI()/180)</f>
        <v>235.54034736633699</v>
      </c>
      <c r="G44">
        <f>E44*SIN(SLOWLANE!C42*PI()/180)</f>
        <v>226.03453064563527</v>
      </c>
      <c r="H44" s="5">
        <f t="shared" si="0"/>
        <v>147.47153571881557</v>
      </c>
      <c r="I44">
        <f t="shared" si="1"/>
        <v>419.75341749048403</v>
      </c>
      <c r="J44" s="2">
        <f t="shared" si="2"/>
        <v>52.965352890224004</v>
      </c>
      <c r="K44" s="2">
        <f t="shared" si="3"/>
        <v>70.642147292485816</v>
      </c>
    </row>
    <row r="45" spans="1:11" x14ac:dyDescent="0.25">
      <c r="A45" s="2">
        <f>FASTLANE!A43</f>
        <v>112.201845430196</v>
      </c>
      <c r="B45" s="4">
        <f>10^(FASTLANE!B43/20)</f>
        <v>197.12839763209777</v>
      </c>
      <c r="C45">
        <f>B45*COS(FASTLANE!C43*PI()/180)</f>
        <v>-63.682259532041506</v>
      </c>
      <c r="D45">
        <f>B45*SIN(FASTLANE!C43*PI()/180)</f>
        <v>186.55877083078181</v>
      </c>
      <c r="E45" s="5">
        <f>10^(SLOWLANE!B43/20)</f>
        <v>273.26030911115845</v>
      </c>
      <c r="F45">
        <f>E45*COS(SLOWLANE!C43*PI()/180)</f>
        <v>208.10958208684448</v>
      </c>
      <c r="G45">
        <f>E45*SIN(SLOWLANE!C43*PI()/180)</f>
        <v>177.09206187507334</v>
      </c>
      <c r="H45" s="5">
        <f t="shared" si="0"/>
        <v>144.42732255480297</v>
      </c>
      <c r="I45">
        <f t="shared" si="1"/>
        <v>363.65083270585512</v>
      </c>
      <c r="J45" s="2">
        <f t="shared" si="2"/>
        <v>51.849785369031089</v>
      </c>
      <c r="K45" s="2">
        <f t="shared" si="3"/>
        <v>68.3390365709039</v>
      </c>
    </row>
    <row r="46" spans="1:11" x14ac:dyDescent="0.25">
      <c r="A46" s="2">
        <f>FASTLANE!A44</f>
        <v>125.892541179416</v>
      </c>
      <c r="B46" s="4">
        <f>10^(FASTLANE!B44/20)</f>
        <v>180.77313614994603</v>
      </c>
      <c r="C46">
        <f>B46*COS(FASTLANE!C44*PI()/180)</f>
        <v>-40.962453906890246</v>
      </c>
      <c r="D46">
        <f>B46*SIN(FASTLANE!C44*PI()/180)</f>
        <v>176.07102011237629</v>
      </c>
      <c r="E46" s="5">
        <f>10^(SLOWLANE!B44/20)</f>
        <v>227.1684428743265</v>
      </c>
      <c r="F46">
        <f>E46*COS(SLOWLANE!C44*PI()/180)</f>
        <v>181.41358925438308</v>
      </c>
      <c r="G46">
        <f>E46*SIN(SLOWLANE!C44*PI()/180)</f>
        <v>136.72823801902854</v>
      </c>
      <c r="H46" s="5">
        <f t="shared" si="0"/>
        <v>140.45113534749282</v>
      </c>
      <c r="I46">
        <f t="shared" si="1"/>
        <v>312.79925813140483</v>
      </c>
      <c r="J46" s="2">
        <f t="shared" si="2"/>
        <v>50.702961388611392</v>
      </c>
      <c r="K46" s="2">
        <f t="shared" si="3"/>
        <v>65.819269050960216</v>
      </c>
    </row>
    <row r="47" spans="1:11" x14ac:dyDescent="0.25">
      <c r="A47" s="2">
        <f>FASTLANE!A45</f>
        <v>141.253754462275</v>
      </c>
      <c r="B47" s="4">
        <f>10^(FASTLANE!B45/20)</f>
        <v>164.04833633431031</v>
      </c>
      <c r="C47">
        <f>B47*COS(FASTLANE!C45*PI()/180)</f>
        <v>-20.680755641718147</v>
      </c>
      <c r="D47">
        <f>B47*SIN(FASTLANE!C45*PI()/180)</f>
        <v>162.73955573290269</v>
      </c>
      <c r="E47" s="5">
        <f>10^(SLOWLANE!B45/20)</f>
        <v>187.59014651903831</v>
      </c>
      <c r="F47">
        <f>E47*COS(SLOWLANE!C45*PI()/180)</f>
        <v>156.08450897914861</v>
      </c>
      <c r="G47">
        <f>E47*SIN(SLOWLANE!C45*PI()/180)</f>
        <v>104.05618255429295</v>
      </c>
      <c r="H47" s="5">
        <f t="shared" si="0"/>
        <v>135.40375333743046</v>
      </c>
      <c r="I47">
        <f t="shared" si="1"/>
        <v>266.7957382871956</v>
      </c>
      <c r="J47" s="2">
        <f t="shared" si="2"/>
        <v>49.518916551485532</v>
      </c>
      <c r="K47" s="2">
        <f t="shared" si="3"/>
        <v>63.091366938451714</v>
      </c>
    </row>
    <row r="48" spans="1:11" x14ac:dyDescent="0.25">
      <c r="A48" s="2">
        <f>FASTLANE!A46</f>
        <v>158.48931924611099</v>
      </c>
      <c r="B48" s="4">
        <f>10^(FASTLANE!B46/20)</f>
        <v>147.28897647661194</v>
      </c>
      <c r="C48">
        <f>B48*COS(FASTLANE!C46*PI()/180)</f>
        <v>-3.4259362790579586</v>
      </c>
      <c r="D48">
        <f>B48*SIN(FASTLANE!C46*PI()/180)</f>
        <v>147.24912750892543</v>
      </c>
      <c r="E48" s="5">
        <f>10^(SLOWLANE!B46/20)</f>
        <v>153.98879489090359</v>
      </c>
      <c r="F48">
        <f>E48*COS(SLOWLANE!C46*PI()/180)</f>
        <v>132.73976422019336</v>
      </c>
      <c r="G48">
        <f>E48*SIN(SLOWLANE!C46*PI()/180)</f>
        <v>78.055774589201576</v>
      </c>
      <c r="H48" s="5">
        <f t="shared" si="0"/>
        <v>129.3138279411354</v>
      </c>
      <c r="I48">
        <f t="shared" si="1"/>
        <v>225.304902098127</v>
      </c>
      <c r="J48" s="2">
        <f t="shared" si="2"/>
        <v>48.29203165748919</v>
      </c>
      <c r="K48" s="2">
        <f t="shared" si="3"/>
        <v>60.146315754532537</v>
      </c>
    </row>
    <row r="49" spans="1:11" x14ac:dyDescent="0.25">
      <c r="A49" s="2">
        <f>FASTLANE!A47</f>
        <v>177.82794100389199</v>
      </c>
      <c r="B49" s="4">
        <f>10^(FASTLANE!B47/20)</f>
        <v>130.8256339019787</v>
      </c>
      <c r="C49">
        <f>B49*COS(FASTLANE!C47*PI()/180)</f>
        <v>10.450780535519222</v>
      </c>
      <c r="D49">
        <f>B49*SIN(FASTLANE!C47*PI()/180)</f>
        <v>130.40754453655268</v>
      </c>
      <c r="E49" s="5">
        <f>10^(SLOWLANE!B47/20)</f>
        <v>125.60386469353193</v>
      </c>
      <c r="F49">
        <f>E49*COS(SLOWLANE!C47*PI()/180)</f>
        <v>111.49624500402065</v>
      </c>
      <c r="G49">
        <f>E49*SIN(SLOWLANE!C47*PI()/180)</f>
        <v>57.835267579172452</v>
      </c>
      <c r="H49" s="5">
        <f t="shared" si="0"/>
        <v>121.94702553953988</v>
      </c>
      <c r="I49">
        <f t="shared" si="1"/>
        <v>188.24281211572514</v>
      </c>
      <c r="J49" s="2">
        <f t="shared" si="2"/>
        <v>47.01623527605787</v>
      </c>
      <c r="K49" s="2">
        <f t="shared" si="3"/>
        <v>57.064119301509834</v>
      </c>
    </row>
    <row r="50" spans="1:11" x14ac:dyDescent="0.25">
      <c r="A50" s="2">
        <f>FASTLANE!A48</f>
        <v>199.52623149688699</v>
      </c>
      <c r="B50" s="4">
        <f>10^(FASTLANE!B48/20)</f>
        <v>114.96324326851463</v>
      </c>
      <c r="C50">
        <f>B50*COS(FASTLANE!C48*PI()/180)</f>
        <v>20.855386716511763</v>
      </c>
      <c r="D50">
        <f>B50*SIN(FASTLANE!C48*PI()/180)</f>
        <v>113.05573911889842</v>
      </c>
      <c r="E50" s="5">
        <f>10^(SLOWLANE!B48/20)</f>
        <v>101.8493664494316</v>
      </c>
      <c r="F50">
        <f>E50*COS(SLOWLANE!C48*PI()/180)</f>
        <v>92.586870659289616</v>
      </c>
      <c r="G50">
        <f>E50*SIN(SLOWLANE!C48*PI()/180)</f>
        <v>42.437775951038937</v>
      </c>
      <c r="H50" s="5">
        <f t="shared" si="0"/>
        <v>113.44225737580138</v>
      </c>
      <c r="I50">
        <f t="shared" si="1"/>
        <v>155.49351506993736</v>
      </c>
      <c r="J50" s="2">
        <f t="shared" si="2"/>
        <v>45.68757488115412</v>
      </c>
      <c r="K50" s="2">
        <f t="shared" si="3"/>
        <v>53.886907107491133</v>
      </c>
    </row>
    <row r="51" spans="1:11" x14ac:dyDescent="0.25">
      <c r="A51" s="2">
        <f>FASTLANE!A49</f>
        <v>223.87211385683301</v>
      </c>
      <c r="B51" s="4">
        <f>10^(FASTLANE!B49/20)</f>
        <v>99.964150016314065</v>
      </c>
      <c r="C51">
        <f>B51*COS(FASTLANE!C49*PI()/180)</f>
        <v>27.935689706098319</v>
      </c>
      <c r="D51">
        <f>B51*SIN(FASTLANE!C49*PI()/180)</f>
        <v>95.981396786714541</v>
      </c>
      <c r="E51" s="5">
        <f>10^(SLOWLANE!B49/20)</f>
        <v>82.240605460262714</v>
      </c>
      <c r="F51">
        <f>E51*COS(SLOWLANE!C49*PI()/180)</f>
        <v>76.253354230468005</v>
      </c>
      <c r="G51">
        <f>E51*SIN(SLOWLANE!C49*PI()/180)</f>
        <v>30.804920955479819</v>
      </c>
      <c r="H51" s="5">
        <f t="shared" si="0"/>
        <v>104.18904393656632</v>
      </c>
      <c r="I51">
        <f t="shared" si="1"/>
        <v>126.78631774219436</v>
      </c>
      <c r="J51" s="2">
        <f t="shared" si="2"/>
        <v>44.302384054285824</v>
      </c>
      <c r="K51" s="2">
        <f t="shared" si="3"/>
        <v>50.5877004879978</v>
      </c>
    </row>
    <row r="52" spans="1:11" x14ac:dyDescent="0.25">
      <c r="A52" s="2">
        <f>FASTLANE!A50</f>
        <v>251.18864315095701</v>
      </c>
      <c r="B52" s="4">
        <f>10^(FASTLANE!B50/20)</f>
        <v>86.036320947723439</v>
      </c>
      <c r="C52">
        <f>B52*COS(FASTLANE!C50*PI()/180)</f>
        <v>32.037298834231315</v>
      </c>
      <c r="D52">
        <f>B52*SIN(FASTLANE!C50*PI()/180)</f>
        <v>79.848982495870516</v>
      </c>
      <c r="E52" s="5">
        <f>10^(SLOWLANE!B50/20)</f>
        <v>66.135605664040312</v>
      </c>
      <c r="F52">
        <f>E52*COS(SLOWLANE!C50*PI()/180)</f>
        <v>62.299022714654974</v>
      </c>
      <c r="G52">
        <f>E52*SIN(SLOWLANE!C50*PI()/180)</f>
        <v>22.197975253350126</v>
      </c>
      <c r="H52" s="5">
        <f t="shared" si="0"/>
        <v>94.336321548886289</v>
      </c>
      <c r="I52">
        <f t="shared" si="1"/>
        <v>102.04695774922064</v>
      </c>
      <c r="J52" s="2">
        <f t="shared" si="2"/>
        <v>42.858480123349601</v>
      </c>
      <c r="K52" s="2">
        <f t="shared" si="3"/>
        <v>47.248460783196911</v>
      </c>
    </row>
    <row r="53" spans="1:11" x14ac:dyDescent="0.25">
      <c r="A53" s="2">
        <f>FASTLANE!A51</f>
        <v>281.838293126444</v>
      </c>
      <c r="B53" s="4">
        <f>10^(FASTLANE!B51/20)</f>
        <v>73.326865850615107</v>
      </c>
      <c r="C53">
        <f>B53*COS(FASTLANE!C51*PI()/180)</f>
        <v>33.641252888081382</v>
      </c>
      <c r="D53">
        <f>B53*SIN(FASTLANE!C51*PI()/180)</f>
        <v>65.154396318239804</v>
      </c>
      <c r="E53" s="5">
        <f>10^(SLOWLANE!B51/20)</f>
        <v>53.008198712572899</v>
      </c>
      <c r="F53">
        <f>E53*COS(SLOWLANE!C51*PI()/180)</f>
        <v>50.564609403202518</v>
      </c>
      <c r="G53">
        <f>E53*SIN(SLOWLANE!C51*PI()/180)</f>
        <v>15.908783946398247</v>
      </c>
      <c r="H53" s="5">
        <f t="shared" si="0"/>
        <v>84.205862291283893</v>
      </c>
      <c r="I53">
        <f t="shared" si="1"/>
        <v>81.063180264638049</v>
      </c>
      <c r="J53" s="2">
        <f t="shared" si="2"/>
        <v>41.355100352690172</v>
      </c>
      <c r="K53" s="2">
        <f t="shared" si="3"/>
        <v>43.910620431958158</v>
      </c>
    </row>
    <row r="54" spans="1:11" x14ac:dyDescent="0.25">
      <c r="A54" s="2">
        <f>FASTLANE!A52</f>
        <v>316.22776601683699</v>
      </c>
      <c r="B54" s="4">
        <f>10^(FASTLANE!B52/20)</f>
        <v>61.920685576948983</v>
      </c>
      <c r="C54">
        <f>B54*COS(FASTLANE!C52*PI()/180)</f>
        <v>33.295067900026112</v>
      </c>
      <c r="D54">
        <f>B54*SIN(FASTLANE!C52*PI()/180)</f>
        <v>52.207372619698347</v>
      </c>
      <c r="E54" s="5">
        <f>10^(SLOWLANE!B52/20)</f>
        <v>42.381827148657855</v>
      </c>
      <c r="F54">
        <f>E54*COS(SLOWLANE!C52*PI()/180)</f>
        <v>40.835377844813692</v>
      </c>
      <c r="G54">
        <f>E54*SIN(SLOWLANE!C52*PI()/180)</f>
        <v>11.344213887705536</v>
      </c>
      <c r="H54" s="5">
        <f t="shared" si="0"/>
        <v>74.130445744839804</v>
      </c>
      <c r="I54">
        <f t="shared" si="1"/>
        <v>63.551586507403883</v>
      </c>
      <c r="J54" s="2">
        <f t="shared" si="2"/>
        <v>39.792809387803494</v>
      </c>
      <c r="K54" s="2">
        <f t="shared" si="3"/>
        <v>40.60628648793206</v>
      </c>
    </row>
    <row r="55" spans="1:11" x14ac:dyDescent="0.25">
      <c r="A55" s="2">
        <f>FASTLANE!A53</f>
        <v>354.81338923357401</v>
      </c>
      <c r="B55" s="4">
        <f>10^(FASTLANE!B53/20)</f>
        <v>51.843835491542912</v>
      </c>
      <c r="C55">
        <f>B55*COS(FASTLANE!C53*PI()/180)</f>
        <v>31.548445060841573</v>
      </c>
      <c r="D55">
        <f>B55*SIN(FASTLANE!C53*PI()/180)</f>
        <v>41.139748330747302</v>
      </c>
      <c r="E55" s="5">
        <f>10^(SLOWLANE!B53/20)</f>
        <v>33.813668045441311</v>
      </c>
      <c r="F55">
        <f>E55*COS(SLOWLANE!C53*PI()/180)</f>
        <v>32.833466568765765</v>
      </c>
      <c r="G55">
        <f>E55*SIN(SLOWLANE!C53*PI()/180)</f>
        <v>8.0825503255494642</v>
      </c>
      <c r="H55" s="5">
        <f t="shared" si="0"/>
        <v>64.381911629607345</v>
      </c>
      <c r="I55">
        <f t="shared" si="1"/>
        <v>49.222298656296765</v>
      </c>
      <c r="J55" s="2">
        <f t="shared" si="2"/>
        <v>38.174242326577051</v>
      </c>
      <c r="K55" s="2">
        <f t="shared" si="3"/>
        <v>37.39921953740923</v>
      </c>
    </row>
    <row r="56" spans="1:11" x14ac:dyDescent="0.25">
      <c r="A56" s="2">
        <f>FASTLANE!A54</f>
        <v>398.10717055349602</v>
      </c>
      <c r="B56" s="4">
        <f>10^(FASTLANE!B54/20)</f>
        <v>43.070872898686119</v>
      </c>
      <c r="C56">
        <f>B56*COS(FASTLANE!C54*PI()/180)</f>
        <v>28.902393620644695</v>
      </c>
      <c r="D56">
        <f>B56*SIN(FASTLANE!C54*PI()/180)</f>
        <v>31.933551873415077</v>
      </c>
      <c r="E56" s="5">
        <f>10^(SLOWLANE!B54/20)</f>
        <v>26.94077396102535</v>
      </c>
      <c r="F56">
        <f>E56*COS(SLOWLANE!C54*PI()/180)</f>
        <v>26.319954599106925</v>
      </c>
      <c r="G56">
        <f>E56*SIN(SLOWLANE!C54*PI()/180)</f>
        <v>5.7502427357470625</v>
      </c>
      <c r="H56" s="5">
        <f t="shared" si="0"/>
        <v>55.222348219751623</v>
      </c>
      <c r="I56">
        <f t="shared" si="1"/>
        <v>37.683794609162142</v>
      </c>
      <c r="J56" s="2">
        <f t="shared" si="2"/>
        <v>36.502663379223293</v>
      </c>
      <c r="K56" s="2">
        <f t="shared" si="3"/>
        <v>34.309672938486884</v>
      </c>
    </row>
    <row r="57" spans="1:11" x14ac:dyDescent="0.25">
      <c r="A57" s="2">
        <f>FASTLANE!A55</f>
        <v>446.68359215096098</v>
      </c>
      <c r="B57" s="4">
        <f>10^(FASTLANE!B55/20)</f>
        <v>35.535054416104806</v>
      </c>
      <c r="C57">
        <f>B57*COS(FASTLANE!C55*PI()/180)</f>
        <v>25.776551370618009</v>
      </c>
      <c r="D57">
        <f>B57*SIN(FASTLANE!C55*PI()/180)</f>
        <v>24.460365733026574</v>
      </c>
      <c r="E57" s="5">
        <f>10^(SLOWLANE!B55/20)</f>
        <v>21.439888801100079</v>
      </c>
      <c r="F57">
        <f>E57*COS(SLOWLANE!C55*PI()/180)</f>
        <v>21.042763273385251</v>
      </c>
      <c r="G57">
        <f>E57*SIN(SLOWLANE!C55*PI()/180)</f>
        <v>4.107425668689018</v>
      </c>
      <c r="H57" s="5">
        <f t="shared" si="0"/>
        <v>46.819314644003256</v>
      </c>
      <c r="I57">
        <f t="shared" si="1"/>
        <v>28.567791401715592</v>
      </c>
      <c r="J57" s="2">
        <f t="shared" si="2"/>
        <v>34.783019324731242</v>
      </c>
      <c r="K57" s="2">
        <f t="shared" si="3"/>
        <v>31.390334086835644</v>
      </c>
    </row>
    <row r="58" spans="1:11" x14ac:dyDescent="0.25">
      <c r="A58" s="2">
        <f>FASTLANE!A56</f>
        <v>501.18723362727002</v>
      </c>
      <c r="B58" s="4">
        <f>10^(FASTLANE!B56/20)</f>
        <v>29.139942739154161</v>
      </c>
      <c r="C58">
        <f>B58*COS(FASTLANE!C56*PI()/180)</f>
        <v>22.495075755874456</v>
      </c>
      <c r="D58">
        <f>B58*SIN(FASTLANE!C56*PI()/180)</f>
        <v>18.523170073684806</v>
      </c>
      <c r="E58" s="5">
        <f>10^(SLOWLANE!B56/20)</f>
        <v>17.053473552167123</v>
      </c>
      <c r="F58">
        <f>E58*COS(SLOWLANE!C56*PI()/180)</f>
        <v>16.798943009064001</v>
      </c>
      <c r="G58">
        <f>E58*SIN(SLOWLANE!C56*PI()/180)</f>
        <v>2.9353831049257049</v>
      </c>
      <c r="H58" s="5">
        <f t="shared" si="0"/>
        <v>39.294018764938457</v>
      </c>
      <c r="I58">
        <f t="shared" si="1"/>
        <v>21.458553178610511</v>
      </c>
      <c r="J58" s="2">
        <f t="shared" si="2"/>
        <v>33.02003767284323</v>
      </c>
      <c r="K58" s="2">
        <f t="shared" si="3"/>
        <v>28.639054403996841</v>
      </c>
    </row>
    <row r="59" spans="1:11" x14ac:dyDescent="0.25">
      <c r="A59" s="2">
        <f>FASTLANE!A57</f>
        <v>562.34132519034699</v>
      </c>
      <c r="B59" s="4">
        <f>10^(FASTLANE!B57/20)</f>
        <v>23.770944041903022</v>
      </c>
      <c r="C59">
        <f>B59*COS(FASTLANE!C57*PI()/180)</f>
        <v>19.287906283431727</v>
      </c>
      <c r="D59">
        <f>B59*SIN(FASTLANE!C57*PI()/180)</f>
        <v>13.893683883147753</v>
      </c>
      <c r="E59" s="5">
        <f>10^(SLOWLANE!B57/20)</f>
        <v>13.558986680314366</v>
      </c>
      <c r="F59">
        <f>E59*COS(SLOWLANE!C57*PI()/180)</f>
        <v>13.393916891244542</v>
      </c>
      <c r="G59">
        <f>E59*SIN(SLOWLANE!C57*PI()/180)</f>
        <v>2.109291375646448</v>
      </c>
      <c r="H59" s="5">
        <f t="shared" si="0"/>
        <v>32.681823174676268</v>
      </c>
      <c r="I59">
        <f t="shared" si="1"/>
        <v>16.002975258794201</v>
      </c>
      <c r="J59" s="2">
        <f t="shared" si="2"/>
        <v>31.219525285234013</v>
      </c>
      <c r="K59" s="2">
        <f t="shared" si="3"/>
        <v>26.089134156457</v>
      </c>
    </row>
    <row r="60" spans="1:11" x14ac:dyDescent="0.25">
      <c r="A60" s="2">
        <f>FASTLANE!A58</f>
        <v>630.95734448019095</v>
      </c>
      <c r="B60" s="4">
        <f>10^(FASTLANE!B58/20)</f>
        <v>19.305561830381201</v>
      </c>
      <c r="C60">
        <f>B60*COS(FASTLANE!C58*PI()/180)</f>
        <v>16.302309343809416</v>
      </c>
      <c r="D60">
        <f>B60*SIN(FASTLANE!C58*PI()/180)</f>
        <v>10.34115214303589</v>
      </c>
      <c r="E60" s="5">
        <f>10^(SLOWLANE!B58/20)</f>
        <v>10.778794012926268</v>
      </c>
      <c r="F60">
        <f>E60*COS(SLOWLANE!C58*PI()/180)</f>
        <v>10.670137011908126</v>
      </c>
      <c r="G60">
        <f>E60*SIN(SLOWLANE!C58*PI()/180)</f>
        <v>1.5266225860386888</v>
      </c>
      <c r="H60" s="5">
        <f t="shared" si="0"/>
        <v>26.972446355717544</v>
      </c>
      <c r="I60">
        <f t="shared" si="1"/>
        <v>11.867774729074579</v>
      </c>
      <c r="J60" s="2">
        <f t="shared" si="2"/>
        <v>29.386982792795191</v>
      </c>
      <c r="K60" s="2">
        <f t="shared" si="3"/>
        <v>23.749313556451952</v>
      </c>
    </row>
    <row r="61" spans="1:11" x14ac:dyDescent="0.25">
      <c r="A61" s="2">
        <f>FASTLANE!A59</f>
        <v>707.94578438413498</v>
      </c>
      <c r="B61" s="4">
        <f>10^(FASTLANE!B59/20)</f>
        <v>15.621612454303635</v>
      </c>
      <c r="C61">
        <f>B61*COS(FASTLANE!C59*PI()/180)</f>
        <v>13.619476075270704</v>
      </c>
      <c r="D61">
        <f>B61*SIN(FASTLANE!C59*PI()/180)</f>
        <v>7.6514473864480923</v>
      </c>
      <c r="E61" s="5">
        <f>10^(SLOWLANE!B59/20)</f>
        <v>8.56937484914436</v>
      </c>
      <c r="F61">
        <f>E61*COS(SLOWLANE!C59*PI()/180)</f>
        <v>8.4969401092762116</v>
      </c>
      <c r="G61">
        <f>E61*SIN(SLOWLANE!C59*PI()/180)</f>
        <v>1.111842652771097</v>
      </c>
      <c r="H61" s="5">
        <f t="shared" si="0"/>
        <v>22.116416184546914</v>
      </c>
      <c r="I61">
        <f t="shared" si="1"/>
        <v>8.7632900392191893</v>
      </c>
      <c r="J61" s="2">
        <f t="shared" si="2"/>
        <v>27.527635738419519</v>
      </c>
      <c r="K61" s="2">
        <f t="shared" si="3"/>
        <v>21.615185877554953</v>
      </c>
    </row>
    <row r="62" spans="1:11" x14ac:dyDescent="0.25">
      <c r="A62" s="2">
        <f>FASTLANE!A60</f>
        <v>794.32823472427799</v>
      </c>
      <c r="B62" s="4">
        <f>10^(FASTLANE!B60/20)</f>
        <v>12.603137569994624</v>
      </c>
      <c r="C62">
        <f>B62*COS(FASTLANE!C60*PI()/180)</f>
        <v>11.272001365425476</v>
      </c>
      <c r="D62">
        <f>B62*SIN(FASTLANE!C60*PI()/180)</f>
        <v>5.6374694523390732</v>
      </c>
      <c r="E62" s="5">
        <f>10^(SLOWLANE!B60/20)</f>
        <v>6.8143590657160873</v>
      </c>
      <c r="F62">
        <f>E62*COS(SLOWLANE!C60*PI()/180)</f>
        <v>6.76537096566864</v>
      </c>
      <c r="G62">
        <f>E62*SIN(SLOWLANE!C60*PI()/180)</f>
        <v>0.81562563311534386</v>
      </c>
      <c r="H62" s="5">
        <f t="shared" si="0"/>
        <v>18.037372331094115</v>
      </c>
      <c r="I62">
        <f t="shared" si="1"/>
        <v>6.4530950854544171</v>
      </c>
      <c r="J62" s="2">
        <f t="shared" si="2"/>
        <v>25.646533272760713</v>
      </c>
      <c r="K62" s="2">
        <f t="shared" si="3"/>
        <v>19.685303691160676</v>
      </c>
    </row>
    <row r="63" spans="1:11" x14ac:dyDescent="0.25">
      <c r="A63" s="2">
        <f>FASTLANE!A61</f>
        <v>891.25093813374201</v>
      </c>
      <c r="B63" s="4">
        <f>10^(FASTLANE!B61/20)</f>
        <v>10.144139583718561</v>
      </c>
      <c r="C63">
        <f>B63*COS(FASTLANE!C61*PI()/180)</f>
        <v>9.259588709273503</v>
      </c>
      <c r="D63">
        <f>B63*SIN(FASTLANE!C61*PI()/180)</f>
        <v>4.1428957057908677</v>
      </c>
      <c r="E63" s="5">
        <f>10^(SLOWLANE!B61/20)</f>
        <v>5.4203278203890868</v>
      </c>
      <c r="F63">
        <f>E63*COS(SLOWLANE!C61*PI()/180)</f>
        <v>5.3863999837791257</v>
      </c>
      <c r="G63">
        <f>E63*SIN(SLOWLANE!C61*PI()/180)</f>
        <v>0.60551539635928575</v>
      </c>
      <c r="H63" s="5">
        <f t="shared" si="0"/>
        <v>14.64598869305263</v>
      </c>
      <c r="I63">
        <f t="shared" si="1"/>
        <v>4.7484111021501532</v>
      </c>
      <c r="J63" s="2">
        <f t="shared" si="2"/>
        <v>23.748443434184775</v>
      </c>
      <c r="K63" s="2">
        <f t="shared" si="3"/>
        <v>17.963336946472406</v>
      </c>
    </row>
    <row r="64" spans="1:11" x14ac:dyDescent="0.25">
      <c r="A64" s="2">
        <f>FASTLANE!A62</f>
        <v>999.999999999995</v>
      </c>
      <c r="B64" s="4">
        <f>10^(FASTLANE!B62/20)</f>
        <v>8.1505016934301295</v>
      </c>
      <c r="C64">
        <f>B64*COS(FASTLANE!C62*PI()/180)</f>
        <v>7.5617289878667915</v>
      </c>
      <c r="D64">
        <f>B64*SIN(FASTLANE!C62*PI()/180)</f>
        <v>3.041534574628812</v>
      </c>
      <c r="E64" s="5">
        <f>10^(SLOWLANE!B62/20)</f>
        <v>4.3134678523951413</v>
      </c>
      <c r="F64">
        <f>E64*COS(SLOWLANE!C62*PI()/180)</f>
        <v>4.2894620457212804</v>
      </c>
      <c r="G64">
        <f>E64*SIN(SLOWLANE!C62*PI()/180)</f>
        <v>0.45444501533514292</v>
      </c>
      <c r="H64" s="5">
        <f t="shared" si="0"/>
        <v>11.851191033588073</v>
      </c>
      <c r="I64">
        <f t="shared" si="1"/>
        <v>3.4959795899639552</v>
      </c>
      <c r="J64" s="2">
        <f t="shared" si="2"/>
        <v>21.837611079310889</v>
      </c>
      <c r="K64" s="2">
        <f t="shared" si="3"/>
        <v>16.435517667119704</v>
      </c>
    </row>
    <row r="65" spans="1:11" x14ac:dyDescent="0.25">
      <c r="A65" s="2">
        <f>FASTLANE!A63</f>
        <v>1122.01845430196</v>
      </c>
      <c r="B65" s="4">
        <f>10^(FASTLANE!B63/20)</f>
        <v>6.540543527992515</v>
      </c>
      <c r="C65">
        <f>B65*COS(FASTLANE!C63*PI()/180)</f>
        <v>6.1471121770876582</v>
      </c>
      <c r="D65">
        <f>B65*SIN(FASTLANE!C63*PI()/180)</f>
        <v>2.2342160871020065</v>
      </c>
      <c r="E65" s="5">
        <f>10^(SLOWLANE!B63/20)</f>
        <v>3.4347669129127145</v>
      </c>
      <c r="F65">
        <f>E65*COS(SLOWLANE!C63*PI()/180)</f>
        <v>3.4174467535229538</v>
      </c>
      <c r="G65">
        <f>E65*SIN(SLOWLANE!C63*PI()/180)</f>
        <v>0.34450171679595748</v>
      </c>
      <c r="H65" s="5">
        <f t="shared" si="0"/>
        <v>9.5645589306106125</v>
      </c>
      <c r="I65">
        <f t="shared" si="1"/>
        <v>2.5787178038979639</v>
      </c>
      <c r="J65" s="2">
        <f t="shared" si="2"/>
        <v>19.918043349845235</v>
      </c>
      <c r="K65" s="2">
        <f t="shared" si="3"/>
        <v>15.088841348403138</v>
      </c>
    </row>
    <row r="66" spans="1:11" x14ac:dyDescent="0.25">
      <c r="A66" s="2">
        <f>FASTLANE!A64</f>
        <v>1258.92541179416</v>
      </c>
      <c r="B66" s="4">
        <f>10^(FASTLANE!B64/20)</f>
        <v>5.244649016702617</v>
      </c>
      <c r="C66">
        <f>B66*COS(FASTLANE!C64*PI()/180)</f>
        <v>4.9801125767851513</v>
      </c>
      <c r="D66">
        <f>B66*SIN(FASTLANE!C64*PI()/180)</f>
        <v>1.6446343152646696</v>
      </c>
      <c r="E66" s="5">
        <f>10^(SLOWLANE!B64/20)</f>
        <v>2.7371381710052014</v>
      </c>
      <c r="F66">
        <f>E66*COS(SLOWLANE!C64*PI()/180)</f>
        <v>2.7243419474140431</v>
      </c>
      <c r="G66">
        <f>E66*SIN(SLOWLANE!C64*PI()/180)</f>
        <v>0.2643602101942697</v>
      </c>
      <c r="H66" s="5">
        <f t="shared" si="0"/>
        <v>7.7044545241991944</v>
      </c>
      <c r="I66">
        <f t="shared" si="1"/>
        <v>1.9089945254589393</v>
      </c>
      <c r="J66" s="2">
        <f t="shared" si="2"/>
        <v>17.993603997988711</v>
      </c>
      <c r="K66" s="2">
        <f t="shared" si="3"/>
        <v>13.916359985311431</v>
      </c>
    </row>
    <row r="67" spans="1:11" x14ac:dyDescent="0.25">
      <c r="A67" s="2">
        <f>FASTLANE!A65</f>
        <v>1412.5375446227499</v>
      </c>
      <c r="B67" s="4">
        <f>10^(FASTLANE!B65/20)</f>
        <v>4.2043326973590505</v>
      </c>
      <c r="C67">
        <f>B67*COS(FASTLANE!C65*PI()/180)</f>
        <v>4.0249317829711142</v>
      </c>
      <c r="D67">
        <f>B67*SIN(FASTLANE!C65*PI()/180)</f>
        <v>1.2150463252532384</v>
      </c>
      <c r="E67" s="5">
        <f>10^(SLOWLANE!B65/20)</f>
        <v>2.1832222541155151</v>
      </c>
      <c r="F67">
        <f>E67*COS(SLOWLANE!C65*PI()/180)</f>
        <v>2.1734881276498781</v>
      </c>
      <c r="G67">
        <f>E67*SIN(SLOWLANE!C65*PI()/180)</f>
        <v>0.20593389674907142</v>
      </c>
      <c r="H67" s="5">
        <f t="shared" si="0"/>
        <v>6.1984199106209923</v>
      </c>
      <c r="I67">
        <f t="shared" si="1"/>
        <v>1.4209802220023098</v>
      </c>
      <c r="J67" s="2">
        <f t="shared" si="2"/>
        <v>16.068067886993958</v>
      </c>
      <c r="K67" s="2">
        <f t="shared" si="3"/>
        <v>12.911878758254563</v>
      </c>
    </row>
    <row r="68" spans="1:11" x14ac:dyDescent="0.25">
      <c r="A68" s="2">
        <f>FASTLANE!A66</f>
        <v>1584.8931924611099</v>
      </c>
      <c r="B68" s="4">
        <f>10^(FASTLANE!B66/20)</f>
        <v>3.3710215512318547</v>
      </c>
      <c r="C68">
        <f>B68*COS(FASTLANE!C66*PI()/180)</f>
        <v>3.2480136133794817</v>
      </c>
      <c r="D68">
        <f>B68*SIN(FASTLANE!C66*PI()/180)</f>
        <v>0.90232691756989303</v>
      </c>
      <c r="E68" s="5">
        <f>10^(SLOWLANE!B66/20)</f>
        <v>1.7434777229358802</v>
      </c>
      <c r="F68">
        <f>E68*COS(SLOWLANE!C66*PI()/180)</f>
        <v>1.7358809286760912</v>
      </c>
      <c r="G68">
        <f>E68*SIN(SLOWLANE!C66*PI()/180)</f>
        <v>0.16257912483560966</v>
      </c>
      <c r="H68" s="5">
        <f t="shared" si="0"/>
        <v>4.9838945420555731</v>
      </c>
      <c r="I68">
        <f t="shared" si="1"/>
        <v>1.0649060424055028</v>
      </c>
      <c r="J68" s="2">
        <f t="shared" si="2"/>
        <v>14.145259560741806</v>
      </c>
      <c r="K68" s="2">
        <f t="shared" si="3"/>
        <v>12.060994045607341</v>
      </c>
    </row>
    <row r="69" spans="1:11" x14ac:dyDescent="0.25">
      <c r="A69" s="2">
        <f>FASTLANE!A67</f>
        <v>1778.2794100389101</v>
      </c>
      <c r="B69" s="4">
        <f>10^(FASTLANE!B67/20)</f>
        <v>2.7047445665900018</v>
      </c>
      <c r="C69">
        <f>B69*COS(FASTLANE!C67*PI()/180)</f>
        <v>2.6192669625209395</v>
      </c>
      <c r="D69">
        <f>B69*SIN(FASTLANE!C67*PI()/180)</f>
        <v>0.67459895459781793</v>
      </c>
      <c r="E69" s="5">
        <f>10^(SLOWLANE!B67/20)</f>
        <v>1.394399987226502</v>
      </c>
      <c r="F69">
        <f>E69*COS(SLOWLANE!C67*PI()/180)</f>
        <v>1.3883255516373012</v>
      </c>
      <c r="G69">
        <f>E69*SIN(SLOWLANE!C67*PI()/180)</f>
        <v>0.13001341103229613</v>
      </c>
      <c r="H69" s="5">
        <f t="shared" ref="H69:H124" si="4">C69+F69</f>
        <v>4.0075925141582402</v>
      </c>
      <c r="I69">
        <f t="shared" ref="I69:I124" si="5">D69+G69</f>
        <v>0.80461236563011407</v>
      </c>
      <c r="J69" s="2">
        <f t="shared" ref="J69:J124" si="6">20*LOG(SQRT(H69^2+I69^2))</f>
        <v>12.229296344915294</v>
      </c>
      <c r="K69" s="2">
        <f t="shared" ref="K69:K124" si="7">IF(H69&gt;0,180*ATAN(I69/H69)/PI(),180*ATAN(I69/H69)/PI()-180)</f>
        <v>11.352457269717499</v>
      </c>
    </row>
    <row r="70" spans="1:11" x14ac:dyDescent="0.25">
      <c r="A70" s="2">
        <f>FASTLANE!A68</f>
        <v>1995.26231496887</v>
      </c>
      <c r="B70" s="4">
        <f>10^(FASTLANE!B68/20)</f>
        <v>2.1728523016476005</v>
      </c>
      <c r="C70">
        <f>B70*COS(FASTLANE!C68*PI()/180)</f>
        <v>2.1125167120919603</v>
      </c>
      <c r="D70">
        <f>B70*SIN(FASTLANE!C68*PI()/180)</f>
        <v>0.50848821609497274</v>
      </c>
      <c r="E70" s="5">
        <f>10^(SLOWLANE!B68/20)</f>
        <v>1.117307561634183</v>
      </c>
      <c r="F70">
        <f>E70*COS(SLOWLANE!C68*PI()/180)</f>
        <v>1.1123173073292225</v>
      </c>
      <c r="G70">
        <f>E70*SIN(SLOWLANE!C68*PI()/180)</f>
        <v>0.10548172875333303</v>
      </c>
      <c r="H70" s="5">
        <f t="shared" si="4"/>
        <v>3.2248340194211829</v>
      </c>
      <c r="I70">
        <f t="shared" si="5"/>
        <v>0.6139699448483058</v>
      </c>
      <c r="J70" s="2">
        <f t="shared" si="6"/>
        <v>10.324782791585827</v>
      </c>
      <c r="K70" s="2">
        <f t="shared" si="7"/>
        <v>10.779425964952599</v>
      </c>
    </row>
    <row r="71" spans="1:11" x14ac:dyDescent="0.25">
      <c r="A71" s="2">
        <f>FASTLANE!A69</f>
        <v>2238.7211385683299</v>
      </c>
      <c r="B71" s="4">
        <f>10^(FASTLANE!B69/20)</f>
        <v>1.7488364496012174</v>
      </c>
      <c r="C71">
        <f>B71*COS(FASTLANE!C69*PI()/180)</f>
        <v>1.7054884180615728</v>
      </c>
      <c r="D71">
        <f>B71*SIN(FASTLANE!C69*PI()/180)</f>
        <v>0.38696018310883762</v>
      </c>
      <c r="E71" s="5">
        <f>10^(SLOWLANE!B69/20)</f>
        <v>0.89743935836106814</v>
      </c>
      <c r="F71">
        <f>E71*COS(SLOWLANE!C69*PI()/180)</f>
        <v>0.89325780106454411</v>
      </c>
      <c r="G71">
        <f>E71*SIN(SLOWLANE!C69*PI()/180)</f>
        <v>8.6532668818551303E-2</v>
      </c>
      <c r="H71" s="5">
        <f t="shared" si="4"/>
        <v>2.598746219126117</v>
      </c>
      <c r="I71">
        <f t="shared" si="5"/>
        <v>0.47349285192738894</v>
      </c>
      <c r="J71" s="2">
        <f t="shared" si="6"/>
        <v>8.4371088629222122</v>
      </c>
      <c r="K71" s="2">
        <f t="shared" si="7"/>
        <v>10.326049109481291</v>
      </c>
    </row>
    <row r="72" spans="1:11" x14ac:dyDescent="0.25">
      <c r="A72" s="2">
        <f>FASTLANE!A70</f>
        <v>2511.8864315095698</v>
      </c>
      <c r="B72" s="4">
        <f>10^(FASTLANE!B70/20)</f>
        <v>1.4112832750552942</v>
      </c>
      <c r="C72">
        <f>B72*COS(FASTLANE!C70*PI()/180)</f>
        <v>1.3795366489773024</v>
      </c>
      <c r="D72">
        <f>B72*SIN(FASTLANE!C70*PI()/180)</f>
        <v>0.29765603736405633</v>
      </c>
      <c r="E72" s="5">
        <f>10^(SLOWLANE!B70/20)</f>
        <v>0.72303229162561422</v>
      </c>
      <c r="F72">
        <f>E72*COS(SLOWLANE!C70*PI()/180)</f>
        <v>0.71944874861512598</v>
      </c>
      <c r="G72">
        <f>E72*SIN(SLOWLANE!C70*PI()/180)</f>
        <v>7.1897099034081272E-2</v>
      </c>
      <c r="H72" s="5">
        <f t="shared" si="4"/>
        <v>2.0989853975924282</v>
      </c>
      <c r="I72">
        <f t="shared" si="5"/>
        <v>0.36955313639813758</v>
      </c>
      <c r="J72" s="2">
        <f t="shared" si="6"/>
        <v>6.5727669569993896</v>
      </c>
      <c r="K72" s="2">
        <f t="shared" si="7"/>
        <v>9.9853164082597559</v>
      </c>
    </row>
    <row r="73" spans="1:11" x14ac:dyDescent="0.25">
      <c r="A73" s="2">
        <f>FASTLANE!A71</f>
        <v>2818.3829312644398</v>
      </c>
      <c r="B73" s="4">
        <f>10^(FASTLANE!B71/20)</f>
        <v>1.1429716333572542</v>
      </c>
      <c r="C73">
        <f>B73*COS(FASTLANE!C71*PI()/180)</f>
        <v>1.1192539404876996</v>
      </c>
      <c r="D73">
        <f>B73*SIN(FASTLANE!C71*PI()/180)</f>
        <v>0.23163499597881726</v>
      </c>
      <c r="E73" s="5">
        <f>10^(SLOWLANE!B71/20)</f>
        <v>0.58481180546006162</v>
      </c>
      <c r="F73">
        <f>E73*COS(SLOWLANE!C71*PI()/180)</f>
        <v>0.58169714933026617</v>
      </c>
      <c r="G73">
        <f>E73*SIN(SLOWLANE!C71*PI()/180)</f>
        <v>6.0276647770915494E-2</v>
      </c>
      <c r="H73" s="5">
        <f t="shared" si="4"/>
        <v>1.7009510898179658</v>
      </c>
      <c r="I73">
        <f t="shared" si="5"/>
        <v>0.29191164374973277</v>
      </c>
      <c r="J73" s="2">
        <f t="shared" si="6"/>
        <v>4.7398987902911687</v>
      </c>
      <c r="K73" s="2">
        <f t="shared" si="7"/>
        <v>9.7380504795084359</v>
      </c>
    </row>
    <row r="74" spans="1:11" x14ac:dyDescent="0.25">
      <c r="A74" s="2">
        <f>FASTLANE!A72</f>
        <v>3162.2776601683599</v>
      </c>
      <c r="B74" s="4">
        <f>10^(FASTLANE!B72/20)</f>
        <v>0.93011280288482823</v>
      </c>
      <c r="C74">
        <f>B74*COS(FASTLANE!C72*PI()/180)</f>
        <v>0.91204561663070938</v>
      </c>
      <c r="D74">
        <f>B74*SIN(FASTLANE!C72*PI()/180)</f>
        <v>0.18243524680000972</v>
      </c>
      <c r="E74" s="5">
        <f>10^(SLOWLANE!B72/20)</f>
        <v>0.47540640342964702</v>
      </c>
      <c r="F74">
        <f>E74*COS(SLOWLANE!C72*PI()/180)</f>
        <v>0.47266436393578587</v>
      </c>
      <c r="G74">
        <f>E74*SIN(SLOWLANE!C72*PI()/180)</f>
        <v>5.0986738345291577E-2</v>
      </c>
      <c r="H74" s="5">
        <f t="shared" si="4"/>
        <v>1.3847099805664953</v>
      </c>
      <c r="I74">
        <f t="shared" si="5"/>
        <v>0.2334219851453013</v>
      </c>
      <c r="J74" s="2">
        <f t="shared" si="6"/>
        <v>2.9488655057654412</v>
      </c>
      <c r="K74" s="2">
        <f t="shared" si="7"/>
        <v>9.5684522193515882</v>
      </c>
    </row>
    <row r="75" spans="1:11" x14ac:dyDescent="0.25">
      <c r="A75" s="2">
        <f>FASTLANE!A73</f>
        <v>3548.1338923357298</v>
      </c>
      <c r="B75" s="4">
        <f>10^(FASTLANE!B73/20)</f>
        <v>0.76172284787228617</v>
      </c>
      <c r="C75">
        <f>B75*COS(FASTLANE!C73*PI()/180)</f>
        <v>0.74772135483721314</v>
      </c>
      <c r="D75">
        <f>B75*SIN(FASTLANE!C73*PI()/180)</f>
        <v>0.14537700124527383</v>
      </c>
      <c r="E75" s="5">
        <f>10^(SLOWLANE!B73/20)</f>
        <v>0.38901822260933167</v>
      </c>
      <c r="F75">
        <f>E75*COS(SLOWLANE!C73*PI()/180)</f>
        <v>0.38659408745612017</v>
      </c>
      <c r="G75">
        <f>E75*SIN(SLOWLANE!C73*PI()/180)</f>
        <v>4.3361146964687618E-2</v>
      </c>
      <c r="H75" s="5">
        <f t="shared" si="4"/>
        <v>1.1343154422933333</v>
      </c>
      <c r="I75">
        <f t="shared" si="5"/>
        <v>0.18873814820996146</v>
      </c>
      <c r="J75" s="2">
        <f t="shared" si="6"/>
        <v>1.2132789960678434</v>
      </c>
      <c r="K75" s="2">
        <f t="shared" si="7"/>
        <v>9.4468687084643062</v>
      </c>
    </row>
    <row r="76" spans="1:11" x14ac:dyDescent="0.25">
      <c r="A76" s="2">
        <f>FASTLANE!A74</f>
        <v>3981.0717055349501</v>
      </c>
      <c r="B76" s="4">
        <f>10^(FASTLANE!B74/20)</f>
        <v>0.62911692307461864</v>
      </c>
      <c r="C76">
        <f>B76*COS(FASTLANE!C74*PI()/180)</f>
        <v>0.61813354778138985</v>
      </c>
      <c r="D76">
        <f>B76*SIN(FASTLANE!C74*PI()/180)</f>
        <v>0.1170428127057269</v>
      </c>
      <c r="E76" s="5">
        <f>10^(SLOWLANE!B74/20)</f>
        <v>0.32108320106764654</v>
      </c>
      <c r="F76">
        <f>E76*COS(SLOWLANE!C74*PI()/180)</f>
        <v>0.31894607470758773</v>
      </c>
      <c r="G76">
        <f>E76*SIN(SLOWLANE!C74*PI()/180)</f>
        <v>3.6984097075210866E-2</v>
      </c>
      <c r="H76" s="5">
        <f t="shared" si="4"/>
        <v>0.93707962248897758</v>
      </c>
      <c r="I76">
        <f t="shared" si="5"/>
        <v>0.15402690978093778</v>
      </c>
      <c r="J76" s="2">
        <f t="shared" si="6"/>
        <v>-0.44869298329835861</v>
      </c>
      <c r="K76" s="2">
        <f t="shared" si="7"/>
        <v>9.3341902187628758</v>
      </c>
    </row>
    <row r="77" spans="1:11" x14ac:dyDescent="0.25">
      <c r="A77" s="2">
        <f>FASTLANE!A75</f>
        <v>4466.8359215096098</v>
      </c>
      <c r="B77" s="4">
        <f>10^(FASTLANE!B75/20)</f>
        <v>0.52551834989164758</v>
      </c>
      <c r="C77">
        <f>B77*COS(FASTLANE!C75*PI()/180)</f>
        <v>0.51688270722869312</v>
      </c>
      <c r="D77">
        <f>B77*SIN(FASTLANE!C75*PI()/180)</f>
        <v>9.4877832188437317E-2</v>
      </c>
      <c r="E77" s="5">
        <f>10^(SLOWLANE!B75/20)</f>
        <v>0.26807006341231537</v>
      </c>
      <c r="F77">
        <f>E77*COS(SLOWLANE!C75*PI()/180)</f>
        <v>0.26622141784268893</v>
      </c>
      <c r="G77">
        <f>E77*SIN(SLOWLANE!C75*PI()/180)</f>
        <v>3.1427942657947051E-2</v>
      </c>
      <c r="H77" s="5">
        <f t="shared" si="4"/>
        <v>0.78310412507138205</v>
      </c>
      <c r="I77">
        <f t="shared" si="5"/>
        <v>0.12630577484638436</v>
      </c>
      <c r="J77" s="2">
        <f t="shared" si="6"/>
        <v>-2.0120768341884925</v>
      </c>
      <c r="K77" s="2">
        <f t="shared" si="7"/>
        <v>9.1622513406869945</v>
      </c>
    </row>
    <row r="78" spans="1:11" x14ac:dyDescent="0.25">
      <c r="A78" s="2">
        <f>FASTLANE!A76</f>
        <v>5011.8723362726896</v>
      </c>
      <c r="B78" s="4">
        <f>10^(FASTLANE!B76/20)</f>
        <v>0.44578502467000281</v>
      </c>
      <c r="C78">
        <f>B78*COS(FASTLANE!C76*PI()/180)</f>
        <v>0.43911102311903671</v>
      </c>
      <c r="D78">
        <f>B78*SIN(FASTLANE!C76*PI()/180)</f>
        <v>7.6849187343704412E-2</v>
      </c>
      <c r="E78" s="5">
        <f>10^(SLOWLANE!B76/20)</f>
        <v>0.2273026506844483</v>
      </c>
      <c r="F78">
        <f>E78*COS(SLOWLANE!C76*PI()/180)</f>
        <v>0.22577300489705099</v>
      </c>
      <c r="G78">
        <f>E78*SIN(SLOWLANE!C76*PI()/180)</f>
        <v>2.6325752941416786E-2</v>
      </c>
      <c r="H78" s="5">
        <f t="shared" si="4"/>
        <v>0.6648840280160877</v>
      </c>
      <c r="I78">
        <f t="shared" si="5"/>
        <v>0.1031749402851212</v>
      </c>
      <c r="J78" s="2">
        <f t="shared" si="6"/>
        <v>-3.4417431072690388</v>
      </c>
      <c r="K78" s="2">
        <f t="shared" si="7"/>
        <v>8.820655621466031</v>
      </c>
    </row>
    <row r="79" spans="1:11" x14ac:dyDescent="0.25">
      <c r="A79" s="2">
        <f>FASTLANE!A77</f>
        <v>5623.4132519034602</v>
      </c>
      <c r="B79" s="4">
        <f>10^(FASTLANE!B77/20)</f>
        <v>0.38627747070925073</v>
      </c>
      <c r="C79">
        <f>B79*COS(FASTLANE!C77*PI()/180)</f>
        <v>0.38141940157647075</v>
      </c>
      <c r="D79">
        <f>B79*SIN(FASTLANE!C77*PI()/180)</f>
        <v>6.1069832802972249E-2</v>
      </c>
      <c r="E79" s="5">
        <f>10^(SLOWLANE!B77/20)</f>
        <v>0.19689601196898571</v>
      </c>
      <c r="F79">
        <f>E79*COS(SLOWLANE!C77*PI()/180)</f>
        <v>0.19575628971310285</v>
      </c>
      <c r="G79">
        <f>E79*SIN(SLOWLANE!C77*PI()/180)</f>
        <v>2.1154540104920825E-2</v>
      </c>
      <c r="H79" s="5">
        <f t="shared" si="4"/>
        <v>0.57717569128957358</v>
      </c>
      <c r="I79">
        <f t="shared" si="5"/>
        <v>8.222437290789307E-2</v>
      </c>
      <c r="J79" s="2">
        <f t="shared" si="6"/>
        <v>-4.6865825722336094</v>
      </c>
      <c r="K79" s="2">
        <f t="shared" si="7"/>
        <v>8.107794196457041</v>
      </c>
    </row>
    <row r="80" spans="1:11" x14ac:dyDescent="0.25">
      <c r="A80" s="2">
        <f>FASTLANE!A78</f>
        <v>6309.5734448018902</v>
      </c>
      <c r="B80" s="4">
        <f>10^(FASTLANE!B78/20)</f>
        <v>0.34494023942000673</v>
      </c>
      <c r="C80">
        <f>B80*COS(FASTLANE!C78*PI()/180)</f>
        <v>0.34197145348798019</v>
      </c>
      <c r="D80">
        <f>B80*SIN(FASTLANE!C78*PI()/180)</f>
        <v>4.5158540393260602E-2</v>
      </c>
      <c r="E80" s="5">
        <f>10^(SLOWLANE!B78/20)</f>
        <v>0.17577883623002835</v>
      </c>
      <c r="F80">
        <f>E80*COS(SLOWLANE!C78*PI()/180)</f>
        <v>0.17513529346047255</v>
      </c>
      <c r="G80">
        <f>E80*SIN(SLOWLANE!C78*PI()/180)</f>
        <v>1.5027583002508758E-2</v>
      </c>
      <c r="H80" s="5">
        <f t="shared" si="4"/>
        <v>0.51710674694845271</v>
      </c>
      <c r="I80">
        <f t="shared" si="5"/>
        <v>6.0186123395769356E-2</v>
      </c>
      <c r="J80" s="2">
        <f t="shared" si="6"/>
        <v>-5.6699584326637851</v>
      </c>
      <c r="K80" s="2">
        <f t="shared" si="7"/>
        <v>6.6387931357851864</v>
      </c>
    </row>
    <row r="81" spans="1:11" x14ac:dyDescent="0.25">
      <c r="A81" s="2">
        <f>FASTLANE!A79</f>
        <v>7079.45784384134</v>
      </c>
      <c r="B81" s="4">
        <f>10^(FASTLANE!B79/20)</f>
        <v>0.32175210078560845</v>
      </c>
      <c r="C81">
        <f>B81*COS(FASTLANE!C79*PI()/180)</f>
        <v>0.32081111527322287</v>
      </c>
      <c r="D81">
        <f>B81*SIN(FASTLANE!C79*PI()/180)</f>
        <v>2.4589483058886065E-2</v>
      </c>
      <c r="E81" s="5">
        <f>10^(SLOWLANE!B79/20)</f>
        <v>0.16392847281068357</v>
      </c>
      <c r="F81">
        <f>E81*COS(SLOWLANE!C79*PI()/180)</f>
        <v>0.16382459611078709</v>
      </c>
      <c r="G81">
        <f>E81*SIN(SLOWLANE!C79*PI()/180)</f>
        <v>5.834887075214415E-3</v>
      </c>
      <c r="H81" s="5">
        <f t="shared" si="4"/>
        <v>0.48463571138400996</v>
      </c>
      <c r="I81">
        <f t="shared" si="5"/>
        <v>3.042437013410048E-2</v>
      </c>
      <c r="J81" s="2">
        <f t="shared" si="6"/>
        <v>-6.2746096021247055</v>
      </c>
      <c r="K81" s="2">
        <f t="shared" si="7"/>
        <v>3.5921896853562081</v>
      </c>
    </row>
    <row r="82" spans="1:11" x14ac:dyDescent="0.25">
      <c r="A82" s="2">
        <f>FASTLANE!A80</f>
        <v>7943.2823472427699</v>
      </c>
      <c r="B82" s="4">
        <f>10^(FASTLANE!B80/20)</f>
        <v>0.3195359621955664</v>
      </c>
      <c r="C82">
        <f>B82*COS(FASTLANE!C80*PI()/180)</f>
        <v>0.31927845637966223</v>
      </c>
      <c r="D82">
        <f>B82*SIN(FASTLANE!C80*PI()/180)</f>
        <v>-1.2825694057888349E-2</v>
      </c>
      <c r="E82" s="5">
        <f>10^(SLOWLANE!B80/20)</f>
        <v>0.16277222689058912</v>
      </c>
      <c r="F82">
        <f>E82*COS(SLOWLANE!C80*PI()/180)</f>
        <v>0.16229268251225903</v>
      </c>
      <c r="G82">
        <f>E82*SIN(SLOWLANE!C80*PI()/180)</f>
        <v>-1.2485313367974142E-2</v>
      </c>
      <c r="H82" s="5">
        <f t="shared" si="4"/>
        <v>0.48157113889192127</v>
      </c>
      <c r="I82">
        <f t="shared" si="5"/>
        <v>-2.5311007425862491E-2</v>
      </c>
      <c r="J82" s="2">
        <f t="shared" si="6"/>
        <v>-6.3348102497536596</v>
      </c>
      <c r="K82" s="2">
        <f t="shared" si="7"/>
        <v>-3.0086535524035627</v>
      </c>
    </row>
    <row r="83" spans="1:11" x14ac:dyDescent="0.25">
      <c r="A83" s="2">
        <f>FASTLANE!A81</f>
        <v>8912.5093813374006</v>
      </c>
      <c r="B83" s="4">
        <f>10^(FASTLANE!B81/20)</f>
        <v>0.33991709512970997</v>
      </c>
      <c r="C83">
        <f>B83*COS(FASTLANE!C81*PI()/180)</f>
        <v>0.32356367430632604</v>
      </c>
      <c r="D83">
        <f>B83*SIN(FASTLANE!C81*PI()/180)</f>
        <v>-0.10416419841197873</v>
      </c>
      <c r="E83" s="5">
        <f>10^(SLOWLANE!B81/20)</f>
        <v>0.17313196139969605</v>
      </c>
      <c r="F83">
        <f>E83*COS(SLOWLANE!C81*PI()/180)</f>
        <v>0.16297128295495791</v>
      </c>
      <c r="G83">
        <f>E83*SIN(SLOWLANE!C81*PI()/180)</f>
        <v>-5.8438317824188707E-2</v>
      </c>
      <c r="H83" s="5">
        <f t="shared" si="4"/>
        <v>0.48653495726128393</v>
      </c>
      <c r="I83">
        <f t="shared" si="5"/>
        <v>-0.16260251623616745</v>
      </c>
      <c r="J83" s="2">
        <f t="shared" si="6"/>
        <v>-5.7978698277649832</v>
      </c>
      <c r="K83" s="2">
        <f t="shared" si="7"/>
        <v>-18.479896284357057</v>
      </c>
    </row>
    <row r="84" spans="1:11" x14ac:dyDescent="0.25">
      <c r="A84" s="2">
        <f>FASTLANE!A82</f>
        <v>9999.99999999994</v>
      </c>
      <c r="B84" s="4">
        <f>10^(FASTLANE!B82/20)</f>
        <v>0.32582931806569471</v>
      </c>
      <c r="C84">
        <f>B84*COS(FASTLANE!C82*PI()/180)</f>
        <v>0.20063141491313746</v>
      </c>
      <c r="D84">
        <f>B84*SIN(FASTLANE!C82*PI()/180)</f>
        <v>-0.25673289594656179</v>
      </c>
      <c r="E84" s="5">
        <f>10^(SLOWLANE!B82/20)</f>
        <v>0.16593343721732853</v>
      </c>
      <c r="F84">
        <f>E84*COS(SLOWLANE!C82*PI()/180)</f>
        <v>9.8271639663734672E-2</v>
      </c>
      <c r="G84">
        <f>E84*SIN(SLOWLANE!C82*PI()/180)</f>
        <v>-0.13370336728952717</v>
      </c>
      <c r="H84" s="5">
        <f t="shared" si="4"/>
        <v>0.29890305457687216</v>
      </c>
      <c r="I84">
        <f t="shared" si="5"/>
        <v>-0.39043626323608893</v>
      </c>
      <c r="J84" s="2">
        <f t="shared" si="6"/>
        <v>-6.1657331897696297</v>
      </c>
      <c r="K84" s="2">
        <f t="shared" si="7"/>
        <v>-52.563714532513352</v>
      </c>
    </row>
    <row r="85" spans="1:11" x14ac:dyDescent="0.25">
      <c r="A85" s="2">
        <f>FASTLANE!A83</f>
        <v>11220.184543019601</v>
      </c>
      <c r="B85" s="4">
        <f>10^(FASTLANE!B83/20)</f>
        <v>0.19144159206896408</v>
      </c>
      <c r="C85">
        <f>B85*COS(FASTLANE!C83*PI()/180)</f>
        <v>2.982897406637177E-3</v>
      </c>
      <c r="D85">
        <f>B85*SIN(FASTLANE!C83*PI()/180)</f>
        <v>-0.19141835203804553</v>
      </c>
      <c r="E85" s="5">
        <f>10^(SLOWLANE!B83/20)</f>
        <v>9.7487317059101561E-2</v>
      </c>
      <c r="F85">
        <f>E85*COS(SLOWLANE!C83*PI()/180)</f>
        <v>-1.0683935061776121E-3</v>
      </c>
      <c r="G85">
        <f>E85*SIN(SLOWLANE!C83*PI()/180)</f>
        <v>-9.7481462456703791E-2</v>
      </c>
      <c r="H85" s="5">
        <f t="shared" si="4"/>
        <v>1.9145039004595649E-3</v>
      </c>
      <c r="I85">
        <f t="shared" si="5"/>
        <v>-0.28889981449474933</v>
      </c>
      <c r="J85" s="2">
        <f t="shared" si="6"/>
        <v>-10.784864021931803</v>
      </c>
      <c r="K85" s="2">
        <f t="shared" si="7"/>
        <v>-89.620313402241649</v>
      </c>
    </row>
    <row r="86" spans="1:11" x14ac:dyDescent="0.25">
      <c r="A86" s="2">
        <f>FASTLANE!A84</f>
        <v>12589.2541179416</v>
      </c>
      <c r="B86" s="4">
        <f>10^(FASTLANE!B84/20)</f>
        <v>9.3952109631491101E-2</v>
      </c>
      <c r="C86">
        <f>B86*COS(FASTLANE!C84*PI()/180)</f>
        <v>-2.6720823070840435E-2</v>
      </c>
      <c r="D86">
        <f>B86*SIN(FASTLANE!C84*PI()/180)</f>
        <v>-9.0072173941925945E-2</v>
      </c>
      <c r="E86" s="5">
        <f>10^(SLOWLANE!B84/20)</f>
        <v>4.7839630709994321E-2</v>
      </c>
      <c r="F86">
        <f>E86*COS(SLOWLANE!C84*PI()/180)</f>
        <v>-1.4699405487108642E-2</v>
      </c>
      <c r="G86">
        <f>E86*SIN(SLOWLANE!C84*PI()/180)</f>
        <v>-4.5525352769574361E-2</v>
      </c>
      <c r="H86" s="5">
        <f t="shared" si="4"/>
        <v>-4.1420228557949079E-2</v>
      </c>
      <c r="I86">
        <f t="shared" si="5"/>
        <v>-0.1355975267115003</v>
      </c>
      <c r="J86" s="2">
        <f t="shared" si="6"/>
        <v>-16.967537189148171</v>
      </c>
      <c r="K86" s="2">
        <f t="shared" si="7"/>
        <v>-106.98605074119757</v>
      </c>
    </row>
    <row r="87" spans="1:11" x14ac:dyDescent="0.25">
      <c r="A87" s="2">
        <f>FASTLANE!A85</f>
        <v>14125.375446227499</v>
      </c>
      <c r="B87" s="4">
        <f>10^(FASTLANE!B85/20)</f>
        <v>4.9103408467941624E-2</v>
      </c>
      <c r="C87">
        <f>B87*COS(FASTLANE!C85*PI()/180)</f>
        <v>-1.9062031381787487E-2</v>
      </c>
      <c r="D87">
        <f>B87*SIN(FASTLANE!C85*PI()/180)</f>
        <v>-4.5252443942501823E-2</v>
      </c>
      <c r="E87" s="5">
        <f>10^(SLOWLANE!B85/20)</f>
        <v>2.5002273035795487E-2</v>
      </c>
      <c r="F87">
        <f>E87*COS(SLOWLANE!C85*PI()/180)</f>
        <v>-1.0202527015467882E-2</v>
      </c>
      <c r="G87">
        <f>E87*SIN(SLOWLANE!C85*PI()/180)</f>
        <v>-2.2825908513246829E-2</v>
      </c>
      <c r="H87" s="5">
        <f t="shared" si="4"/>
        <v>-2.9264558397255371E-2</v>
      </c>
      <c r="I87">
        <f t="shared" si="5"/>
        <v>-6.8078352455748656E-2</v>
      </c>
      <c r="J87" s="2">
        <f t="shared" si="6"/>
        <v>-22.603425096441192</v>
      </c>
      <c r="K87" s="2">
        <f t="shared" si="7"/>
        <v>-113.26121735976344</v>
      </c>
    </row>
    <row r="88" spans="1:11" x14ac:dyDescent="0.25">
      <c r="A88" s="2">
        <f>FASTLANE!A86</f>
        <v>15848.931924611001</v>
      </c>
      <c r="B88" s="4">
        <f>10^(FASTLANE!B86/20)</f>
        <v>2.752390659941515E-2</v>
      </c>
      <c r="C88">
        <f>B88*COS(FASTLANE!C86*PI()/180)</f>
        <v>-1.1383678886696957E-2</v>
      </c>
      <c r="D88">
        <f>B88*SIN(FASTLANE!C86*PI()/180)</f>
        <v>-2.5059475044339991E-2</v>
      </c>
      <c r="E88" s="5">
        <f>10^(SLOWLANE!B86/20)</f>
        <v>1.401379563393489E-2</v>
      </c>
      <c r="F88">
        <f>E88*COS(SLOWLANE!C86*PI()/180)</f>
        <v>-6.0455246600737275E-3</v>
      </c>
      <c r="G88">
        <f>E88*SIN(SLOWLANE!C86*PI()/180)</f>
        <v>-1.2642709347846805E-2</v>
      </c>
      <c r="H88" s="5">
        <f t="shared" si="4"/>
        <v>-1.7429203546770685E-2</v>
      </c>
      <c r="I88">
        <f t="shared" si="5"/>
        <v>-3.7702184392186797E-2</v>
      </c>
      <c r="J88" s="2">
        <f t="shared" si="6"/>
        <v>-27.631525342727919</v>
      </c>
      <c r="K88" s="2">
        <f t="shared" si="7"/>
        <v>-114.81045425731659</v>
      </c>
    </row>
    <row r="89" spans="1:11" x14ac:dyDescent="0.25">
      <c r="A89" s="2">
        <f>FASTLANE!A87</f>
        <v>17782.794100389099</v>
      </c>
      <c r="B89" s="4">
        <f>10^(FASTLANE!B87/20)</f>
        <v>1.6244086847227533E-2</v>
      </c>
      <c r="C89">
        <f>B89*COS(FASTLANE!C87*PI()/180)</f>
        <v>-6.5240178376600524E-3</v>
      </c>
      <c r="D89">
        <f>B89*SIN(FASTLANE!C87*PI()/180)</f>
        <v>-1.4876409135075709E-2</v>
      </c>
      <c r="E89" s="5">
        <f>10^(SLOWLANE!B87/20)</f>
        <v>8.2705624650363779E-3</v>
      </c>
      <c r="F89">
        <f>E89*COS(SLOWLANE!C87*PI()/180)</f>
        <v>-3.4568721579584195E-3</v>
      </c>
      <c r="G89">
        <f>E89*SIN(SLOWLANE!C87*PI()/180)</f>
        <v>-7.5134704612183382E-3</v>
      </c>
      <c r="H89" s="5">
        <f t="shared" si="4"/>
        <v>-9.9808899956184728E-3</v>
      </c>
      <c r="I89">
        <f t="shared" si="5"/>
        <v>-2.2389879596294047E-2</v>
      </c>
      <c r="J89" s="2">
        <f t="shared" si="6"/>
        <v>-32.211798193272813</v>
      </c>
      <c r="K89" s="2">
        <f t="shared" si="7"/>
        <v>-114.02620628384682</v>
      </c>
    </row>
    <row r="90" spans="1:11" x14ac:dyDescent="0.25">
      <c r="A90" s="2">
        <f>FASTLANE!A88</f>
        <v>19952.623149688701</v>
      </c>
      <c r="B90" s="4">
        <f>10^(FASTLANE!B88/20)</f>
        <v>9.9577736242631703E-3</v>
      </c>
      <c r="C90">
        <f>B90*COS(FASTLANE!C88*PI()/180)</f>
        <v>-3.66316891249901E-3</v>
      </c>
      <c r="D90">
        <f>B90*SIN(FASTLANE!C88*PI()/180)</f>
        <v>-9.2595058761562477E-3</v>
      </c>
      <c r="E90" s="5">
        <f>10^(SLOWLANE!B88/20)</f>
        <v>5.0697440897884173E-3</v>
      </c>
      <c r="F90">
        <f>E90*COS(SLOWLANE!C88*PI()/180)</f>
        <v>-1.9421337762945733E-3</v>
      </c>
      <c r="G90">
        <f>E90*SIN(SLOWLANE!C88*PI()/180)</f>
        <v>-4.6829927963771591E-3</v>
      </c>
      <c r="H90" s="5">
        <f t="shared" si="4"/>
        <v>-5.6053026887935833E-3</v>
      </c>
      <c r="I90">
        <f t="shared" si="5"/>
        <v>-1.3942498672533407E-2</v>
      </c>
      <c r="J90" s="2">
        <f t="shared" si="6"/>
        <v>-36.462516605424376</v>
      </c>
      <c r="K90" s="2">
        <f t="shared" si="7"/>
        <v>-111.90160667430972</v>
      </c>
    </row>
    <row r="91" spans="1:11" x14ac:dyDescent="0.25">
      <c r="A91" s="2">
        <f>FASTLANE!A89</f>
        <v>22387.2113856832</v>
      </c>
      <c r="B91" s="4">
        <f>10^(FASTLANE!B89/20)</f>
        <v>6.2851591500687433E-3</v>
      </c>
      <c r="C91">
        <f>B91*COS(FASTLANE!C89*PI()/180)</f>
        <v>-2.0076566392958095E-3</v>
      </c>
      <c r="D91">
        <f>B91*SIN(FASTLANE!C89*PI()/180)</f>
        <v>-5.9558828363546834E-3</v>
      </c>
      <c r="E91" s="5">
        <f>10^(SLOWLANE!B89/20)</f>
        <v>3.1999089932125478E-3</v>
      </c>
      <c r="F91">
        <f>E91*COS(SLOWLANE!C89*PI()/180)</f>
        <v>-1.0679393890096738E-3</v>
      </c>
      <c r="G91">
        <f>E91*SIN(SLOWLANE!C89*PI()/180)</f>
        <v>-3.0164421138560217E-3</v>
      </c>
      <c r="H91" s="5">
        <f t="shared" si="4"/>
        <v>-3.0755960283054833E-3</v>
      </c>
      <c r="I91">
        <f t="shared" si="5"/>
        <v>-8.9723249502107055E-3</v>
      </c>
      <c r="J91" s="2">
        <f t="shared" si="6"/>
        <v>-40.459413521347074</v>
      </c>
      <c r="K91" s="2">
        <f t="shared" si="7"/>
        <v>-108.92104632723611</v>
      </c>
    </row>
    <row r="92" spans="1:11" x14ac:dyDescent="0.25">
      <c r="A92" s="2">
        <f>FASTLANE!A90</f>
        <v>25118.864315095601</v>
      </c>
      <c r="B92" s="4">
        <f>10^(FASTLANE!B90/20)</f>
        <v>4.0615020344058131E-3</v>
      </c>
      <c r="C92">
        <f>B92*COS(FASTLANE!C90*PI()/180)</f>
        <v>-1.0568040562191215E-3</v>
      </c>
      <c r="D92">
        <f>B92*SIN(FASTLANE!C90*PI()/180)</f>
        <v>-3.9216022187673972E-3</v>
      </c>
      <c r="E92" s="5">
        <f>10^(SLOWLANE!B90/20)</f>
        <v>2.0677586429994365E-3</v>
      </c>
      <c r="F92">
        <f>E92*COS(SLOWLANE!C90*PI()/180)</f>
        <v>-5.6604610873186808E-4</v>
      </c>
      <c r="G92">
        <f>E92*SIN(SLOWLANE!C90*PI()/180)</f>
        <v>-1.9887728901230479E-3</v>
      </c>
      <c r="H92" s="5">
        <f t="shared" si="4"/>
        <v>-1.6228501649509896E-3</v>
      </c>
      <c r="I92">
        <f t="shared" si="5"/>
        <v>-5.9103751088904451E-3</v>
      </c>
      <c r="J92" s="2">
        <f t="shared" si="6"/>
        <v>-44.252030043574813</v>
      </c>
      <c r="K92" s="2">
        <f t="shared" si="7"/>
        <v>-105.35369053610566</v>
      </c>
    </row>
    <row r="93" spans="1:11" x14ac:dyDescent="0.25">
      <c r="A93" s="2">
        <f>FASTLANE!A91</f>
        <v>28183.829312644299</v>
      </c>
      <c r="B93" s="4">
        <f>10^(FASTLANE!B91/20)</f>
        <v>2.6767073093273337E-3</v>
      </c>
      <c r="C93">
        <f>B93*COS(FASTLANE!C91*PI()/180)</f>
        <v>-5.1594860912796585E-4</v>
      </c>
      <c r="D93">
        <f>B93*SIN(FASTLANE!C91*PI()/180)</f>
        <v>-2.626510813331118E-3</v>
      </c>
      <c r="E93" s="5">
        <f>10^(SLOWLANE!B91/20)</f>
        <v>1.3627048067053687E-3</v>
      </c>
      <c r="F93">
        <f>E93*COS(SLOWLANE!C91*PI()/180)</f>
        <v>-2.8023269459585723E-4</v>
      </c>
      <c r="G93">
        <f>E93*SIN(SLOWLANE!C91*PI()/180)</f>
        <v>-1.3335794041216523E-3</v>
      </c>
      <c r="H93" s="5">
        <f t="shared" si="4"/>
        <v>-7.9618130372382308E-4</v>
      </c>
      <c r="I93">
        <f t="shared" si="5"/>
        <v>-3.9600902174527705E-3</v>
      </c>
      <c r="J93" s="2">
        <f t="shared" si="6"/>
        <v>-47.873804688259895</v>
      </c>
      <c r="K93" s="2">
        <f t="shared" si="7"/>
        <v>-101.36783930913658</v>
      </c>
    </row>
    <row r="94" spans="1:11" x14ac:dyDescent="0.25">
      <c r="A94" s="2">
        <f>FASTLANE!A92</f>
        <v>31622.776601683599</v>
      </c>
      <c r="B94" s="4">
        <f>10^(FASTLANE!B92/20)</f>
        <v>1.7942373062029414E-3</v>
      </c>
      <c r="C94">
        <f>B94*COS(FASTLANE!C92*PI()/180)</f>
        <v>-2.1360889559176615E-4</v>
      </c>
      <c r="D94">
        <f>B94*SIN(FASTLANE!C92*PI()/180)</f>
        <v>-1.7814765647334388E-3</v>
      </c>
      <c r="E94" s="5">
        <f>10^(SLOWLANE!B92/20)</f>
        <v>9.1343930675845527E-4</v>
      </c>
      <c r="F94">
        <f>E94*COS(SLOWLANE!C92*PI()/180)</f>
        <v>-1.200185524840293E-4</v>
      </c>
      <c r="G94">
        <f>E94*SIN(SLOWLANE!C92*PI()/180)</f>
        <v>-9.0552024504756703E-4</v>
      </c>
      <c r="H94" s="5">
        <f t="shared" si="4"/>
        <v>-3.3362744807579546E-4</v>
      </c>
      <c r="I94">
        <f t="shared" si="5"/>
        <v>-2.6869968097810058E-3</v>
      </c>
      <c r="J94" s="2">
        <f t="shared" si="6"/>
        <v>-51.3482142969739</v>
      </c>
      <c r="K94" s="2">
        <f t="shared" si="7"/>
        <v>-97.077831846844049</v>
      </c>
    </row>
    <row r="95" spans="1:11" x14ac:dyDescent="0.25">
      <c r="A95" s="2">
        <f>FASTLANE!A93</f>
        <v>35481.338923357303</v>
      </c>
      <c r="B95" s="4">
        <f>10^(FASTLANE!B93/20)</f>
        <v>1.2208566237569267E-3</v>
      </c>
      <c r="C95">
        <f>B95*COS(FASTLANE!C93*PI()/180)</f>
        <v>-4.9750368731515769E-5</v>
      </c>
      <c r="D95">
        <f>B95*SIN(FASTLANE!C93*PI()/180)</f>
        <v>-1.2198425294201872E-3</v>
      </c>
      <c r="E95" s="5">
        <f>10^(SLOWLANE!B93/20)</f>
        <v>6.2152833495302147E-4</v>
      </c>
      <c r="F95">
        <f>E95*COS(SLOWLANE!C93*PI()/180)</f>
        <v>-3.2703909880094881E-5</v>
      </c>
      <c r="G95">
        <f>E95*SIN(SLOWLANE!C93*PI()/180)</f>
        <v>-6.2066732266813428E-4</v>
      </c>
      <c r="H95" s="5">
        <f t="shared" si="4"/>
        <v>-8.245427861161065E-5</v>
      </c>
      <c r="I95">
        <f t="shared" si="5"/>
        <v>-1.8405098520883215E-3</v>
      </c>
      <c r="J95" s="2">
        <f t="shared" si="6"/>
        <v>-54.692529459646657</v>
      </c>
      <c r="K95" s="2">
        <f t="shared" si="7"/>
        <v>-92.565118245791979</v>
      </c>
    </row>
    <row r="96" spans="1:11" x14ac:dyDescent="0.25">
      <c r="A96" s="2">
        <f>FASTLANE!A94</f>
        <v>39810.7170553494</v>
      </c>
      <c r="B96" s="4">
        <f>10^(FASTLANE!B94/20)</f>
        <v>8.4200786093438181E-4</v>
      </c>
      <c r="C96">
        <f>B96*COS(FASTLANE!C94*PI()/180)</f>
        <v>3.4240157950028759E-5</v>
      </c>
      <c r="D96">
        <f>B96*SIN(FASTLANE!C94*PI()/180)</f>
        <v>-8.4131138674027844E-4</v>
      </c>
      <c r="E96" s="5">
        <f>10^(SLOWLANE!B94/20)</f>
        <v>4.2865384762342439E-4</v>
      </c>
      <c r="F96">
        <f>E96*COS(SLOWLANE!C94*PI()/180)</f>
        <v>1.2513361062743996E-5</v>
      </c>
      <c r="G96">
        <f>E96*SIN(SLOWLANE!C94*PI()/180)</f>
        <v>-4.2847116224698173E-4</v>
      </c>
      <c r="H96" s="5">
        <f t="shared" si="4"/>
        <v>4.6753519012772753E-5</v>
      </c>
      <c r="I96">
        <f t="shared" si="5"/>
        <v>-1.2697825489872603E-3</v>
      </c>
      <c r="J96" s="2">
        <f t="shared" si="6"/>
        <v>-57.919529089012713</v>
      </c>
      <c r="K96" s="2">
        <f t="shared" si="7"/>
        <v>-87.891316316515557</v>
      </c>
    </row>
    <row r="97" spans="1:11" x14ac:dyDescent="0.25">
      <c r="A97" s="2">
        <f>FASTLANE!A95</f>
        <v>44668.359215096003</v>
      </c>
      <c r="B97" s="4">
        <f>10^(FASTLANE!B95/20)</f>
        <v>5.8796936347479674E-4</v>
      </c>
      <c r="C97">
        <f>B97*COS(FASTLANE!C95*PI()/180)</f>
        <v>7.2795983824558303E-5</v>
      </c>
      <c r="D97">
        <f>B97*SIN(FASTLANE!C95*PI()/180)</f>
        <v>-5.8344555626379765E-4</v>
      </c>
      <c r="E97" s="5">
        <f>10^(SLOWLANE!B95/20)</f>
        <v>2.9932125486005181E-4</v>
      </c>
      <c r="F97">
        <f>E97*COS(SLOWLANE!C95*PI()/180)</f>
        <v>3.3721308926393897E-5</v>
      </c>
      <c r="G97">
        <f>E97*SIN(SLOWLANE!C95*PI()/180)</f>
        <v>-2.9741568037897195E-4</v>
      </c>
      <c r="H97" s="5">
        <f t="shared" si="4"/>
        <v>1.0651729275095221E-4</v>
      </c>
      <c r="I97">
        <f t="shared" si="5"/>
        <v>-8.8086123664276954E-4</v>
      </c>
      <c r="J97" s="2">
        <f t="shared" si="6"/>
        <v>-61.038804615421547</v>
      </c>
      <c r="K97" s="2">
        <f t="shared" si="7"/>
        <v>-83.105040706579771</v>
      </c>
    </row>
    <row r="98" spans="1:11" x14ac:dyDescent="0.25">
      <c r="A98" s="2">
        <f>FASTLANE!A96</f>
        <v>50118.723362726902</v>
      </c>
      <c r="B98" s="4">
        <f>10^(FASTLANE!B96/20)</f>
        <v>4.1535513225823313E-4</v>
      </c>
      <c r="C98">
        <f>B98*COS(FASTLANE!C96*PI()/180)</f>
        <v>8.6130218488172057E-5</v>
      </c>
      <c r="D98">
        <f>B98*SIN(FASTLANE!C96*PI()/180)</f>
        <v>-4.0632680364016606E-4</v>
      </c>
      <c r="E98" s="5">
        <f>10^(SLOWLANE!B96/20)</f>
        <v>2.1144880708008463E-4</v>
      </c>
      <c r="F98">
        <f>E98*COS(SLOWLANE!C96*PI()/180)</f>
        <v>4.1540833711981815E-5</v>
      </c>
      <c r="G98">
        <f>E98*SIN(SLOWLANE!C96*PI()/180)</f>
        <v>-2.073281388285351E-4</v>
      </c>
      <c r="H98" s="5">
        <f t="shared" si="4"/>
        <v>1.2767105220015386E-4</v>
      </c>
      <c r="I98">
        <f t="shared" si="5"/>
        <v>-6.1365494246870111E-4</v>
      </c>
      <c r="J98" s="2">
        <f t="shared" si="6"/>
        <v>-64.057486061278624</v>
      </c>
      <c r="K98" s="2">
        <f t="shared" si="7"/>
        <v>-78.247257812741921</v>
      </c>
    </row>
    <row r="99" spans="1:11" x14ac:dyDescent="0.25">
      <c r="A99" s="2">
        <f>FASTLANE!A97</f>
        <v>56234.132519034501</v>
      </c>
      <c r="B99" s="4">
        <f>10^(FASTLANE!B97/20)</f>
        <v>2.966450484030021E-4</v>
      </c>
      <c r="C99">
        <f>B99*COS(FASTLANE!C97*PI()/180)</f>
        <v>8.6046093174369759E-5</v>
      </c>
      <c r="D99">
        <f>B99*SIN(FASTLANE!C97*PI()/180)</f>
        <v>-2.8389144860570763E-4</v>
      </c>
      <c r="E99" s="5">
        <f>10^(SLOWLANE!B97/20)</f>
        <v>1.5101348916088833E-4</v>
      </c>
      <c r="F99">
        <f>E99*COS(SLOWLANE!C97*PI()/180)</f>
        <v>4.2184658012283212E-5</v>
      </c>
      <c r="G99">
        <f>E99*SIN(SLOWLANE!C97*PI()/180)</f>
        <v>-1.4500182252969254E-4</v>
      </c>
      <c r="H99" s="5">
        <f t="shared" si="4"/>
        <v>1.2823075118665298E-4</v>
      </c>
      <c r="I99">
        <f t="shared" si="5"/>
        <v>-4.2889327113540017E-4</v>
      </c>
      <c r="J99" s="2">
        <f t="shared" si="6"/>
        <v>-66.981183988637497</v>
      </c>
      <c r="K99" s="2">
        <f t="shared" si="7"/>
        <v>-73.354357489246496</v>
      </c>
    </row>
    <row r="100" spans="1:11" x14ac:dyDescent="0.25">
      <c r="A100" s="2">
        <f>FASTLANE!A98</f>
        <v>63095.734448018797</v>
      </c>
      <c r="B100" s="4">
        <f>10^(FASTLANE!B98/20)</f>
        <v>2.1408777112830686E-4</v>
      </c>
      <c r="C100">
        <f>B100*COS(FASTLANE!C98*PI()/180)</f>
        <v>7.9359004737340318E-5</v>
      </c>
      <c r="D100">
        <f>B100*SIN(FASTLANE!C98*PI()/180)</f>
        <v>-1.9883591756467215E-4</v>
      </c>
      <c r="E100" s="5">
        <f>10^(SLOWLANE!B98/20)</f>
        <v>1.0898601570431658E-4</v>
      </c>
      <c r="F100">
        <f>E100*COS(SLOWLANE!C98*PI()/180)</f>
        <v>3.9244472031707591E-5</v>
      </c>
      <c r="G100">
        <f>E100*SIN(SLOWLANE!C98*PI()/180)</f>
        <v>-1.016750856112453E-4</v>
      </c>
      <c r="H100" s="5">
        <f t="shared" si="4"/>
        <v>1.1860347676904791E-4</v>
      </c>
      <c r="I100">
        <f t="shared" si="5"/>
        <v>-3.0051100317591748E-4</v>
      </c>
      <c r="J100" s="2">
        <f t="shared" si="6"/>
        <v>-69.814091382058365</v>
      </c>
      <c r="K100" s="2">
        <f t="shared" si="7"/>
        <v>-68.462205800141348</v>
      </c>
    </row>
    <row r="101" spans="1:11" x14ac:dyDescent="0.25">
      <c r="A101" s="2">
        <f>FASTLANE!A99</f>
        <v>70794.5784384133</v>
      </c>
      <c r="B101" s="4">
        <f>10^(FASTLANE!B99/20)</f>
        <v>1.5606278527505036E-4</v>
      </c>
      <c r="C101">
        <f>B101*COS(FASTLANE!C99*PI()/180)</f>
        <v>6.9927454679078198E-5</v>
      </c>
      <c r="D101">
        <f>B101*SIN(FASTLANE!C99*PI()/180)</f>
        <v>-1.3951969047382501E-4</v>
      </c>
      <c r="E101" s="5">
        <f>10^(SLOWLANE!B99/20)</f>
        <v>7.9446060328508056E-5</v>
      </c>
      <c r="F101">
        <f>E101*COS(SLOWLANE!C99*PI()/180)</f>
        <v>3.4761883917944299E-5</v>
      </c>
      <c r="G101">
        <f>E101*SIN(SLOWLANE!C99*PI()/180)</f>
        <v>-7.1437300678261261E-5</v>
      </c>
      <c r="H101" s="5">
        <f t="shared" si="4"/>
        <v>1.046893385970225E-4</v>
      </c>
      <c r="I101">
        <f t="shared" si="5"/>
        <v>-2.1095699115208629E-4</v>
      </c>
      <c r="J101" s="2">
        <f t="shared" si="6"/>
        <v>-72.559989159909378</v>
      </c>
      <c r="K101" s="2">
        <f t="shared" si="7"/>
        <v>-63.606672878156665</v>
      </c>
    </row>
    <row r="102" spans="1:11" x14ac:dyDescent="0.25">
      <c r="A102" s="2">
        <f>FASTLANE!A100</f>
        <v>79432.823472427495</v>
      </c>
      <c r="B102" s="4">
        <f>10^(FASTLANE!B100/20)</f>
        <v>1.1486317654358261E-4</v>
      </c>
      <c r="C102">
        <f>B102*COS(FASTLANE!C100*PI()/180)</f>
        <v>5.9864709786841256E-5</v>
      </c>
      <c r="D102">
        <f>B102*SIN(FASTLANE!C100*PI()/180)</f>
        <v>-9.8029413176961835E-5</v>
      </c>
      <c r="E102" s="5">
        <f>10^(SLOWLANE!B100/20)</f>
        <v>5.8472304846239776E-5</v>
      </c>
      <c r="F102">
        <f>E102*COS(SLOWLANE!C100*PI()/180)</f>
        <v>2.9861788980736545E-5</v>
      </c>
      <c r="G102">
        <f>E102*SIN(SLOWLANE!C100*PI()/180)</f>
        <v>-5.0272099547378732E-5</v>
      </c>
      <c r="H102" s="5">
        <f t="shared" si="4"/>
        <v>8.9726498767577804E-5</v>
      </c>
      <c r="I102">
        <f t="shared" si="5"/>
        <v>-1.4830151272434057E-4</v>
      </c>
      <c r="J102" s="2">
        <f t="shared" si="6"/>
        <v>-75.222395976623474</v>
      </c>
      <c r="K102" s="2">
        <f t="shared" si="7"/>
        <v>-58.82490687759455</v>
      </c>
    </row>
    <row r="103" spans="1:11" x14ac:dyDescent="0.25">
      <c r="A103" s="2">
        <f>FASTLANE!A101</f>
        <v>89125.093813373896</v>
      </c>
      <c r="B103" s="4">
        <f>10^(FASTLANE!B101/20)</f>
        <v>8.5318361366619718E-5</v>
      </c>
      <c r="C103">
        <f>B103*COS(FASTLANE!C101*PI()/180)</f>
        <v>5.0263524493330545E-5</v>
      </c>
      <c r="D103">
        <f>B103*SIN(FASTLANE!C101*PI()/180)</f>
        <v>-6.8940560570635552E-5</v>
      </c>
      <c r="E103" s="5">
        <f>10^(SLOWLANE!B101/20)</f>
        <v>4.3431793088372066E-5</v>
      </c>
      <c r="F103">
        <f>E103*COS(SLOWLANE!C101*PI()/180)</f>
        <v>2.5131893033514461E-5</v>
      </c>
      <c r="G103">
        <f>E103*SIN(SLOWLANE!C101*PI()/180)</f>
        <v>-3.5421866176461548E-5</v>
      </c>
      <c r="H103" s="5">
        <f t="shared" si="4"/>
        <v>7.5395417526845013E-5</v>
      </c>
      <c r="I103">
        <f t="shared" si="5"/>
        <v>-1.0436242674709709E-4</v>
      </c>
      <c r="J103" s="2">
        <f t="shared" si="6"/>
        <v>-77.805206523025149</v>
      </c>
      <c r="K103" s="2">
        <f t="shared" si="7"/>
        <v>-54.154210294131467</v>
      </c>
    </row>
    <row r="104" spans="1:11" x14ac:dyDescent="0.25">
      <c r="A104" s="2">
        <f>FASTLANE!A102</f>
        <v>99999.9999999992</v>
      </c>
      <c r="B104" s="4">
        <f>10^(FASTLANE!B102/20)</f>
        <v>6.3923661892147297E-5</v>
      </c>
      <c r="C104">
        <f>B104*COS(FASTLANE!C102*PI()/180)</f>
        <v>4.1629445709193813E-5</v>
      </c>
      <c r="D104">
        <f>B104*SIN(FASTLANE!C102*PI()/180)</f>
        <v>-4.8510038132811743E-5</v>
      </c>
      <c r="E104" s="5">
        <f>10^(SLOWLANE!B102/20)</f>
        <v>3.2540052890678738E-5</v>
      </c>
      <c r="F104">
        <f>E104*COS(SLOWLANE!C102*PI()/180)</f>
        <v>2.0849921883694711E-5</v>
      </c>
      <c r="G104">
        <f>E104*SIN(SLOWLANE!C102*PI()/180)</f>
        <v>-2.498271001256665E-5</v>
      </c>
      <c r="H104" s="5">
        <f t="shared" si="4"/>
        <v>6.2479367592888524E-5</v>
      </c>
      <c r="I104">
        <f t="shared" si="5"/>
        <v>-7.3492748145378392E-5</v>
      </c>
      <c r="J104" s="2">
        <f t="shared" si="6"/>
        <v>-80.312903713133963</v>
      </c>
      <c r="K104" s="2">
        <f t="shared" si="7"/>
        <v>-49.630697082527412</v>
      </c>
    </row>
    <row r="105" spans="1:11" x14ac:dyDescent="0.25">
      <c r="A105" s="2">
        <f>FASTLANE!A103</f>
        <v>112201.845430195</v>
      </c>
      <c r="B105" s="4">
        <f>10^(FASTLANE!B103/20)</f>
        <v>4.828148777198513E-5</v>
      </c>
      <c r="C105">
        <f>B105*COS(FASTLANE!C103*PI()/180)</f>
        <v>3.4138914934773646E-5</v>
      </c>
      <c r="D105">
        <f>B105*SIN(FASTLANE!C103*PI()/180)</f>
        <v>-3.4141419837971575E-5</v>
      </c>
      <c r="E105" s="5">
        <f>10^(SLOWLANE!B103/20)</f>
        <v>2.4577419323552371E-5</v>
      </c>
      <c r="F105">
        <f>E105*COS(SLOWLANE!C103*PI()/180)</f>
        <v>1.7119699186280867E-5</v>
      </c>
      <c r="G105">
        <f>E105*SIN(SLOWLANE!C103*PI()/180)</f>
        <v>-1.7634212213109482E-5</v>
      </c>
      <c r="H105" s="5">
        <f t="shared" si="4"/>
        <v>5.1258614121054509E-5</v>
      </c>
      <c r="I105">
        <f t="shared" si="5"/>
        <v>-5.1775632051081054E-5</v>
      </c>
      <c r="J105" s="2">
        <f t="shared" si="6"/>
        <v>-82.750558644173509</v>
      </c>
      <c r="K105" s="2">
        <f t="shared" si="7"/>
        <v>-45.287503405872833</v>
      </c>
    </row>
    <row r="106" spans="1:11" x14ac:dyDescent="0.25">
      <c r="A106" s="2">
        <f>FASTLANE!A104</f>
        <v>125892.541179416</v>
      </c>
      <c r="B106" s="4">
        <f>10^(FASTLANE!B104/20)</f>
        <v>3.6737468628850356E-5</v>
      </c>
      <c r="C106">
        <f>B106*COS(FASTLANE!C104*PI()/180)</f>
        <v>2.7791808883627151E-5</v>
      </c>
      <c r="D106">
        <f>B106*SIN(FASTLANE!C104*PI()/180)</f>
        <v>-2.402617240077385E-5</v>
      </c>
      <c r="E106" s="5">
        <f>10^(SLOWLANE!B104/20)</f>
        <v>1.8700506093808727E-5</v>
      </c>
      <c r="F106">
        <f>E106*COS(SLOWLANE!C104*PI()/180)</f>
        <v>1.3949623814397461E-5</v>
      </c>
      <c r="G106">
        <f>E106*SIN(SLOWLANE!C104*PI()/180)</f>
        <v>-1.2454594477596315E-5</v>
      </c>
      <c r="H106" s="5">
        <f t="shared" si="4"/>
        <v>4.1741432698024613E-5</v>
      </c>
      <c r="I106">
        <f t="shared" si="5"/>
        <v>-3.6480766878370163E-5</v>
      </c>
      <c r="J106" s="2">
        <f t="shared" si="6"/>
        <v>-85.124100861696064</v>
      </c>
      <c r="K106" s="2">
        <f t="shared" si="7"/>
        <v>-41.152489274826777</v>
      </c>
    </row>
    <row r="107" spans="1:11" x14ac:dyDescent="0.25">
      <c r="A107" s="2">
        <f>FASTLANE!A105</f>
        <v>141253.754462274</v>
      </c>
      <c r="B107" s="4">
        <f>10^(FASTLANE!B105/20)</f>
        <v>2.8140575181260437E-5</v>
      </c>
      <c r="C107">
        <f>B107*COS(FASTLANE!C105*PI()/180)</f>
        <v>2.2500402273013882E-5</v>
      </c>
      <c r="D107">
        <f>B107*SIN(FASTLANE!C105*PI()/180)</f>
        <v>-1.6900410322969159E-5</v>
      </c>
      <c r="E107" s="5">
        <f>10^(SLOWLANE!B105/20)</f>
        <v>1.4324061738899179E-5</v>
      </c>
      <c r="F107">
        <f>E107*COS(SLOWLANE!C105*PI()/180)</f>
        <v>1.1301600407253562E-5</v>
      </c>
      <c r="G107">
        <f>E107*SIN(SLOWLANE!C105*PI()/180)</f>
        <v>-8.8007143422884418E-6</v>
      </c>
      <c r="H107" s="5">
        <f t="shared" si="4"/>
        <v>3.3802002680267445E-5</v>
      </c>
      <c r="I107">
        <f t="shared" si="5"/>
        <v>-2.5701124665257599E-5</v>
      </c>
      <c r="J107" s="2">
        <f t="shared" si="6"/>
        <v>-87.439746000896974</v>
      </c>
      <c r="K107" s="2">
        <f t="shared" si="7"/>
        <v>-37.247298280755935</v>
      </c>
    </row>
    <row r="108" spans="1:11" x14ac:dyDescent="0.25">
      <c r="A108" s="2">
        <f>FASTLANE!A106</f>
        <v>158489.31924611001</v>
      </c>
      <c r="B108" s="4">
        <f>10^(FASTLANE!B106/20)</f>
        <v>2.1683307967441017E-5</v>
      </c>
      <c r="C108">
        <f>B108*COS(FASTLANE!C106*PI()/180)</f>
        <v>1.8140161938010984E-5</v>
      </c>
      <c r="D108">
        <f>B108*SIN(FASTLANE!C106*PI()/180)</f>
        <v>-1.1878567644022941E-5</v>
      </c>
      <c r="E108" s="5">
        <f>10^(SLOWLANE!B106/20)</f>
        <v>1.1036743420501004E-5</v>
      </c>
      <c r="F108">
        <f>E108*COS(SLOWLANE!C106*PI()/180)</f>
        <v>9.1163204555042299E-6</v>
      </c>
      <c r="G108">
        <f>E108*SIN(SLOWLANE!C106*PI()/180)</f>
        <v>-6.221125837220088E-6</v>
      </c>
      <c r="H108" s="5">
        <f t="shared" si="4"/>
        <v>2.7256482393515214E-5</v>
      </c>
      <c r="I108">
        <f t="shared" si="5"/>
        <v>-1.8099693481243029E-5</v>
      </c>
      <c r="J108" s="2">
        <f t="shared" si="6"/>
        <v>-89.704073498804178</v>
      </c>
      <c r="K108" s="2">
        <f t="shared" si="7"/>
        <v>-33.58618706605683</v>
      </c>
    </row>
    <row r="109" spans="1:11" x14ac:dyDescent="0.25">
      <c r="A109" s="2">
        <f>FASTLANE!A107</f>
        <v>177827.941003891</v>
      </c>
      <c r="B109" s="4">
        <f>10^(FASTLANE!B107/20)</f>
        <v>1.6794299451318284E-5</v>
      </c>
      <c r="C109">
        <f>B109*COS(FASTLANE!C107*PI()/180)</f>
        <v>1.4577778079081072E-5</v>
      </c>
      <c r="D109">
        <f>B109*SIN(FASTLANE!C107*PI()/180)</f>
        <v>-8.3388776425615565E-6</v>
      </c>
      <c r="E109" s="5">
        <f>10^(SLOWLANE!B107/20)</f>
        <v>8.5479062035501078E-6</v>
      </c>
      <c r="F109">
        <f>E109*COS(SLOWLANE!C107*PI()/180)</f>
        <v>7.32906578403775E-6</v>
      </c>
      <c r="G109">
        <f>E109*SIN(SLOWLANE!C107*PI()/180)</f>
        <v>-4.3990334390565314E-6</v>
      </c>
      <c r="H109" s="5">
        <f t="shared" si="4"/>
        <v>2.1906843863118824E-5</v>
      </c>
      <c r="I109">
        <f t="shared" si="5"/>
        <v>-1.2737911081618088E-5</v>
      </c>
      <c r="J109" s="2">
        <f t="shared" si="6"/>
        <v>-91.923539185195693</v>
      </c>
      <c r="K109" s="2">
        <f t="shared" si="7"/>
        <v>-30.176205619749176</v>
      </c>
    </row>
    <row r="110" spans="1:11" x14ac:dyDescent="0.25">
      <c r="A110" s="2">
        <f>FASTLANE!A108</f>
        <v>199526.231496886</v>
      </c>
      <c r="B110" s="4">
        <f>10^(FASTLANE!B108/20)</f>
        <v>1.306562401659306E-5</v>
      </c>
      <c r="C110">
        <f>B110*COS(FASTLANE!C108*PI()/180)</f>
        <v>1.1685769779917508E-5</v>
      </c>
      <c r="D110">
        <f>B110*SIN(FASTLANE!C108*PI()/180)</f>
        <v>-5.8440838113206497E-6</v>
      </c>
      <c r="E110" s="5">
        <f>10^(SLOWLANE!B108/20)</f>
        <v>6.6498061492510271E-6</v>
      </c>
      <c r="F110">
        <f>E110*COS(SLOWLANE!C108*PI()/180)</f>
        <v>5.8770044330983915E-6</v>
      </c>
      <c r="G110">
        <f>E110*SIN(SLOWLANE!C108*PI()/180)</f>
        <v>-3.1113888725067195E-6</v>
      </c>
      <c r="H110" s="5">
        <f t="shared" si="4"/>
        <v>1.7562774213015901E-5</v>
      </c>
      <c r="I110">
        <f t="shared" si="5"/>
        <v>-8.9554726838273701E-6</v>
      </c>
      <c r="J110" s="2">
        <f t="shared" si="6"/>
        <v>-94.104396193366739</v>
      </c>
      <c r="K110" s="2">
        <f t="shared" si="7"/>
        <v>-27.017588853979884</v>
      </c>
    </row>
    <row r="111" spans="1:11" x14ac:dyDescent="0.25">
      <c r="A111" s="2">
        <f>FASTLANE!A109</f>
        <v>223872.113856832</v>
      </c>
      <c r="B111" s="4">
        <f>10^(FASTLANE!B109/20)</f>
        <v>1.0203302852892897E-5</v>
      </c>
      <c r="C111">
        <f>B111*COS(FASTLANE!C109*PI()/180)</f>
        <v>9.3493080455818505E-6</v>
      </c>
      <c r="D111">
        <f>B111*SIN(FASTLANE!C109*PI()/180)</f>
        <v>-4.0862976123467562E-6</v>
      </c>
      <c r="E111" s="5">
        <f>10^(SLOWLANE!B109/20)</f>
        <v>5.1927030476428997E-6</v>
      </c>
      <c r="F111">
        <f>E111*COS(SLOWLANE!C109*PI()/180)</f>
        <v>4.7031346097783839E-6</v>
      </c>
      <c r="G111">
        <f>E111*SIN(SLOWLANE!C109*PI()/180)</f>
        <v>-2.2010656017721481E-6</v>
      </c>
      <c r="H111" s="5">
        <f t="shared" si="4"/>
        <v>1.4052442655360234E-5</v>
      </c>
      <c r="I111">
        <f t="shared" si="5"/>
        <v>-6.2873632141189047E-6</v>
      </c>
      <c r="J111" s="2">
        <f t="shared" si="6"/>
        <v>-96.252478410688568</v>
      </c>
      <c r="K111" s="2">
        <f t="shared" si="7"/>
        <v>-24.104762521320396</v>
      </c>
    </row>
    <row r="112" spans="1:11" x14ac:dyDescent="0.25">
      <c r="A112" s="2">
        <f>FASTLANE!A110</f>
        <v>251188.64315095599</v>
      </c>
      <c r="B112" s="4">
        <f>10^(FASTLANE!B110/20)</f>
        <v>7.9934172448396899E-6</v>
      </c>
      <c r="C112">
        <f>B112*COS(FASTLANE!C110*PI()/180)</f>
        <v>7.4686478415064276E-6</v>
      </c>
      <c r="D112">
        <f>B112*SIN(FASTLANE!C110*PI()/180)</f>
        <v>-2.8485116586845708E-6</v>
      </c>
      <c r="E112" s="5">
        <f>10^(SLOWLANE!B110/20)</f>
        <v>4.0677810036632972E-6</v>
      </c>
      <c r="F112">
        <f>E112*COS(SLOWLANE!C110*PI()/180)</f>
        <v>3.757861630029982E-6</v>
      </c>
      <c r="G112">
        <f>E112*SIN(SLOWLANE!C110*PI()/180)</f>
        <v>-1.5573433350781672E-6</v>
      </c>
      <c r="H112" s="5">
        <f t="shared" si="4"/>
        <v>1.1226509471536409E-5</v>
      </c>
      <c r="I112">
        <f t="shared" si="5"/>
        <v>-4.4058549937627381E-6</v>
      </c>
      <c r="J112" s="2">
        <f t="shared" si="6"/>
        <v>-98.372979996586366</v>
      </c>
      <c r="K112" s="2">
        <f t="shared" si="7"/>
        <v>-21.42757509686643</v>
      </c>
    </row>
    <row r="113" spans="1:11" x14ac:dyDescent="0.25">
      <c r="A113" s="2">
        <f>FASTLANE!A111</f>
        <v>281838.29312644299</v>
      </c>
      <c r="B113" s="4">
        <f>10^(FASTLANE!B111/20)</f>
        <v>6.2787792128850718E-6</v>
      </c>
      <c r="C113">
        <f>B113*COS(FASTLANE!C111*PI()/180)</f>
        <v>5.9591884731735016E-6</v>
      </c>
      <c r="D113">
        <f>B113*SIN(FASTLANE!C111*PI()/180)</f>
        <v>-1.9776605232834445E-6</v>
      </c>
      <c r="E113" s="5">
        <f>10^(SLOWLANE!B111/20)</f>
        <v>3.1948740541891143E-6</v>
      </c>
      <c r="F113">
        <f>E113*COS(SLOWLANE!C111*PI()/180)</f>
        <v>2.9988074791343599E-6</v>
      </c>
      <c r="G113">
        <f>E113*SIN(SLOWLANE!C111*PI()/180)</f>
        <v>-1.101986354370422E-6</v>
      </c>
      <c r="H113" s="5">
        <f t="shared" si="4"/>
        <v>8.9579959523078611E-6</v>
      </c>
      <c r="I113">
        <f t="shared" si="5"/>
        <v>-3.0796468776538665E-6</v>
      </c>
      <c r="J113" s="2">
        <f t="shared" si="6"/>
        <v>-100.47062737006983</v>
      </c>
      <c r="K113" s="2">
        <f t="shared" si="7"/>
        <v>-18.972328430469418</v>
      </c>
    </row>
    <row r="114" spans="1:11" x14ac:dyDescent="0.25">
      <c r="A114" s="2">
        <f>FASTLANE!A112</f>
        <v>316227.766016835</v>
      </c>
      <c r="B114" s="4">
        <f>10^(FASTLANE!B112/20)</f>
        <v>4.9427721276634273E-6</v>
      </c>
      <c r="C114">
        <f>B114*COS(FASTLANE!C112*PI()/180)</f>
        <v>4.7503475529626849E-6</v>
      </c>
      <c r="D114">
        <f>B114*SIN(FASTLANE!C112*PI()/180)</f>
        <v>-1.36572121315731E-6</v>
      </c>
      <c r="E114" s="5">
        <f>10^(SLOWLANE!B112/20)</f>
        <v>2.5147745647968798E-6</v>
      </c>
      <c r="F114">
        <f>E114*COS(SLOWLANE!C112*PI()/180)</f>
        <v>2.3907956798900586E-6</v>
      </c>
      <c r="G114">
        <f>E114*SIN(SLOWLANE!C112*PI()/180)</f>
        <v>-7.7986353214416246E-7</v>
      </c>
      <c r="H114" s="5">
        <f t="shared" si="4"/>
        <v>7.141143232852743E-6</v>
      </c>
      <c r="I114">
        <f t="shared" si="5"/>
        <v>-2.1455847453014725E-6</v>
      </c>
      <c r="J114" s="2">
        <f t="shared" si="6"/>
        <v>-102.54929421943224</v>
      </c>
      <c r="K114" s="2">
        <f t="shared" si="7"/>
        <v>-16.723103497597002</v>
      </c>
    </row>
    <row r="115" spans="1:11" x14ac:dyDescent="0.25">
      <c r="A115" s="2">
        <f>FASTLANE!A113</f>
        <v>354813.389233572</v>
      </c>
      <c r="B115" s="4">
        <f>10^(FASTLANE!B113/20)</f>
        <v>3.8980791580193149E-6</v>
      </c>
      <c r="C115">
        <f>B115*COS(FASTLANE!C113*PI()/180)</f>
        <v>3.7839292255236848E-6</v>
      </c>
      <c r="D115">
        <f>B115*SIN(FASTLANE!C113*PI()/180)</f>
        <v>-9.3642978295881713E-7</v>
      </c>
      <c r="E115" s="5">
        <f>10^(SLOWLANE!B113/20)</f>
        <v>1.9829449674141752E-6</v>
      </c>
      <c r="F115">
        <f>E115*COS(SLOWLANE!C113*PI()/180)</f>
        <v>1.9045833020869546E-6</v>
      </c>
      <c r="G115">
        <f>E115*SIN(SLOWLANE!C113*PI()/180)</f>
        <v>-5.5193585606006523E-7</v>
      </c>
      <c r="H115" s="5">
        <f t="shared" si="4"/>
        <v>5.6885125276106397E-6</v>
      </c>
      <c r="I115">
        <f t="shared" si="5"/>
        <v>-1.4883656390188825E-6</v>
      </c>
      <c r="J115" s="2">
        <f t="shared" si="6"/>
        <v>-104.61245259263997</v>
      </c>
      <c r="K115" s="2">
        <f t="shared" si="7"/>
        <v>-14.662415141136934</v>
      </c>
    </row>
    <row r="116" spans="1:11" x14ac:dyDescent="0.25">
      <c r="A116" s="2">
        <f>FASTLANE!A114</f>
        <v>398107.17055349401</v>
      </c>
      <c r="B116" s="4">
        <f>10^(FASTLANE!B114/20)</f>
        <v>3.0787576811311137E-6</v>
      </c>
      <c r="C116">
        <f>B116*COS(FASTLANE!C114*PI()/180)</f>
        <v>3.0123644792502976E-6</v>
      </c>
      <c r="D116">
        <f>B116*SIN(FASTLANE!C114*PI()/180)</f>
        <v>-6.3593168129518025E-7</v>
      </c>
      <c r="E116" s="5">
        <f>10^(SLOWLANE!B114/20)</f>
        <v>1.5658435996024483E-6</v>
      </c>
      <c r="F116">
        <f>E116*COS(SLOWLANE!C114*PI()/180)</f>
        <v>1.5163317487059949E-6</v>
      </c>
      <c r="G116">
        <f>E116*SIN(SLOWLANE!C114*PI()/180)</f>
        <v>-3.906458834829467E-7</v>
      </c>
      <c r="H116" s="5">
        <f t="shared" si="4"/>
        <v>4.5286962279562921E-6</v>
      </c>
      <c r="I116">
        <f t="shared" si="5"/>
        <v>-1.026577564778127E-6</v>
      </c>
      <c r="J116" s="2">
        <f t="shared" si="6"/>
        <v>-106.66291803564171</v>
      </c>
      <c r="K116" s="2">
        <f t="shared" si="7"/>
        <v>-12.772122044873184</v>
      </c>
    </row>
    <row r="117" spans="1:11" x14ac:dyDescent="0.25">
      <c r="A117" s="2">
        <f>FASTLANE!A115</f>
        <v>446683.59215095901</v>
      </c>
      <c r="B117" s="4">
        <f>10^(FASTLANE!B115/20)</f>
        <v>2.434615802768374E-6</v>
      </c>
      <c r="C117">
        <f>B117*COS(FASTLANE!C115*PI()/180)</f>
        <v>2.3970217640619912E-6</v>
      </c>
      <c r="D117">
        <f>B117*SIN(FASTLANE!C115*PI()/180)</f>
        <v>-4.261933477925655E-7</v>
      </c>
      <c r="E117" s="5">
        <f>10^(SLOWLANE!B115/20)</f>
        <v>1.2379332106177447E-6</v>
      </c>
      <c r="F117">
        <f>E117*COS(SLOWLANE!C115*PI()/180)</f>
        <v>1.2066581719546121E-6</v>
      </c>
      <c r="G117">
        <f>E117*SIN(SLOWLANE!C115*PI()/180)</f>
        <v>-2.7650441227132565E-7</v>
      </c>
      <c r="H117" s="5">
        <f t="shared" si="4"/>
        <v>3.6036799360166035E-6</v>
      </c>
      <c r="I117">
        <f t="shared" si="5"/>
        <v>-7.0269776006389115E-7</v>
      </c>
      <c r="J117" s="2">
        <f t="shared" si="6"/>
        <v>-108.70300660927307</v>
      </c>
      <c r="K117" s="2">
        <f t="shared" si="7"/>
        <v>-11.03390530931139</v>
      </c>
    </row>
    <row r="118" spans="1:11" x14ac:dyDescent="0.25">
      <c r="A118" s="2">
        <f>FASTLANE!A116</f>
        <v>501187.233627268</v>
      </c>
      <c r="B118" s="4">
        <f>10^(FASTLANE!B116/20)</f>
        <v>1.9271827824098208E-6</v>
      </c>
      <c r="C118">
        <f>B118*COS(FASTLANE!C116*PI()/180)</f>
        <v>1.9066814990062573E-6</v>
      </c>
      <c r="D118">
        <f>B118*SIN(FASTLANE!C116*PI()/180)</f>
        <v>-2.8035537833990428E-7</v>
      </c>
      <c r="E118" s="5">
        <f>10^(SLOWLANE!B116/20)</f>
        <v>9.7962478534093407E-7</v>
      </c>
      <c r="F118">
        <f>E118*COS(SLOWLANE!C116*PI()/180)</f>
        <v>9.5987357044599711E-7</v>
      </c>
      <c r="G118">
        <f>E118*SIN(SLOWLANE!C116*PI()/180)</f>
        <v>-1.9572288781214305E-7</v>
      </c>
      <c r="H118" s="5">
        <f t="shared" si="4"/>
        <v>2.8665550694522544E-6</v>
      </c>
      <c r="I118">
        <f t="shared" si="5"/>
        <v>-4.7607826615204731E-7</v>
      </c>
      <c r="J118" s="2">
        <f t="shared" si="6"/>
        <v>-110.73462654376581</v>
      </c>
      <c r="K118" s="2">
        <f t="shared" si="7"/>
        <v>-9.4296296146835754</v>
      </c>
    </row>
    <row r="119" spans="1:11" x14ac:dyDescent="0.25">
      <c r="A119" s="2">
        <f>FASTLANE!A117</f>
        <v>562341.32519034401</v>
      </c>
      <c r="B119" s="4">
        <f>10^(FASTLANE!B117/20)</f>
        <v>1.5267914656162929E-6</v>
      </c>
      <c r="C119">
        <f>B119*COS(FASTLANE!C117*PI()/180)</f>
        <v>1.5162087201528772E-6</v>
      </c>
      <c r="D119">
        <f>B119*SIN(FASTLANE!C117*PI()/180)</f>
        <v>-1.7945276930468788E-7</v>
      </c>
      <c r="E119" s="5">
        <f>10^(SLOWLANE!B117/20)</f>
        <v>7.7579796760620579E-7</v>
      </c>
      <c r="F119">
        <f>E119*COS(SLOWLANE!C117*PI()/180)</f>
        <v>7.633268303911311E-7</v>
      </c>
      <c r="G119">
        <f>E119*SIN(SLOWLANE!C117*PI()/180)</f>
        <v>-1.3854470955958192E-7</v>
      </c>
      <c r="H119" s="5">
        <f t="shared" si="4"/>
        <v>2.2795355505440081E-6</v>
      </c>
      <c r="I119">
        <f t="shared" si="5"/>
        <v>-3.1799747886426978E-7</v>
      </c>
      <c r="J119" s="2">
        <f t="shared" si="6"/>
        <v>-112.75936845613403</v>
      </c>
      <c r="K119" s="2">
        <f t="shared" si="7"/>
        <v>-7.9415672387162353</v>
      </c>
    </row>
    <row r="120" spans="1:11" x14ac:dyDescent="0.25">
      <c r="A120" s="2">
        <f>FASTLANE!A118</f>
        <v>630957.34448018705</v>
      </c>
      <c r="B120" s="4">
        <f>10^(FASTLANE!B118/20)</f>
        <v>1.210443437699354E-6</v>
      </c>
      <c r="C120">
        <f>B120*COS(FASTLANE!C118*PI()/180)</f>
        <v>1.2054258889358914E-6</v>
      </c>
      <c r="D120">
        <f>B120*SIN(FASTLANE!C118*PI()/180)</f>
        <v>-1.1009878361065528E-7</v>
      </c>
      <c r="E120" s="5">
        <f>10^(SLOWLANE!B118/20)</f>
        <v>6.147587374498726E-7</v>
      </c>
      <c r="F120">
        <f>E120*COS(SLOWLANE!C118*PI()/180)</f>
        <v>6.068854076285865E-7</v>
      </c>
      <c r="G120">
        <f>E120*SIN(SLOWLANE!C118*PI()/180)</f>
        <v>-9.8073478975948259E-8</v>
      </c>
      <c r="H120" s="5">
        <f t="shared" si="4"/>
        <v>1.8123112965644779E-6</v>
      </c>
      <c r="I120">
        <f t="shared" si="5"/>
        <v>-2.0817226258660355E-7</v>
      </c>
      <c r="J120" s="2">
        <f t="shared" si="6"/>
        <v>-114.77841748138501</v>
      </c>
      <c r="K120" s="2">
        <f t="shared" si="7"/>
        <v>-6.5525974319316944</v>
      </c>
    </row>
    <row r="121" spans="1:11" x14ac:dyDescent="0.25">
      <c r="A121" s="2">
        <f>FASTLANE!A119</f>
        <v>707945.78438413097</v>
      </c>
      <c r="B121" s="4">
        <f>10^(FASTLANE!B119/20)</f>
        <v>9.6023060719575429E-7</v>
      </c>
      <c r="C121">
        <f>B121*COS(FASTLANE!C119*PI()/180)</f>
        <v>9.5817162758764021E-7</v>
      </c>
      <c r="D121">
        <f>B121*SIN(FASTLANE!C119*PI()/180)</f>
        <v>-6.2848636274620124E-8</v>
      </c>
      <c r="E121" s="5">
        <f>10^(SLOWLANE!B119/20)</f>
        <v>4.8738461679679053E-7</v>
      </c>
      <c r="F121">
        <f>E121*COS(SLOWLANE!C119*PI()/180)</f>
        <v>4.8241458931039831E-7</v>
      </c>
      <c r="G121">
        <f>E121*SIN(SLOWLANE!C119*PI()/180)</f>
        <v>-6.9425706410767617E-8</v>
      </c>
      <c r="H121" s="5">
        <f t="shared" si="4"/>
        <v>1.4405862168980385E-6</v>
      </c>
      <c r="I121">
        <f t="shared" si="5"/>
        <v>-1.3227434268538775E-7</v>
      </c>
      <c r="J121" s="2">
        <f t="shared" si="6"/>
        <v>-116.79275355004556</v>
      </c>
      <c r="K121" s="2">
        <f t="shared" si="7"/>
        <v>-5.2461769008240182</v>
      </c>
    </row>
    <row r="122" spans="1:11" x14ac:dyDescent="0.25">
      <c r="A122" s="2">
        <f>FASTLANE!A120</f>
        <v>794328.23472427402</v>
      </c>
      <c r="B122" s="4">
        <f>10^(FASTLANE!B120/20)</f>
        <v>7.6215657405666333E-7</v>
      </c>
      <c r="C122">
        <f>B122*COS(FASTLANE!C120*PI()/180)</f>
        <v>7.6152410919339184E-7</v>
      </c>
      <c r="D122">
        <f>B122*SIN(FASTLANE!C120*PI()/180)</f>
        <v>-3.1043107044899847E-8</v>
      </c>
      <c r="E122" s="5">
        <f>10^(SLOWLANE!B120/20)</f>
        <v>3.8654957365652588E-7</v>
      </c>
      <c r="F122">
        <f>E122*COS(SLOWLANE!C120*PI()/180)</f>
        <v>3.8341257654578106E-7</v>
      </c>
      <c r="G122">
        <f>E122*SIN(SLOWLANE!C120*PI()/180)</f>
        <v>-4.9146404146870363E-8</v>
      </c>
      <c r="H122" s="5">
        <f t="shared" si="4"/>
        <v>1.1449366857391729E-6</v>
      </c>
      <c r="I122">
        <f t="shared" si="5"/>
        <v>-8.018951119177021E-8</v>
      </c>
      <c r="J122" s="2">
        <f t="shared" si="6"/>
        <v>-118.80311888674542</v>
      </c>
      <c r="K122" s="2">
        <f t="shared" si="7"/>
        <v>-4.0063612501542725</v>
      </c>
    </row>
    <row r="123" spans="1:11" x14ac:dyDescent="0.25">
      <c r="A123" s="2">
        <f>FASTLANE!A121</f>
        <v>891250.93813373696</v>
      </c>
      <c r="B123" s="4">
        <f>10^(FASTLANE!B121/20)</f>
        <v>6.0524840001989624E-7</v>
      </c>
      <c r="C123">
        <f>B123*COS(FASTLANE!C121*PI()/180)</f>
        <v>6.0516592995147827E-7</v>
      </c>
      <c r="D123">
        <f>B123*SIN(FASTLANE!C121*PI()/180)</f>
        <v>-9.9911437086491273E-9</v>
      </c>
      <c r="E123" s="5">
        <f>10^(SLOWLANE!B121/20)</f>
        <v>3.0667447059903969E-7</v>
      </c>
      <c r="F123">
        <f>E123*COS(SLOWLANE!C121*PI()/180)</f>
        <v>3.0469457554156516E-7</v>
      </c>
      <c r="G123">
        <f>E123*SIN(SLOWLANE!C121*PI()/180)</f>
        <v>-3.4791472414180942E-8</v>
      </c>
      <c r="H123" s="5">
        <f t="shared" si="4"/>
        <v>9.0986050549304343E-7</v>
      </c>
      <c r="I123">
        <f t="shared" si="5"/>
        <v>-4.4782616122830069E-8</v>
      </c>
      <c r="J123" s="2">
        <f t="shared" si="6"/>
        <v>-120.80999552728123</v>
      </c>
      <c r="K123" s="2">
        <f t="shared" si="7"/>
        <v>-2.8177791389210727</v>
      </c>
    </row>
    <row r="124" spans="1:11" x14ac:dyDescent="0.25">
      <c r="A124" s="2">
        <f>FASTLANE!A122</f>
        <v>1000000</v>
      </c>
      <c r="B124" s="4">
        <f>10^(FASTLANE!B122/20)</f>
        <v>4.8088163983062001E-7</v>
      </c>
      <c r="C124">
        <f>B124*COS(FASTLANE!C122*PI()/180)</f>
        <v>4.8086810447884048E-7</v>
      </c>
      <c r="D124">
        <f>B124*SIN(FASTLANE!C122*PI()/180)</f>
        <v>3.6079940566901157E-9</v>
      </c>
      <c r="E124" s="5">
        <f>10^(SLOWLANE!B122/20)</f>
        <v>2.4336461982539057E-7</v>
      </c>
      <c r="F124">
        <f>E124*COS(SLOWLANE!C122*PI()/180)</f>
        <v>2.4211509869302595E-7</v>
      </c>
      <c r="G124">
        <f>E124*SIN(SLOWLANE!C122*PI()/180)</f>
        <v>-2.4629599420680734E-8</v>
      </c>
      <c r="H124" s="5">
        <f t="shared" si="4"/>
        <v>7.2298320317186643E-7</v>
      </c>
      <c r="I124">
        <f t="shared" si="5"/>
        <v>-2.1021605363990619E-8</v>
      </c>
      <c r="J124" s="2">
        <f t="shared" si="6"/>
        <v>-122.81376576303047</v>
      </c>
      <c r="K124" s="2">
        <f t="shared" si="7"/>
        <v>-1.6654743964918051</v>
      </c>
    </row>
    <row r="125" spans="1:11" x14ac:dyDescent="0.25">
      <c r="A125" s="2"/>
    </row>
    <row r="126" spans="1:11" x14ac:dyDescent="0.25">
      <c r="A126" s="2"/>
    </row>
    <row r="127" spans="1:11" x14ac:dyDescent="0.25">
      <c r="A127" s="2"/>
    </row>
    <row r="128" spans="1:11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/>
    </row>
    <row r="141" spans="1:1" x14ac:dyDescent="0.25">
      <c r="A141" s="2"/>
    </row>
    <row r="142" spans="1:1" x14ac:dyDescent="0.25">
      <c r="A142" s="2"/>
    </row>
    <row r="143" spans="1:1" x14ac:dyDescent="0.25">
      <c r="A143" s="2"/>
    </row>
    <row r="144" spans="1:1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/>
    </row>
    <row r="185" spans="1:1" x14ac:dyDescent="0.25">
      <c r="A185" s="2"/>
    </row>
    <row r="186" spans="1:1" x14ac:dyDescent="0.25">
      <c r="A186" s="2"/>
    </row>
    <row r="187" spans="1:1" x14ac:dyDescent="0.25">
      <c r="A187" s="2"/>
    </row>
    <row r="188" spans="1:1" x14ac:dyDescent="0.25">
      <c r="A188" s="2"/>
    </row>
    <row r="189" spans="1:1" x14ac:dyDescent="0.25">
      <c r="A189" s="2"/>
    </row>
    <row r="190" spans="1:1" x14ac:dyDescent="0.25">
      <c r="A190" s="2"/>
    </row>
    <row r="191" spans="1:1" x14ac:dyDescent="0.25">
      <c r="A191" s="2"/>
    </row>
    <row r="192" spans="1:1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  <row r="199" spans="1:1" x14ac:dyDescent="0.25">
      <c r="A199" s="2"/>
    </row>
    <row r="200" spans="1:1" x14ac:dyDescent="0.25">
      <c r="A200" s="2"/>
    </row>
    <row r="201" spans="1:1" x14ac:dyDescent="0.25">
      <c r="A201" s="2"/>
    </row>
    <row r="202" spans="1:1" x14ac:dyDescent="0.25">
      <c r="A202" s="2"/>
    </row>
    <row r="203" spans="1:1" x14ac:dyDescent="0.25">
      <c r="A203" s="2"/>
    </row>
    <row r="204" spans="1:1" x14ac:dyDescent="0.25">
      <c r="A204" s="2"/>
    </row>
    <row r="205" spans="1:1" x14ac:dyDescent="0.25">
      <c r="A205" s="2"/>
    </row>
    <row r="206" spans="1:1" x14ac:dyDescent="0.25">
      <c r="A206" s="2"/>
    </row>
    <row r="207" spans="1:1" x14ac:dyDescent="0.25">
      <c r="A207" s="2"/>
    </row>
    <row r="208" spans="1:1" x14ac:dyDescent="0.25">
      <c r="A208" s="2"/>
    </row>
    <row r="209" spans="1:1" x14ac:dyDescent="0.25">
      <c r="A209" s="2"/>
    </row>
    <row r="210" spans="1:1" x14ac:dyDescent="0.25">
      <c r="A210" s="2"/>
    </row>
    <row r="211" spans="1:1" x14ac:dyDescent="0.25">
      <c r="A211" s="2"/>
    </row>
    <row r="212" spans="1:1" x14ac:dyDescent="0.25">
      <c r="A212" s="2"/>
    </row>
    <row r="213" spans="1:1" x14ac:dyDescent="0.25">
      <c r="A213" s="2"/>
    </row>
    <row r="214" spans="1:1" x14ac:dyDescent="0.25">
      <c r="A214" s="2"/>
    </row>
    <row r="215" spans="1:1" x14ac:dyDescent="0.25">
      <c r="A215" s="2"/>
    </row>
    <row r="216" spans="1:1" x14ac:dyDescent="0.25">
      <c r="A216" s="2"/>
    </row>
    <row r="217" spans="1:1" x14ac:dyDescent="0.25">
      <c r="A217" s="2"/>
    </row>
    <row r="218" spans="1:1" x14ac:dyDescent="0.25">
      <c r="A218" s="2"/>
    </row>
    <row r="219" spans="1:1" x14ac:dyDescent="0.25">
      <c r="A219" s="2"/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</sheetData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E E A A B Q S w M E F A A C A A g A N V R 2 U Q N U f U q l A A A A 9 Q A A A B I A H A B D b 2 5 m a W c v U G F j a 2 F n Z S 5 4 b W w g o h g A K K A U A A A A A A A A A A A A A A A A A A A A A A A A A A A A h Y 8 x D o I w G I W v Q r r T 1 h q V k F I G B x d J T E i M a 1 M q N M K P o c V y N w e P 5 B X E K O r m + L 7 3 D e / d r z e e D k 0 d X H R n T Q s J m m G K A g 2 q L Q y U C e r d M Y x Q K v h O q p M s d T D K Y O P B F g m q n D v H h H j v s Z / j t i s J o 3 R G D t k 2 V 5 V u J P r I 5 r 8 c G r B O g t J I 8 P 1 r j G A 4 W u I V W 2 D K y c R 4 Z u D b s 3 H u s / 2 B f N 3 X r u + 0 0 B D m G 0 6 m y M n 7 g n g A U E s D B B Q A A g A I A D V U d l E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1 V H Z R F J O z e J o B A A B i C g A A E w A c A E Z v c m 1 1 b G F z L 1 N l Y 3 R p b 2 4 x L m 0 g o h g A K K A U A A A A A A A A A A A A A A A A A A A A A A A A A A A A 7 Z R L T + M w E M f P V O p 3 G J l L I o W Q e O G y q x x Q o N r D i o d S y g G v V i Y Z w J I f x Y 8 C q v r d 1 1 V b 6 K F 7 W Y l D p f h i z 0 M z / x n 9 Z I e t F 0 Z D s 7 r L H 8 P B c O C e u c U O D k k r j U O Q x k z / P H L n J d d I o A K J f j i A e B o T b I v R U 7 t Z f m 7 a o F D 7 Z C Q k 5 r X R P h o u I f V 3 d u v Q O s Z 1 Z / F V G f c S s O N s k + 8 Y L W g B Z c H K o r i D k k 7 g a o o a R p Y r Z N f N U V k W 5 d G 3 X 6 y g c C G j T i t a L l k j V J B 8 K Z p d B T 8 N H m J f j 5 b t E J 3 7 N 0 / S 7 P 4 c p V A i J l X k g G R Q G x m U d h X N 4 E K 3 p h P 6 q S r p a T R v g v H Y + H e J 1 e c z v z Q a f 6 f Z a v Z D c m 2 N i r E O f i L v 4 o D L 1 Y z 5 Q 0 x c R 9 b + Z L W m D O 7 X / j M p m z g C t 6 7 y N m y X r J + 5 f o o V x + 9 T / C w 3 t l y 7 R 2 P V S v A y 6 J I d / b P 5 n I w s v u R x N h + T Q A f 1 g H a R w Z x M E h N 8 e j x L h E 4 3 Y Y 9 v f r F I h w O h d w r 4 J w x O m t e 9 g 2 E j u o f h a 2 C A h K Y 9 E D 0 Q H 7 8 u P Z n t F Q 9 b u n s k v u a P o C e T v U J i S 3 e P x P 8 h 8 R d Q S w E C L Q A U A A I A C A A 1 V H Z R A 1 R 9 S q U A A A D 1 A A A A E g A A A A A A A A A A A A A A A A A A A A A A Q 2 9 u Z m l n L 1 B h Y 2 t h Z 2 U u e G 1 s U E s B A i 0 A F A A C A A g A N V R 2 U Q / K 6 a u k A A A A 6 Q A A A B M A A A A A A A A A A A A A A A A A 8 Q A A A F t D b 2 5 0 Z W 5 0 X 1 R 5 c G V z X S 5 4 b W x Q S w E C L Q A U A A I A C A A 1 V H Z R F J O z e J o B A A B i C g A A E w A A A A A A A A A A A A A A A A D i A Q A A R m 9 y b X V s Y X M v U 2 V j d G l v b j E u b V B L B Q Y A A A A A A w A D A M I A A A D J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p K A A A A A A A A I c o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j b G 9 z Z S U y M G x v b 3 B f Z m F z d G x h b m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j b G 9 z Z V 9 s b 2 9 w X 2 Z h c 3 R s Y W 5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y M F Q w M D o z N T o y N y 4 w O D Q y M T E 0 W i I g L z 4 8 R W 5 0 c n k g V H l w Z T 0 i R m l s b E N v b H V t b l R 5 c G V z I i B W Y W x 1 Z T 0 i c 0 J R W T 0 i I C 8 + P E V u d H J 5 I F R 5 c G U 9 I k Z p b G x D b 2 x 1 b W 5 O Y W 1 l c y I g V m F s d W U 9 I n N b J n F 1 b 3 Q 7 R n J l c S 4 m c X V v d D s s J n F 1 b 3 Q 7 V i h v d X Q p L 3 Y o a W 4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x v c 2 U g b G 9 v c F 9 m Y X N 0 b G F u Z S 9 D a G F u Z 2 V k I F R 5 c G U u e 0 Z y Z X E u L D B 9 J n F 1 b 3 Q 7 L C Z x d W 9 0 O 1 N l Y 3 R p b 2 4 x L 2 N s b 3 N l I G x v b 3 B f Z m F z d G x h b m U v Q 2 h h b m d l Z C B U e X B l L n t W K G 9 1 d C k v d i h p b i k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Y 2 x v c 2 U g b G 9 v c F 9 m Y X N 0 b G F u Z S 9 D a G F u Z 2 V k I F R 5 c G U u e 0 Z y Z X E u L D B 9 J n F 1 b 3 Q 7 L C Z x d W 9 0 O 1 N l Y 3 R p b 2 4 x L 2 N s b 3 N l I G x v b 3 B f Z m F z d G x h b m U v Q 2 h h b m d l Z C B U e X B l L n t W K G 9 1 d C k v d i h p b i k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s b 3 N l J T I w b G 9 v c F 9 m Y X N 0 b G F u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G 9 z Z S U y M G x v b 3 B f Z m F z d G x h b m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x v c 2 U l M j B s b 2 9 w X 2 Z h c 3 R s Y W 5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x v c 2 U l M j B s b 2 9 w X 3 N s b 3 d s Y W 5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2 x v c 2 V f b G 9 v c F 9 z b G 9 3 b G F u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j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E t M j B U M D M 6 N D E 6 M T Q u N j k 2 O T Y 2 N F o i I C 8 + P E V u d H J 5 I F R 5 c G U 9 I k Z p b G x D b 2 x 1 b W 5 U e X B l c y I g V m F s d W U 9 I n N C U V k 9 I i A v P j x F b n R y e S B U e X B l P S J G a W x s Q 2 9 s d W 1 u T m F t Z X M i I F Z h b H V l P S J z W y Z x d W 9 0 O 0 Z y Z X E u J n F 1 b 3 Q 7 L C Z x d W 9 0 O 1 Y o b 3 V 0 K S 9 2 K G l u K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s b 3 N l I G x v b 3 B f c 2 x v d 2 x h b m U v Q 2 h h b m d l Z C B U e X B l L n t G c m V x L i w w f S Z x d W 9 0 O y w m c X V v d D t T Z W N 0 a W 9 u M S 9 j b G 9 z Z S B s b 2 9 w X 3 N s b 3 d s Y W 5 l L 0 N o Y W 5 n Z W Q g V H l w Z S 5 7 V i h v d X Q p L 3 Y o a W 4 p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N s b 3 N l I G x v b 3 B f c 2 x v d 2 x h b m U v Q 2 h h b m d l Z C B U e X B l L n t G c m V x L i w w f S Z x d W 9 0 O y w m c X V v d D t T Z W N 0 a W 9 u M S 9 j b G 9 z Z S B s b 2 9 w X 3 N s b 3 d s Y W 5 l L 0 N o Y W 5 n Z W Q g V H l w Z S 5 7 V i h v d X Q p L 3 Y o a W 4 p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b G 9 z Z S U y M G x v b 3 B f c 2 x v d 2 x h b m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x v c 2 U l M j B s b 2 9 w X 3 N s b 3 d s Y W 5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s b 3 N l J T I w b G 9 v c F 9 z b G 9 3 b G F u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s b 3 N l J T I w b G 9 v c F 9 z b G 9 3 b G F u Z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y M F Q w N T o y M z o x N C 4 4 M j I x O T U 5 W i I g L z 4 8 R W 5 0 c n k g V H l w Z T 0 i R m l s b E N v b H V t b l R 5 c G V z I i B W Y W x 1 Z T 0 i c 0 J R W T 0 i I C 8 + P E V u d H J 5 I F R 5 c G U 9 I k Z p b G x D b 2 x 1 b W 5 O Y W 1 l c y I g V m F s d W U 9 I n N b J n F 1 b 3 Q 7 R n J l c S 4 m c X V v d D s s J n F 1 b 3 Q 7 V i h v d X Q p L 3 Y o a W 4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x v c 2 U g b G 9 v c F 9 z b G 9 3 b G F u Z S A o M i k v Q 2 h h b m d l Z C B U e X B l L n t G c m V x L i w w f S Z x d W 9 0 O y w m c X V v d D t T Z W N 0 a W 9 u M S 9 j b G 9 z Z S B s b 2 9 w X 3 N s b 3 d s Y W 5 l I C g y K S 9 D a G F u Z 2 V k I F R 5 c G U u e 1 Y o b 3 V 0 K S 9 2 K G l u K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j b G 9 z Z S B s b 2 9 w X 3 N s b 3 d s Y W 5 l I C g y K S 9 D a G F u Z 2 V k I F R 5 c G U u e 0 Z y Z X E u L D B 9 J n F 1 b 3 Q 7 L C Z x d W 9 0 O 1 N l Y 3 R p b 2 4 x L 2 N s b 3 N l I G x v b 3 B f c 2 x v d 2 x h b m U g K D I p L 0 N o Y W 5 n Z W Q g V H l w Z S 5 7 V i h v d X Q p L 3 Y o a W 4 p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b G 9 z Z S U y M G x v b 3 B f c 2 x v d 2 x h b m U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x v c 2 U l M j B s b 2 9 w X 3 N s b 3 d s Y W 5 l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s b 3 N l J T I w b G 9 v c F 9 z b G 9 3 b G F u Z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s b 3 N l J T I w b G 9 v c F 9 m Y X N 0 b G F u Z T I 0 d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y M l Q w M j o y O D o w N y 4 0 M T c z M D Q y W i I g L z 4 8 R W 5 0 c n k g V H l w Z T 0 i R m l s b E N v b H V t b l R 5 c G V z I i B W Y W x 1 Z T 0 i c 0 J R W T 0 i I C 8 + P E V u d H J 5 I F R 5 c G U 9 I k Z p b G x D b 2 x 1 b W 5 O Y W 1 l c y I g V m F s d W U 9 I n N b J n F 1 b 3 Q 7 R n J l c S 4 m c X V v d D s s J n F 1 b 3 Q 7 V i h v d X Q p L 3 Y o a W 4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x v c 2 U g b G 9 v c F 9 m Y X N 0 b G F u Z T I 0 d i 9 D a G F u Z 2 V k I F R 5 c G U u e 0 Z y Z X E u L D B 9 J n F 1 b 3 Q 7 L C Z x d W 9 0 O 1 N l Y 3 R p b 2 4 x L 2 N s b 3 N l I G x v b 3 B f Z m F z d G x h b m U y N H Y v Q 2 h h b m d l Z C B U e X B l L n t W K G 9 1 d C k v d i h p b i k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Y 2 x v c 2 U g b G 9 v c F 9 m Y X N 0 b G F u Z T I 0 d i 9 D a G F u Z 2 V k I F R 5 c G U u e 0 Z y Z X E u L D B 9 J n F 1 b 3 Q 7 L C Z x d W 9 0 O 1 N l Y 3 R p b 2 4 x L 2 N s b 3 N l I G x v b 3 B f Z m F z d G x h b m U y N H Y v Q 2 h h b m d l Z C B U e X B l L n t W K G 9 1 d C k v d i h p b i k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s b 3 N l J T I w b G 9 v c F 9 m Y X N 0 b G F u Z T I 0 d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G 9 z Z S U y M G x v b 3 B f Z m F z d G x h b m U y N H Y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x v c 2 U l M j B s b 2 9 w X 2 Z h c 3 R s Y W 5 l M j R 2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x v c 2 U l M j B s b 2 9 w X 3 N s b 3 d s Y W 5 l M j R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x L T I y V D A y O j M x O j I 4 L j A x N T Q x N z B a I i A v P j x F b n R y e S B U e X B l P S J G a W x s Q 2 9 s d W 1 u V H l w Z X M i I F Z h b H V l P S J z Q l F Z P S I g L z 4 8 R W 5 0 c n k g V H l w Z T 0 i R m l s b E N v b H V t b k 5 h b W V z I i B W Y W x 1 Z T 0 i c 1 s m c X V v d D t G c m V x L i Z x d W 9 0 O y w m c X V v d D t W K G 9 1 d C k v d i h p b i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G 9 z Z S B s b 2 9 w X 3 N s b 3 d s Y W 5 l M j R W L 0 N o Y W 5 n Z W Q g V H l w Z S 5 7 R n J l c S 4 s M H 0 m c X V v d D s s J n F 1 b 3 Q 7 U 2 V j d G l v b j E v Y 2 x v c 2 U g b G 9 v c F 9 z b G 9 3 b G F u Z T I 0 V i 9 D a G F u Z 2 V k I F R 5 c G U u e 1 Y o b 3 V 0 K S 9 2 K G l u K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j b G 9 z Z S B s b 2 9 w X 3 N s b 3 d s Y W 5 l M j R W L 0 N o Y W 5 n Z W Q g V H l w Z S 5 7 R n J l c S 4 s M H 0 m c X V v d D s s J n F 1 b 3 Q 7 U 2 V j d G l v b j E v Y 2 x v c 2 U g b G 9 v c F 9 z b G 9 3 b G F u Z T I 0 V i 9 D a G F u Z 2 V k I F R 5 c G U u e 1 Y o b 3 V 0 K S 9 2 K G l u K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x v c 2 U l M j B s b 2 9 w X 3 N s b 3 d s Y W 5 l M j R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s b 3 N l J T I w b G 9 v c F 9 z b G 9 3 b G F u Z T I 0 V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G 9 z Z S U y M G x v b 3 B f c 2 x v d 2 x h b m U y N F Y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9 u 3 t N o 0 w B E G u n z g D R Z e L 7 A A A A A A C A A A A A A A D Z g A A w A A A A B A A A A D t j h P I b r U d p j V Q y 7 S 6 9 P U W A A A A A A S A A A C g A A A A E A A A A K y r A v m J v S 2 u Y i 2 0 O 5 d 9 6 A J Q A A A A G q X O m 8 M H B c K f + f t 3 W L Y x N m G A T Y b L L j 7 b e b P V 0 J f D K g 6 v G z J R w g D 2 s i s t 8 W T C 0 2 n b J X / + T R j h E b G a p c x w h G K I J / T M E K + C e / 3 o K t T z k P I R J / 4 U A A A A u E Y Z m / S e w O 6 N o q v A L 5 J w k M A Y v 7 k = < / D a t a M a s h u p > 
</file>

<file path=customXml/itemProps1.xml><?xml version="1.0" encoding="utf-8"?>
<ds:datastoreItem xmlns:ds="http://schemas.openxmlformats.org/officeDocument/2006/customXml" ds:itemID="{88213042-A295-4CFE-A4AD-17B726E309F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FASTLANE</vt:lpstr>
      <vt:lpstr>SLOWLANE</vt:lpstr>
      <vt:lpstr>SUPER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Mosqueda</dc:creator>
  <cp:lastModifiedBy>Andrew Mosqueda</cp:lastModifiedBy>
  <dcterms:created xsi:type="dcterms:W3CDTF">2020-11-20T00:30:16Z</dcterms:created>
  <dcterms:modified xsi:type="dcterms:W3CDTF">2020-11-22T02:46:26Z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71fd1ec-1531-40c5-a66f-a74166b78f1a_Enabled">
    <vt:lpwstr>True</vt:lpwstr>
  </property>
  <property fmtid="{D5CDD505-2E9C-101B-9397-08002B2CF9AE}" pid="3" name="MSIP_Label_771fd1ec-1531-40c5-a66f-a74166b78f1a_SiteId">
    <vt:lpwstr>5a7a259b-6730-404b-bc25-5c6c773229ca</vt:lpwstr>
  </property>
  <property fmtid="{D5CDD505-2E9C-101B-9397-08002B2CF9AE}" pid="4" name="MSIP_Label_771fd1ec-1531-40c5-a66f-a74166b78f1a_Owner">
    <vt:lpwstr>andrew.mosqueda@liteon.com</vt:lpwstr>
  </property>
  <property fmtid="{D5CDD505-2E9C-101B-9397-08002B2CF9AE}" pid="5" name="MSIP_Label_771fd1ec-1531-40c5-a66f-a74166b78f1a_SetDate">
    <vt:lpwstr>2020-11-20T00:31:10.4772961Z</vt:lpwstr>
  </property>
  <property fmtid="{D5CDD505-2E9C-101B-9397-08002B2CF9AE}" pid="6" name="MSIP_Label_771fd1ec-1531-40c5-a66f-a74166b78f1a_Name">
    <vt:lpwstr>Internal Use</vt:lpwstr>
  </property>
  <property fmtid="{D5CDD505-2E9C-101B-9397-08002B2CF9AE}" pid="7" name="MSIP_Label_771fd1ec-1531-40c5-a66f-a74166b78f1a_Application">
    <vt:lpwstr>Microsoft Azure Information Protection</vt:lpwstr>
  </property>
  <property fmtid="{D5CDD505-2E9C-101B-9397-08002B2CF9AE}" pid="8" name="MSIP_Label_771fd1ec-1531-40c5-a66f-a74166b78f1a_ActionId">
    <vt:lpwstr>3d12d625-ada6-4928-a402-e59e230e7b6f</vt:lpwstr>
  </property>
  <property fmtid="{D5CDD505-2E9C-101B-9397-08002B2CF9AE}" pid="9" name="MSIP_Label_771fd1ec-1531-40c5-a66f-a74166b78f1a_Extended_MSFT_Method">
    <vt:lpwstr>Manual</vt:lpwstr>
  </property>
  <property fmtid="{D5CDD505-2E9C-101B-9397-08002B2CF9AE}" pid="10" name="MSIP_Label_abc96a22-336c-4f29-90dc-9992d2c9564c_Enabled">
    <vt:lpwstr>True</vt:lpwstr>
  </property>
  <property fmtid="{D5CDD505-2E9C-101B-9397-08002B2CF9AE}" pid="11" name="MSIP_Label_abc96a22-336c-4f29-90dc-9992d2c9564c_SiteId">
    <vt:lpwstr>5a7a259b-6730-404b-bc25-5c6c773229ca</vt:lpwstr>
  </property>
  <property fmtid="{D5CDD505-2E9C-101B-9397-08002B2CF9AE}" pid="12" name="MSIP_Label_abc96a22-336c-4f29-90dc-9992d2c9564c_Owner">
    <vt:lpwstr>andrew.mosqueda@liteon.com</vt:lpwstr>
  </property>
  <property fmtid="{D5CDD505-2E9C-101B-9397-08002B2CF9AE}" pid="13" name="MSIP_Label_abc96a22-336c-4f29-90dc-9992d2c9564c_SetDate">
    <vt:lpwstr>2020-11-20T00:31:10.4772961Z</vt:lpwstr>
  </property>
  <property fmtid="{D5CDD505-2E9C-101B-9397-08002B2CF9AE}" pid="14" name="MSIP_Label_abc96a22-336c-4f29-90dc-9992d2c9564c_Name">
    <vt:lpwstr>No Mark (No Protection)</vt:lpwstr>
  </property>
  <property fmtid="{D5CDD505-2E9C-101B-9397-08002B2CF9AE}" pid="15" name="MSIP_Label_abc96a22-336c-4f29-90dc-9992d2c9564c_Application">
    <vt:lpwstr>Microsoft Azure Information Protection</vt:lpwstr>
  </property>
  <property fmtid="{D5CDD505-2E9C-101B-9397-08002B2CF9AE}" pid="16" name="MSIP_Label_abc96a22-336c-4f29-90dc-9992d2c9564c_ActionId">
    <vt:lpwstr>3d12d625-ada6-4928-a402-e59e230e7b6f</vt:lpwstr>
  </property>
  <property fmtid="{D5CDD505-2E9C-101B-9397-08002B2CF9AE}" pid="17" name="MSIP_Label_abc96a22-336c-4f29-90dc-9992d2c9564c_Parent">
    <vt:lpwstr>771fd1ec-1531-40c5-a66f-a74166b78f1a</vt:lpwstr>
  </property>
  <property fmtid="{D5CDD505-2E9C-101B-9397-08002B2CF9AE}" pid="18" name="MSIP_Label_abc96a22-336c-4f29-90dc-9992d2c9564c_Extended_MSFT_Method">
    <vt:lpwstr>Manual</vt:lpwstr>
  </property>
  <property fmtid="{D5CDD505-2E9C-101B-9397-08002B2CF9AE}" pid="19" name="Sensitivity">
    <vt:lpwstr>Internal Use No Mark (No Protection)</vt:lpwstr>
  </property>
</Properties>
</file>