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mosqueda\Documents\2020 10\100W 12V Open Frame\PS-1101-3L\02 Electrical\Simulation\Bode Plot Simulation\"/>
    </mc:Choice>
  </mc:AlternateContent>
  <xr:revisionPtr revIDLastSave="0" documentId="13_ncr:1_{17279C49-CA3C-4843-96EE-9760C3C6C63F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FASTLANE" sheetId="2" r:id="rId1"/>
    <sheet name="SLOWLANE" sheetId="4" r:id="rId2"/>
    <sheet name="SUPER" sheetId="3" r:id="rId3"/>
  </sheets>
  <definedNames>
    <definedName name="ExternalData_1" localSheetId="0" hidden="1">FASTLANE!$A$1:$A$122</definedName>
    <definedName name="ExternalData_1" localSheetId="1" hidden="1">SLOWLANE!$A$1:$A$122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3" l="1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4" i="3"/>
  <c r="E5" i="3" l="1"/>
  <c r="G5" i="3" s="1"/>
  <c r="E6" i="3"/>
  <c r="F6" i="3" s="1"/>
  <c r="E7" i="3"/>
  <c r="F7" i="3" s="1"/>
  <c r="E8" i="3"/>
  <c r="F8" i="3" s="1"/>
  <c r="E9" i="3"/>
  <c r="G9" i="3" s="1"/>
  <c r="E10" i="3"/>
  <c r="G10" i="3" s="1"/>
  <c r="E11" i="3"/>
  <c r="G11" i="3" s="1"/>
  <c r="E12" i="3"/>
  <c r="G12" i="3" s="1"/>
  <c r="E13" i="3"/>
  <c r="G13" i="3" s="1"/>
  <c r="E14" i="3"/>
  <c r="G14" i="3" s="1"/>
  <c r="E15" i="3"/>
  <c r="G15" i="3" s="1"/>
  <c r="E16" i="3"/>
  <c r="F16" i="3" s="1"/>
  <c r="E17" i="3"/>
  <c r="G17" i="3" s="1"/>
  <c r="E18" i="3"/>
  <c r="G18" i="3" s="1"/>
  <c r="E19" i="3"/>
  <c r="G19" i="3" s="1"/>
  <c r="E20" i="3"/>
  <c r="G20" i="3" s="1"/>
  <c r="E21" i="3"/>
  <c r="G21" i="3" s="1"/>
  <c r="E22" i="3"/>
  <c r="F22" i="3" s="1"/>
  <c r="E23" i="3"/>
  <c r="G23" i="3" s="1"/>
  <c r="E24" i="3"/>
  <c r="F24" i="3" s="1"/>
  <c r="E25" i="3"/>
  <c r="G25" i="3" s="1"/>
  <c r="E26" i="3"/>
  <c r="G26" i="3" s="1"/>
  <c r="E27" i="3"/>
  <c r="G27" i="3" s="1"/>
  <c r="E28" i="3"/>
  <c r="G28" i="3" s="1"/>
  <c r="E29" i="3"/>
  <c r="G29" i="3" s="1"/>
  <c r="E30" i="3"/>
  <c r="F30" i="3" s="1"/>
  <c r="E31" i="3"/>
  <c r="F31" i="3" s="1"/>
  <c r="E32" i="3"/>
  <c r="F32" i="3" s="1"/>
  <c r="E33" i="3"/>
  <c r="G33" i="3" s="1"/>
  <c r="E34" i="3"/>
  <c r="G34" i="3" s="1"/>
  <c r="E35" i="3"/>
  <c r="G35" i="3" s="1"/>
  <c r="E36" i="3"/>
  <c r="G36" i="3" s="1"/>
  <c r="E37" i="3"/>
  <c r="G37" i="3" s="1"/>
  <c r="E38" i="3"/>
  <c r="F38" i="3" s="1"/>
  <c r="E39" i="3"/>
  <c r="F39" i="3" s="1"/>
  <c r="E40" i="3"/>
  <c r="F40" i="3" s="1"/>
  <c r="E41" i="3"/>
  <c r="G41" i="3" s="1"/>
  <c r="E42" i="3"/>
  <c r="G42" i="3" s="1"/>
  <c r="E43" i="3"/>
  <c r="G43" i="3" s="1"/>
  <c r="E44" i="3"/>
  <c r="G44" i="3" s="1"/>
  <c r="E45" i="3"/>
  <c r="G45" i="3" s="1"/>
  <c r="E46" i="3"/>
  <c r="F46" i="3" s="1"/>
  <c r="E47" i="3"/>
  <c r="F47" i="3" s="1"/>
  <c r="E48" i="3"/>
  <c r="F48" i="3" s="1"/>
  <c r="E49" i="3"/>
  <c r="G49" i="3" s="1"/>
  <c r="E50" i="3"/>
  <c r="G50" i="3" s="1"/>
  <c r="E51" i="3"/>
  <c r="G51" i="3" s="1"/>
  <c r="E52" i="3"/>
  <c r="G52" i="3" s="1"/>
  <c r="E53" i="3"/>
  <c r="G53" i="3" s="1"/>
  <c r="E54" i="3"/>
  <c r="F54" i="3" s="1"/>
  <c r="E55" i="3"/>
  <c r="F55" i="3" s="1"/>
  <c r="E56" i="3"/>
  <c r="F56" i="3" s="1"/>
  <c r="E57" i="3"/>
  <c r="G57" i="3" s="1"/>
  <c r="E58" i="3"/>
  <c r="G58" i="3" s="1"/>
  <c r="E59" i="3"/>
  <c r="G59" i="3" s="1"/>
  <c r="E60" i="3"/>
  <c r="G60" i="3" s="1"/>
  <c r="E61" i="3"/>
  <c r="G61" i="3" s="1"/>
  <c r="E62" i="3"/>
  <c r="F62" i="3" s="1"/>
  <c r="E63" i="3"/>
  <c r="F63" i="3" s="1"/>
  <c r="E64" i="3"/>
  <c r="F64" i="3" s="1"/>
  <c r="E65" i="3"/>
  <c r="G65" i="3" s="1"/>
  <c r="E66" i="3"/>
  <c r="G66" i="3" s="1"/>
  <c r="E67" i="3"/>
  <c r="G67" i="3" s="1"/>
  <c r="E68" i="3"/>
  <c r="G68" i="3" s="1"/>
  <c r="E69" i="3"/>
  <c r="G69" i="3" s="1"/>
  <c r="E70" i="3"/>
  <c r="G70" i="3" s="1"/>
  <c r="E71" i="3"/>
  <c r="G71" i="3" s="1"/>
  <c r="E72" i="3"/>
  <c r="F72" i="3" s="1"/>
  <c r="E73" i="3"/>
  <c r="G73" i="3" s="1"/>
  <c r="E74" i="3"/>
  <c r="G74" i="3" s="1"/>
  <c r="E75" i="3"/>
  <c r="G75" i="3" s="1"/>
  <c r="E76" i="3"/>
  <c r="G76" i="3" s="1"/>
  <c r="E77" i="3"/>
  <c r="G77" i="3" s="1"/>
  <c r="E78" i="3"/>
  <c r="F78" i="3" s="1"/>
  <c r="E79" i="3"/>
  <c r="F79" i="3" s="1"/>
  <c r="E80" i="3"/>
  <c r="F80" i="3" s="1"/>
  <c r="E81" i="3"/>
  <c r="G81" i="3" s="1"/>
  <c r="E82" i="3"/>
  <c r="G82" i="3" s="1"/>
  <c r="E83" i="3"/>
  <c r="G83" i="3" s="1"/>
  <c r="E84" i="3"/>
  <c r="G84" i="3" s="1"/>
  <c r="E85" i="3"/>
  <c r="G85" i="3" s="1"/>
  <c r="E86" i="3"/>
  <c r="F86" i="3" s="1"/>
  <c r="E87" i="3"/>
  <c r="F87" i="3" s="1"/>
  <c r="E88" i="3"/>
  <c r="F88" i="3" s="1"/>
  <c r="E89" i="3"/>
  <c r="G89" i="3" s="1"/>
  <c r="E90" i="3"/>
  <c r="G90" i="3" s="1"/>
  <c r="E91" i="3"/>
  <c r="G91" i="3" s="1"/>
  <c r="E92" i="3"/>
  <c r="G92" i="3" s="1"/>
  <c r="E93" i="3"/>
  <c r="G93" i="3" s="1"/>
  <c r="E94" i="3"/>
  <c r="G94" i="3" s="1"/>
  <c r="E95" i="3"/>
  <c r="G95" i="3" s="1"/>
  <c r="E96" i="3"/>
  <c r="F96" i="3" s="1"/>
  <c r="E97" i="3"/>
  <c r="G97" i="3" s="1"/>
  <c r="E98" i="3"/>
  <c r="G98" i="3" s="1"/>
  <c r="E99" i="3"/>
  <c r="G99" i="3" s="1"/>
  <c r="E100" i="3"/>
  <c r="G100" i="3" s="1"/>
  <c r="E101" i="3"/>
  <c r="G101" i="3" s="1"/>
  <c r="E102" i="3"/>
  <c r="F102" i="3" s="1"/>
  <c r="E103" i="3"/>
  <c r="G103" i="3" s="1"/>
  <c r="E104" i="3"/>
  <c r="F104" i="3" s="1"/>
  <c r="E105" i="3"/>
  <c r="G105" i="3" s="1"/>
  <c r="E106" i="3"/>
  <c r="G106" i="3" s="1"/>
  <c r="E107" i="3"/>
  <c r="G107" i="3" s="1"/>
  <c r="E108" i="3"/>
  <c r="G108" i="3" s="1"/>
  <c r="E109" i="3"/>
  <c r="G109" i="3" s="1"/>
  <c r="E110" i="3"/>
  <c r="F110" i="3" s="1"/>
  <c r="E111" i="3"/>
  <c r="F111" i="3" s="1"/>
  <c r="E112" i="3"/>
  <c r="F112" i="3" s="1"/>
  <c r="E113" i="3"/>
  <c r="G113" i="3" s="1"/>
  <c r="E114" i="3"/>
  <c r="G114" i="3" s="1"/>
  <c r="E115" i="3"/>
  <c r="G115" i="3" s="1"/>
  <c r="E116" i="3"/>
  <c r="G116" i="3" s="1"/>
  <c r="E117" i="3"/>
  <c r="G117" i="3" s="1"/>
  <c r="E118" i="3"/>
  <c r="G118" i="3" s="1"/>
  <c r="E119" i="3"/>
  <c r="G119" i="3" s="1"/>
  <c r="E120" i="3"/>
  <c r="F120" i="3" s="1"/>
  <c r="E121" i="3"/>
  <c r="G121" i="3" s="1"/>
  <c r="E122" i="3"/>
  <c r="G122" i="3" s="1"/>
  <c r="E123" i="3"/>
  <c r="G123" i="3" s="1"/>
  <c r="E124" i="3"/>
  <c r="G124" i="3" s="1"/>
  <c r="E4" i="3"/>
  <c r="G4" i="3" s="1"/>
  <c r="B5" i="3"/>
  <c r="D5" i="3" s="1"/>
  <c r="B6" i="3"/>
  <c r="D6" i="3" s="1"/>
  <c r="B7" i="3"/>
  <c r="D7" i="3" s="1"/>
  <c r="B8" i="3"/>
  <c r="D8" i="3" s="1"/>
  <c r="B9" i="3"/>
  <c r="D9" i="3" s="1"/>
  <c r="B10" i="3"/>
  <c r="D10" i="3" s="1"/>
  <c r="B11" i="3"/>
  <c r="D11" i="3" s="1"/>
  <c r="B12" i="3"/>
  <c r="D12" i="3" s="1"/>
  <c r="B13" i="3"/>
  <c r="C13" i="3" s="1"/>
  <c r="B14" i="3"/>
  <c r="D14" i="3" s="1"/>
  <c r="B15" i="3"/>
  <c r="D15" i="3" s="1"/>
  <c r="B16" i="3"/>
  <c r="D16" i="3" s="1"/>
  <c r="B17" i="3"/>
  <c r="D17" i="3" s="1"/>
  <c r="B18" i="3"/>
  <c r="D18" i="3" s="1"/>
  <c r="B19" i="3"/>
  <c r="D19" i="3" s="1"/>
  <c r="B20" i="3"/>
  <c r="D20" i="3" s="1"/>
  <c r="B21" i="3"/>
  <c r="D21" i="3" s="1"/>
  <c r="B22" i="3"/>
  <c r="D22" i="3" s="1"/>
  <c r="B23" i="3"/>
  <c r="D23" i="3" s="1"/>
  <c r="B24" i="3"/>
  <c r="D24" i="3" s="1"/>
  <c r="B25" i="3"/>
  <c r="D25" i="3" s="1"/>
  <c r="B26" i="3"/>
  <c r="D26" i="3" s="1"/>
  <c r="B27" i="3"/>
  <c r="D27" i="3" s="1"/>
  <c r="B28" i="3"/>
  <c r="D28" i="3" s="1"/>
  <c r="B29" i="3"/>
  <c r="D29" i="3" s="1"/>
  <c r="B30" i="3"/>
  <c r="D30" i="3" s="1"/>
  <c r="B31" i="3"/>
  <c r="D31" i="3" s="1"/>
  <c r="B32" i="3"/>
  <c r="D32" i="3" s="1"/>
  <c r="B33" i="3"/>
  <c r="D33" i="3" s="1"/>
  <c r="B34" i="3"/>
  <c r="D34" i="3" s="1"/>
  <c r="B35" i="3"/>
  <c r="D35" i="3" s="1"/>
  <c r="B36" i="3"/>
  <c r="D36" i="3" s="1"/>
  <c r="B37" i="3"/>
  <c r="C37" i="3" s="1"/>
  <c r="B38" i="3"/>
  <c r="D38" i="3" s="1"/>
  <c r="B39" i="3"/>
  <c r="D39" i="3" s="1"/>
  <c r="B40" i="3"/>
  <c r="D40" i="3" s="1"/>
  <c r="B41" i="3"/>
  <c r="D41" i="3" s="1"/>
  <c r="B42" i="3"/>
  <c r="D42" i="3" s="1"/>
  <c r="B43" i="3"/>
  <c r="D43" i="3" s="1"/>
  <c r="B44" i="3"/>
  <c r="D44" i="3" s="1"/>
  <c r="B45" i="3"/>
  <c r="D45" i="3" s="1"/>
  <c r="B46" i="3"/>
  <c r="D46" i="3" s="1"/>
  <c r="B47" i="3"/>
  <c r="D47" i="3" s="1"/>
  <c r="B48" i="3"/>
  <c r="D48" i="3" s="1"/>
  <c r="B49" i="3"/>
  <c r="D49" i="3" s="1"/>
  <c r="B50" i="3"/>
  <c r="D50" i="3" s="1"/>
  <c r="B51" i="3"/>
  <c r="D51" i="3" s="1"/>
  <c r="B52" i="3"/>
  <c r="D52" i="3" s="1"/>
  <c r="B53" i="3"/>
  <c r="D53" i="3" s="1"/>
  <c r="B54" i="3"/>
  <c r="D54" i="3" s="1"/>
  <c r="B55" i="3"/>
  <c r="D55" i="3" s="1"/>
  <c r="B56" i="3"/>
  <c r="D56" i="3" s="1"/>
  <c r="B57" i="3"/>
  <c r="D57" i="3" s="1"/>
  <c r="B58" i="3"/>
  <c r="D58" i="3" s="1"/>
  <c r="B59" i="3"/>
  <c r="D59" i="3" s="1"/>
  <c r="B60" i="3"/>
  <c r="C60" i="3" s="1"/>
  <c r="B61" i="3"/>
  <c r="C61" i="3" s="1"/>
  <c r="B62" i="3"/>
  <c r="D62" i="3" s="1"/>
  <c r="B63" i="3"/>
  <c r="D63" i="3" s="1"/>
  <c r="B64" i="3"/>
  <c r="D64" i="3" s="1"/>
  <c r="B65" i="3"/>
  <c r="D65" i="3" s="1"/>
  <c r="B66" i="3"/>
  <c r="D66" i="3" s="1"/>
  <c r="B67" i="3"/>
  <c r="D67" i="3" s="1"/>
  <c r="B68" i="3"/>
  <c r="D68" i="3" s="1"/>
  <c r="B69" i="3"/>
  <c r="D69" i="3" s="1"/>
  <c r="B70" i="3"/>
  <c r="C70" i="3" s="1"/>
  <c r="B71" i="3"/>
  <c r="D71" i="3" s="1"/>
  <c r="B72" i="3"/>
  <c r="D72" i="3" s="1"/>
  <c r="B73" i="3"/>
  <c r="D73" i="3" s="1"/>
  <c r="B74" i="3"/>
  <c r="D74" i="3" s="1"/>
  <c r="B75" i="3"/>
  <c r="D75" i="3" s="1"/>
  <c r="B76" i="3"/>
  <c r="D76" i="3" s="1"/>
  <c r="B77" i="3"/>
  <c r="C77" i="3" s="1"/>
  <c r="B78" i="3"/>
  <c r="C78" i="3" s="1"/>
  <c r="B79" i="3"/>
  <c r="D79" i="3" s="1"/>
  <c r="B80" i="3"/>
  <c r="D80" i="3" s="1"/>
  <c r="B81" i="3"/>
  <c r="D81" i="3" s="1"/>
  <c r="B82" i="3"/>
  <c r="C82" i="3" s="1"/>
  <c r="B83" i="3"/>
  <c r="D83" i="3" s="1"/>
  <c r="B84" i="3"/>
  <c r="D84" i="3" s="1"/>
  <c r="B85" i="3"/>
  <c r="D85" i="3" s="1"/>
  <c r="B86" i="3"/>
  <c r="C86" i="3" s="1"/>
  <c r="B87" i="3"/>
  <c r="D87" i="3" s="1"/>
  <c r="B88" i="3"/>
  <c r="D88" i="3" s="1"/>
  <c r="B89" i="3"/>
  <c r="D89" i="3" s="1"/>
  <c r="B90" i="3"/>
  <c r="C90" i="3" s="1"/>
  <c r="B91" i="3"/>
  <c r="D91" i="3" s="1"/>
  <c r="B92" i="3"/>
  <c r="D92" i="3" s="1"/>
  <c r="B93" i="3"/>
  <c r="D93" i="3" s="1"/>
  <c r="B94" i="3"/>
  <c r="C94" i="3" s="1"/>
  <c r="B95" i="3"/>
  <c r="D95" i="3" s="1"/>
  <c r="B96" i="3"/>
  <c r="D96" i="3" s="1"/>
  <c r="B97" i="3"/>
  <c r="D97" i="3" s="1"/>
  <c r="B98" i="3"/>
  <c r="D98" i="3" s="1"/>
  <c r="B99" i="3"/>
  <c r="D99" i="3" s="1"/>
  <c r="B100" i="3"/>
  <c r="D100" i="3" s="1"/>
  <c r="B101" i="3"/>
  <c r="C101" i="3" s="1"/>
  <c r="B102" i="3"/>
  <c r="C102" i="3" s="1"/>
  <c r="B103" i="3"/>
  <c r="D103" i="3" s="1"/>
  <c r="B104" i="3"/>
  <c r="D104" i="3" s="1"/>
  <c r="B105" i="3"/>
  <c r="D105" i="3" s="1"/>
  <c r="B106" i="3"/>
  <c r="C106" i="3" s="1"/>
  <c r="B107" i="3"/>
  <c r="D107" i="3" s="1"/>
  <c r="B108" i="3"/>
  <c r="D108" i="3" s="1"/>
  <c r="B109" i="3"/>
  <c r="C109" i="3" s="1"/>
  <c r="B110" i="3"/>
  <c r="C110" i="3" s="1"/>
  <c r="B111" i="3"/>
  <c r="D111" i="3" s="1"/>
  <c r="B112" i="3"/>
  <c r="D112" i="3" s="1"/>
  <c r="B113" i="3"/>
  <c r="D113" i="3" s="1"/>
  <c r="B114" i="3"/>
  <c r="C114" i="3" s="1"/>
  <c r="B115" i="3"/>
  <c r="D115" i="3" s="1"/>
  <c r="B116" i="3"/>
  <c r="D116" i="3" s="1"/>
  <c r="B117" i="3"/>
  <c r="D117" i="3" s="1"/>
  <c r="B118" i="3"/>
  <c r="C118" i="3" s="1"/>
  <c r="B119" i="3"/>
  <c r="D119" i="3" s="1"/>
  <c r="B120" i="3"/>
  <c r="D120" i="3" s="1"/>
  <c r="B121" i="3"/>
  <c r="D121" i="3" s="1"/>
  <c r="B122" i="3"/>
  <c r="C122" i="3" s="1"/>
  <c r="B123" i="3"/>
  <c r="D123" i="3" s="1"/>
  <c r="B124" i="3"/>
  <c r="D124" i="3" s="1"/>
  <c r="B4" i="3"/>
  <c r="D4" i="3" s="1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I71" i="3" l="1"/>
  <c r="I23" i="3"/>
  <c r="I15" i="3"/>
  <c r="I123" i="3"/>
  <c r="I115" i="3"/>
  <c r="I107" i="3"/>
  <c r="I99" i="3"/>
  <c r="I91" i="3"/>
  <c r="I83" i="3"/>
  <c r="I75" i="3"/>
  <c r="I67" i="3"/>
  <c r="I59" i="3"/>
  <c r="I51" i="3"/>
  <c r="I43" i="3"/>
  <c r="I35" i="3"/>
  <c r="I27" i="3"/>
  <c r="I19" i="3"/>
  <c r="I11" i="3"/>
  <c r="C12" i="3"/>
  <c r="C10" i="3"/>
  <c r="D60" i="3"/>
  <c r="I60" i="3" s="1"/>
  <c r="C92" i="3"/>
  <c r="I14" i="3"/>
  <c r="I119" i="3"/>
  <c r="I103" i="3"/>
  <c r="I95" i="3"/>
  <c r="F23" i="3"/>
  <c r="G62" i="3"/>
  <c r="I62" i="3" s="1"/>
  <c r="G30" i="3"/>
  <c r="I30" i="3" s="1"/>
  <c r="C76" i="3"/>
  <c r="C28" i="3"/>
  <c r="I4" i="3"/>
  <c r="I117" i="3"/>
  <c r="I93" i="3"/>
  <c r="I85" i="3"/>
  <c r="I69" i="3"/>
  <c r="I53" i="3"/>
  <c r="I45" i="3"/>
  <c r="I29" i="3"/>
  <c r="I21" i="3"/>
  <c r="I5" i="3"/>
  <c r="F15" i="3"/>
  <c r="G87" i="3"/>
  <c r="I87" i="3" s="1"/>
  <c r="G55" i="3"/>
  <c r="I55" i="3" s="1"/>
  <c r="C29" i="3"/>
  <c r="H110" i="3"/>
  <c r="H102" i="3"/>
  <c r="H86" i="3"/>
  <c r="C71" i="3"/>
  <c r="I124" i="3"/>
  <c r="I116" i="3"/>
  <c r="I108" i="3"/>
  <c r="I100" i="3"/>
  <c r="I92" i="3"/>
  <c r="I84" i="3"/>
  <c r="I76" i="3"/>
  <c r="I68" i="3"/>
  <c r="I52" i="3"/>
  <c r="I44" i="3"/>
  <c r="I36" i="3"/>
  <c r="I28" i="3"/>
  <c r="I20" i="3"/>
  <c r="I12" i="3"/>
  <c r="F118" i="3"/>
  <c r="H118" i="3" s="1"/>
  <c r="F14" i="3"/>
  <c r="G86" i="3"/>
  <c r="G54" i="3"/>
  <c r="I54" i="3" s="1"/>
  <c r="G22" i="3"/>
  <c r="I22" i="3" s="1"/>
  <c r="F117" i="3"/>
  <c r="G111" i="3"/>
  <c r="I111" i="3" s="1"/>
  <c r="G79" i="3"/>
  <c r="I79" i="3" s="1"/>
  <c r="G47" i="3"/>
  <c r="I47" i="3" s="1"/>
  <c r="C69" i="3"/>
  <c r="C117" i="3"/>
  <c r="C68" i="3"/>
  <c r="D109" i="3"/>
  <c r="I109" i="3" s="1"/>
  <c r="I98" i="3"/>
  <c r="I74" i="3"/>
  <c r="I66" i="3"/>
  <c r="I58" i="3"/>
  <c r="I50" i="3"/>
  <c r="I42" i="3"/>
  <c r="I34" i="3"/>
  <c r="I26" i="3"/>
  <c r="I18" i="3"/>
  <c r="I10" i="3"/>
  <c r="G110" i="3"/>
  <c r="G78" i="3"/>
  <c r="G46" i="3"/>
  <c r="I46" i="3" s="1"/>
  <c r="C116" i="3"/>
  <c r="C53" i="3"/>
  <c r="D101" i="3"/>
  <c r="I101" i="3" s="1"/>
  <c r="I121" i="3"/>
  <c r="I113" i="3"/>
  <c r="I105" i="3"/>
  <c r="I97" i="3"/>
  <c r="I89" i="3"/>
  <c r="I81" i="3"/>
  <c r="I73" i="3"/>
  <c r="I65" i="3"/>
  <c r="I57" i="3"/>
  <c r="I49" i="3"/>
  <c r="I41" i="3"/>
  <c r="I33" i="3"/>
  <c r="I25" i="3"/>
  <c r="I17" i="3"/>
  <c r="I9" i="3"/>
  <c r="G39" i="3"/>
  <c r="I39" i="3" s="1"/>
  <c r="G7" i="3"/>
  <c r="I7" i="3" s="1"/>
  <c r="C52" i="3"/>
  <c r="D77" i="3"/>
  <c r="I77" i="3" s="1"/>
  <c r="G102" i="3"/>
  <c r="G38" i="3"/>
  <c r="I38" i="3" s="1"/>
  <c r="G6" i="3"/>
  <c r="I6" i="3" s="1"/>
  <c r="C93" i="3"/>
  <c r="C45" i="3"/>
  <c r="D61" i="3"/>
  <c r="I61" i="3" s="1"/>
  <c r="G63" i="3"/>
  <c r="I63" i="3" s="1"/>
  <c r="G31" i="3"/>
  <c r="I31" i="3" s="1"/>
  <c r="H78" i="3"/>
  <c r="F53" i="3"/>
  <c r="G120" i="3"/>
  <c r="I120" i="3" s="1"/>
  <c r="G112" i="3"/>
  <c r="I112" i="3" s="1"/>
  <c r="G104" i="3"/>
  <c r="I104" i="3" s="1"/>
  <c r="G96" i="3"/>
  <c r="I96" i="3" s="1"/>
  <c r="G88" i="3"/>
  <c r="I88" i="3" s="1"/>
  <c r="G80" i="3"/>
  <c r="I80" i="3" s="1"/>
  <c r="G72" i="3"/>
  <c r="I72" i="3" s="1"/>
  <c r="G64" i="3"/>
  <c r="I64" i="3" s="1"/>
  <c r="G56" i="3"/>
  <c r="I56" i="3" s="1"/>
  <c r="G48" i="3"/>
  <c r="I48" i="3" s="1"/>
  <c r="G40" i="3"/>
  <c r="I40" i="3" s="1"/>
  <c r="G32" i="3"/>
  <c r="I32" i="3" s="1"/>
  <c r="G24" i="3"/>
  <c r="I24" i="3" s="1"/>
  <c r="G16" i="3"/>
  <c r="I16" i="3" s="1"/>
  <c r="G8" i="3"/>
  <c r="I8" i="3" s="1"/>
  <c r="C111" i="3"/>
  <c r="H111" i="3" s="1"/>
  <c r="C47" i="3"/>
  <c r="H47" i="3" s="1"/>
  <c r="C8" i="3"/>
  <c r="H8" i="3" s="1"/>
  <c r="D102" i="3"/>
  <c r="C87" i="3"/>
  <c r="H87" i="3" s="1"/>
  <c r="C7" i="3"/>
  <c r="H7" i="3" s="1"/>
  <c r="C108" i="3"/>
  <c r="C85" i="3"/>
  <c r="C63" i="3"/>
  <c r="H63" i="3" s="1"/>
  <c r="C44" i="3"/>
  <c r="C21" i="3"/>
  <c r="C5" i="3"/>
  <c r="D94" i="3"/>
  <c r="I94" i="3" s="1"/>
  <c r="F103" i="3"/>
  <c r="F77" i="3"/>
  <c r="H77" i="3" s="1"/>
  <c r="F13" i="3"/>
  <c r="H13" i="3" s="1"/>
  <c r="C23" i="3"/>
  <c r="C4" i="3"/>
  <c r="C103" i="3"/>
  <c r="C84" i="3"/>
  <c r="C39" i="3"/>
  <c r="H39" i="3" s="1"/>
  <c r="C20" i="3"/>
  <c r="D37" i="3"/>
  <c r="I37" i="3" s="1"/>
  <c r="F101" i="3"/>
  <c r="H101" i="3" s="1"/>
  <c r="F71" i="3"/>
  <c r="H71" i="3" s="1"/>
  <c r="F37" i="3"/>
  <c r="H37" i="3" s="1"/>
  <c r="C124" i="3"/>
  <c r="C79" i="3"/>
  <c r="H79" i="3" s="1"/>
  <c r="C15" i="3"/>
  <c r="D118" i="3"/>
  <c r="I118" i="3" s="1"/>
  <c r="D86" i="3"/>
  <c r="D13" i="3"/>
  <c r="I13" i="3" s="1"/>
  <c r="F95" i="3"/>
  <c r="F70" i="3"/>
  <c r="H70" i="3" s="1"/>
  <c r="C119" i="3"/>
  <c r="C100" i="3"/>
  <c r="C55" i="3"/>
  <c r="H55" i="3" s="1"/>
  <c r="C36" i="3"/>
  <c r="F94" i="3"/>
  <c r="H94" i="3" s="1"/>
  <c r="C95" i="3"/>
  <c r="C31" i="3"/>
  <c r="H31" i="3" s="1"/>
  <c r="D110" i="3"/>
  <c r="D78" i="3"/>
  <c r="F119" i="3"/>
  <c r="F93" i="3"/>
  <c r="H93" i="3" s="1"/>
  <c r="F29" i="3"/>
  <c r="C123" i="3"/>
  <c r="C115" i="3"/>
  <c r="C107" i="3"/>
  <c r="C99" i="3"/>
  <c r="C91" i="3"/>
  <c r="C83" i="3"/>
  <c r="C75" i="3"/>
  <c r="C67" i="3"/>
  <c r="C59" i="3"/>
  <c r="C51" i="3"/>
  <c r="C43" i="3"/>
  <c r="C35" i="3"/>
  <c r="C27" i="3"/>
  <c r="C19" i="3"/>
  <c r="C11" i="3"/>
  <c r="C98" i="3"/>
  <c r="C34" i="3"/>
  <c r="C121" i="3"/>
  <c r="C113" i="3"/>
  <c r="C105" i="3"/>
  <c r="C97" i="3"/>
  <c r="C89" i="3"/>
  <c r="C81" i="3"/>
  <c r="C73" i="3"/>
  <c r="C65" i="3"/>
  <c r="C57" i="3"/>
  <c r="C49" i="3"/>
  <c r="C41" i="3"/>
  <c r="C33" i="3"/>
  <c r="C25" i="3"/>
  <c r="C17" i="3"/>
  <c r="C9" i="3"/>
  <c r="D122" i="3"/>
  <c r="I122" i="3" s="1"/>
  <c r="D114" i="3"/>
  <c r="I114" i="3" s="1"/>
  <c r="D106" i="3"/>
  <c r="I106" i="3" s="1"/>
  <c r="D90" i="3"/>
  <c r="I90" i="3" s="1"/>
  <c r="D82" i="3"/>
  <c r="I82" i="3" s="1"/>
  <c r="D70" i="3"/>
  <c r="I70" i="3" s="1"/>
  <c r="F69" i="3"/>
  <c r="F5" i="3"/>
  <c r="C74" i="3"/>
  <c r="C120" i="3"/>
  <c r="H120" i="3" s="1"/>
  <c r="C112" i="3"/>
  <c r="H112" i="3" s="1"/>
  <c r="C104" i="3"/>
  <c r="H104" i="3" s="1"/>
  <c r="C96" i="3"/>
  <c r="H96" i="3" s="1"/>
  <c r="C88" i="3"/>
  <c r="H88" i="3" s="1"/>
  <c r="C80" i="3"/>
  <c r="H80" i="3" s="1"/>
  <c r="C72" i="3"/>
  <c r="H72" i="3" s="1"/>
  <c r="C64" i="3"/>
  <c r="H64" i="3" s="1"/>
  <c r="C56" i="3"/>
  <c r="H56" i="3" s="1"/>
  <c r="C48" i="3"/>
  <c r="H48" i="3" s="1"/>
  <c r="C40" i="3"/>
  <c r="H40" i="3" s="1"/>
  <c r="C32" i="3"/>
  <c r="H32" i="3" s="1"/>
  <c r="C24" i="3"/>
  <c r="H24" i="3" s="1"/>
  <c r="C16" i="3"/>
  <c r="H16" i="3" s="1"/>
  <c r="F109" i="3"/>
  <c r="H109" i="3" s="1"/>
  <c r="F45" i="3"/>
  <c r="H45" i="3" s="1"/>
  <c r="C50" i="3"/>
  <c r="C18" i="3"/>
  <c r="F85" i="3"/>
  <c r="F21" i="3"/>
  <c r="H21" i="3" s="1"/>
  <c r="C66" i="3"/>
  <c r="C58" i="3"/>
  <c r="C42" i="3"/>
  <c r="C26" i="3"/>
  <c r="C62" i="3"/>
  <c r="H62" i="3" s="1"/>
  <c r="C54" i="3"/>
  <c r="H54" i="3" s="1"/>
  <c r="C46" i="3"/>
  <c r="H46" i="3" s="1"/>
  <c r="C38" i="3"/>
  <c r="H38" i="3" s="1"/>
  <c r="C30" i="3"/>
  <c r="H30" i="3" s="1"/>
  <c r="C22" i="3"/>
  <c r="H22" i="3" s="1"/>
  <c r="C14" i="3"/>
  <c r="C6" i="3"/>
  <c r="H6" i="3" s="1"/>
  <c r="F124" i="3"/>
  <c r="F116" i="3"/>
  <c r="F108" i="3"/>
  <c r="F100" i="3"/>
  <c r="F92" i="3"/>
  <c r="H92" i="3" s="1"/>
  <c r="F84" i="3"/>
  <c r="H84" i="3" s="1"/>
  <c r="F76" i="3"/>
  <c r="F68" i="3"/>
  <c r="H68" i="3" s="1"/>
  <c r="F60" i="3"/>
  <c r="H60" i="3" s="1"/>
  <c r="F52" i="3"/>
  <c r="F44" i="3"/>
  <c r="F36" i="3"/>
  <c r="F28" i="3"/>
  <c r="F20" i="3"/>
  <c r="H20" i="3" s="1"/>
  <c r="F12" i="3"/>
  <c r="F4" i="3"/>
  <c r="F61" i="3"/>
  <c r="H61" i="3" s="1"/>
  <c r="F123" i="3"/>
  <c r="F115" i="3"/>
  <c r="F107" i="3"/>
  <c r="F99" i="3"/>
  <c r="F91" i="3"/>
  <c r="F83" i="3"/>
  <c r="F75" i="3"/>
  <c r="F67" i="3"/>
  <c r="F59" i="3"/>
  <c r="F51" i="3"/>
  <c r="F43" i="3"/>
  <c r="F35" i="3"/>
  <c r="F27" i="3"/>
  <c r="F19" i="3"/>
  <c r="F11" i="3"/>
  <c r="F122" i="3"/>
  <c r="H122" i="3" s="1"/>
  <c r="F114" i="3"/>
  <c r="H114" i="3" s="1"/>
  <c r="F106" i="3"/>
  <c r="H106" i="3" s="1"/>
  <c r="F98" i="3"/>
  <c r="F90" i="3"/>
  <c r="H90" i="3" s="1"/>
  <c r="F82" i="3"/>
  <c r="H82" i="3" s="1"/>
  <c r="F74" i="3"/>
  <c r="F66" i="3"/>
  <c r="F58" i="3"/>
  <c r="F50" i="3"/>
  <c r="F42" i="3"/>
  <c r="F34" i="3"/>
  <c r="F26" i="3"/>
  <c r="F18" i="3"/>
  <c r="F10" i="3"/>
  <c r="F121" i="3"/>
  <c r="F113" i="3"/>
  <c r="F105" i="3"/>
  <c r="F97" i="3"/>
  <c r="F89" i="3"/>
  <c r="F81" i="3"/>
  <c r="F73" i="3"/>
  <c r="F65" i="3"/>
  <c r="F57" i="3"/>
  <c r="F49" i="3"/>
  <c r="F41" i="3"/>
  <c r="F33" i="3"/>
  <c r="F25" i="3"/>
  <c r="F17" i="3"/>
  <c r="F9" i="3"/>
  <c r="H23" i="3" l="1"/>
  <c r="H14" i="3"/>
  <c r="H15" i="3"/>
  <c r="I78" i="3"/>
  <c r="H53" i="3"/>
  <c r="H4" i="3"/>
  <c r="H5" i="3"/>
  <c r="I86" i="3"/>
  <c r="J86" i="3" s="1"/>
  <c r="H10" i="3"/>
  <c r="I110" i="3"/>
  <c r="J110" i="3" s="1"/>
  <c r="H69" i="3"/>
  <c r="H29" i="3"/>
  <c r="H76" i="3"/>
  <c r="H28" i="3"/>
  <c r="H100" i="3"/>
  <c r="H12" i="3"/>
  <c r="H52" i="3"/>
  <c r="H36" i="3"/>
  <c r="H44" i="3"/>
  <c r="H116" i="3"/>
  <c r="H108" i="3"/>
  <c r="H124" i="3"/>
  <c r="H103" i="3"/>
  <c r="I102" i="3"/>
  <c r="J102" i="3" s="1"/>
  <c r="H117" i="3"/>
  <c r="H95" i="3"/>
  <c r="H85" i="3"/>
  <c r="J93" i="3"/>
  <c r="J94" i="3"/>
  <c r="J13" i="3"/>
  <c r="J106" i="3"/>
  <c r="J92" i="3"/>
  <c r="J120" i="3"/>
  <c r="J71" i="3"/>
  <c r="J39" i="3"/>
  <c r="J114" i="3"/>
  <c r="J62" i="3"/>
  <c r="H41" i="3"/>
  <c r="H105" i="3"/>
  <c r="J101" i="3"/>
  <c r="J69" i="3"/>
  <c r="J22" i="3"/>
  <c r="J79" i="3"/>
  <c r="J23" i="3"/>
  <c r="J61" i="3"/>
  <c r="J80" i="3"/>
  <c r="H18" i="3"/>
  <c r="J96" i="3"/>
  <c r="H51" i="3"/>
  <c r="H115" i="3"/>
  <c r="J55" i="3"/>
  <c r="J8" i="3"/>
  <c r="J72" i="3"/>
  <c r="J63" i="3"/>
  <c r="J54" i="3"/>
  <c r="J38" i="3"/>
  <c r="H50" i="3"/>
  <c r="J40" i="3"/>
  <c r="J104" i="3"/>
  <c r="J31" i="3"/>
  <c r="J118" i="3"/>
  <c r="J37" i="3"/>
  <c r="J7" i="3"/>
  <c r="J47" i="3"/>
  <c r="J48" i="3"/>
  <c r="J112" i="3"/>
  <c r="J70" i="3"/>
  <c r="H67" i="3"/>
  <c r="H119" i="3"/>
  <c r="J87" i="3"/>
  <c r="J111" i="3"/>
  <c r="J68" i="3"/>
  <c r="J20" i="3"/>
  <c r="J90" i="3"/>
  <c r="H49" i="3"/>
  <c r="H113" i="3"/>
  <c r="H59" i="3"/>
  <c r="H123" i="3"/>
  <c r="H57" i="3"/>
  <c r="H121" i="3"/>
  <c r="H26" i="3"/>
  <c r="J16" i="3"/>
  <c r="H75" i="3"/>
  <c r="J56" i="3"/>
  <c r="J122" i="3"/>
  <c r="H11" i="3"/>
  <c r="J21" i="3"/>
  <c r="H42" i="3"/>
  <c r="J6" i="3"/>
  <c r="H74" i="3"/>
  <c r="H9" i="3"/>
  <c r="H73" i="3"/>
  <c r="H34" i="3"/>
  <c r="H19" i="3"/>
  <c r="H83" i="3"/>
  <c r="J64" i="3"/>
  <c r="J45" i="3"/>
  <c r="H58" i="3"/>
  <c r="J32" i="3"/>
  <c r="H17" i="3"/>
  <c r="H81" i="3"/>
  <c r="H98" i="3"/>
  <c r="H27" i="3"/>
  <c r="H91" i="3"/>
  <c r="J88" i="3"/>
  <c r="J24" i="3"/>
  <c r="H65" i="3"/>
  <c r="H66" i="3"/>
  <c r="J30" i="3"/>
  <c r="H25" i="3"/>
  <c r="H89" i="3"/>
  <c r="J60" i="3"/>
  <c r="H35" i="3"/>
  <c r="H99" i="3"/>
  <c r="J84" i="3"/>
  <c r="J77" i="3"/>
  <c r="J46" i="3"/>
  <c r="J109" i="3"/>
  <c r="J82" i="3"/>
  <c r="H33" i="3"/>
  <c r="H97" i="3"/>
  <c r="H43" i="3"/>
  <c r="H107" i="3"/>
  <c r="J14" i="3" l="1"/>
  <c r="J53" i="3"/>
  <c r="J10" i="3"/>
  <c r="J100" i="3"/>
  <c r="J52" i="3"/>
  <c r="J78" i="3"/>
  <c r="J15" i="3"/>
  <c r="J5" i="3"/>
  <c r="J85" i="3"/>
  <c r="J29" i="3"/>
  <c r="J76" i="3"/>
  <c r="J116" i="3"/>
  <c r="J12" i="3"/>
  <c r="J124" i="3"/>
  <c r="J36" i="3"/>
  <c r="J44" i="3"/>
  <c r="J28" i="3"/>
  <c r="J108" i="3"/>
  <c r="J95" i="3"/>
  <c r="J103" i="3"/>
  <c r="J117" i="3"/>
  <c r="J91" i="3"/>
  <c r="J97" i="3"/>
  <c r="J113" i="3"/>
  <c r="J11" i="3"/>
  <c r="J49" i="3"/>
  <c r="J105" i="3"/>
  <c r="J4" i="3"/>
  <c r="J33" i="3"/>
  <c r="J81" i="3"/>
  <c r="J65" i="3"/>
  <c r="J57" i="3"/>
  <c r="J18" i="3"/>
  <c r="J41" i="3"/>
  <c r="J98" i="3"/>
  <c r="J34" i="3"/>
  <c r="J35" i="3"/>
  <c r="J119" i="3"/>
  <c r="J66" i="3"/>
  <c r="J121" i="3"/>
  <c r="J17" i="3"/>
  <c r="J9" i="3"/>
  <c r="J51" i="3"/>
  <c r="J58" i="3"/>
  <c r="J67" i="3"/>
  <c r="J50" i="3"/>
  <c r="J115" i="3"/>
  <c r="J73" i="3"/>
  <c r="J107" i="3"/>
  <c r="J99" i="3"/>
  <c r="J75" i="3"/>
  <c r="J89" i="3"/>
  <c r="J26" i="3"/>
  <c r="J74" i="3"/>
  <c r="J25" i="3"/>
  <c r="J83" i="3"/>
  <c r="J123" i="3"/>
  <c r="J43" i="3"/>
  <c r="J27" i="3"/>
  <c r="J19" i="3"/>
  <c r="J42" i="3"/>
  <c r="J5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close loop_fastlane" description="Connection to the 'close loop_fastlane' query in the workbook." type="5" refreshedVersion="6" background="1" saveData="1">
    <dbPr connection="Provider=Microsoft.Mashup.OleDb.1;Data Source=$Workbook$;Location=&quot;close loop_fastlane&quot;;Extended Properties=&quot;&quot;" command="SELECT * FROM [close loop_fastlane]"/>
  </connection>
  <connection id="2" xr16:uid="{9A8EA7B1-EA6F-48F8-B145-8EDEF0FAC939}" keepAlive="1" name="Query - close loop_fastlane_24V" description="Connection to the 'close loop_fastlane_24V' query in the workbook." type="5" refreshedVersion="6" background="1">
    <dbPr connection="Provider=Microsoft.Mashup.OleDb.1;Data Source=$Workbook$;Location=&quot;close loop_fastlane_24V&quot;;Extended Properties=&quot;&quot;" command="SELECT * FROM [close loop_fastlane_24V]"/>
  </connection>
  <connection id="3" xr16:uid="{8F36F24F-ACD3-4A14-A8AD-AD6FAB3DD432}" keepAlive="1" name="Query - close loop_fastlane_36V" description="Connection to the 'close loop_fastlane_36V' query in the workbook." type="5" refreshedVersion="6" background="1">
    <dbPr connection="Provider=Microsoft.Mashup.OleDb.1;Data Source=$Workbook$;Location=&quot;close loop_fastlane_36V&quot;;Extended Properties=&quot;&quot;" command="SELECT * FROM [close loop_fastlane_36V]"/>
  </connection>
  <connection id="4" xr16:uid="{FD046BAE-A2F2-411A-A99D-F7B70AAE7C44}" keepAlive="1" name="Query - close loop_fastlane_48V" description="Connection to the 'close loop_fastlane_48V' query in the workbook." type="5" refreshedVersion="6" background="1">
    <dbPr connection="Provider=Microsoft.Mashup.OleDb.1;Data Source=$Workbook$;Location=&quot;close loop_fastlane_48V&quot;;Extended Properties=&quot;&quot;" command="SELECT * FROM [close loop_fastlane_48V]"/>
  </connection>
  <connection id="5" xr16:uid="{3C159E22-F0F6-4D8C-8D4C-555155084978}" keepAlive="1" name="Query - close loop_fastlane_48V (2)" description="Connection to the 'close loop_fastlane_48V (2)' query in the workbook." type="5" refreshedVersion="6" background="1">
    <dbPr connection="Provider=Microsoft.Mashup.OleDb.1;Data Source=$Workbook$;Location=&quot;close loop_fastlane_48V (2)&quot;;Extended Properties=&quot;&quot;" command="SELECT * FROM [close loop_fastlane_48V (2)]"/>
  </connection>
  <connection id="6" xr16:uid="{BA63B014-61F8-40C7-94C9-E303574F0097}" keepAlive="1" name="Query - close loop_fastlane24v" description="Connection to the 'close loop_fastlane24v' query in the workbook." type="5" refreshedVersion="6" background="1">
    <dbPr connection="Provider=Microsoft.Mashup.OleDb.1;Data Source=$Workbook$;Location=&quot;close loop_fastlane24v&quot;;Extended Properties=&quot;&quot;" command="SELECT * FROM [close loop_fastlane24v]"/>
  </connection>
  <connection id="7" xr16:uid="{00000000-0015-0000-FFFF-FFFF01000000}" keepAlive="1" name="Query - close loop_slowlane" description="Connection to the 'close loop_slowlane' query in the workbook." type="5" refreshedVersion="6" background="1" saveData="1">
    <dbPr connection="Provider=Microsoft.Mashup.OleDb.1;Data Source=$Workbook$;Location=&quot;close loop_slowlane&quot;;Extended Properties=&quot;&quot;" command="SELECT * FROM [close loop_slowlane]"/>
  </connection>
  <connection id="8" xr16:uid="{00000000-0015-0000-FFFF-FFFF02000000}" keepAlive="1" name="Query - close loop_slowlane (2)" description="Connection to the 'close loop_slowlane (2)' query in the workbook." type="5" refreshedVersion="6" background="1">
    <dbPr connection="Provider=Microsoft.Mashup.OleDb.1;Data Source=$Workbook$;Location=&quot;close loop_slowlane (2)&quot;;Extended Properties=&quot;&quot;" command="SELECT * FROM [close loop_slowlane (2)]"/>
  </connection>
  <connection id="9" xr16:uid="{C8754ACA-92A9-43CC-B6C1-F31B37923158}" keepAlive="1" name="Query - close loop_slowlane24V" description="Connection to the 'close loop_slowlane24V' query in the workbook." type="5" refreshedVersion="6" background="1">
    <dbPr connection="Provider=Microsoft.Mashup.OleDb.1;Data Source=$Workbook$;Location=&quot;close loop_slowlane24V&quot;;Extended Properties=&quot;&quot;" command="SELECT * FROM [close loop_slowlane24V]"/>
  </connection>
  <connection id="10" xr16:uid="{7BC2C7F7-D068-4FBA-BA9D-EBB82D49B1B3}" keepAlive="1" name="Query - close loop_slowlane24V (2)" description="Connection to the 'close loop_slowlane24V (2)' query in the workbook." type="5" refreshedVersion="6" background="1">
    <dbPr connection="Provider=Microsoft.Mashup.OleDb.1;Data Source=$Workbook$;Location=&quot;close loop_slowlane24V (2)&quot;;Extended Properties=&quot;&quot;" command="SELECT * FROM [close loop_slowlane24V (2)]"/>
  </connection>
  <connection id="11" xr16:uid="{8B3A7DF0-6F95-4E31-A752-47AF289B3E31}" keepAlive="1" name="Query - close loop_slowlane36V" description="Connection to the 'close loop_slowlane36V' query in the workbook." type="5" refreshedVersion="6" background="1">
    <dbPr connection="Provider=Microsoft.Mashup.OleDb.1;Data Source=$Workbook$;Location=&quot;close loop_slowlane36V&quot;;Extended Properties=&quot;&quot;" command="SELECT * FROM [close loop_slowlane36V]"/>
  </connection>
  <connection id="12" xr16:uid="{FB2ED9E9-1A8F-44A5-87D5-622EE2A6B861}" keepAlive="1" name="Query - close loop_slowlane48V" description="Connection to the 'close loop_slowlane48V' query in the workbook." type="5" refreshedVersion="6" background="1">
    <dbPr connection="Provider=Microsoft.Mashup.OleDb.1;Data Source=$Workbook$;Location=&quot;close loop_slowlane48V&quot;;Extended Properties=&quot;&quot;" command="SELECT * FROM [close loop_slowlane48V]"/>
  </connection>
  <connection id="13" xr16:uid="{8852615C-346C-40D7-BBDC-F03680B65A23}" keepAlive="1" name="Query - close loop_slowlane48V (2)" description="Connection to the 'close loop_slowlane48V (2)' query in the workbook." type="5" refreshedVersion="6" background="1">
    <dbPr connection="Provider=Microsoft.Mashup.OleDb.1;Data Source=$Workbook$;Location=&quot;close loop_slowlane48V (2)&quot;;Extended Properties=&quot;&quot;" command="SELECT * FROM [close loop_slowlane48V (2)]"/>
  </connection>
</connections>
</file>

<file path=xl/sharedStrings.xml><?xml version="1.0" encoding="utf-8"?>
<sst xmlns="http://schemas.openxmlformats.org/spreadsheetml/2006/main" count="21" uniqueCount="14">
  <si>
    <t>Freq.</t>
  </si>
  <si>
    <t>FREQUENCY [Hz]</t>
  </si>
  <si>
    <t>PHASE[°]</t>
  </si>
  <si>
    <t>FAST LANE</t>
  </si>
  <si>
    <t>Note: use equal simulation in ltspice (.ac dec 20 1 1meg)</t>
  </si>
  <si>
    <t>Im</t>
  </si>
  <si>
    <t>Re</t>
  </si>
  <si>
    <t>SLOW LANE</t>
  </si>
  <si>
    <t>Phase [°]</t>
  </si>
  <si>
    <t>SUPERIMPOSED</t>
  </si>
  <si>
    <t>MAG [dB]</t>
  </si>
  <si>
    <t>MAG[non dB]</t>
  </si>
  <si>
    <t>Phase[°]</t>
  </si>
  <si>
    <t>MAG[dB]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</si>
</sst>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3" fillId="33" borderId="10" xfId="0" applyFont="1" applyFill="1" applyBorder="1"/>
    <xf numFmtId="1" fontId="0" fillId="0" borderId="0" xfId="0" applyNumberFormat="1"/>
    <xf numFmtId="164" fontId="0" fillId="0" borderId="0" xfId="0" applyNumberFormat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100W</a:t>
            </a:r>
            <a:r>
              <a:rPr lang="en-SG" baseline="0"/>
              <a:t> 36V Closed Loop Transfer Function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SUPER!$J$3</c:f>
              <c:strCache>
                <c:ptCount val="1"/>
                <c:pt idx="0">
                  <c:v>MAG[dB]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SUPER!$A$4:$A$124</c:f>
              <c:numCache>
                <c:formatCode>0</c:formatCode>
                <c:ptCount val="121"/>
                <c:pt idx="0">
                  <c:v>1</c:v>
                </c:pt>
                <c:pt idx="1">
                  <c:v>1.12201845430196</c:v>
                </c:pt>
                <c:pt idx="2">
                  <c:v>1.2589254117941699</c:v>
                </c:pt>
                <c:pt idx="3">
                  <c:v>1.4125375446227499</c:v>
                </c:pt>
                <c:pt idx="4">
                  <c:v>1.58489319246111</c:v>
                </c:pt>
                <c:pt idx="5">
                  <c:v>1.7782794100389201</c:v>
                </c:pt>
                <c:pt idx="6">
                  <c:v>1.99526231496888</c:v>
                </c:pt>
                <c:pt idx="7">
                  <c:v>2.2387211385683399</c:v>
                </c:pt>
                <c:pt idx="8">
                  <c:v>2.5118864315095801</c:v>
                </c:pt>
                <c:pt idx="9">
                  <c:v>2.8183829312644502</c:v>
                </c:pt>
                <c:pt idx="10">
                  <c:v>3.16227766016838</c:v>
                </c:pt>
                <c:pt idx="11">
                  <c:v>3.5481338923357502</c:v>
                </c:pt>
                <c:pt idx="12">
                  <c:v>3.98107170553497</c:v>
                </c:pt>
                <c:pt idx="13">
                  <c:v>4.46683592150963</c:v>
                </c:pt>
                <c:pt idx="14">
                  <c:v>5.0118723362727202</c:v>
                </c:pt>
                <c:pt idx="15">
                  <c:v>5.6234132519034796</c:v>
                </c:pt>
                <c:pt idx="16">
                  <c:v>6.3095734448019201</c:v>
                </c:pt>
                <c:pt idx="17">
                  <c:v>7.0794578438413698</c:v>
                </c:pt>
                <c:pt idx="18">
                  <c:v>7.9432823472427998</c:v>
                </c:pt>
                <c:pt idx="19">
                  <c:v>8.9125093813374399</c:v>
                </c:pt>
                <c:pt idx="20">
                  <c:v>9.9999999999999805</c:v>
                </c:pt>
                <c:pt idx="21">
                  <c:v>11.220184543019601</c:v>
                </c:pt>
                <c:pt idx="22">
                  <c:v>12.589254117941699</c:v>
                </c:pt>
                <c:pt idx="23">
                  <c:v>14.125375446227499</c:v>
                </c:pt>
                <c:pt idx="24">
                  <c:v>15.848931924611099</c:v>
                </c:pt>
                <c:pt idx="25">
                  <c:v>17.7827941003892</c:v>
                </c:pt>
                <c:pt idx="26">
                  <c:v>19.952623149688801</c:v>
                </c:pt>
                <c:pt idx="27">
                  <c:v>22.387211385683301</c:v>
                </c:pt>
                <c:pt idx="28">
                  <c:v>25.118864315095699</c:v>
                </c:pt>
                <c:pt idx="29">
                  <c:v>28.183829312644502</c:v>
                </c:pt>
                <c:pt idx="30">
                  <c:v>31.6227766016837</c:v>
                </c:pt>
                <c:pt idx="31">
                  <c:v>35.481338923357498</c:v>
                </c:pt>
                <c:pt idx="32">
                  <c:v>39.810717055349599</c:v>
                </c:pt>
                <c:pt idx="33">
                  <c:v>44.668359215096203</c:v>
                </c:pt>
                <c:pt idx="34">
                  <c:v>50.118723362727103</c:v>
                </c:pt>
                <c:pt idx="35">
                  <c:v>56.234132519034702</c:v>
                </c:pt>
                <c:pt idx="36">
                  <c:v>63.095734448019101</c:v>
                </c:pt>
                <c:pt idx="37">
                  <c:v>70.794578438413595</c:v>
                </c:pt>
                <c:pt idx="38">
                  <c:v>79.432823472427899</c:v>
                </c:pt>
                <c:pt idx="39">
                  <c:v>89.125093813374306</c:v>
                </c:pt>
                <c:pt idx="40">
                  <c:v>99.999999999999702</c:v>
                </c:pt>
                <c:pt idx="41">
                  <c:v>112.201845430196</c:v>
                </c:pt>
                <c:pt idx="42">
                  <c:v>125.892541179416</c:v>
                </c:pt>
                <c:pt idx="43">
                  <c:v>141.253754462275</c:v>
                </c:pt>
                <c:pt idx="44">
                  <c:v>158.48931924611099</c:v>
                </c:pt>
                <c:pt idx="45">
                  <c:v>177.82794100389199</c:v>
                </c:pt>
                <c:pt idx="46">
                  <c:v>199.52623149688699</c:v>
                </c:pt>
                <c:pt idx="47">
                  <c:v>223.87211385683301</c:v>
                </c:pt>
                <c:pt idx="48">
                  <c:v>251.18864315095701</c:v>
                </c:pt>
                <c:pt idx="49">
                  <c:v>281.838293126444</c:v>
                </c:pt>
                <c:pt idx="50">
                  <c:v>316.22776601683699</c:v>
                </c:pt>
                <c:pt idx="51">
                  <c:v>354.81338923357401</c:v>
                </c:pt>
                <c:pt idx="52">
                  <c:v>398.10717055349602</c:v>
                </c:pt>
                <c:pt idx="53">
                  <c:v>446.68359215096098</c:v>
                </c:pt>
                <c:pt idx="54">
                  <c:v>501.18723362727002</c:v>
                </c:pt>
                <c:pt idx="55">
                  <c:v>562.34132519034699</c:v>
                </c:pt>
                <c:pt idx="56">
                  <c:v>630.95734448019095</c:v>
                </c:pt>
                <c:pt idx="57">
                  <c:v>707.94578438413498</c:v>
                </c:pt>
                <c:pt idx="58">
                  <c:v>794.32823472427799</c:v>
                </c:pt>
                <c:pt idx="59">
                  <c:v>891.25093813374201</c:v>
                </c:pt>
                <c:pt idx="60">
                  <c:v>999.999999999995</c:v>
                </c:pt>
                <c:pt idx="61">
                  <c:v>1122.01845430196</c:v>
                </c:pt>
                <c:pt idx="62">
                  <c:v>1258.92541179416</c:v>
                </c:pt>
                <c:pt idx="63">
                  <c:v>1412.5375446227499</c:v>
                </c:pt>
                <c:pt idx="64">
                  <c:v>1584.8931924611099</c:v>
                </c:pt>
                <c:pt idx="65">
                  <c:v>1778.2794100389101</c:v>
                </c:pt>
                <c:pt idx="66">
                  <c:v>1995.26231496887</c:v>
                </c:pt>
                <c:pt idx="67">
                  <c:v>2238.7211385683299</c:v>
                </c:pt>
                <c:pt idx="68">
                  <c:v>2511.8864315095698</c:v>
                </c:pt>
                <c:pt idx="69">
                  <c:v>2818.3829312644398</c:v>
                </c:pt>
                <c:pt idx="70">
                  <c:v>3162.2776601683599</c:v>
                </c:pt>
                <c:pt idx="71">
                  <c:v>3548.1338923357298</c:v>
                </c:pt>
                <c:pt idx="72">
                  <c:v>3981.0717055349501</c:v>
                </c:pt>
                <c:pt idx="73">
                  <c:v>4466.8359215096098</c:v>
                </c:pt>
                <c:pt idx="74">
                  <c:v>5011.8723362726896</c:v>
                </c:pt>
                <c:pt idx="75">
                  <c:v>5623.4132519034602</c:v>
                </c:pt>
                <c:pt idx="76">
                  <c:v>6309.5734448018902</c:v>
                </c:pt>
                <c:pt idx="77">
                  <c:v>7079.45784384134</c:v>
                </c:pt>
                <c:pt idx="78">
                  <c:v>7943.2823472427699</c:v>
                </c:pt>
                <c:pt idx="79">
                  <c:v>8912.5093813374006</c:v>
                </c:pt>
                <c:pt idx="80">
                  <c:v>9999.99999999994</c:v>
                </c:pt>
                <c:pt idx="81">
                  <c:v>11220.184543019601</c:v>
                </c:pt>
                <c:pt idx="82">
                  <c:v>12589.2541179416</c:v>
                </c:pt>
                <c:pt idx="83">
                  <c:v>14125.375446227499</c:v>
                </c:pt>
                <c:pt idx="84">
                  <c:v>15848.931924611001</c:v>
                </c:pt>
                <c:pt idx="85">
                  <c:v>17782.794100389099</c:v>
                </c:pt>
                <c:pt idx="86">
                  <c:v>19952.623149688701</c:v>
                </c:pt>
                <c:pt idx="87">
                  <c:v>22387.2113856832</c:v>
                </c:pt>
                <c:pt idx="88">
                  <c:v>25118.864315095601</c:v>
                </c:pt>
                <c:pt idx="89">
                  <c:v>28183.829312644299</c:v>
                </c:pt>
                <c:pt idx="90">
                  <c:v>31622.776601683599</c:v>
                </c:pt>
                <c:pt idx="91">
                  <c:v>35481.338923357303</c:v>
                </c:pt>
                <c:pt idx="92">
                  <c:v>39810.7170553494</c:v>
                </c:pt>
                <c:pt idx="93">
                  <c:v>44668.359215096003</c:v>
                </c:pt>
                <c:pt idx="94">
                  <c:v>50118.723362726902</c:v>
                </c:pt>
                <c:pt idx="95">
                  <c:v>56234.132519034501</c:v>
                </c:pt>
                <c:pt idx="96">
                  <c:v>63095.734448018797</c:v>
                </c:pt>
                <c:pt idx="97">
                  <c:v>70794.5784384133</c:v>
                </c:pt>
                <c:pt idx="98">
                  <c:v>79432.823472427495</c:v>
                </c:pt>
                <c:pt idx="99">
                  <c:v>89125.093813373896</c:v>
                </c:pt>
                <c:pt idx="100">
                  <c:v>99999.9999999992</c:v>
                </c:pt>
                <c:pt idx="101">
                  <c:v>112201.845430195</c:v>
                </c:pt>
                <c:pt idx="102">
                  <c:v>125892.541179416</c:v>
                </c:pt>
                <c:pt idx="103">
                  <c:v>141253.754462274</c:v>
                </c:pt>
                <c:pt idx="104">
                  <c:v>158489.31924611001</c:v>
                </c:pt>
                <c:pt idx="105">
                  <c:v>177827.941003891</c:v>
                </c:pt>
                <c:pt idx="106">
                  <c:v>199526.231496886</c:v>
                </c:pt>
                <c:pt idx="107">
                  <c:v>223872.113856832</c:v>
                </c:pt>
                <c:pt idx="108">
                  <c:v>251188.64315095599</c:v>
                </c:pt>
                <c:pt idx="109">
                  <c:v>281838.29312644299</c:v>
                </c:pt>
                <c:pt idx="110">
                  <c:v>316227.766016835</c:v>
                </c:pt>
                <c:pt idx="111">
                  <c:v>354813.389233572</c:v>
                </c:pt>
                <c:pt idx="112">
                  <c:v>398107.17055349401</c:v>
                </c:pt>
                <c:pt idx="113">
                  <c:v>446683.59215095901</c:v>
                </c:pt>
                <c:pt idx="114">
                  <c:v>501187.233627268</c:v>
                </c:pt>
                <c:pt idx="115">
                  <c:v>562341.32519034401</c:v>
                </c:pt>
                <c:pt idx="116">
                  <c:v>630957.34448018705</c:v>
                </c:pt>
                <c:pt idx="117">
                  <c:v>707945.78438413097</c:v>
                </c:pt>
                <c:pt idx="118">
                  <c:v>794328.23472427402</c:v>
                </c:pt>
                <c:pt idx="119">
                  <c:v>891250.93813373696</c:v>
                </c:pt>
                <c:pt idx="120">
                  <c:v>1000000</c:v>
                </c:pt>
              </c:numCache>
            </c:numRef>
          </c:xVal>
          <c:yVal>
            <c:numRef>
              <c:f>SUPER!$J$4:$J$124</c:f>
              <c:numCache>
                <c:formatCode>0</c:formatCode>
                <c:ptCount val="121"/>
                <c:pt idx="0">
                  <c:v>79.750000598739831</c:v>
                </c:pt>
                <c:pt idx="1">
                  <c:v>78.751843897595535</c:v>
                </c:pt>
                <c:pt idx="2">
                  <c:v>77.754161492913326</c:v>
                </c:pt>
                <c:pt idx="3">
                  <c:v>76.784276925632597</c:v>
                </c:pt>
                <c:pt idx="4">
                  <c:v>75.78787479077009</c:v>
                </c:pt>
                <c:pt idx="5">
                  <c:v>74.765329822946427</c:v>
                </c:pt>
                <c:pt idx="6">
                  <c:v>73.798062525082699</c:v>
                </c:pt>
                <c:pt idx="7">
                  <c:v>72.77832772066732</c:v>
                </c:pt>
                <c:pt idx="8">
                  <c:v>71.814077092932862</c:v>
                </c:pt>
                <c:pt idx="9">
                  <c:v>70.82521774542991</c:v>
                </c:pt>
                <c:pt idx="10">
                  <c:v>69.839132633513216</c:v>
                </c:pt>
                <c:pt idx="11">
                  <c:v>68.830502492596949</c:v>
                </c:pt>
                <c:pt idx="12">
                  <c:v>67.878045697111205</c:v>
                </c:pt>
                <c:pt idx="13">
                  <c:v>66.879609037149493</c:v>
                </c:pt>
                <c:pt idx="14">
                  <c:v>65.913165231794238</c:v>
                </c:pt>
                <c:pt idx="15">
                  <c:v>64.978375030409694</c:v>
                </c:pt>
                <c:pt idx="16">
                  <c:v>64.027963129356337</c:v>
                </c:pt>
                <c:pt idx="17">
                  <c:v>63.065887619091761</c:v>
                </c:pt>
                <c:pt idx="18">
                  <c:v>62.139389587099359</c:v>
                </c:pt>
                <c:pt idx="19">
                  <c:v>61.226893526870818</c:v>
                </c:pt>
                <c:pt idx="20">
                  <c:v>60.329809253915116</c:v>
                </c:pt>
                <c:pt idx="21">
                  <c:v>59.449141659359441</c:v>
                </c:pt>
                <c:pt idx="22">
                  <c:v>58.600361432729819</c:v>
                </c:pt>
                <c:pt idx="23">
                  <c:v>57.73763019691566</c:v>
                </c:pt>
                <c:pt idx="24">
                  <c:v>56.916100287137041</c:v>
                </c:pt>
                <c:pt idx="25">
                  <c:v>56.083641406700345</c:v>
                </c:pt>
                <c:pt idx="26">
                  <c:v>55.270646274464923</c:v>
                </c:pt>
                <c:pt idx="27">
                  <c:v>54.467160593170092</c:v>
                </c:pt>
                <c:pt idx="28">
                  <c:v>53.649222762397756</c:v>
                </c:pt>
                <c:pt idx="29">
                  <c:v>52.830176843484026</c:v>
                </c:pt>
                <c:pt idx="30">
                  <c:v>51.998839320523572</c:v>
                </c:pt>
                <c:pt idx="31">
                  <c:v>51.150985767188928</c:v>
                </c:pt>
                <c:pt idx="32">
                  <c:v>50.282024934819916</c:v>
                </c:pt>
                <c:pt idx="33">
                  <c:v>49.392579362789064</c:v>
                </c:pt>
                <c:pt idx="34">
                  <c:v>48.479218280094926</c:v>
                </c:pt>
                <c:pt idx="35">
                  <c:v>47.540924697751208</c:v>
                </c:pt>
                <c:pt idx="36">
                  <c:v>46.576834737494117</c:v>
                </c:pt>
                <c:pt idx="37">
                  <c:v>45.586346962270582</c:v>
                </c:pt>
                <c:pt idx="38">
                  <c:v>44.568313274267695</c:v>
                </c:pt>
                <c:pt idx="39">
                  <c:v>43.521237562515019</c:v>
                </c:pt>
                <c:pt idx="40">
                  <c:v>42.442961977086505</c:v>
                </c:pt>
                <c:pt idx="41">
                  <c:v>41.330760861649438</c:v>
                </c:pt>
                <c:pt idx="42">
                  <c:v>40.181268139577107</c:v>
                </c:pt>
                <c:pt idx="43">
                  <c:v>38.99069088858262</c:v>
                </c:pt>
                <c:pt idx="44">
                  <c:v>37.754945400334996</c:v>
                </c:pt>
                <c:pt idx="45">
                  <c:v>36.469966871643265</c:v>
                </c:pt>
                <c:pt idx="46">
                  <c:v>35.13207012647716</c:v>
                </c:pt>
                <c:pt idx="47">
                  <c:v>33.7382947176024</c:v>
                </c:pt>
                <c:pt idx="48">
                  <c:v>32.286760342488051</c:v>
                </c:pt>
                <c:pt idx="49">
                  <c:v>30.776915523017372</c:v>
                </c:pt>
                <c:pt idx="50">
                  <c:v>29.209674508701919</c:v>
                </c:pt>
                <c:pt idx="51">
                  <c:v>27.587364980615053</c:v>
                </c:pt>
                <c:pt idx="52">
                  <c:v>25.913602432606048</c:v>
                </c:pt>
                <c:pt idx="53">
                  <c:v>24.192938292824508</c:v>
                </c:pt>
                <c:pt idx="54">
                  <c:v>22.430637101866516</c:v>
                </c:pt>
                <c:pt idx="55">
                  <c:v>20.632268572966005</c:v>
                </c:pt>
                <c:pt idx="56">
                  <c:v>18.803531556747089</c:v>
                </c:pt>
                <c:pt idx="57">
                  <c:v>16.949978481447378</c:v>
                </c:pt>
                <c:pt idx="58">
                  <c:v>15.076961005954033</c:v>
                </c:pt>
                <c:pt idx="59">
                  <c:v>13.18958988283981</c:v>
                </c:pt>
                <c:pt idx="60">
                  <c:v>11.292760176354857</c:v>
                </c:pt>
                <c:pt idx="61">
                  <c:v>9.3912583163234942</c:v>
                </c:pt>
                <c:pt idx="62">
                  <c:v>7.4898506894633528</c:v>
                </c:pt>
                <c:pt idx="63">
                  <c:v>5.5935081482467002</c:v>
                </c:pt>
                <c:pt idx="64">
                  <c:v>3.7076290822615499</c:v>
                </c:pt>
                <c:pt idx="65">
                  <c:v>1.8382195395706709</c:v>
                </c:pt>
                <c:pt idx="66">
                  <c:v>-7.6717944928005174E-3</c:v>
                </c:pt>
                <c:pt idx="67">
                  <c:v>-1.8216959804075694</c:v>
                </c:pt>
                <c:pt idx="68">
                  <c:v>-3.5936365858810881</c:v>
                </c:pt>
                <c:pt idx="69">
                  <c:v>-5.3108631595855993</c:v>
                </c:pt>
                <c:pt idx="70">
                  <c:v>-6.9575949867074396</c:v>
                </c:pt>
                <c:pt idx="71">
                  <c:v>-8.5141642196681229</c:v>
                </c:pt>
                <c:pt idx="72">
                  <c:v>-9.9563156392212253</c:v>
                </c:pt>
                <c:pt idx="73">
                  <c:v>-11.255601658099319</c:v>
                </c:pt>
                <c:pt idx="74">
                  <c:v>-12.383654315840563</c:v>
                </c:pt>
                <c:pt idx="75">
                  <c:v>-13.330224821199323</c:v>
                </c:pt>
                <c:pt idx="76">
                  <c:v>-14.164260441215628</c:v>
                </c:pt>
                <c:pt idx="77">
                  <c:v>-15.193825626604053</c:v>
                </c:pt>
                <c:pt idx="78">
                  <c:v>-17.104964340178292</c:v>
                </c:pt>
                <c:pt idx="79">
                  <c:v>-20.371590052171801</c:v>
                </c:pt>
                <c:pt idx="80">
                  <c:v>-24.506597744557705</c:v>
                </c:pt>
                <c:pt idx="81">
                  <c:v>-28.820227701255234</c:v>
                </c:pt>
                <c:pt idx="82">
                  <c:v>-33.001771721853444</c:v>
                </c:pt>
                <c:pt idx="83">
                  <c:v>-36.979246892972135</c:v>
                </c:pt>
                <c:pt idx="84">
                  <c:v>-40.759067434544072</c:v>
                </c:pt>
                <c:pt idx="85">
                  <c:v>-44.366904570928938</c:v>
                </c:pt>
                <c:pt idx="86">
                  <c:v>-47.828432452375054</c:v>
                </c:pt>
                <c:pt idx="87">
                  <c:v>-51.165317210321597</c:v>
                </c:pt>
                <c:pt idx="88">
                  <c:v>-54.394676505474457</c:v>
                </c:pt>
                <c:pt idx="89">
                  <c:v>-57.528926047599683</c:v>
                </c:pt>
                <c:pt idx="90">
                  <c:v>-60.577300838754624</c:v>
                </c:pt>
                <c:pt idx="91">
                  <c:v>-63.545840627241859</c:v>
                </c:pt>
                <c:pt idx="92">
                  <c:v>-66.438343571199312</c:v>
                </c:pt>
                <c:pt idx="93">
                  <c:v>-69.256971021262842</c:v>
                </c:pt>
                <c:pt idx="94">
                  <c:v>-72.002987597941711</c:v>
                </c:pt>
                <c:pt idx="95">
                  <c:v>-74.677250843742428</c:v>
                </c:pt>
                <c:pt idx="96">
                  <c:v>-77.2808729402892</c:v>
                </c:pt>
                <c:pt idx="97">
                  <c:v>-79.815565774755356</c:v>
                </c:pt>
                <c:pt idx="98">
                  <c:v>-82.283932327745063</c:v>
                </c:pt>
                <c:pt idx="99">
                  <c:v>-84.689502604466782</c:v>
                </c:pt>
                <c:pt idx="100">
                  <c:v>-87.03700351510021</c:v>
                </c:pt>
                <c:pt idx="101">
                  <c:v>-89.331366159096959</c:v>
                </c:pt>
                <c:pt idx="102">
                  <c:v>-91.578382509678718</c:v>
                </c:pt>
                <c:pt idx="103">
                  <c:v>-93.783666637808295</c:v>
                </c:pt>
                <c:pt idx="104">
                  <c:v>-95.953073556737536</c:v>
                </c:pt>
                <c:pt idx="105">
                  <c:v>-98.091646565912342</c:v>
                </c:pt>
                <c:pt idx="106">
                  <c:v>-100.20434687250622</c:v>
                </c:pt>
                <c:pt idx="107">
                  <c:v>-102.29528141032695</c:v>
                </c:pt>
                <c:pt idx="108">
                  <c:v>-104.36822127710587</c:v>
                </c:pt>
                <c:pt idx="109">
                  <c:v>-106.42628461880244</c:v>
                </c:pt>
                <c:pt idx="110">
                  <c:v>-108.47197142747598</c:v>
                </c:pt>
                <c:pt idx="111">
                  <c:v>-110.50750183489711</c:v>
                </c:pt>
                <c:pt idx="112">
                  <c:v>-112.53443243101901</c:v>
                </c:pt>
                <c:pt idx="113">
                  <c:v>-114.55428887381939</c:v>
                </c:pt>
                <c:pt idx="114">
                  <c:v>-116.56799606426333</c:v>
                </c:pt>
                <c:pt idx="115">
                  <c:v>-118.57617420071712</c:v>
                </c:pt>
                <c:pt idx="116">
                  <c:v>-120.57957188767135</c:v>
                </c:pt>
                <c:pt idx="117">
                  <c:v>-122.57826002180416</c:v>
                </c:pt>
                <c:pt idx="118">
                  <c:v>-124.57255582797627</c:v>
                </c:pt>
                <c:pt idx="119">
                  <c:v>-126.56216448924232</c:v>
                </c:pt>
                <c:pt idx="120">
                  <c:v>-128.54700813825866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E9-4046-8DF7-81DCC50C0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223568"/>
        <c:axId val="15065696"/>
      </c:scatterChart>
      <c:scatterChart>
        <c:scatterStyle val="lineMarker"/>
        <c:varyColors val="0"/>
        <c:ser>
          <c:idx val="1"/>
          <c:order val="1"/>
          <c:tx>
            <c:strRef>
              <c:f>SUPER!$K$3</c:f>
              <c:strCache>
                <c:ptCount val="1"/>
                <c:pt idx="0">
                  <c:v>Phase[°]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SUPER!$A$4:$A$124</c:f>
              <c:numCache>
                <c:formatCode>0</c:formatCode>
                <c:ptCount val="121"/>
                <c:pt idx="0">
                  <c:v>1</c:v>
                </c:pt>
                <c:pt idx="1">
                  <c:v>1.12201845430196</c:v>
                </c:pt>
                <c:pt idx="2">
                  <c:v>1.2589254117941699</c:v>
                </c:pt>
                <c:pt idx="3">
                  <c:v>1.4125375446227499</c:v>
                </c:pt>
                <c:pt idx="4">
                  <c:v>1.58489319246111</c:v>
                </c:pt>
                <c:pt idx="5">
                  <c:v>1.7782794100389201</c:v>
                </c:pt>
                <c:pt idx="6">
                  <c:v>1.99526231496888</c:v>
                </c:pt>
                <c:pt idx="7">
                  <c:v>2.2387211385683399</c:v>
                </c:pt>
                <c:pt idx="8">
                  <c:v>2.5118864315095801</c:v>
                </c:pt>
                <c:pt idx="9">
                  <c:v>2.8183829312644502</c:v>
                </c:pt>
                <c:pt idx="10">
                  <c:v>3.16227766016838</c:v>
                </c:pt>
                <c:pt idx="11">
                  <c:v>3.5481338923357502</c:v>
                </c:pt>
                <c:pt idx="12">
                  <c:v>3.98107170553497</c:v>
                </c:pt>
                <c:pt idx="13">
                  <c:v>4.46683592150963</c:v>
                </c:pt>
                <c:pt idx="14">
                  <c:v>5.0118723362727202</c:v>
                </c:pt>
                <c:pt idx="15">
                  <c:v>5.6234132519034796</c:v>
                </c:pt>
                <c:pt idx="16">
                  <c:v>6.3095734448019201</c:v>
                </c:pt>
                <c:pt idx="17">
                  <c:v>7.0794578438413698</c:v>
                </c:pt>
                <c:pt idx="18">
                  <c:v>7.9432823472427998</c:v>
                </c:pt>
                <c:pt idx="19">
                  <c:v>8.9125093813374399</c:v>
                </c:pt>
                <c:pt idx="20">
                  <c:v>9.9999999999999805</c:v>
                </c:pt>
                <c:pt idx="21">
                  <c:v>11.220184543019601</c:v>
                </c:pt>
                <c:pt idx="22">
                  <c:v>12.589254117941699</c:v>
                </c:pt>
                <c:pt idx="23">
                  <c:v>14.125375446227499</c:v>
                </c:pt>
                <c:pt idx="24">
                  <c:v>15.848931924611099</c:v>
                </c:pt>
                <c:pt idx="25">
                  <c:v>17.7827941003892</c:v>
                </c:pt>
                <c:pt idx="26">
                  <c:v>19.952623149688801</c:v>
                </c:pt>
                <c:pt idx="27">
                  <c:v>22.387211385683301</c:v>
                </c:pt>
                <c:pt idx="28">
                  <c:v>25.118864315095699</c:v>
                </c:pt>
                <c:pt idx="29">
                  <c:v>28.183829312644502</c:v>
                </c:pt>
                <c:pt idx="30">
                  <c:v>31.6227766016837</c:v>
                </c:pt>
                <c:pt idx="31">
                  <c:v>35.481338923357498</c:v>
                </c:pt>
                <c:pt idx="32">
                  <c:v>39.810717055349599</c:v>
                </c:pt>
                <c:pt idx="33">
                  <c:v>44.668359215096203</c:v>
                </c:pt>
                <c:pt idx="34">
                  <c:v>50.118723362727103</c:v>
                </c:pt>
                <c:pt idx="35">
                  <c:v>56.234132519034702</c:v>
                </c:pt>
                <c:pt idx="36">
                  <c:v>63.095734448019101</c:v>
                </c:pt>
                <c:pt idx="37">
                  <c:v>70.794578438413595</c:v>
                </c:pt>
                <c:pt idx="38">
                  <c:v>79.432823472427899</c:v>
                </c:pt>
                <c:pt idx="39">
                  <c:v>89.125093813374306</c:v>
                </c:pt>
                <c:pt idx="40">
                  <c:v>99.999999999999702</c:v>
                </c:pt>
                <c:pt idx="41">
                  <c:v>112.201845430196</c:v>
                </c:pt>
                <c:pt idx="42">
                  <c:v>125.892541179416</c:v>
                </c:pt>
                <c:pt idx="43">
                  <c:v>141.253754462275</c:v>
                </c:pt>
                <c:pt idx="44">
                  <c:v>158.48931924611099</c:v>
                </c:pt>
                <c:pt idx="45">
                  <c:v>177.82794100389199</c:v>
                </c:pt>
                <c:pt idx="46">
                  <c:v>199.52623149688699</c:v>
                </c:pt>
                <c:pt idx="47">
                  <c:v>223.87211385683301</c:v>
                </c:pt>
                <c:pt idx="48">
                  <c:v>251.18864315095701</c:v>
                </c:pt>
                <c:pt idx="49">
                  <c:v>281.838293126444</c:v>
                </c:pt>
                <c:pt idx="50">
                  <c:v>316.22776601683699</c:v>
                </c:pt>
                <c:pt idx="51">
                  <c:v>354.81338923357401</c:v>
                </c:pt>
                <c:pt idx="52">
                  <c:v>398.10717055349602</c:v>
                </c:pt>
                <c:pt idx="53">
                  <c:v>446.68359215096098</c:v>
                </c:pt>
                <c:pt idx="54">
                  <c:v>501.18723362727002</c:v>
                </c:pt>
                <c:pt idx="55">
                  <c:v>562.34132519034699</c:v>
                </c:pt>
                <c:pt idx="56">
                  <c:v>630.95734448019095</c:v>
                </c:pt>
                <c:pt idx="57">
                  <c:v>707.94578438413498</c:v>
                </c:pt>
                <c:pt idx="58">
                  <c:v>794.32823472427799</c:v>
                </c:pt>
                <c:pt idx="59">
                  <c:v>891.25093813374201</c:v>
                </c:pt>
                <c:pt idx="60">
                  <c:v>999.999999999995</c:v>
                </c:pt>
                <c:pt idx="61">
                  <c:v>1122.01845430196</c:v>
                </c:pt>
                <c:pt idx="62">
                  <c:v>1258.92541179416</c:v>
                </c:pt>
                <c:pt idx="63">
                  <c:v>1412.5375446227499</c:v>
                </c:pt>
                <c:pt idx="64">
                  <c:v>1584.8931924611099</c:v>
                </c:pt>
                <c:pt idx="65">
                  <c:v>1778.2794100389101</c:v>
                </c:pt>
                <c:pt idx="66">
                  <c:v>1995.26231496887</c:v>
                </c:pt>
                <c:pt idx="67">
                  <c:v>2238.7211385683299</c:v>
                </c:pt>
                <c:pt idx="68">
                  <c:v>2511.8864315095698</c:v>
                </c:pt>
                <c:pt idx="69">
                  <c:v>2818.3829312644398</c:v>
                </c:pt>
                <c:pt idx="70">
                  <c:v>3162.2776601683599</c:v>
                </c:pt>
                <c:pt idx="71">
                  <c:v>3548.1338923357298</c:v>
                </c:pt>
                <c:pt idx="72">
                  <c:v>3981.0717055349501</c:v>
                </c:pt>
                <c:pt idx="73">
                  <c:v>4466.8359215096098</c:v>
                </c:pt>
                <c:pt idx="74">
                  <c:v>5011.8723362726896</c:v>
                </c:pt>
                <c:pt idx="75">
                  <c:v>5623.4132519034602</c:v>
                </c:pt>
                <c:pt idx="76">
                  <c:v>6309.5734448018902</c:v>
                </c:pt>
                <c:pt idx="77">
                  <c:v>7079.45784384134</c:v>
                </c:pt>
                <c:pt idx="78">
                  <c:v>7943.2823472427699</c:v>
                </c:pt>
                <c:pt idx="79">
                  <c:v>8912.5093813374006</c:v>
                </c:pt>
                <c:pt idx="80">
                  <c:v>9999.99999999994</c:v>
                </c:pt>
                <c:pt idx="81">
                  <c:v>11220.184543019601</c:v>
                </c:pt>
                <c:pt idx="82">
                  <c:v>12589.2541179416</c:v>
                </c:pt>
                <c:pt idx="83">
                  <c:v>14125.375446227499</c:v>
                </c:pt>
                <c:pt idx="84">
                  <c:v>15848.931924611001</c:v>
                </c:pt>
                <c:pt idx="85">
                  <c:v>17782.794100389099</c:v>
                </c:pt>
                <c:pt idx="86">
                  <c:v>19952.623149688701</c:v>
                </c:pt>
                <c:pt idx="87">
                  <c:v>22387.2113856832</c:v>
                </c:pt>
                <c:pt idx="88">
                  <c:v>25118.864315095601</c:v>
                </c:pt>
                <c:pt idx="89">
                  <c:v>28183.829312644299</c:v>
                </c:pt>
                <c:pt idx="90">
                  <c:v>31622.776601683599</c:v>
                </c:pt>
                <c:pt idx="91">
                  <c:v>35481.338923357303</c:v>
                </c:pt>
                <c:pt idx="92">
                  <c:v>39810.7170553494</c:v>
                </c:pt>
                <c:pt idx="93">
                  <c:v>44668.359215096003</c:v>
                </c:pt>
                <c:pt idx="94">
                  <c:v>50118.723362726902</c:v>
                </c:pt>
                <c:pt idx="95">
                  <c:v>56234.132519034501</c:v>
                </c:pt>
                <c:pt idx="96">
                  <c:v>63095.734448018797</c:v>
                </c:pt>
                <c:pt idx="97">
                  <c:v>70794.5784384133</c:v>
                </c:pt>
                <c:pt idx="98">
                  <c:v>79432.823472427495</c:v>
                </c:pt>
                <c:pt idx="99">
                  <c:v>89125.093813373896</c:v>
                </c:pt>
                <c:pt idx="100">
                  <c:v>99999.9999999992</c:v>
                </c:pt>
                <c:pt idx="101">
                  <c:v>112201.845430195</c:v>
                </c:pt>
                <c:pt idx="102">
                  <c:v>125892.541179416</c:v>
                </c:pt>
                <c:pt idx="103">
                  <c:v>141253.754462274</c:v>
                </c:pt>
                <c:pt idx="104">
                  <c:v>158489.31924611001</c:v>
                </c:pt>
                <c:pt idx="105">
                  <c:v>177827.941003891</c:v>
                </c:pt>
                <c:pt idx="106">
                  <c:v>199526.231496886</c:v>
                </c:pt>
                <c:pt idx="107">
                  <c:v>223872.113856832</c:v>
                </c:pt>
                <c:pt idx="108">
                  <c:v>251188.64315095599</c:v>
                </c:pt>
                <c:pt idx="109">
                  <c:v>281838.29312644299</c:v>
                </c:pt>
                <c:pt idx="110">
                  <c:v>316227.766016835</c:v>
                </c:pt>
                <c:pt idx="111">
                  <c:v>354813.389233572</c:v>
                </c:pt>
                <c:pt idx="112">
                  <c:v>398107.17055349401</c:v>
                </c:pt>
                <c:pt idx="113">
                  <c:v>446683.59215095901</c:v>
                </c:pt>
                <c:pt idx="114">
                  <c:v>501187.233627268</c:v>
                </c:pt>
                <c:pt idx="115">
                  <c:v>562341.32519034401</c:v>
                </c:pt>
                <c:pt idx="116">
                  <c:v>630957.34448018705</c:v>
                </c:pt>
                <c:pt idx="117">
                  <c:v>707945.78438413097</c:v>
                </c:pt>
                <c:pt idx="118">
                  <c:v>794328.23472427402</c:v>
                </c:pt>
                <c:pt idx="119">
                  <c:v>891250.93813373696</c:v>
                </c:pt>
                <c:pt idx="120">
                  <c:v>1000000</c:v>
                </c:pt>
              </c:numCache>
            </c:numRef>
          </c:xVal>
          <c:yVal>
            <c:numRef>
              <c:f>SUPER!$K$4:$K$124</c:f>
              <c:numCache>
                <c:formatCode>0</c:formatCode>
                <c:ptCount val="121"/>
                <c:pt idx="0">
                  <c:v>90.81623800037022</c:v>
                </c:pt>
                <c:pt idx="1">
                  <c:v>90.91490827478691</c:v>
                </c:pt>
                <c:pt idx="2">
                  <c:v>91.025386856418095</c:v>
                </c:pt>
                <c:pt idx="3">
                  <c:v>91.131109952788492</c:v>
                </c:pt>
                <c:pt idx="4">
                  <c:v>91.267169569594955</c:v>
                </c:pt>
                <c:pt idx="5">
                  <c:v>91.441565594318888</c:v>
                </c:pt>
                <c:pt idx="6">
                  <c:v>91.588656669173119</c:v>
                </c:pt>
                <c:pt idx="7">
                  <c:v>91.805509149678826</c:v>
                </c:pt>
                <c:pt idx="8">
                  <c:v>91.987341821778642</c:v>
                </c:pt>
                <c:pt idx="9">
                  <c:v>92.22006667987722</c:v>
                </c:pt>
                <c:pt idx="10">
                  <c:v>92.477327165584285</c:v>
                </c:pt>
                <c:pt idx="11">
                  <c:v>92.803835247491463</c:v>
                </c:pt>
                <c:pt idx="12">
                  <c:v>93.070976424893473</c:v>
                </c:pt>
                <c:pt idx="13">
                  <c:v>93.461943162297018</c:v>
                </c:pt>
                <c:pt idx="14">
                  <c:v>93.832402516845406</c:v>
                </c:pt>
                <c:pt idx="15">
                  <c:v>94.164359839111086</c:v>
                </c:pt>
                <c:pt idx="16">
                  <c:v>94.576399261360663</c:v>
                </c:pt>
                <c:pt idx="17">
                  <c:v>95.079869451157109</c:v>
                </c:pt>
                <c:pt idx="18">
                  <c:v>95.519813162757586</c:v>
                </c:pt>
                <c:pt idx="19">
                  <c:v>95.953199170619328</c:v>
                </c:pt>
                <c:pt idx="20">
                  <c:v>96.362931134363578</c:v>
                </c:pt>
                <c:pt idx="21">
                  <c:v>96.727622653435404</c:v>
                </c:pt>
                <c:pt idx="22">
                  <c:v>96.923597088940795</c:v>
                </c:pt>
                <c:pt idx="23">
                  <c:v>97.217602867486562</c:v>
                </c:pt>
                <c:pt idx="24">
                  <c:v>97.185815258548686</c:v>
                </c:pt>
                <c:pt idx="25">
                  <c:v>97.195938392097375</c:v>
                </c:pt>
                <c:pt idx="26">
                  <c:v>96.925426965418595</c:v>
                </c:pt>
                <c:pt idx="27">
                  <c:v>96.366242159319825</c:v>
                </c:pt>
                <c:pt idx="28">
                  <c:v>95.773696945159642</c:v>
                </c:pt>
                <c:pt idx="29">
                  <c:v>94.879292164679953</c:v>
                </c:pt>
                <c:pt idx="30">
                  <c:v>93.776932328950011</c:v>
                </c:pt>
                <c:pt idx="31">
                  <c:v>92.477569647155931</c:v>
                </c:pt>
                <c:pt idx="32">
                  <c:v>91.050161444913599</c:v>
                </c:pt>
                <c:pt idx="33">
                  <c:v>89.393589712015981</c:v>
                </c:pt>
                <c:pt idx="34">
                  <c:v>87.582657239150478</c:v>
                </c:pt>
                <c:pt idx="35">
                  <c:v>85.627388254236834</c:v>
                </c:pt>
                <c:pt idx="36">
                  <c:v>83.550371566841406</c:v>
                </c:pt>
                <c:pt idx="37">
                  <c:v>81.333374651922171</c:v>
                </c:pt>
                <c:pt idx="38">
                  <c:v>78.988965167275069</c:v>
                </c:pt>
                <c:pt idx="39">
                  <c:v>76.499061836091016</c:v>
                </c:pt>
                <c:pt idx="40">
                  <c:v>73.881009634936689</c:v>
                </c:pt>
                <c:pt idx="41">
                  <c:v>71.091452904242317</c:v>
                </c:pt>
                <c:pt idx="42">
                  <c:v>68.153831464764821</c:v>
                </c:pt>
                <c:pt idx="43">
                  <c:v>65.100844669811465</c:v>
                </c:pt>
                <c:pt idx="44">
                  <c:v>61.92227382080867</c:v>
                </c:pt>
                <c:pt idx="45">
                  <c:v>58.611733847793502</c:v>
                </c:pt>
                <c:pt idx="46">
                  <c:v>55.228152933213124</c:v>
                </c:pt>
                <c:pt idx="47">
                  <c:v>51.789535634395143</c:v>
                </c:pt>
                <c:pt idx="48">
                  <c:v>48.335748948650043</c:v>
                </c:pt>
                <c:pt idx="49">
                  <c:v>44.912083857356492</c:v>
                </c:pt>
                <c:pt idx="50">
                  <c:v>41.553229793638408</c:v>
                </c:pt>
                <c:pt idx="51">
                  <c:v>38.307345769784561</c:v>
                </c:pt>
                <c:pt idx="52">
                  <c:v>35.19749425531915</c:v>
                </c:pt>
                <c:pt idx="53">
                  <c:v>32.267893073956714</c:v>
                </c:pt>
                <c:pt idx="54">
                  <c:v>29.529983080566176</c:v>
                </c:pt>
                <c:pt idx="55">
                  <c:v>27.006049209738411</c:v>
                </c:pt>
                <c:pt idx="56">
                  <c:v>24.697091955904042</c:v>
                </c:pt>
                <c:pt idx="57">
                  <c:v>22.610346459503621</c:v>
                </c:pt>
                <c:pt idx="58">
                  <c:v>20.743720831023857</c:v>
                </c:pt>
                <c:pt idx="59">
                  <c:v>19.090596282910852</c:v>
                </c:pt>
                <c:pt idx="60">
                  <c:v>17.642635844843163</c:v>
                </c:pt>
                <c:pt idx="61">
                  <c:v>16.387875474749336</c:v>
                </c:pt>
                <c:pt idx="62">
                  <c:v>15.317165700783212</c:v>
                </c:pt>
                <c:pt idx="63">
                  <c:v>14.417267872772364</c:v>
                </c:pt>
                <c:pt idx="64">
                  <c:v>13.671106336210611</c:v>
                </c:pt>
                <c:pt idx="65">
                  <c:v>13.064339445670818</c:v>
                </c:pt>
                <c:pt idx="66">
                  <c:v>12.573137550204573</c:v>
                </c:pt>
                <c:pt idx="67">
                  <c:v>12.172440714461491</c:v>
                </c:pt>
                <c:pt idx="68">
                  <c:v>11.824849654683709</c:v>
                </c:pt>
                <c:pt idx="69">
                  <c:v>11.47777689710772</c:v>
                </c:pt>
                <c:pt idx="70">
                  <c:v>11.052299672487464</c:v>
                </c:pt>
                <c:pt idx="71">
                  <c:v>10.429577729780513</c:v>
                </c:pt>
                <c:pt idx="72">
                  <c:v>9.419974970608056</c:v>
                </c:pt>
                <c:pt idx="73">
                  <c:v>7.7143524786540176</c:v>
                </c:pt>
                <c:pt idx="74">
                  <c:v>4.7912628757343043</c:v>
                </c:pt>
                <c:pt idx="75">
                  <c:v>-0.24285523109969903</c:v>
                </c:pt>
                <c:pt idx="76">
                  <c:v>-8.8524035673904979</c:v>
                </c:pt>
                <c:pt idx="77">
                  <c:v>-22.831290336098512</c:v>
                </c:pt>
                <c:pt idx="78">
                  <c:v>-41.941800287400227</c:v>
                </c:pt>
                <c:pt idx="79">
                  <c:v>-60.834288687904888</c:v>
                </c:pt>
                <c:pt idx="80">
                  <c:v>-74.200525896348381</c:v>
                </c:pt>
                <c:pt idx="81">
                  <c:v>-81.846669929241656</c:v>
                </c:pt>
                <c:pt idx="82">
                  <c:v>-85.583494800121827</c:v>
                </c:pt>
                <c:pt idx="83">
                  <c:v>-86.886857390387064</c:v>
                </c:pt>
                <c:pt idx="84">
                  <c:v>-86.66310443939885</c:v>
                </c:pt>
                <c:pt idx="85">
                  <c:v>-85.444869697745389</c:v>
                </c:pt>
                <c:pt idx="86">
                  <c:v>-83.551036922274633</c:v>
                </c:pt>
                <c:pt idx="87">
                  <c:v>-81.177130983995184</c:v>
                </c:pt>
                <c:pt idx="88">
                  <c:v>-78.445827918413968</c:v>
                </c:pt>
                <c:pt idx="89">
                  <c:v>-75.436867845000577</c:v>
                </c:pt>
                <c:pt idx="90">
                  <c:v>-72.203595864560128</c:v>
                </c:pt>
                <c:pt idx="91">
                  <c:v>-68.785330268393594</c:v>
                </c:pt>
                <c:pt idx="92">
                  <c:v>-65.21462133828534</c:v>
                </c:pt>
                <c:pt idx="93">
                  <c:v>-61.52242572717396</c:v>
                </c:pt>
                <c:pt idx="94">
                  <c:v>-57.741182189407169</c:v>
                </c:pt>
                <c:pt idx="95">
                  <c:v>-53.906411250148778</c:v>
                </c:pt>
                <c:pt idx="96">
                  <c:v>-50.05663342645785</c:v>
                </c:pt>
                <c:pt idx="97">
                  <c:v>-46.232241979269986</c:v>
                </c:pt>
                <c:pt idx="98">
                  <c:v>-42.47346138582715</c:v>
                </c:pt>
                <c:pt idx="99">
                  <c:v>-38.818004864803953</c:v>
                </c:pt>
                <c:pt idx="100">
                  <c:v>-35.298677760551136</c:v>
                </c:pt>
                <c:pt idx="101">
                  <c:v>-31.942074523051371</c:v>
                </c:pt>
                <c:pt idx="102">
                  <c:v>-28.767186671280648</c:v>
                </c:pt>
                <c:pt idx="103">
                  <c:v>-25.785587314406971</c:v>
                </c:pt>
                <c:pt idx="104">
                  <c:v>-23.001632167665399</c:v>
                </c:pt>
                <c:pt idx="105">
                  <c:v>-20.413714844938266</c:v>
                </c:pt>
                <c:pt idx="106">
                  <c:v>-18.015075612286484</c:v>
                </c:pt>
                <c:pt idx="107">
                  <c:v>-15.795237954769323</c:v>
                </c:pt>
                <c:pt idx="108">
                  <c:v>-13.740897499282079</c:v>
                </c:pt>
                <c:pt idx="109">
                  <c:v>-11.83696412717093</c:v>
                </c:pt>
                <c:pt idx="110">
                  <c:v>-10.067302362197092</c:v>
                </c:pt>
                <c:pt idx="111">
                  <c:v>-8.415179891165085</c:v>
                </c:pt>
                <c:pt idx="112">
                  <c:v>-6.8638297038251306</c:v>
                </c:pt>
                <c:pt idx="113">
                  <c:v>-5.3964764947652162</c:v>
                </c:pt>
                <c:pt idx="114">
                  <c:v>-3.9967417722172764</c:v>
                </c:pt>
                <c:pt idx="115">
                  <c:v>-2.6486252267330967</c:v>
                </c:pt>
                <c:pt idx="116">
                  <c:v>-1.3362876568668955</c:v>
                </c:pt>
                <c:pt idx="117">
                  <c:v>-4.4443932294422235E-2</c:v>
                </c:pt>
                <c:pt idx="118">
                  <c:v>1.2422356477331276</c:v>
                </c:pt>
                <c:pt idx="119">
                  <c:v>2.5387039736075252</c:v>
                </c:pt>
                <c:pt idx="120">
                  <c:v>3.8602354474764149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E9-4046-8DF7-81DCC50C0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588640"/>
        <c:axId val="1089587808"/>
      </c:scatterChart>
      <c:valAx>
        <c:axId val="468223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Frequency</a:t>
                </a:r>
                <a:r>
                  <a:rPr lang="en-SG" baseline="0"/>
                  <a:t> [Hz]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5696"/>
        <c:crossesAt val="-130"/>
        <c:crossBetween val="midCat"/>
      </c:valAx>
      <c:valAx>
        <c:axId val="15065696"/>
        <c:scaling>
          <c:orientation val="minMax"/>
          <c:max val="90"/>
          <c:min val="-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Gain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23568"/>
        <c:crosses val="autoZero"/>
        <c:crossBetween val="midCat"/>
        <c:majorUnit val="10"/>
      </c:valAx>
      <c:valAx>
        <c:axId val="1089587808"/>
        <c:scaling>
          <c:orientation val="minMax"/>
          <c:max val="100"/>
          <c:min val="-9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Phase[°]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588640"/>
        <c:crosses val="max"/>
        <c:crossBetween val="midCat"/>
        <c:majorUnit val="10"/>
      </c:valAx>
      <c:valAx>
        <c:axId val="1089588640"/>
        <c:scaling>
          <c:logBase val="10"/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08958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314324</xdr:colOff>
      <xdr:row>2</xdr:row>
      <xdr:rowOff>104775</xdr:rowOff>
    </xdr:from>
    <xdr:to>
      <xdr:col>22</xdr:col>
      <xdr:colOff>247649</xdr:colOff>
      <xdr:row>23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1AA5B1-AA60-46E2-9E0D-A70BAE8BD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7" unboundColumnsRight="2">
    <queryTableFields count="3">
      <queryTableField id="1" name="Freq." tableColumnId="1"/>
      <queryTableField id="3" dataBound="0" tableColumnId="3"/>
      <queryTableField id="4" dataBound="0" tableColumnId="4"/>
    </queryTableFields>
    <queryTableDeletedFields count="1">
      <deletedField name="V(out)/v(in)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00000000-0016-0000-0100-000001000000}" autoFormatId="16" applyNumberFormats="0" applyBorderFormats="0" applyFontFormats="0" applyPatternFormats="0" applyAlignmentFormats="0" applyWidthHeightFormats="0">
  <queryTableRefresh nextId="7" unboundColumnsRight="2">
    <queryTableFields count="3">
      <queryTableField id="1" name="Freq." tableColumnId="1"/>
      <queryTableField id="3" dataBound="0" tableColumnId="3"/>
      <queryTableField id="4" dataBound="0" tableColumnId="4"/>
    </queryTableFields>
    <queryTableDeletedFields count="1">
      <deletedField name="V(out)/v(in)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lose_loop_fastlane" displayName="close_loop_fastlane" ref="A1:C122" tableType="queryTable" totalsRowShown="0">
  <autoFilter ref="A1:C122" xr:uid="{00000000-0009-0000-0100-000001000000}"/>
  <tableColumns count="3">
    <tableColumn id="1" xr3:uid="{00000000-0010-0000-0000-000001000000}" uniqueName="1" name="FREQUENCY [Hz]" queryTableFieldId="1" dataDxfId="4"/>
    <tableColumn id="3" xr3:uid="{00000000-0010-0000-0000-000003000000}" uniqueName="3" name="MAG [dB]" queryTableFieldId="3" dataDxfId="3"/>
    <tableColumn id="4" xr3:uid="{00000000-0010-0000-0000-000004000000}" uniqueName="4" name="PHASE[°]" queryTableFieldId="4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lose_loop_slowlane" displayName="close_loop_slowlane" ref="A1:C122" tableType="queryTable" totalsRowShown="0">
  <autoFilter ref="A1:C122" xr:uid="{00000000-0009-0000-0100-000002000000}"/>
  <tableColumns count="3">
    <tableColumn id="1" xr3:uid="{00000000-0010-0000-0100-000001000000}" uniqueName="1" name="Freq." queryTableFieldId="1"/>
    <tableColumn id="3" xr3:uid="{00000000-0010-0000-0100-000003000000}" uniqueName="3" name="MAG [dB]" queryTableFieldId="3" dataDxfId="1"/>
    <tableColumn id="4" xr3:uid="{00000000-0010-0000-0100-000004000000}" uniqueName="4" name="Phase [°]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2"/>
  <sheetViews>
    <sheetView workbookViewId="0">
      <selection activeCell="B2" sqref="B2:C122"/>
    </sheetView>
  </sheetViews>
  <sheetFormatPr defaultRowHeight="15" x14ac:dyDescent="0.25"/>
  <cols>
    <col min="1" max="1" width="18.140625" bestFit="1" customWidth="1"/>
    <col min="2" max="2" width="12.140625" bestFit="1" customWidth="1"/>
    <col min="3" max="3" width="11.140625" bestFit="1" customWidth="1"/>
  </cols>
  <sheetData>
    <row r="1" spans="1:3" x14ac:dyDescent="0.25">
      <c r="A1" t="s">
        <v>1</v>
      </c>
      <c r="B1" t="s">
        <v>10</v>
      </c>
      <c r="C1" t="s">
        <v>2</v>
      </c>
    </row>
    <row r="2" spans="1:3" x14ac:dyDescent="0.25">
      <c r="A2" s="2">
        <v>1</v>
      </c>
      <c r="B2" s="2">
        <v>50.356769724241197</v>
      </c>
      <c r="C2" s="2">
        <v>177.67961310810099</v>
      </c>
    </row>
    <row r="3" spans="1:3" x14ac:dyDescent="0.25">
      <c r="A3" s="2">
        <v>1.12201845430196</v>
      </c>
      <c r="B3" s="2">
        <v>50.355243199980002</v>
      </c>
      <c r="C3" s="2">
        <v>177.39675642339299</v>
      </c>
    </row>
    <row r="4" spans="1:3" x14ac:dyDescent="0.25">
      <c r="A4" s="2">
        <v>1.2589254117941699</v>
      </c>
      <c r="B4" s="2">
        <v>50.3533221656104</v>
      </c>
      <c r="C4" s="2">
        <v>177.07949858349701</v>
      </c>
    </row>
    <row r="5" spans="1:3" x14ac:dyDescent="0.25">
      <c r="A5" s="2">
        <v>1.4125375446227499</v>
      </c>
      <c r="B5" s="2">
        <v>50.350904907561599</v>
      </c>
      <c r="C5" s="2">
        <v>176.723688315179</v>
      </c>
    </row>
    <row r="6" spans="1:3" x14ac:dyDescent="0.25">
      <c r="A6" s="2">
        <v>1.58489319246111</v>
      </c>
      <c r="B6" s="2">
        <v>50.3478636295781</v>
      </c>
      <c r="C6" s="2">
        <v>176.32468680542499</v>
      </c>
    </row>
    <row r="7" spans="1:3" x14ac:dyDescent="0.25">
      <c r="A7" s="2">
        <v>1.7782794100389201</v>
      </c>
      <c r="B7" s="2">
        <v>50.344037846370298</v>
      </c>
      <c r="C7" s="2">
        <v>175.87731596293</v>
      </c>
    </row>
    <row r="8" spans="1:3" x14ac:dyDescent="0.25">
      <c r="A8" s="2">
        <v>1.99526231496888</v>
      </c>
      <c r="B8" s="2">
        <v>50.339226151995803</v>
      </c>
      <c r="C8" s="2">
        <v>175.37580349842699</v>
      </c>
    </row>
    <row r="9" spans="1:3" x14ac:dyDescent="0.25">
      <c r="A9" s="2">
        <v>2.2387211385683399</v>
      </c>
      <c r="B9" s="2">
        <v>50.333175990507002</v>
      </c>
      <c r="C9" s="2">
        <v>174.81372567790501</v>
      </c>
    </row>
    <row r="10" spans="1:3" x14ac:dyDescent="0.25">
      <c r="A10" s="2">
        <v>2.5118864315095801</v>
      </c>
      <c r="B10" s="2">
        <v>50.325570988309003</v>
      </c>
      <c r="C10" s="2">
        <v>174.18394918056501</v>
      </c>
    </row>
    <row r="11" spans="1:3" x14ac:dyDescent="0.25">
      <c r="A11" s="2">
        <v>2.8183829312644502</v>
      </c>
      <c r="B11" s="2">
        <v>50.3160153356148</v>
      </c>
      <c r="C11" s="2">
        <v>173.47857430986301</v>
      </c>
    </row>
    <row r="12" spans="1:3" x14ac:dyDescent="0.25">
      <c r="A12" s="2">
        <v>3.16227766016838</v>
      </c>
      <c r="B12" s="2">
        <v>50.304014637742704</v>
      </c>
      <c r="C12" s="2">
        <v>172.68888293600401</v>
      </c>
    </row>
    <row r="13" spans="1:3" x14ac:dyDescent="0.25">
      <c r="A13" s="2">
        <v>3.5481338923357502</v>
      </c>
      <c r="B13" s="2">
        <v>50.288952607338203</v>
      </c>
      <c r="C13" s="2">
        <v>171.805296084785</v>
      </c>
    </row>
    <row r="14" spans="1:3" x14ac:dyDescent="0.25">
      <c r="A14" s="2">
        <v>3.98107170553497</v>
      </c>
      <c r="B14" s="2">
        <v>50.270062959173998</v>
      </c>
      <c r="C14" s="2">
        <v>170.817348127207</v>
      </c>
    </row>
    <row r="15" spans="1:3" x14ac:dyDescent="0.25">
      <c r="A15" s="2">
        <v>4.46683592150963</v>
      </c>
      <c r="B15" s="2">
        <v>50.246395930038403</v>
      </c>
      <c r="C15" s="2">
        <v>169.713687163782</v>
      </c>
    </row>
    <row r="16" spans="1:3" x14ac:dyDescent="0.25">
      <c r="A16" s="2">
        <v>5.0118723362727202</v>
      </c>
      <c r="B16" s="2">
        <v>50.216779033500998</v>
      </c>
      <c r="C16" s="2">
        <v>168.48211448376799</v>
      </c>
    </row>
    <row r="17" spans="1:3" x14ac:dyDescent="0.25">
      <c r="A17" s="2">
        <v>5.6234132519034796</v>
      </c>
      <c r="B17" s="2">
        <v>50.179772041526903</v>
      </c>
      <c r="C17" s="2">
        <v>167.10967986589199</v>
      </c>
    </row>
    <row r="18" spans="1:3" x14ac:dyDescent="0.25">
      <c r="A18" s="2">
        <v>6.3095734448019201</v>
      </c>
      <c r="B18" s="2">
        <v>50.133616857501998</v>
      </c>
      <c r="C18" s="2">
        <v>165.58285373672001</v>
      </c>
    </row>
    <row r="19" spans="1:3" x14ac:dyDescent="0.25">
      <c r="A19" s="2">
        <v>7.0794578438413698</v>
      </c>
      <c r="B19" s="2">
        <v>50.076184028032401</v>
      </c>
      <c r="C19" s="2">
        <v>163.887801207678</v>
      </c>
    </row>
    <row r="20" spans="1:3" x14ac:dyDescent="0.25">
      <c r="A20" s="2">
        <v>7.9432823472427998</v>
      </c>
      <c r="B20" s="2">
        <v>50.004919246327702</v>
      </c>
      <c r="C20" s="2">
        <v>162.01078564905299</v>
      </c>
    </row>
    <row r="21" spans="1:3" x14ac:dyDescent="0.25">
      <c r="A21" s="2">
        <v>8.9125093813374399</v>
      </c>
      <c r="B21" s="2">
        <v>49.916795410243402</v>
      </c>
      <c r="C21" s="2">
        <v>159.938728810425</v>
      </c>
    </row>
    <row r="22" spans="1:3" x14ac:dyDescent="0.25">
      <c r="A22" s="2">
        <v>9.9999999999999805</v>
      </c>
      <c r="B22" s="2">
        <v>49.808278567772298</v>
      </c>
      <c r="C22" s="2">
        <v>157.65994776317001</v>
      </c>
    </row>
    <row r="23" spans="1:3" x14ac:dyDescent="0.25">
      <c r="A23" s="2">
        <v>11.220184543019601</v>
      </c>
      <c r="B23" s="2">
        <v>49.675319131020501</v>
      </c>
      <c r="C23" s="2">
        <v>155.16507254387099</v>
      </c>
    </row>
    <row r="24" spans="1:3" x14ac:dyDescent="0.25">
      <c r="A24" s="2">
        <v>12.589254117941699</v>
      </c>
      <c r="B24" s="2">
        <v>49.513382380665703</v>
      </c>
      <c r="C24" s="2">
        <v>152.44811877378899</v>
      </c>
    </row>
    <row r="25" spans="1:3" x14ac:dyDescent="0.25">
      <c r="A25" s="2">
        <v>14.125375446227499</v>
      </c>
      <c r="B25" s="2">
        <v>49.317533326652203</v>
      </c>
      <c r="C25" s="2">
        <v>149.50764487369699</v>
      </c>
    </row>
    <row r="26" spans="1:3" x14ac:dyDescent="0.25">
      <c r="A26" s="2">
        <v>15.848931924611099</v>
      </c>
      <c r="B26" s="2">
        <v>49.082588770491597</v>
      </c>
      <c r="C26" s="2">
        <v>146.347866592223</v>
      </c>
    </row>
    <row r="27" spans="1:3" x14ac:dyDescent="0.25">
      <c r="A27" s="2">
        <v>17.7827941003892</v>
      </c>
      <c r="B27" s="2">
        <v>48.803342209669502</v>
      </c>
      <c r="C27" s="2">
        <v>142.97954307931499</v>
      </c>
    </row>
    <row r="28" spans="1:3" x14ac:dyDescent="0.25">
      <c r="A28" s="2">
        <v>19.952623149688801</v>
      </c>
      <c r="B28" s="2">
        <v>48.474854157152599</v>
      </c>
      <c r="C28" s="2">
        <v>139.420408929752</v>
      </c>
    </row>
    <row r="29" spans="1:3" x14ac:dyDescent="0.25">
      <c r="A29" s="2">
        <v>22.387211385683301</v>
      </c>
      <c r="B29" s="2">
        <v>48.092782719095403</v>
      </c>
      <c r="C29" s="2">
        <v>135.694932213154</v>
      </c>
    </row>
    <row r="30" spans="1:3" x14ac:dyDescent="0.25">
      <c r="A30" s="2">
        <v>25.118864315095699</v>
      </c>
      <c r="B30" s="2">
        <v>47.653711096148299</v>
      </c>
      <c r="C30" s="2">
        <v>131.83325214448499</v>
      </c>
    </row>
    <row r="31" spans="1:3" x14ac:dyDescent="0.25">
      <c r="A31" s="2">
        <v>28.183829312644502</v>
      </c>
      <c r="B31" s="2">
        <v>47.155416802333797</v>
      </c>
      <c r="C31" s="2">
        <v>127.869294379244</v>
      </c>
    </row>
    <row r="32" spans="1:3" x14ac:dyDescent="0.25">
      <c r="A32" s="2">
        <v>31.6227766016837</v>
      </c>
      <c r="B32" s="2">
        <v>46.597028590713997</v>
      </c>
      <c r="C32" s="2">
        <v>123.838247104145</v>
      </c>
    </row>
    <row r="33" spans="1:3" x14ac:dyDescent="0.25">
      <c r="A33" s="2">
        <v>35.481338923357498</v>
      </c>
      <c r="B33" s="2">
        <v>45.979034209967701</v>
      </c>
      <c r="C33" s="2">
        <v>119.773748202438</v>
      </c>
    </row>
    <row r="34" spans="1:3" x14ac:dyDescent="0.25">
      <c r="A34" s="2">
        <v>39.810717055349599</v>
      </c>
      <c r="B34" s="2">
        <v>45.3031314031848</v>
      </c>
      <c r="C34" s="2">
        <v>115.705219081108</v>
      </c>
    </row>
    <row r="35" spans="1:3" x14ac:dyDescent="0.25">
      <c r="A35" s="2">
        <v>44.668359215096203</v>
      </c>
      <c r="B35" s="2">
        <v>44.571946380871204</v>
      </c>
      <c r="C35" s="2">
        <v>111.65574954934</v>
      </c>
    </row>
    <row r="36" spans="1:3" x14ac:dyDescent="0.25">
      <c r="A36" s="2">
        <v>50.118723362727103</v>
      </c>
      <c r="B36" s="2">
        <v>43.788667523031698</v>
      </c>
      <c r="C36" s="2">
        <v>107.640804984109</v>
      </c>
    </row>
    <row r="37" spans="1:3" x14ac:dyDescent="0.25">
      <c r="A37" s="2">
        <v>56.234132519034702</v>
      </c>
      <c r="B37" s="2">
        <v>42.9566506897987</v>
      </c>
      <c r="C37" s="2">
        <v>103.667847010551</v>
      </c>
    </row>
    <row r="38" spans="1:3" x14ac:dyDescent="0.25">
      <c r="A38" s="2">
        <v>63.095734448019101</v>
      </c>
      <c r="B38" s="2">
        <v>42.079046519359601</v>
      </c>
      <c r="C38" s="2">
        <v>99.736796739987099</v>
      </c>
    </row>
    <row r="39" spans="1:3" x14ac:dyDescent="0.25">
      <c r="A39" s="2">
        <v>70.794578438413595</v>
      </c>
      <c r="B39" s="2">
        <v>41.158485143317201</v>
      </c>
      <c r="C39" s="2">
        <v>95.841168496017701</v>
      </c>
    </row>
    <row r="40" spans="1:3" x14ac:dyDescent="0.25">
      <c r="A40" s="2">
        <v>79.432823472427899</v>
      </c>
      <c r="B40" s="2">
        <v>40.196837138158102</v>
      </c>
      <c r="C40" s="2">
        <v>91.969670907266902</v>
      </c>
    </row>
    <row r="41" spans="1:3" x14ac:dyDescent="0.25">
      <c r="A41" s="2">
        <v>89.125093813374306</v>
      </c>
      <c r="B41" s="2">
        <v>39.195056756953697</v>
      </c>
      <c r="C41" s="2">
        <v>88.108092836598999</v>
      </c>
    </row>
    <row r="42" spans="1:3" x14ac:dyDescent="0.25">
      <c r="A42" s="2">
        <v>99.999999999999702</v>
      </c>
      <c r="B42" s="2">
        <v>38.153106833277</v>
      </c>
      <c r="C42" s="2">
        <v>84.241333946240204</v>
      </c>
    </row>
    <row r="43" spans="1:3" x14ac:dyDescent="0.25">
      <c r="A43" s="2">
        <v>112.201845430196</v>
      </c>
      <c r="B43" s="2">
        <v>37.0699636033345</v>
      </c>
      <c r="C43" s="2">
        <v>80.3554762535842</v>
      </c>
    </row>
    <row r="44" spans="1:3" x14ac:dyDescent="0.25">
      <c r="A44" s="2">
        <v>125.892541179416</v>
      </c>
      <c r="B44" s="2">
        <v>35.943701608970201</v>
      </c>
      <c r="C44" s="2">
        <v>76.439806120365205</v>
      </c>
    </row>
    <row r="45" spans="1:3" x14ac:dyDescent="0.25">
      <c r="A45" s="2">
        <v>141.253754462275</v>
      </c>
      <c r="B45" s="2">
        <v>34.7716605919545</v>
      </c>
      <c r="C45" s="2">
        <v>72.488680158291999</v>
      </c>
    </row>
    <row r="46" spans="1:3" x14ac:dyDescent="0.25">
      <c r="A46" s="2">
        <v>158.48931924611099</v>
      </c>
      <c r="B46" s="2">
        <v>33.550694678178203</v>
      </c>
      <c r="C46" s="2">
        <v>68.503090372966597</v>
      </c>
    </row>
    <row r="47" spans="1:3" x14ac:dyDescent="0.25">
      <c r="A47" s="2">
        <v>177.82794100389199</v>
      </c>
      <c r="B47" s="2">
        <v>32.2774968701913</v>
      </c>
      <c r="C47" s="2">
        <v>64.491742365354497</v>
      </c>
    </row>
    <row r="48" spans="1:3" x14ac:dyDescent="0.25">
      <c r="A48" s="2">
        <v>199.52623149688699</v>
      </c>
      <c r="B48" s="2">
        <v>30.9489785557194</v>
      </c>
      <c r="C48" s="2">
        <v>60.471443771407301</v>
      </c>
    </row>
    <row r="49" spans="1:3" x14ac:dyDescent="0.25">
      <c r="A49" s="2">
        <v>223.87211385683301</v>
      </c>
      <c r="B49" s="2">
        <v>29.562667019926199</v>
      </c>
      <c r="C49" s="2">
        <v>56.4666378068627</v>
      </c>
    </row>
    <row r="50" spans="1:3" x14ac:dyDescent="0.25">
      <c r="A50" s="2">
        <v>251.18864315095701</v>
      </c>
      <c r="B50" s="2">
        <v>28.117069607413899</v>
      </c>
      <c r="C50" s="2">
        <v>52.508025085400902</v>
      </c>
    </row>
    <row r="51" spans="1:3" x14ac:dyDescent="0.25">
      <c r="A51" s="2">
        <v>281.838293126444</v>
      </c>
      <c r="B51" s="2">
        <v>26.6119485185631</v>
      </c>
      <c r="C51" s="2">
        <v>48.630383338114598</v>
      </c>
    </row>
    <row r="52" spans="1:3" x14ac:dyDescent="0.25">
      <c r="A52" s="2">
        <v>316.22776601683699</v>
      </c>
      <c r="B52" s="2">
        <v>25.0484605301009</v>
      </c>
      <c r="C52" s="2">
        <v>44.869872859153098</v>
      </c>
    </row>
    <row r="53" spans="1:3" x14ac:dyDescent="0.25">
      <c r="A53" s="2">
        <v>354.81338923357401</v>
      </c>
      <c r="B53" s="2">
        <v>23.429140777141999</v>
      </c>
      <c r="C53" s="2">
        <v>41.2612401128955</v>
      </c>
    </row>
    <row r="54" spans="1:3" x14ac:dyDescent="0.25">
      <c r="A54" s="2">
        <v>398.10717055349602</v>
      </c>
      <c r="B54" s="2">
        <v>21.7577419043809</v>
      </c>
      <c r="C54" s="2">
        <v>37.835350775130401</v>
      </c>
    </row>
    <row r="55" spans="1:3" x14ac:dyDescent="0.25">
      <c r="A55" s="2">
        <v>446.68359215096098</v>
      </c>
      <c r="B55" s="2">
        <v>20.0389684152982</v>
      </c>
      <c r="C55" s="2">
        <v>34.617387120554199</v>
      </c>
    </row>
    <row r="56" spans="1:3" x14ac:dyDescent="0.25">
      <c r="A56" s="2">
        <v>501.18723362727002</v>
      </c>
      <c r="B56" s="2">
        <v>18.278161743089498</v>
      </c>
      <c r="C56" s="2">
        <v>31.6258720831677</v>
      </c>
    </row>
    <row r="57" spans="1:3" x14ac:dyDescent="0.25">
      <c r="A57" s="2">
        <v>562.34132519034699</v>
      </c>
      <c r="B57" s="2">
        <v>16.480991370240901</v>
      </c>
      <c r="C57" s="2">
        <v>28.8724982222673</v>
      </c>
    </row>
    <row r="58" spans="1:3" x14ac:dyDescent="0.25">
      <c r="A58" s="2">
        <v>630.95734448019095</v>
      </c>
      <c r="B58" s="2">
        <v>14.6531946895219</v>
      </c>
      <c r="C58" s="2">
        <v>26.3626008759252</v>
      </c>
    </row>
    <row r="59" spans="1:3" x14ac:dyDescent="0.25">
      <c r="A59" s="2">
        <v>707.94578438413498</v>
      </c>
      <c r="B59" s="2">
        <v>12.800390170174399</v>
      </c>
      <c r="C59" s="2">
        <v>24.0960471395525</v>
      </c>
    </row>
    <row r="60" spans="1:3" x14ac:dyDescent="0.25">
      <c r="A60" s="2">
        <v>794.32823472427799</v>
      </c>
      <c r="B60" s="2">
        <v>10.927971365491301</v>
      </c>
      <c r="C60" s="2">
        <v>22.0683103169623</v>
      </c>
    </row>
    <row r="61" spans="1:3" x14ac:dyDescent="0.25">
      <c r="A61" s="2">
        <v>891.25093813374201</v>
      </c>
      <c r="B61" s="2">
        <v>9.0410772888996007</v>
      </c>
      <c r="C61" s="2">
        <v>20.271539056507901</v>
      </c>
    </row>
    <row r="62" spans="1:3" x14ac:dyDescent="0.25">
      <c r="A62" s="2">
        <v>999.999999999995</v>
      </c>
      <c r="B62" s="2">
        <v>7.1446286637711598</v>
      </c>
      <c r="C62" s="2">
        <v>18.695484578725601</v>
      </c>
    </row>
    <row r="63" spans="1:3" x14ac:dyDescent="0.25">
      <c r="A63" s="2">
        <v>1122.01845430196</v>
      </c>
      <c r="B63" s="2">
        <v>5.2434185417742096</v>
      </c>
      <c r="C63" s="2">
        <v>17.328198091876899</v>
      </c>
    </row>
    <row r="64" spans="1:3" x14ac:dyDescent="0.25">
      <c r="A64" s="2">
        <v>1258.92541179416</v>
      </c>
      <c r="B64" s="2">
        <v>3.3422480988119299</v>
      </c>
      <c r="C64" s="2">
        <v>16.156442646288799</v>
      </c>
    </row>
    <row r="65" spans="1:3" x14ac:dyDescent="0.25">
      <c r="A65" s="2">
        <v>1412.5375446227499</v>
      </c>
      <c r="B65" s="2">
        <v>1.44610251366011</v>
      </c>
      <c r="C65" s="2">
        <v>15.1657750368565</v>
      </c>
    </row>
    <row r="66" spans="1:3" x14ac:dyDescent="0.25">
      <c r="A66" s="2">
        <v>1584.8931924611099</v>
      </c>
      <c r="B66" s="2">
        <v>-0.43963332078525302</v>
      </c>
      <c r="C66" s="2">
        <v>14.340242516709001</v>
      </c>
    </row>
    <row r="67" spans="1:3" x14ac:dyDescent="0.25">
      <c r="A67" s="2">
        <v>1778.2794100389101</v>
      </c>
      <c r="B67" s="2">
        <v>-2.30891441538791</v>
      </c>
      <c r="C67" s="2">
        <v>13.661603595538701</v>
      </c>
    </row>
    <row r="68" spans="1:3" x14ac:dyDescent="0.25">
      <c r="A68" s="2">
        <v>1995.26231496887</v>
      </c>
      <c r="B68" s="2">
        <v>-4.1547206037553499</v>
      </c>
      <c r="C68" s="2">
        <v>13.1079147824082</v>
      </c>
    </row>
    <row r="69" spans="1:3" x14ac:dyDescent="0.25">
      <c r="A69" s="2">
        <v>2238.7211385683299</v>
      </c>
      <c r="B69" s="2">
        <v>-5.9686715146158198</v>
      </c>
      <c r="C69" s="2">
        <v>12.651208639535399</v>
      </c>
    </row>
    <row r="70" spans="1:3" x14ac:dyDescent="0.25">
      <c r="A70" s="2">
        <v>2511.8864315095698</v>
      </c>
      <c r="B70" s="2">
        <v>-7.7405516773419301</v>
      </c>
      <c r="C70" s="2">
        <v>12.2537868761226</v>
      </c>
    </row>
    <row r="71" spans="1:3" x14ac:dyDescent="0.25">
      <c r="A71" s="2">
        <v>2818.3829312644398</v>
      </c>
      <c r="B71" s="2">
        <v>-9.4577242906700807</v>
      </c>
      <c r="C71" s="2">
        <v>11.862291821790199</v>
      </c>
    </row>
    <row r="72" spans="1:3" x14ac:dyDescent="0.25">
      <c r="A72" s="2">
        <v>3162.2776601683599</v>
      </c>
      <c r="B72" s="2">
        <v>-11.104422747157001</v>
      </c>
      <c r="C72" s="2">
        <v>11.398049387962301</v>
      </c>
    </row>
    <row r="73" spans="1:3" x14ac:dyDescent="0.25">
      <c r="A73" s="2">
        <v>3548.1338923357298</v>
      </c>
      <c r="B73" s="2">
        <v>-12.660960830116499</v>
      </c>
      <c r="C73" s="2">
        <v>10.7408829052104</v>
      </c>
    </row>
    <row r="74" spans="1:3" x14ac:dyDescent="0.25">
      <c r="A74" s="2">
        <v>3981.0717055349501</v>
      </c>
      <c r="B74" s="2">
        <v>-14.1030892414764</v>
      </c>
      <c r="C74" s="2">
        <v>9.7010352827351092</v>
      </c>
    </row>
    <row r="75" spans="1:3" x14ac:dyDescent="0.25">
      <c r="A75" s="2">
        <v>4466.8359215096098</v>
      </c>
      <c r="B75" s="2">
        <v>-15.4023536413284</v>
      </c>
      <c r="C75" s="2">
        <v>7.9687953631005204</v>
      </c>
    </row>
    <row r="76" spans="1:3" x14ac:dyDescent="0.25">
      <c r="A76" s="2">
        <v>5011.8723362726896</v>
      </c>
      <c r="B76" s="2">
        <v>-16.530393338976701</v>
      </c>
      <c r="C76" s="2">
        <v>5.02253223562803</v>
      </c>
    </row>
    <row r="77" spans="1:3" x14ac:dyDescent="0.25">
      <c r="A77" s="2">
        <v>5623.4132519034602</v>
      </c>
      <c r="B77" s="2">
        <v>-17.476935507813501</v>
      </c>
      <c r="C77" s="2">
        <v>-3.1529118106327997E-2</v>
      </c>
    </row>
    <row r="78" spans="1:3" x14ac:dyDescent="0.25">
      <c r="A78" s="2">
        <v>6309.5734448018902</v>
      </c>
      <c r="B78" s="2">
        <v>-18.3109830252534</v>
      </c>
      <c r="C78" s="2">
        <v>-8.6586245282728793</v>
      </c>
    </row>
    <row r="79" spans="1:3" x14ac:dyDescent="0.25">
      <c r="A79" s="2">
        <v>7079.45784384134</v>
      </c>
      <c r="B79" s="2">
        <v>-19.3405867518779</v>
      </c>
      <c r="C79" s="2">
        <v>-22.652564524620399</v>
      </c>
    </row>
    <row r="80" spans="1:3" x14ac:dyDescent="0.25">
      <c r="A80" s="2">
        <v>7943.2823472427699</v>
      </c>
      <c r="B80" s="2">
        <v>-21.2516659572691</v>
      </c>
      <c r="C80" s="2">
        <v>-41.774945518302502</v>
      </c>
    </row>
    <row r="81" spans="1:3" x14ac:dyDescent="0.25">
      <c r="A81" s="2">
        <v>8912.5093813374006</v>
      </c>
      <c r="B81" s="2">
        <v>-24.5183203118678</v>
      </c>
      <c r="C81" s="2">
        <v>-60.677598863437602</v>
      </c>
    </row>
    <row r="82" spans="1:3" x14ac:dyDescent="0.25">
      <c r="A82" s="2">
        <v>9999.99999999994</v>
      </c>
      <c r="B82" s="2">
        <v>-28.653316134770499</v>
      </c>
      <c r="C82" s="2">
        <v>-74.051805544643699</v>
      </c>
    </row>
    <row r="83" spans="1:3" x14ac:dyDescent="0.25">
      <c r="A83" s="2">
        <v>11220.184543019601</v>
      </c>
      <c r="B83" s="2">
        <v>-32.966892904149901</v>
      </c>
      <c r="C83" s="2">
        <v>-81.704011595183403</v>
      </c>
    </row>
    <row r="84" spans="1:3" x14ac:dyDescent="0.25">
      <c r="A84" s="2">
        <v>12589.2541179416</v>
      </c>
      <c r="B84" s="2">
        <v>-37.1485453721277</v>
      </c>
      <c r="C84" s="2">
        <v>-85.4448761472879</v>
      </c>
    </row>
    <row r="85" spans="1:3" x14ac:dyDescent="0.25">
      <c r="A85" s="2">
        <v>14125.375446227499</v>
      </c>
      <c r="B85" s="2">
        <v>-41.1258784055616</v>
      </c>
      <c r="C85" s="2">
        <v>-86.750740107561498</v>
      </c>
    </row>
    <row r="86" spans="1:3" x14ac:dyDescent="0.25">
      <c r="A86" s="2">
        <v>15848.931924611001</v>
      </c>
      <c r="B86" s="2">
        <v>-44.905761751664599</v>
      </c>
      <c r="C86" s="2">
        <v>-86.527406928429002</v>
      </c>
    </row>
    <row r="87" spans="1:3" x14ac:dyDescent="0.25">
      <c r="A87" s="2">
        <v>17782.794100389099</v>
      </c>
      <c r="B87" s="2">
        <v>-48.513559316651502</v>
      </c>
      <c r="C87" s="2">
        <v>-85.307945232174006</v>
      </c>
    </row>
    <row r="88" spans="1:3" x14ac:dyDescent="0.25">
      <c r="A88" s="2">
        <v>19952.623149688701</v>
      </c>
      <c r="B88" s="2">
        <v>-51.975068172876398</v>
      </c>
      <c r="C88" s="2">
        <v>-83.411034292511502</v>
      </c>
    </row>
    <row r="89" spans="1:3" x14ac:dyDescent="0.25">
      <c r="A89" s="2">
        <v>22387.2113856832</v>
      </c>
      <c r="B89" s="2">
        <v>-55.311978689739199</v>
      </c>
      <c r="C89" s="2">
        <v>-81.032123893919703</v>
      </c>
    </row>
    <row r="90" spans="1:3" x14ac:dyDescent="0.25">
      <c r="A90" s="2">
        <v>25118.864315095601</v>
      </c>
      <c r="B90" s="2">
        <v>-58.541253292436899</v>
      </c>
      <c r="C90" s="2">
        <v>-78.294043666112103</v>
      </c>
    </row>
    <row r="91" spans="1:3" x14ac:dyDescent="0.25">
      <c r="A91" s="2">
        <v>28183.829312644299</v>
      </c>
      <c r="B91" s="2">
        <v>-61.675556811008001</v>
      </c>
      <c r="C91" s="2">
        <v>-75.276102050968902</v>
      </c>
    </row>
    <row r="92" spans="1:3" x14ac:dyDescent="0.25">
      <c r="A92" s="2">
        <v>31622.776601683599</v>
      </c>
      <c r="B92" s="2">
        <v>-64.723919786390695</v>
      </c>
      <c r="C92" s="2">
        <v>-72.031799698134293</v>
      </c>
    </row>
    <row r="93" spans="1:3" x14ac:dyDescent="0.25">
      <c r="A93" s="2">
        <v>35481.338923357303</v>
      </c>
      <c r="B93" s="2">
        <v>-67.692424731270194</v>
      </c>
      <c r="C93" s="2">
        <v>-68.600244405865496</v>
      </c>
    </row>
    <row r="94" spans="1:3" x14ac:dyDescent="0.25">
      <c r="A94" s="2">
        <v>39810.7170553494</v>
      </c>
      <c r="B94" s="2">
        <v>-70.584878932455894</v>
      </c>
      <c r="C94" s="2">
        <v>-65.013794734195201</v>
      </c>
    </row>
    <row r="95" spans="1:3" x14ac:dyDescent="0.25">
      <c r="A95" s="2">
        <v>44668.359215096003</v>
      </c>
      <c r="B95" s="2">
        <v>-73.403476414926899</v>
      </c>
      <c r="C95" s="2">
        <v>-61.3031668027431</v>
      </c>
    </row>
    <row r="96" spans="1:3" x14ac:dyDescent="0.25">
      <c r="A96" s="2">
        <v>50118.723362726902</v>
      </c>
      <c r="B96" s="2">
        <v>-76.149447247499197</v>
      </c>
      <c r="C96" s="2">
        <v>-57.5005865069949</v>
      </c>
    </row>
    <row r="97" spans="1:3" x14ac:dyDescent="0.25">
      <c r="A97" s="2">
        <v>56234.132519034501</v>
      </c>
      <c r="B97" s="2">
        <v>-78.823674330440596</v>
      </c>
      <c r="C97" s="2">
        <v>-53.641269607575502</v>
      </c>
    </row>
    <row r="98" spans="1:3" x14ac:dyDescent="0.25">
      <c r="A98" s="2">
        <v>63095.734448018797</v>
      </c>
      <c r="B98" s="2">
        <v>-81.427239554078</v>
      </c>
      <c r="C98" s="2">
        <v>-49.763432099488199</v>
      </c>
    </row>
    <row r="99" spans="1:3" x14ac:dyDescent="0.25">
      <c r="A99" s="2">
        <v>70794.5784384133</v>
      </c>
      <c r="B99" s="2">
        <v>-83.961852017343006</v>
      </c>
      <c r="C99" s="2">
        <v>-45.907092076785503</v>
      </c>
    </row>
    <row r="100" spans="1:3" x14ac:dyDescent="0.25">
      <c r="A100" s="2">
        <v>79432.823472427495</v>
      </c>
      <c r="B100" s="2">
        <v>-86.430116945814703</v>
      </c>
      <c r="C100" s="2">
        <v>-42.112044055392701</v>
      </c>
    </row>
    <row r="101" spans="1:3" x14ac:dyDescent="0.25">
      <c r="A101" s="2">
        <v>89125.093813373896</v>
      </c>
      <c r="B101" s="2">
        <v>-88.835625459504101</v>
      </c>
      <c r="C101" s="2">
        <v>-38.415484968003099</v>
      </c>
    </row>
    <row r="102" spans="1:3" x14ac:dyDescent="0.25">
      <c r="A102" s="2">
        <v>99999.9999999992</v>
      </c>
      <c r="B102" s="2">
        <v>-91.182875895991401</v>
      </c>
      <c r="C102" s="2">
        <v>-34.849782207186799</v>
      </c>
    </row>
    <row r="103" spans="1:3" x14ac:dyDescent="0.25">
      <c r="A103" s="2">
        <v>112201.845430195</v>
      </c>
      <c r="B103" s="2">
        <v>-93.477066112199495</v>
      </c>
      <c r="C103" s="2">
        <v>-31.4407765261256</v>
      </c>
    </row>
    <row r="104" spans="1:3" x14ac:dyDescent="0.25">
      <c r="A104" s="2">
        <v>125892.541179416</v>
      </c>
      <c r="B104" s="2">
        <v>-95.723813222094705</v>
      </c>
      <c r="C104" s="2">
        <v>-28.206836367431201</v>
      </c>
    </row>
    <row r="105" spans="1:3" x14ac:dyDescent="0.25">
      <c r="A105" s="2">
        <v>141253.754462274</v>
      </c>
      <c r="B105" s="2">
        <v>-97.928858467276996</v>
      </c>
      <c r="C105" s="2">
        <v>-25.158686714094099</v>
      </c>
    </row>
    <row r="106" spans="1:3" x14ac:dyDescent="0.25">
      <c r="A106" s="2">
        <v>158489.31924611001</v>
      </c>
      <c r="B106" s="2">
        <v>-100.097802982044</v>
      </c>
      <c r="C106" s="2">
        <v>-22.299883432592601</v>
      </c>
    </row>
    <row r="107" spans="1:3" x14ac:dyDescent="0.25">
      <c r="A107" s="2">
        <v>177827.941003891</v>
      </c>
      <c r="B107" s="2">
        <v>-102.23590176416199</v>
      </c>
      <c r="C107" s="2">
        <v>-19.627723753341101</v>
      </c>
    </row>
    <row r="108" spans="1:3" x14ac:dyDescent="0.25">
      <c r="A108" s="2">
        <v>199526.231496886</v>
      </c>
      <c r="B108" s="2">
        <v>-104.34792499882499</v>
      </c>
      <c r="C108" s="2">
        <v>-17.134372982797</v>
      </c>
    </row>
    <row r="109" spans="1:3" x14ac:dyDescent="0.25">
      <c r="A109" s="2">
        <v>223872.113856832</v>
      </c>
      <c r="B109" s="2">
        <v>-106.43808232476501</v>
      </c>
      <c r="C109" s="2">
        <v>-14.808024247189699</v>
      </c>
    </row>
    <row r="110" spans="1:3" x14ac:dyDescent="0.25">
      <c r="A110" s="2">
        <v>251188.64315095599</v>
      </c>
      <c r="B110" s="2">
        <v>-108.50999797680301</v>
      </c>
      <c r="C110" s="2">
        <v>-12.633965011953</v>
      </c>
    </row>
    <row r="111" spans="1:3" x14ac:dyDescent="0.25">
      <c r="A111" s="2">
        <v>281838.29312644299</v>
      </c>
      <c r="B111" s="2">
        <v>-110.566722156156</v>
      </c>
      <c r="C111" s="2">
        <v>-10.5954805433479</v>
      </c>
    </row>
    <row r="112" spans="1:3" x14ac:dyDescent="0.25">
      <c r="A112" s="2">
        <v>316227.766016835</v>
      </c>
      <c r="B112" s="2">
        <v>-112.61076475273499</v>
      </c>
      <c r="C112" s="2">
        <v>-8.6745692436530799</v>
      </c>
    </row>
    <row r="113" spans="1:3" x14ac:dyDescent="0.25">
      <c r="A113" s="2">
        <v>354813.389233572</v>
      </c>
      <c r="B113" s="2">
        <v>-114.64413999043499</v>
      </c>
      <c r="C113" s="2">
        <v>-6.8524748299398004</v>
      </c>
    </row>
    <row r="114" spans="1:3" x14ac:dyDescent="0.25">
      <c r="A114" s="2">
        <v>398107.17055349401</v>
      </c>
      <c r="B114" s="2">
        <v>-116.668413467581</v>
      </c>
      <c r="C114" s="2">
        <v>-5.11005731554223</v>
      </c>
    </row>
    <row r="115" spans="1:3" x14ac:dyDescent="0.25">
      <c r="A115" s="2">
        <v>446683.59215095901</v>
      </c>
      <c r="B115" s="2">
        <v>-118.684745718923</v>
      </c>
      <c r="C115" s="2">
        <v>-3.42803223966594</v>
      </c>
    </row>
    <row r="116" spans="1:3" x14ac:dyDescent="0.25">
      <c r="A116" s="2">
        <v>501187.233627268</v>
      </c>
      <c r="B116" s="2">
        <v>-120.693928538187</v>
      </c>
      <c r="C116" s="2">
        <v>-1.78710921496484</v>
      </c>
    </row>
    <row r="117" spans="1:3" x14ac:dyDescent="0.25">
      <c r="A117" s="2">
        <v>562341.32519034401</v>
      </c>
      <c r="B117" s="2">
        <v>-122.696411829637</v>
      </c>
      <c r="C117" s="2">
        <v>-0.168059510369097</v>
      </c>
    </row>
    <row r="118" spans="1:3" x14ac:dyDescent="0.25">
      <c r="A118" s="2">
        <v>630957.34448018705</v>
      </c>
      <c r="B118" s="2">
        <v>-124.692319792832</v>
      </c>
      <c r="C118" s="2">
        <v>1.4482599033008701</v>
      </c>
    </row>
    <row r="119" spans="1:3" x14ac:dyDescent="0.25">
      <c r="A119" s="2">
        <v>707945.78438413097</v>
      </c>
      <c r="B119" s="2">
        <v>-126.681455929423</v>
      </c>
      <c r="C119" s="2">
        <v>3.0809003948783902</v>
      </c>
    </row>
    <row r="120" spans="1:3" x14ac:dyDescent="0.25">
      <c r="A120" s="2">
        <v>794328.23472427402</v>
      </c>
      <c r="B120" s="2">
        <v>-128.663296851046</v>
      </c>
      <c r="C120" s="2">
        <v>4.7488093469279997</v>
      </c>
    </row>
    <row r="121" spans="1:3" x14ac:dyDescent="0.25">
      <c r="A121" s="2">
        <v>891250.93813373696</v>
      </c>
      <c r="B121" s="2">
        <v>-130.63697531982399</v>
      </c>
      <c r="C121" s="2">
        <v>6.4707867445495104</v>
      </c>
    </row>
    <row r="122" spans="1:3" x14ac:dyDescent="0.25">
      <c r="A122" s="2">
        <v>1000000</v>
      </c>
      <c r="B122" s="2">
        <v>-132.60125352409</v>
      </c>
      <c r="C122" s="2">
        <v>8.2653845231914094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2"/>
  <sheetViews>
    <sheetView workbookViewId="0">
      <selection activeCell="B2" sqref="B2:C122"/>
    </sheetView>
  </sheetViews>
  <sheetFormatPr defaultRowHeight="15" x14ac:dyDescent="0.25"/>
  <cols>
    <col min="1" max="1" width="12" bestFit="1" customWidth="1"/>
    <col min="2" max="2" width="11.5703125" bestFit="1" customWidth="1"/>
    <col min="3" max="3" width="11.140625" bestFit="1" customWidth="1"/>
  </cols>
  <sheetData>
    <row r="1" spans="1:3" x14ac:dyDescent="0.25">
      <c r="A1" t="s">
        <v>0</v>
      </c>
      <c r="B1" t="s">
        <v>10</v>
      </c>
      <c r="C1" t="s">
        <v>8</v>
      </c>
    </row>
    <row r="2" spans="1:3" x14ac:dyDescent="0.25">
      <c r="A2">
        <v>1</v>
      </c>
      <c r="B2" s="2">
        <v>79.738863790672497</v>
      </c>
      <c r="C2" s="2">
        <v>88.873339744278894</v>
      </c>
    </row>
    <row r="3" spans="1:3" x14ac:dyDescent="0.25">
      <c r="A3">
        <v>1.12201845430196</v>
      </c>
      <c r="B3" s="2">
        <v>78.737831384960401</v>
      </c>
      <c r="C3" s="2">
        <v>88.735800613731499</v>
      </c>
    </row>
    <row r="4" spans="1:3" x14ac:dyDescent="0.25">
      <c r="A4">
        <v>1.2589254117941699</v>
      </c>
      <c r="B4" s="2">
        <v>77.736532321600095</v>
      </c>
      <c r="C4" s="2">
        <v>88.581601336193799</v>
      </c>
    </row>
    <row r="5" spans="1:3" x14ac:dyDescent="0.25">
      <c r="A5">
        <v>1.4125375446227499</v>
      </c>
      <c r="B5" s="2">
        <v>76.762268411549499</v>
      </c>
      <c r="C5" s="2">
        <v>88.399411182132695</v>
      </c>
    </row>
    <row r="6" spans="1:3" x14ac:dyDescent="0.25">
      <c r="A6">
        <v>1.58489319246111</v>
      </c>
      <c r="B6" s="2">
        <v>75.760193628889596</v>
      </c>
      <c r="C6" s="2">
        <v>88.204535471521595</v>
      </c>
    </row>
    <row r="7" spans="1:3" x14ac:dyDescent="0.25">
      <c r="A7">
        <v>1.7782794100389201</v>
      </c>
      <c r="B7" s="2">
        <v>74.730256398062707</v>
      </c>
      <c r="C7" s="2">
        <v>87.997891676214394</v>
      </c>
    </row>
    <row r="8" spans="1:3" x14ac:dyDescent="0.25">
      <c r="A8">
        <v>1.99526231496888</v>
      </c>
      <c r="B8" s="2">
        <v>73.754303498945902</v>
      </c>
      <c r="C8" s="2">
        <v>87.741526414962806</v>
      </c>
    </row>
    <row r="9" spans="1:3" x14ac:dyDescent="0.25">
      <c r="A9">
        <v>2.2387211385683399</v>
      </c>
      <c r="B9" s="2">
        <v>72.722919207091493</v>
      </c>
      <c r="C9" s="2">
        <v>87.482302458804199</v>
      </c>
    </row>
    <row r="10" spans="1:3" x14ac:dyDescent="0.25">
      <c r="A10">
        <v>2.5118864315095801</v>
      </c>
      <c r="B10" s="2">
        <v>71.744998987119402</v>
      </c>
      <c r="C10" s="2">
        <v>87.160927743584907</v>
      </c>
    </row>
    <row r="11" spans="1:3" x14ac:dyDescent="0.25">
      <c r="A11">
        <v>2.8183829312644502</v>
      </c>
      <c r="B11" s="2">
        <v>70.738493180484099</v>
      </c>
      <c r="C11" s="2">
        <v>86.817898012590305</v>
      </c>
    </row>
    <row r="12" spans="1:3" x14ac:dyDescent="0.25">
      <c r="A12">
        <v>3.16227766016838</v>
      </c>
      <c r="B12" s="2">
        <v>69.730328931619894</v>
      </c>
      <c r="C12" s="2">
        <v>86.434453394894902</v>
      </c>
    </row>
    <row r="13" spans="1:3" x14ac:dyDescent="0.25">
      <c r="A13">
        <v>3.5481338923357502</v>
      </c>
      <c r="B13" s="2">
        <v>68.693103166743597</v>
      </c>
      <c r="C13" s="2">
        <v>86.029351406439503</v>
      </c>
    </row>
    <row r="14" spans="1:3" x14ac:dyDescent="0.25">
      <c r="A14">
        <v>3.98107170553497</v>
      </c>
      <c r="B14" s="2">
        <v>67.707268711351304</v>
      </c>
      <c r="C14" s="2">
        <v>85.528591523859305</v>
      </c>
    </row>
    <row r="15" spans="1:3" x14ac:dyDescent="0.25">
      <c r="A15">
        <v>4.46683592150963</v>
      </c>
      <c r="B15" s="2">
        <v>66.664497309603703</v>
      </c>
      <c r="C15" s="2">
        <v>85.0254207579151</v>
      </c>
    </row>
    <row r="16" spans="1:3" x14ac:dyDescent="0.25">
      <c r="A16">
        <v>5.0118723362727202</v>
      </c>
      <c r="B16" s="2">
        <v>65.644639550178795</v>
      </c>
      <c r="C16" s="2">
        <v>84.437307133029506</v>
      </c>
    </row>
    <row r="17" spans="1:3" x14ac:dyDescent="0.25">
      <c r="A17">
        <v>5.6234132519034796</v>
      </c>
      <c r="B17" s="2">
        <v>64.646213704257505</v>
      </c>
      <c r="C17" s="2">
        <v>83.749238668703597</v>
      </c>
    </row>
    <row r="18" spans="1:3" x14ac:dyDescent="0.25">
      <c r="A18">
        <v>6.3095734448019201</v>
      </c>
      <c r="B18" s="2">
        <v>63.615156289782099</v>
      </c>
      <c r="C18" s="2">
        <v>83.023811682916701</v>
      </c>
    </row>
    <row r="19" spans="1:3" x14ac:dyDescent="0.25">
      <c r="A19">
        <v>7.0794578438413698</v>
      </c>
      <c r="B19" s="2">
        <v>62.550937519299502</v>
      </c>
      <c r="C19" s="2">
        <v>82.268366240698299</v>
      </c>
    </row>
    <row r="20" spans="1:3" x14ac:dyDescent="0.25">
      <c r="A20">
        <v>7.9432823472427998</v>
      </c>
      <c r="B20" s="2">
        <v>61.503800598044698</v>
      </c>
      <c r="C20" s="2">
        <v>81.395935570925403</v>
      </c>
    </row>
    <row r="21" spans="1:3" x14ac:dyDescent="0.25">
      <c r="A21">
        <v>8.9125093813374399</v>
      </c>
      <c r="B21" s="2">
        <v>60.445848747331198</v>
      </c>
      <c r="C21" s="2">
        <v>80.443859848758507</v>
      </c>
    </row>
    <row r="22" spans="1:3" x14ac:dyDescent="0.25">
      <c r="A22">
        <v>9.9999999999999805</v>
      </c>
      <c r="B22" s="2">
        <v>59.375000093310497</v>
      </c>
      <c r="C22" s="2">
        <v>79.411735259000594</v>
      </c>
    </row>
    <row r="23" spans="1:3" x14ac:dyDescent="0.25">
      <c r="A23">
        <v>11.220184543019601</v>
      </c>
      <c r="B23" s="2">
        <v>58.288972462581498</v>
      </c>
      <c r="C23" s="2">
        <v>78.301808685252894</v>
      </c>
    </row>
    <row r="24" spans="1:3" x14ac:dyDescent="0.25">
      <c r="A24">
        <v>12.589254117941699</v>
      </c>
      <c r="B24" s="2">
        <v>57.208004098542801</v>
      </c>
      <c r="C24" s="2">
        <v>77.050948534673097</v>
      </c>
    </row>
    <row r="25" spans="1:3" x14ac:dyDescent="0.25">
      <c r="A25">
        <v>14.125375446227499</v>
      </c>
      <c r="B25" s="2">
        <v>56.061791673824402</v>
      </c>
      <c r="C25" s="2">
        <v>75.875335731893998</v>
      </c>
    </row>
    <row r="26" spans="1:3" x14ac:dyDescent="0.25">
      <c r="A26">
        <v>15.848931924611099</v>
      </c>
      <c r="B26" s="2">
        <v>54.936615637894498</v>
      </c>
      <c r="C26" s="2">
        <v>74.504478339185695</v>
      </c>
    </row>
    <row r="27" spans="1:3" x14ac:dyDescent="0.25">
      <c r="A27">
        <v>17.7827941003892</v>
      </c>
      <c r="B27" s="2">
        <v>53.746517197715903</v>
      </c>
      <c r="C27" s="2">
        <v>73.2620880927971</v>
      </c>
    </row>
    <row r="28" spans="1:3" x14ac:dyDescent="0.25">
      <c r="A28">
        <v>19.952623149688801</v>
      </c>
      <c r="B28" s="2">
        <v>52.5521534193946</v>
      </c>
      <c r="C28" s="2">
        <v>71.935968163849907</v>
      </c>
    </row>
    <row r="29" spans="1:3" x14ac:dyDescent="0.25">
      <c r="A29">
        <v>22.387211385683301</v>
      </c>
      <c r="B29" s="2">
        <v>51.349508171230603</v>
      </c>
      <c r="C29" s="2">
        <v>70.542357333188903</v>
      </c>
    </row>
    <row r="30" spans="1:3" x14ac:dyDescent="0.25">
      <c r="A30">
        <v>25.118864315095699</v>
      </c>
      <c r="B30" s="2">
        <v>50.0906967729331</v>
      </c>
      <c r="C30" s="2">
        <v>69.374598760712999</v>
      </c>
    </row>
    <row r="31" spans="1:3" x14ac:dyDescent="0.25">
      <c r="A31">
        <v>28.183829312644502</v>
      </c>
      <c r="B31" s="2">
        <v>48.8277675707496</v>
      </c>
      <c r="C31" s="2">
        <v>68.191250678526202</v>
      </c>
    </row>
    <row r="32" spans="1:3" x14ac:dyDescent="0.25">
      <c r="A32">
        <v>31.6227766016837</v>
      </c>
      <c r="B32" s="2">
        <v>47.548399373799803</v>
      </c>
      <c r="C32" s="2">
        <v>67.100099526025502</v>
      </c>
    </row>
    <row r="33" spans="1:3" x14ac:dyDescent="0.25">
      <c r="A33">
        <v>35.481338923357498</v>
      </c>
      <c r="B33" s="2">
        <v>46.257725746696302</v>
      </c>
      <c r="C33" s="2">
        <v>66.111176978450601</v>
      </c>
    </row>
    <row r="34" spans="1:3" x14ac:dyDescent="0.25">
      <c r="A34">
        <v>39.810717055349599</v>
      </c>
      <c r="B34" s="2">
        <v>44.952625034165003</v>
      </c>
      <c r="C34" s="2">
        <v>65.307350901108904</v>
      </c>
    </row>
    <row r="35" spans="1:3" x14ac:dyDescent="0.25">
      <c r="A35">
        <v>44.668359215096203</v>
      </c>
      <c r="B35" s="2">
        <v>43.657615998216897</v>
      </c>
      <c r="C35" s="2">
        <v>64.502217759959706</v>
      </c>
    </row>
    <row r="36" spans="1:3" x14ac:dyDescent="0.25">
      <c r="A36">
        <v>50.118723362727103</v>
      </c>
      <c r="B36" s="2">
        <v>42.367338206209602</v>
      </c>
      <c r="C36" s="2">
        <v>63.757335865651498</v>
      </c>
    </row>
    <row r="37" spans="1:3" x14ac:dyDescent="0.25">
      <c r="A37">
        <v>56.234132519034702</v>
      </c>
      <c r="B37" s="2">
        <v>41.085380386532698</v>
      </c>
      <c r="C37" s="2">
        <v>63.0370793672502</v>
      </c>
    </row>
    <row r="38" spans="1:3" x14ac:dyDescent="0.25">
      <c r="A38">
        <v>63.095734448019101</v>
      </c>
      <c r="B38" s="2">
        <v>39.811477354815203</v>
      </c>
      <c r="C38" s="2">
        <v>62.332117103434797</v>
      </c>
    </row>
    <row r="39" spans="1:3" x14ac:dyDescent="0.25">
      <c r="A39">
        <v>70.794578438413595</v>
      </c>
      <c r="B39" s="2">
        <v>38.5486186113759</v>
      </c>
      <c r="C39" s="2">
        <v>61.559122782535397</v>
      </c>
    </row>
    <row r="40" spans="1:3" x14ac:dyDescent="0.25">
      <c r="A40">
        <v>79.432823472427899</v>
      </c>
      <c r="B40" s="2">
        <v>37.2933326651534</v>
      </c>
      <c r="C40" s="2">
        <v>60.701609751305902</v>
      </c>
    </row>
    <row r="41" spans="1:3" x14ac:dyDescent="0.25">
      <c r="A41">
        <v>89.125093813374306</v>
      </c>
      <c r="B41" s="2">
        <v>36.043947678595103</v>
      </c>
      <c r="C41" s="2">
        <v>59.686806311234399</v>
      </c>
    </row>
    <row r="42" spans="1:3" x14ac:dyDescent="0.25">
      <c r="A42">
        <v>99.999999999999702</v>
      </c>
      <c r="B42" s="2">
        <v>34.793304158201202</v>
      </c>
      <c r="C42" s="2">
        <v>58.527620180809301</v>
      </c>
    </row>
    <row r="43" spans="1:3" x14ac:dyDescent="0.25">
      <c r="A43">
        <v>112.201845430196</v>
      </c>
      <c r="B43" s="2">
        <v>33.539372816769998</v>
      </c>
      <c r="C43" s="2">
        <v>57.103373726983101</v>
      </c>
    </row>
    <row r="44" spans="1:3" x14ac:dyDescent="0.25">
      <c r="A44">
        <v>125.892541179416</v>
      </c>
      <c r="B44" s="2">
        <v>32.272785987818402</v>
      </c>
      <c r="C44" s="2">
        <v>55.449879594924298</v>
      </c>
    </row>
    <row r="45" spans="1:3" x14ac:dyDescent="0.25">
      <c r="A45">
        <v>141.253754462275</v>
      </c>
      <c r="B45" s="2">
        <v>30.984153411481699</v>
      </c>
      <c r="C45" s="2">
        <v>53.630049073757803</v>
      </c>
    </row>
    <row r="46" spans="1:3" x14ac:dyDescent="0.25">
      <c r="A46">
        <v>158.48931924611099</v>
      </c>
      <c r="B46" s="2">
        <v>29.668116365858602</v>
      </c>
      <c r="C46" s="2">
        <v>51.599282128570898</v>
      </c>
    </row>
    <row r="47" spans="1:3" x14ac:dyDescent="0.25">
      <c r="A47">
        <v>177.82794100389199</v>
      </c>
      <c r="B47" s="2">
        <v>28.3192511313453</v>
      </c>
      <c r="C47" s="2">
        <v>49.312740861585198</v>
      </c>
    </row>
    <row r="48" spans="1:3" x14ac:dyDescent="0.25">
      <c r="A48">
        <v>199.52623149688699</v>
      </c>
      <c r="B48" s="2">
        <v>26.929015658749499</v>
      </c>
      <c r="C48" s="2">
        <v>46.881102030481003</v>
      </c>
    </row>
    <row r="49" spans="1:3" x14ac:dyDescent="0.25">
      <c r="A49">
        <v>223.87211385683301</v>
      </c>
      <c r="B49" s="2">
        <v>25.493176137591401</v>
      </c>
      <c r="C49" s="2">
        <v>44.304307466387002</v>
      </c>
    </row>
    <row r="50" spans="1:3" x14ac:dyDescent="0.25">
      <c r="A50">
        <v>251.18864315095701</v>
      </c>
      <c r="B50" s="2">
        <v>24.0078518807127</v>
      </c>
      <c r="C50" s="2">
        <v>41.630082580159304</v>
      </c>
    </row>
    <row r="51" spans="1:3" x14ac:dyDescent="0.25">
      <c r="A51">
        <v>281.838293126444</v>
      </c>
      <c r="B51" s="2">
        <v>22.470754614505701</v>
      </c>
      <c r="C51" s="2">
        <v>38.9156605889399</v>
      </c>
    </row>
    <row r="52" spans="1:3" x14ac:dyDescent="0.25">
      <c r="A52">
        <v>316.22776601683699</v>
      </c>
      <c r="B52" s="2">
        <v>20.881836274078601</v>
      </c>
      <c r="C52" s="2">
        <v>36.190057203574099</v>
      </c>
    </row>
    <row r="53" spans="1:3" x14ac:dyDescent="0.25">
      <c r="A53">
        <v>354.81338923357401</v>
      </c>
      <c r="B53" s="2">
        <v>19.242037590265401</v>
      </c>
      <c r="C53" s="2">
        <v>33.520349511203896</v>
      </c>
    </row>
    <row r="54" spans="1:3" x14ac:dyDescent="0.25">
      <c r="A54">
        <v>398.10717055349602</v>
      </c>
      <c r="B54" s="2">
        <v>17.554566418891</v>
      </c>
      <c r="C54" s="2">
        <v>30.9153539723516</v>
      </c>
    </row>
    <row r="55" spans="1:3" x14ac:dyDescent="0.25">
      <c r="A55">
        <v>446.68359215096098</v>
      </c>
      <c r="B55" s="2">
        <v>15.8227630918042</v>
      </c>
      <c r="C55" s="2">
        <v>28.4485860344579</v>
      </c>
    </row>
    <row r="56" spans="1:3" x14ac:dyDescent="0.25">
      <c r="A56">
        <v>501.18723362727002</v>
      </c>
      <c r="B56" s="2">
        <v>14.05168717435</v>
      </c>
      <c r="C56" s="2">
        <v>26.1192190053563</v>
      </c>
    </row>
    <row r="57" spans="1:3" x14ac:dyDescent="0.25">
      <c r="A57">
        <v>562.34132519034699</v>
      </c>
      <c r="B57" s="2">
        <v>12.246239458725899</v>
      </c>
      <c r="C57" s="2">
        <v>23.965999352232899</v>
      </c>
    </row>
    <row r="58" spans="1:3" x14ac:dyDescent="0.25">
      <c r="A58">
        <v>630.95734448019095</v>
      </c>
      <c r="B58" s="2">
        <v>10.411958846902101</v>
      </c>
      <c r="C58" s="2">
        <v>21.982465441873899</v>
      </c>
    </row>
    <row r="59" spans="1:3" x14ac:dyDescent="0.25">
      <c r="A59">
        <v>707.94578438413498</v>
      </c>
      <c r="B59" s="2">
        <v>8.5539777332084892</v>
      </c>
      <c r="C59" s="2">
        <v>20.1874619278578</v>
      </c>
    </row>
    <row r="60" spans="1:3" x14ac:dyDescent="0.25">
      <c r="A60">
        <v>794.32823472427799</v>
      </c>
      <c r="B60" s="2">
        <v>6.6774173991310999</v>
      </c>
      <c r="C60" s="2">
        <v>18.582628630776298</v>
      </c>
    </row>
    <row r="61" spans="1:3" x14ac:dyDescent="0.25">
      <c r="A61">
        <v>891.25093813374201</v>
      </c>
      <c r="B61" s="2">
        <v>4.78722580489754</v>
      </c>
      <c r="C61" s="2">
        <v>17.1631930235793</v>
      </c>
    </row>
    <row r="62" spans="1:3" x14ac:dyDescent="0.25">
      <c r="A62">
        <v>999.999999999995</v>
      </c>
      <c r="B62" s="2">
        <v>2.88814933308262</v>
      </c>
      <c r="C62" s="2">
        <v>15.923814862822701</v>
      </c>
    </row>
    <row r="63" spans="1:3" x14ac:dyDescent="0.25">
      <c r="A63">
        <v>1122.01845430196</v>
      </c>
      <c r="B63" s="2">
        <v>0.98489682211836005</v>
      </c>
      <c r="C63" s="2">
        <v>14.8524262622119</v>
      </c>
    </row>
    <row r="64" spans="1:3" x14ac:dyDescent="0.25">
      <c r="A64">
        <v>1258.92541179416</v>
      </c>
      <c r="B64" s="2">
        <v>-0.91792032859780803</v>
      </c>
      <c r="C64" s="2">
        <v>13.9464745468925</v>
      </c>
    </row>
    <row r="65" spans="1:3" x14ac:dyDescent="0.25">
      <c r="A65">
        <v>1412.5375446227499</v>
      </c>
      <c r="B65" s="2">
        <v>-2.8154041423007499</v>
      </c>
      <c r="C65" s="2">
        <v>13.1946467343042</v>
      </c>
    </row>
    <row r="66" spans="1:3" x14ac:dyDescent="0.25">
      <c r="A66">
        <v>1584.8931924611099</v>
      </c>
      <c r="B66" s="2">
        <v>-4.7021572561829501</v>
      </c>
      <c r="C66" s="2">
        <v>12.578013160331199</v>
      </c>
    </row>
    <row r="67" spans="1:3" x14ac:dyDescent="0.25">
      <c r="A67">
        <v>1778.2794100389101</v>
      </c>
      <c r="B67" s="2">
        <v>-6.5722945272675002</v>
      </c>
      <c r="C67" s="2">
        <v>12.0885669298626</v>
      </c>
    </row>
    <row r="68" spans="1:3" x14ac:dyDescent="0.25">
      <c r="A68">
        <v>1995.26231496887</v>
      </c>
      <c r="B68" s="2">
        <v>-8.4187275516609503</v>
      </c>
      <c r="C68" s="2">
        <v>11.699394400669901</v>
      </c>
    </row>
    <row r="69" spans="1:3" x14ac:dyDescent="0.25">
      <c r="A69">
        <v>2238.7211385683299</v>
      </c>
      <c r="B69" s="2">
        <v>-10.233194582889601</v>
      </c>
      <c r="C69" s="2">
        <v>11.3901653750598</v>
      </c>
    </row>
    <row r="70" spans="1:3" x14ac:dyDescent="0.25">
      <c r="A70">
        <v>2511.8864315095698</v>
      </c>
      <c r="B70" s="2">
        <v>-12.0054914382834</v>
      </c>
      <c r="C70" s="2">
        <v>11.123963474319099</v>
      </c>
    </row>
    <row r="71" spans="1:3" x14ac:dyDescent="0.25">
      <c r="A71">
        <v>2818.3829312644398</v>
      </c>
      <c r="B71" s="2">
        <v>-13.723011911101</v>
      </c>
      <c r="C71" s="2">
        <v>10.849453796464299</v>
      </c>
    </row>
    <row r="72" spans="1:3" x14ac:dyDescent="0.25">
      <c r="A72">
        <v>3162.2776601683599</v>
      </c>
      <c r="B72" s="2">
        <v>-15.369959451893401</v>
      </c>
      <c r="C72" s="2">
        <v>10.4873066697468</v>
      </c>
    </row>
    <row r="73" spans="1:3" x14ac:dyDescent="0.25">
      <c r="A73">
        <v>3548.1338923357298</v>
      </c>
      <c r="B73" s="2">
        <v>-16.926708455128502</v>
      </c>
      <c r="C73" s="2">
        <v>9.9208595108397102</v>
      </c>
    </row>
    <row r="74" spans="1:3" x14ac:dyDescent="0.25">
      <c r="A74">
        <v>3981.0717055349501</v>
      </c>
      <c r="B74" s="2">
        <v>-18.368999493581601</v>
      </c>
      <c r="C74" s="2">
        <v>8.9606733831129795</v>
      </c>
    </row>
    <row r="75" spans="1:3" x14ac:dyDescent="0.25">
      <c r="A75">
        <v>4466.8359215096098</v>
      </c>
      <c r="B75" s="2">
        <v>-19.6684020102281</v>
      </c>
      <c r="C75" s="2">
        <v>7.2985423027069602</v>
      </c>
    </row>
    <row r="76" spans="1:3" x14ac:dyDescent="0.25">
      <c r="A76">
        <v>5011.8723362726896</v>
      </c>
      <c r="B76" s="2">
        <v>-20.796539945701198</v>
      </c>
      <c r="C76" s="2">
        <v>4.4133189246817102</v>
      </c>
    </row>
    <row r="77" spans="1:3" x14ac:dyDescent="0.25">
      <c r="A77">
        <v>5623.4132519034602</v>
      </c>
      <c r="B77" s="2">
        <v>-21.743207025495799</v>
      </c>
      <c r="C77" s="2">
        <v>-0.58821232881757801</v>
      </c>
    </row>
    <row r="78" spans="1:3" x14ac:dyDescent="0.25">
      <c r="A78">
        <v>6309.5734448018902</v>
      </c>
      <c r="B78" s="2">
        <v>-22.577263686329299</v>
      </c>
      <c r="C78" s="2">
        <v>-9.1690847181344797</v>
      </c>
    </row>
    <row r="79" spans="1:3" x14ac:dyDescent="0.25">
      <c r="A79">
        <v>7079.45784384134</v>
      </c>
      <c r="B79" s="2">
        <v>-23.606797823517901</v>
      </c>
      <c r="C79" s="2">
        <v>-23.123368444866799</v>
      </c>
    </row>
    <row r="80" spans="1:3" x14ac:dyDescent="0.25">
      <c r="A80">
        <v>7943.2823472427699</v>
      </c>
      <c r="B80" s="2">
        <v>-25.5180571482861</v>
      </c>
      <c r="C80" s="2">
        <v>-42.214484007026101</v>
      </c>
    </row>
    <row r="81" spans="1:3" x14ac:dyDescent="0.25">
      <c r="A81">
        <v>8912.5093813374006</v>
      </c>
      <c r="B81" s="2">
        <v>-28.784654782950799</v>
      </c>
      <c r="C81" s="2">
        <v>-61.090358523142697</v>
      </c>
    </row>
    <row r="82" spans="1:3" x14ac:dyDescent="0.25">
      <c r="A82">
        <v>9999.99999999994</v>
      </c>
      <c r="B82" s="2">
        <v>-32.919695734457598</v>
      </c>
      <c r="C82" s="2">
        <v>-74.443572859289006</v>
      </c>
    </row>
    <row r="83" spans="1:3" x14ac:dyDescent="0.25">
      <c r="A83">
        <v>11220.184543019601</v>
      </c>
      <c r="B83" s="2">
        <v>-37.233422671326501</v>
      </c>
      <c r="C83" s="2">
        <v>-82.079814005969595</v>
      </c>
    </row>
    <row r="84" spans="1:3" x14ac:dyDescent="0.25">
      <c r="A84">
        <v>12589.2541179416</v>
      </c>
      <c r="B84" s="2">
        <v>-41.414795936436398</v>
      </c>
      <c r="C84" s="2">
        <v>-85.810029591059305</v>
      </c>
    </row>
    <row r="85" spans="1:3" x14ac:dyDescent="0.25">
      <c r="A85">
        <v>14125.375446227499</v>
      </c>
      <c r="B85" s="2">
        <v>-45.392507307214302</v>
      </c>
      <c r="C85" s="2">
        <v>-87.109314043446304</v>
      </c>
    </row>
    <row r="86" spans="1:3" x14ac:dyDescent="0.25">
      <c r="A86">
        <v>15848.931924611001</v>
      </c>
      <c r="B86" s="2">
        <v>-49.172225860247501</v>
      </c>
      <c r="C86" s="2">
        <v>-86.884870849094696</v>
      </c>
    </row>
    <row r="87" spans="1:3" x14ac:dyDescent="0.25">
      <c r="A87">
        <v>17782.794100389099</v>
      </c>
      <c r="B87" s="2">
        <v>-52.780125760921898</v>
      </c>
      <c r="C87" s="2">
        <v>-85.668643925702995</v>
      </c>
    </row>
    <row r="88" spans="1:3" x14ac:dyDescent="0.25">
      <c r="A88">
        <v>19952.623149688701</v>
      </c>
      <c r="B88" s="2">
        <v>-56.241679879514997</v>
      </c>
      <c r="C88" s="2">
        <v>-83.779842970772705</v>
      </c>
    </row>
    <row r="89" spans="1:3" x14ac:dyDescent="0.25">
      <c r="A89">
        <v>22387.2113856832</v>
      </c>
      <c r="B89" s="2">
        <v>-59.578514417328599</v>
      </c>
      <c r="C89" s="2">
        <v>-81.414113768737707</v>
      </c>
    </row>
    <row r="90" spans="1:3" x14ac:dyDescent="0.25">
      <c r="A90">
        <v>25118.864315095601</v>
      </c>
      <c r="B90" s="2">
        <v>-62.808000666238101</v>
      </c>
      <c r="C90" s="2">
        <v>-78.693892598568894</v>
      </c>
    </row>
    <row r="91" spans="1:3" x14ac:dyDescent="0.25">
      <c r="A91">
        <v>28183.829312644299</v>
      </c>
      <c r="B91" s="2">
        <v>-65.942146008168905</v>
      </c>
      <c r="C91" s="2">
        <v>-75.699606554186502</v>
      </c>
    </row>
    <row r="92" spans="1:3" x14ac:dyDescent="0.25">
      <c r="A92">
        <v>31622.776601683599</v>
      </c>
      <c r="B92" s="2">
        <v>-68.990519216614103</v>
      </c>
      <c r="C92" s="2">
        <v>-72.484361872690997</v>
      </c>
    </row>
    <row r="93" spans="1:3" x14ac:dyDescent="0.25">
      <c r="A93">
        <v>35481.338923357303</v>
      </c>
      <c r="B93" s="2">
        <v>-71.959088935157993</v>
      </c>
      <c r="C93" s="2">
        <v>-69.087817968237701</v>
      </c>
    </row>
    <row r="94" spans="1:3" x14ac:dyDescent="0.25">
      <c r="A94">
        <v>39810.7170553494</v>
      </c>
      <c r="B94" s="2">
        <v>-74.851636938953803</v>
      </c>
      <c r="C94" s="2">
        <v>-65.542838005211905</v>
      </c>
    </row>
    <row r="95" spans="1:3" x14ac:dyDescent="0.25">
      <c r="A95">
        <v>44668.359215096003</v>
      </c>
      <c r="B95" s="2">
        <v>-77.670269261444304</v>
      </c>
      <c r="C95" s="2">
        <v>-61.880768535553401</v>
      </c>
    </row>
    <row r="96" spans="1:3" x14ac:dyDescent="0.25">
      <c r="A96">
        <v>50118.723362726902</v>
      </c>
      <c r="B96" s="2">
        <v>-80.416304710388204</v>
      </c>
      <c r="C96" s="2">
        <v>-58.134399687416398</v>
      </c>
    </row>
    <row r="97" spans="1:3" x14ac:dyDescent="0.25">
      <c r="A97">
        <v>56234.132519034501</v>
      </c>
      <c r="B97" s="2">
        <v>-83.090556349479996</v>
      </c>
      <c r="C97" s="2">
        <v>-54.3397471139983</v>
      </c>
    </row>
    <row r="98" spans="1:3" x14ac:dyDescent="0.25">
      <c r="A98">
        <v>63095.734448018797</v>
      </c>
      <c r="B98" s="2">
        <v>-85.694182154341306</v>
      </c>
      <c r="C98" s="2">
        <v>-50.535832786272898</v>
      </c>
    </row>
    <row r="99" spans="1:3" x14ac:dyDescent="0.25">
      <c r="A99">
        <v>70794.5784384133</v>
      </c>
      <c r="B99" s="2">
        <v>-88.228893809090806</v>
      </c>
      <c r="C99" s="2">
        <v>-46.763664081974099</v>
      </c>
    </row>
    <row r="100" spans="1:3" x14ac:dyDescent="0.25">
      <c r="A100">
        <v>79432.823472427495</v>
      </c>
      <c r="B100" s="2">
        <v>-90.697284608385004</v>
      </c>
      <c r="C100" s="2">
        <v>-43.064168457989901</v>
      </c>
    </row>
    <row r="101" spans="1:3" x14ac:dyDescent="0.25">
      <c r="A101">
        <v>89125.093813373896</v>
      </c>
      <c r="B101" s="2">
        <v>-93.102776966087106</v>
      </c>
      <c r="C101" s="2">
        <v>-39.475891249775898</v>
      </c>
    </row>
    <row r="102" spans="1:3" x14ac:dyDescent="0.25">
      <c r="A102">
        <v>99999.9999999992</v>
      </c>
      <c r="B102" s="2">
        <v>-95.450462275294996</v>
      </c>
      <c r="C102" s="2">
        <v>-36.032400619218997</v>
      </c>
    </row>
    <row r="103" spans="1:3" x14ac:dyDescent="0.25">
      <c r="A103">
        <v>112201.845430195</v>
      </c>
      <c r="B103" s="2">
        <v>-97.744823052896905</v>
      </c>
      <c r="C103" s="2">
        <v>-32.761469088717298</v>
      </c>
    </row>
    <row r="104" spans="1:3" x14ac:dyDescent="0.25">
      <c r="A104">
        <v>125892.541179416</v>
      </c>
      <c r="B104" s="2">
        <v>-99.991922231399101</v>
      </c>
      <c r="C104" s="2">
        <v>-29.683146944255899</v>
      </c>
    </row>
    <row r="105" spans="1:3" x14ac:dyDescent="0.25">
      <c r="A105">
        <v>141253.754462274</v>
      </c>
      <c r="B105" s="2">
        <v>-102.19714659009399</v>
      </c>
      <c r="C105" s="2">
        <v>-26.810360095523599</v>
      </c>
    </row>
    <row r="106" spans="1:3" x14ac:dyDescent="0.25">
      <c r="A106">
        <v>158489.31924611001</v>
      </c>
      <c r="B106" s="2">
        <v>-104.366742495162</v>
      </c>
      <c r="C106" s="2">
        <v>-24.1488523412728</v>
      </c>
    </row>
    <row r="107" spans="1:3" x14ac:dyDescent="0.25">
      <c r="A107">
        <v>177827.941003891</v>
      </c>
      <c r="B107" s="2">
        <v>-106.505376256435</v>
      </c>
      <c r="C107" s="2">
        <v>-21.698747420290601</v>
      </c>
    </row>
    <row r="108" spans="1:3" x14ac:dyDescent="0.25">
      <c r="A108">
        <v>199526.231496886</v>
      </c>
      <c r="B108" s="2">
        <v>-108.618283269096</v>
      </c>
      <c r="C108" s="2">
        <v>-19.455119833999898</v>
      </c>
    </row>
    <row r="109" spans="1:3" x14ac:dyDescent="0.25">
      <c r="A109">
        <v>223872.113856832</v>
      </c>
      <c r="B109" s="2">
        <v>-110.70935370097899</v>
      </c>
      <c r="C109" s="2">
        <v>-17.409636375883501</v>
      </c>
    </row>
    <row r="110" spans="1:3" x14ac:dyDescent="0.25">
      <c r="A110">
        <v>251188.64315095599</v>
      </c>
      <c r="B110" s="2">
        <v>-112.78253765127</v>
      </c>
      <c r="C110" s="2">
        <v>-15.5513760155621</v>
      </c>
    </row>
    <row r="111" spans="1:3" x14ac:dyDescent="0.25">
      <c r="A111">
        <v>281838.29312644299</v>
      </c>
      <c r="B111" s="2">
        <v>-114.840986867908</v>
      </c>
      <c r="C111" s="2">
        <v>-13.8679700413053</v>
      </c>
    </row>
    <row r="112" spans="1:3" x14ac:dyDescent="0.25">
      <c r="A112">
        <v>316227.766016835</v>
      </c>
      <c r="B112" s="2">
        <v>-116.88708681038899</v>
      </c>
      <c r="C112" s="2">
        <v>-12.346362407099299</v>
      </c>
    </row>
    <row r="113" spans="1:3" x14ac:dyDescent="0.25">
      <c r="A113">
        <v>354813.389233572</v>
      </c>
      <c r="B113" s="2">
        <v>-118.92327057748101</v>
      </c>
      <c r="C113" s="2">
        <v>-10.9733180833648</v>
      </c>
    </row>
    <row r="114" spans="1:3" x14ac:dyDescent="0.25">
      <c r="A114">
        <v>398107.17055349401</v>
      </c>
      <c r="B114" s="2">
        <v>-120.950922420247</v>
      </c>
      <c r="C114" s="2">
        <v>-9.7360170498142793</v>
      </c>
    </row>
    <row r="115" spans="1:3" x14ac:dyDescent="0.25">
      <c r="A115">
        <v>446683.59215095901</v>
      </c>
      <c r="B115" s="2">
        <v>-122.971967494208</v>
      </c>
      <c r="C115" s="2">
        <v>-8.6222080469843103</v>
      </c>
    </row>
    <row r="116" spans="1:3" x14ac:dyDescent="0.25">
      <c r="A116">
        <v>501187.233627268</v>
      </c>
      <c r="B116" s="2">
        <v>-124.987297371427</v>
      </c>
      <c r="C116" s="2">
        <v>-7.6205936272557002</v>
      </c>
    </row>
    <row r="117" spans="1:3" x14ac:dyDescent="0.25">
      <c r="A117">
        <v>562341.32519034401</v>
      </c>
      <c r="B117" s="2">
        <v>-126.997493864525</v>
      </c>
      <c r="C117" s="2">
        <v>-6.72087927247025</v>
      </c>
    </row>
    <row r="118" spans="1:3" x14ac:dyDescent="0.25">
      <c r="A118">
        <v>630957.34448018705</v>
      </c>
      <c r="B118" s="2">
        <v>-129.003932924449</v>
      </c>
      <c r="C118" s="2">
        <v>-5.9137672733973501</v>
      </c>
    </row>
    <row r="119" spans="1:3" x14ac:dyDescent="0.25">
      <c r="A119">
        <v>707945.78438413097</v>
      </c>
      <c r="B119" s="2">
        <v>-131.00662672831999</v>
      </c>
      <c r="C119" s="2">
        <v>-5.1911007754908001</v>
      </c>
    </row>
    <row r="120" spans="1:3" x14ac:dyDescent="0.25">
      <c r="A120">
        <v>794328.23472427402</v>
      </c>
      <c r="B120" s="2">
        <v>-133.00666091991101</v>
      </c>
      <c r="C120" s="2">
        <v>-4.5456361743112996</v>
      </c>
    </row>
    <row r="121" spans="1:3" x14ac:dyDescent="0.25">
      <c r="A121">
        <v>891250.93813373696</v>
      </c>
      <c r="B121" s="2">
        <v>-135.003929388172</v>
      </c>
      <c r="C121" s="2">
        <v>-3.9710438151039602</v>
      </c>
    </row>
    <row r="122" spans="1:3" x14ac:dyDescent="0.25">
      <c r="A122">
        <v>1000000</v>
      </c>
      <c r="B122" s="2">
        <v>-136.999363335211</v>
      </c>
      <c r="C122" s="2">
        <v>-3.4616145244357299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55"/>
  <sheetViews>
    <sheetView tabSelected="1" topLeftCell="H1" workbookViewId="0">
      <selection activeCell="N2" sqref="N2"/>
    </sheetView>
  </sheetViews>
  <sheetFormatPr defaultRowHeight="15" x14ac:dyDescent="0.25"/>
  <cols>
    <col min="1" max="1" width="18" customWidth="1"/>
    <col min="2" max="2" width="14.7109375" customWidth="1"/>
    <col min="5" max="5" width="12" style="4" bestFit="1" customWidth="1"/>
    <col min="8" max="8" width="9.140625" style="4"/>
    <col min="10" max="10" width="12.5703125" bestFit="1" customWidth="1"/>
    <col min="11" max="11" width="8.42578125" bestFit="1" customWidth="1"/>
  </cols>
  <sheetData>
    <row r="1" spans="1:11" x14ac:dyDescent="0.25">
      <c r="A1" t="s">
        <v>4</v>
      </c>
    </row>
    <row r="2" spans="1:11" x14ac:dyDescent="0.25">
      <c r="A2" t="s">
        <v>3</v>
      </c>
      <c r="E2" s="4" t="s">
        <v>7</v>
      </c>
      <c r="H2" s="4" t="s">
        <v>9</v>
      </c>
    </row>
    <row r="3" spans="1:11" x14ac:dyDescent="0.25">
      <c r="A3" s="1" t="s">
        <v>1</v>
      </c>
      <c r="B3" t="s">
        <v>11</v>
      </c>
      <c r="C3" t="s">
        <v>6</v>
      </c>
      <c r="D3" t="s">
        <v>5</v>
      </c>
      <c r="E3" s="4" t="s">
        <v>11</v>
      </c>
      <c r="F3" t="s">
        <v>6</v>
      </c>
      <c r="G3" t="s">
        <v>5</v>
      </c>
      <c r="H3" s="4" t="s">
        <v>6</v>
      </c>
      <c r="I3" t="s">
        <v>5</v>
      </c>
      <c r="J3" t="s">
        <v>13</v>
      </c>
      <c r="K3" t="s">
        <v>12</v>
      </c>
    </row>
    <row r="4" spans="1:11" x14ac:dyDescent="0.25">
      <c r="A4" s="2">
        <f>FASTLANE!A2</f>
        <v>1</v>
      </c>
      <c r="B4" s="3">
        <f>10^(FASTLANE!B2/20)</f>
        <v>329.48715336703958</v>
      </c>
      <c r="C4">
        <f>B4*COS(FASTLANE!C2*PI()/180)</f>
        <v>-329.21699111126935</v>
      </c>
      <c r="D4">
        <f>B4*SIN(FASTLANE!C2*PI()/180)</f>
        <v>13.340052382109986</v>
      </c>
      <c r="E4" s="4">
        <f>10^(SLOWLANE!B2/20)</f>
        <v>9703.8302223426672</v>
      </c>
      <c r="F4">
        <f>E4*COS(SLOWLANE!C2*PI()/180)</f>
        <v>190.80315119112794</v>
      </c>
      <c r="G4">
        <f>E4*SIN(SLOWLANE!C2*PI()/180)</f>
        <v>9701.9541918907489</v>
      </c>
      <c r="H4" s="4">
        <f>C4+F4</f>
        <v>-138.41383992014141</v>
      </c>
      <c r="I4">
        <f>D4+G4</f>
        <v>9715.2942442728581</v>
      </c>
      <c r="J4" s="2">
        <f>20*LOG(SQRT(H4^2+I4^2))</f>
        <v>79.750000598739831</v>
      </c>
      <c r="K4" s="2">
        <f>IF(H4&lt;0,180*ATAN(I4/H4)/PI()+180,180*ATAN(I4/H4)/PI())</f>
        <v>90.81623800037022</v>
      </c>
    </row>
    <row r="5" spans="1:11" x14ac:dyDescent="0.25">
      <c r="A5" s="2">
        <f>FASTLANE!A3</f>
        <v>1.12201845430196</v>
      </c>
      <c r="B5" s="3">
        <f>10^(FASTLANE!B3/20)</f>
        <v>329.42925187864677</v>
      </c>
      <c r="C5">
        <f>B5*COS(FASTLANE!C3*PI()/180)</f>
        <v>-329.08928093738604</v>
      </c>
      <c r="D5">
        <f>B5*SIN(FASTLANE!C3*PI()/180)</f>
        <v>14.962525369706091</v>
      </c>
      <c r="E5" s="4">
        <f>10^(SLOWLANE!B3/20)</f>
        <v>8647.5198829870224</v>
      </c>
      <c r="F5">
        <f>E5*COS(SLOWLANE!C3*PI()/180)</f>
        <v>190.78721689828808</v>
      </c>
      <c r="G5">
        <f>E5*SIN(SLOWLANE!C3*PI()/180)</f>
        <v>8645.4149908795061</v>
      </c>
      <c r="H5" s="4">
        <f t="shared" ref="H5:H68" si="0">C5+F5</f>
        <v>-138.30206403909796</v>
      </c>
      <c r="I5">
        <f t="shared" ref="I5:I68" si="1">D5+G5</f>
        <v>8660.3775162492129</v>
      </c>
      <c r="J5" s="2">
        <f t="shared" ref="J5:J68" si="2">20*LOG(SQRT(H5^2+I5^2))</f>
        <v>78.751843897595535</v>
      </c>
      <c r="K5" s="2">
        <f t="shared" ref="K5:K68" si="3">IF(H5&lt;0,180*ATAN(I5/H5)/PI()+180,180*ATAN(I5/H5)/PI())</f>
        <v>90.91490827478691</v>
      </c>
    </row>
    <row r="6" spans="1:11" x14ac:dyDescent="0.25">
      <c r="A6" s="2">
        <f>FASTLANE!A4</f>
        <v>1.2589254117941699</v>
      </c>
      <c r="B6" s="3">
        <f>10^(FASTLANE!B4/20)</f>
        <v>329.35640097166424</v>
      </c>
      <c r="C6">
        <f>B6*COS(FASTLANE!C4*PI()/180)</f>
        <v>-328.92862965857069</v>
      </c>
      <c r="D6">
        <f>B6*SIN(FASTLANE!C4*PI()/180)</f>
        <v>16.780806057592287</v>
      </c>
      <c r="E6" s="4">
        <f>10^(SLOWLANE!B4/20)</f>
        <v>7705.9576175188713</v>
      </c>
      <c r="F6">
        <f>E6*COS(SLOWLANE!C4*PI()/180)</f>
        <v>190.74709693665551</v>
      </c>
      <c r="G6">
        <f>E6*SIN(SLOWLANE!C4*PI()/180)</f>
        <v>7703.5964554231005</v>
      </c>
      <c r="H6" s="4">
        <f t="shared" si="0"/>
        <v>-138.18153272191518</v>
      </c>
      <c r="I6">
        <f t="shared" si="1"/>
        <v>7720.3772614806931</v>
      </c>
      <c r="J6" s="2">
        <f t="shared" si="2"/>
        <v>77.754161492913326</v>
      </c>
      <c r="K6" s="2">
        <f t="shared" si="3"/>
        <v>91.025386856418095</v>
      </c>
    </row>
    <row r="7" spans="1:11" x14ac:dyDescent="0.25">
      <c r="A7" s="2">
        <f>FASTLANE!A5</f>
        <v>1.4125375446227499</v>
      </c>
      <c r="B7" s="3">
        <f>10^(FASTLANE!B5/20)</f>
        <v>329.26475478768441</v>
      </c>
      <c r="C7">
        <f>B7*COS(FASTLANE!C5*PI()/180)</f>
        <v>-328.72658159128787</v>
      </c>
      <c r="D7">
        <f>B7*SIN(FASTLANE!C5*PI()/180)</f>
        <v>18.817898413487359</v>
      </c>
      <c r="E7" s="4">
        <f>10^(SLOWLANE!B5/20)</f>
        <v>6888.321686303665</v>
      </c>
      <c r="F7">
        <f>E7*COS(SLOWLANE!C5*PI()/180)</f>
        <v>192.40399190308045</v>
      </c>
      <c r="G7">
        <f>E7*SIN(SLOWLANE!C5*PI()/180)</f>
        <v>6885.6340563452204</v>
      </c>
      <c r="H7" s="4">
        <f t="shared" si="0"/>
        <v>-136.32258968820742</v>
      </c>
      <c r="I7">
        <f t="shared" si="1"/>
        <v>6904.4519547587079</v>
      </c>
      <c r="J7" s="2">
        <f t="shared" si="2"/>
        <v>76.784276925632597</v>
      </c>
      <c r="K7" s="2">
        <f t="shared" si="3"/>
        <v>91.131109952788492</v>
      </c>
    </row>
    <row r="8" spans="1:11" x14ac:dyDescent="0.25">
      <c r="A8" s="2">
        <f>FASTLANE!A6</f>
        <v>1.58489319246111</v>
      </c>
      <c r="B8" s="3">
        <f>10^(FASTLANE!B6/20)</f>
        <v>329.14948618549914</v>
      </c>
      <c r="C8">
        <f>B8*COS(FASTLANE!C6*PI()/180)</f>
        <v>-328.47253445061693</v>
      </c>
      <c r="D8">
        <f>B8*SIN(FASTLANE!C6*PI()/180)</f>
        <v>21.09925040768892</v>
      </c>
      <c r="E8" s="4">
        <f>10^(SLOWLANE!B6/20)</f>
        <v>6137.7568751457475</v>
      </c>
      <c r="F8">
        <f>E8*COS(SLOWLANE!C6*PI()/180)</f>
        <v>192.30598347213871</v>
      </c>
      <c r="G8">
        <f>E8*SIN(SLOWLANE!C6*PI()/180)</f>
        <v>6134.7435045908569</v>
      </c>
      <c r="H8" s="4">
        <f t="shared" si="0"/>
        <v>-136.16655097847823</v>
      </c>
      <c r="I8">
        <f t="shared" si="1"/>
        <v>6155.8427549985454</v>
      </c>
      <c r="J8" s="2">
        <f t="shared" si="2"/>
        <v>75.78787479077009</v>
      </c>
      <c r="K8" s="2">
        <f t="shared" si="3"/>
        <v>91.267169569594955</v>
      </c>
    </row>
    <row r="9" spans="1:11" x14ac:dyDescent="0.25">
      <c r="A9" s="2">
        <f>FASTLANE!A7</f>
        <v>1.7782794100389201</v>
      </c>
      <c r="B9" s="3">
        <f>10^(FASTLANE!B7/20)</f>
        <v>329.00454106819825</v>
      </c>
      <c r="C9">
        <f>B9*COS(FASTLANE!C7*PI()/180)</f>
        <v>-328.15320830089394</v>
      </c>
      <c r="D9">
        <f>B9*SIN(FASTLANE!C7*PI()/180)</f>
        <v>23.652905219568531</v>
      </c>
      <c r="E9" s="4">
        <f>10^(SLOWLANE!B7/20)</f>
        <v>5451.4598757102813</v>
      </c>
      <c r="F9">
        <f>E9*COS(SLOWLANE!C7*PI()/180)</f>
        <v>190.453682042586</v>
      </c>
      <c r="G9">
        <f>E9*SIN(SLOWLANE!C7*PI()/180)</f>
        <v>5448.1319891753337</v>
      </c>
      <c r="H9" s="4">
        <f t="shared" si="0"/>
        <v>-137.69952625830794</v>
      </c>
      <c r="I9">
        <f t="shared" si="1"/>
        <v>5471.784894394902</v>
      </c>
      <c r="J9" s="2">
        <f t="shared" si="2"/>
        <v>74.765329822946427</v>
      </c>
      <c r="K9" s="2">
        <f t="shared" si="3"/>
        <v>91.441565594318888</v>
      </c>
    </row>
    <row r="10" spans="1:11" x14ac:dyDescent="0.25">
      <c r="A10" s="2">
        <f>FASTLANE!A8</f>
        <v>1.99526231496888</v>
      </c>
      <c r="B10" s="3">
        <f>10^(FASTLANE!B8/20)</f>
        <v>328.8223339526993</v>
      </c>
      <c r="C10">
        <f>B10*COS(FASTLANE!C8*PI()/180)</f>
        <v>-327.7519912376664</v>
      </c>
      <c r="D10">
        <f>B10*SIN(FASTLANE!C8*PI()/180)</f>
        <v>26.509612329213006</v>
      </c>
      <c r="E10" s="4">
        <f>10^(SLOWLANE!B8/20)</f>
        <v>4872.0885720688639</v>
      </c>
      <c r="F10">
        <f>E10*COS(SLOWLANE!C8*PI()/180)</f>
        <v>191.99728481468975</v>
      </c>
      <c r="G10">
        <f>E10*SIN(SLOWLANE!C8*PI()/180)</f>
        <v>4868.3040267333145</v>
      </c>
      <c r="H10" s="4">
        <f t="shared" si="0"/>
        <v>-135.75470642297665</v>
      </c>
      <c r="I10">
        <f t="shared" si="1"/>
        <v>4894.8136390625277</v>
      </c>
      <c r="J10" s="2">
        <f t="shared" si="2"/>
        <v>73.798062525082699</v>
      </c>
      <c r="K10" s="2">
        <f t="shared" si="3"/>
        <v>91.588656669173119</v>
      </c>
    </row>
    <row r="11" spans="1:11" x14ac:dyDescent="0.25">
      <c r="A11" s="2">
        <f>FASTLANE!A9</f>
        <v>2.2387211385683399</v>
      </c>
      <c r="B11" s="3">
        <f>10^(FASTLANE!B9/20)</f>
        <v>328.59337231531259</v>
      </c>
      <c r="C11">
        <f>B11*COS(FASTLANE!C9*PI()/180)</f>
        <v>-327.24813793588709</v>
      </c>
      <c r="D11">
        <f>B11*SIN(FASTLANE!C9*PI()/180)</f>
        <v>29.702871023594057</v>
      </c>
      <c r="E11" s="4">
        <f>10^(SLOWLANE!B9/20)</f>
        <v>4326.5921736730979</v>
      </c>
      <c r="F11">
        <f>E11*COS(SLOWLANE!C9*PI()/180)</f>
        <v>190.05841837798212</v>
      </c>
      <c r="G11">
        <f>E11*SIN(SLOWLANE!C9*PI()/180)</f>
        <v>4322.4157175002229</v>
      </c>
      <c r="H11" s="4">
        <f t="shared" si="0"/>
        <v>-137.18971955790497</v>
      </c>
      <c r="I11">
        <f t="shared" si="1"/>
        <v>4352.1185885238165</v>
      </c>
      <c r="J11" s="2">
        <f t="shared" si="2"/>
        <v>72.77832772066732</v>
      </c>
      <c r="K11" s="2">
        <f t="shared" si="3"/>
        <v>91.805509149678826</v>
      </c>
    </row>
    <row r="12" spans="1:11" x14ac:dyDescent="0.25">
      <c r="A12" s="2">
        <f>FASTLANE!A10</f>
        <v>2.5118864315095801</v>
      </c>
      <c r="B12" s="3">
        <f>10^(FASTLANE!B10/20)</f>
        <v>328.30579559577961</v>
      </c>
      <c r="C12">
        <f>B12*COS(FASTLANE!C10*PI()/180)</f>
        <v>-326.61579552240573</v>
      </c>
      <c r="D12">
        <f>B12*SIN(FASTLANE!C10*PI()/180)</f>
        <v>33.268867384446466</v>
      </c>
      <c r="E12" s="4">
        <f>10^(SLOWLANE!B10/20)</f>
        <v>3865.8940671071077</v>
      </c>
      <c r="F12">
        <f>E12*COS(SLOWLANE!C10*PI()/180)</f>
        <v>191.48114967692703</v>
      </c>
      <c r="G12">
        <f>E12*SIN(SLOWLANE!C10*PI()/180)</f>
        <v>3861.1490397823727</v>
      </c>
      <c r="H12" s="4">
        <f t="shared" si="0"/>
        <v>-135.1346458454787</v>
      </c>
      <c r="I12">
        <f t="shared" si="1"/>
        <v>3894.4179071668191</v>
      </c>
      <c r="J12" s="2">
        <f t="shared" si="2"/>
        <v>71.814077092932862</v>
      </c>
      <c r="K12" s="2">
        <f t="shared" si="3"/>
        <v>91.987341821778642</v>
      </c>
    </row>
    <row r="13" spans="1:11" x14ac:dyDescent="0.25">
      <c r="A13" s="2">
        <f>FASTLANE!A11</f>
        <v>2.8183829312644502</v>
      </c>
      <c r="B13" s="3">
        <f>10^(FASTLANE!B11/20)</f>
        <v>327.94481344373895</v>
      </c>
      <c r="C13">
        <f>B13*COS(FASTLANE!C11*PI()/180)</f>
        <v>-325.8228314422268</v>
      </c>
      <c r="D13">
        <f>B13*SIN(FASTLANE!C11*PI()/180)</f>
        <v>37.246250490740749</v>
      </c>
      <c r="E13" s="4">
        <f>10^(SLOWLANE!B11/20)</f>
        <v>3442.901984603287</v>
      </c>
      <c r="F13">
        <f>E13*COS(SLOWLANE!C11*PI()/180)</f>
        <v>191.11414677210513</v>
      </c>
      <c r="G13">
        <f>E13*SIN(SLOWLANE!C11*PI()/180)</f>
        <v>3437.5935563252419</v>
      </c>
      <c r="H13" s="4">
        <f t="shared" si="0"/>
        <v>-134.70868467012167</v>
      </c>
      <c r="I13">
        <f t="shared" si="1"/>
        <v>3474.8398068159827</v>
      </c>
      <c r="J13" s="2">
        <f t="shared" si="2"/>
        <v>70.82521774542991</v>
      </c>
      <c r="K13" s="2">
        <f t="shared" si="3"/>
        <v>92.22006667987722</v>
      </c>
    </row>
    <row r="14" spans="1:11" x14ac:dyDescent="0.25">
      <c r="A14" s="2">
        <f>FASTLANE!A12</f>
        <v>3.16227766016838</v>
      </c>
      <c r="B14" s="3">
        <f>10^(FASTLANE!B12/20)</f>
        <v>327.49202745529163</v>
      </c>
      <c r="C14">
        <f>B14*COS(FASTLANE!C12*PI()/180)</f>
        <v>-324.82944183531373</v>
      </c>
      <c r="D14">
        <f>B14*SIN(FASTLANE!C12*PI()/180)</f>
        <v>41.675673524683582</v>
      </c>
      <c r="E14" s="4">
        <f>10^(SLOWLANE!B12/20)</f>
        <v>3065.6067706898853</v>
      </c>
      <c r="F14">
        <f>E14*COS(SLOWLANE!C12*PI()/180)</f>
        <v>190.65121815328345</v>
      </c>
      <c r="G14">
        <f>E14*SIN(SLOWLANE!C12*PI()/180)</f>
        <v>3059.6726925467592</v>
      </c>
      <c r="H14" s="4">
        <f t="shared" si="0"/>
        <v>-134.17822368203028</v>
      </c>
      <c r="I14">
        <f t="shared" si="1"/>
        <v>3101.3483660714428</v>
      </c>
      <c r="J14" s="2">
        <f t="shared" si="2"/>
        <v>69.839132633513216</v>
      </c>
      <c r="K14" s="2">
        <f t="shared" si="3"/>
        <v>92.477327165584285</v>
      </c>
    </row>
    <row r="15" spans="1:11" x14ac:dyDescent="0.25">
      <c r="A15" s="2">
        <f>FASTLANE!A13</f>
        <v>3.5481338923357502</v>
      </c>
      <c r="B15" s="3">
        <f>10^(FASTLANE!B13/20)</f>
        <v>326.92462207638454</v>
      </c>
      <c r="C15">
        <f>B15*COS(FASTLANE!C13*PI()/180)</f>
        <v>-323.58652894950097</v>
      </c>
      <c r="D15">
        <f>B15*SIN(FASTLANE!C13*PI()/180)</f>
        <v>46.599000012882541</v>
      </c>
      <c r="E15" s="4">
        <f>10^(SLOWLANE!B13/20)</f>
        <v>2720.5402670613953</v>
      </c>
      <c r="F15">
        <f>E15*COS(SLOWLANE!C13*PI()/180)</f>
        <v>188.38499100673613</v>
      </c>
      <c r="G15">
        <f>E15*SIN(SLOWLANE!C13*PI()/180)</f>
        <v>2714.0100294335466</v>
      </c>
      <c r="H15" s="4">
        <f t="shared" si="0"/>
        <v>-135.20153794276484</v>
      </c>
      <c r="I15">
        <f t="shared" si="1"/>
        <v>2760.6090294464293</v>
      </c>
      <c r="J15" s="2">
        <f t="shared" si="2"/>
        <v>68.830502492596949</v>
      </c>
      <c r="K15" s="2">
        <f t="shared" si="3"/>
        <v>92.803835247491463</v>
      </c>
    </row>
    <row r="16" spans="1:11" x14ac:dyDescent="0.25">
      <c r="A16" s="2">
        <f>FASTLANE!A14</f>
        <v>3.98107170553497</v>
      </c>
      <c r="B16" s="3">
        <f>10^(FASTLANE!B14/20)</f>
        <v>326.21441493221658</v>
      </c>
      <c r="C16">
        <f>B16*COS(FASTLANE!C14*PI()/180)</f>
        <v>-322.03385616608125</v>
      </c>
      <c r="D16">
        <f>B16*SIN(FASTLANE!C14*PI()/180)</f>
        <v>52.058044453975114</v>
      </c>
      <c r="E16" s="4">
        <f>10^(SLOWLANE!B14/20)</f>
        <v>2428.6416325965592</v>
      </c>
      <c r="F16">
        <f>E16*COS(SLOWLANE!C14*PI()/180)</f>
        <v>189.34080705598345</v>
      </c>
      <c r="G16">
        <f>E16*SIN(SLOWLANE!C14*PI()/180)</f>
        <v>2421.2497265595448</v>
      </c>
      <c r="H16" s="4">
        <f t="shared" si="0"/>
        <v>-132.6930491100978</v>
      </c>
      <c r="I16">
        <f t="shared" si="1"/>
        <v>2473.3077710135199</v>
      </c>
      <c r="J16" s="2">
        <f t="shared" si="2"/>
        <v>67.878045697111205</v>
      </c>
      <c r="K16" s="2">
        <f t="shared" si="3"/>
        <v>93.070976424893473</v>
      </c>
    </row>
    <row r="17" spans="1:11" x14ac:dyDescent="0.25">
      <c r="A17" s="2">
        <f>FASTLANE!A15</f>
        <v>4.46683592150963</v>
      </c>
      <c r="B17" s="3">
        <f>10^(FASTLANE!B15/20)</f>
        <v>325.32676638822312</v>
      </c>
      <c r="C17">
        <f>B17*COS(FASTLANE!C15*PI()/180)</f>
        <v>-320.09802455447561</v>
      </c>
      <c r="D17">
        <f>B17*SIN(FASTLANE!C15*PI()/180)</f>
        <v>58.092681165012699</v>
      </c>
      <c r="E17" s="4">
        <f>10^(SLOWLANE!B15/20)</f>
        <v>2153.8966732360609</v>
      </c>
      <c r="F17">
        <f>E17*COS(SLOWLANE!C15*PI()/180)</f>
        <v>186.77245028421436</v>
      </c>
      <c r="G17">
        <f>E17*SIN(SLOWLANE!C15*PI()/180)</f>
        <v>2145.7835237488894</v>
      </c>
      <c r="H17" s="4">
        <f t="shared" si="0"/>
        <v>-133.32557427026126</v>
      </c>
      <c r="I17">
        <f t="shared" si="1"/>
        <v>2203.8762049139023</v>
      </c>
      <c r="J17" s="2">
        <f t="shared" si="2"/>
        <v>66.879609037149493</v>
      </c>
      <c r="K17" s="2">
        <f t="shared" si="3"/>
        <v>93.461943162297018</v>
      </c>
    </row>
    <row r="18" spans="1:11" x14ac:dyDescent="0.25">
      <c r="A18" s="2">
        <f>FASTLANE!A16</f>
        <v>5.0118723362727202</v>
      </c>
      <c r="B18" s="3">
        <f>10^(FASTLANE!B16/20)</f>
        <v>324.2193656065898</v>
      </c>
      <c r="C18">
        <f>B18*COS(FASTLANE!C16*PI()/180)</f>
        <v>-317.69037282787258</v>
      </c>
      <c r="D18">
        <f>B18*SIN(FASTLANE!C16*PI()/180)</f>
        <v>64.738118962685931</v>
      </c>
      <c r="E18" s="4">
        <f>10^(SLOWLANE!B16/20)</f>
        <v>1915.2786940375317</v>
      </c>
      <c r="F18">
        <f>E18*COS(SLOWLANE!C16*PI()/180)</f>
        <v>185.6572613551279</v>
      </c>
      <c r="G18">
        <f>E18*SIN(SLOWLANE!C16*PI()/180)</f>
        <v>1906.2591264411633</v>
      </c>
      <c r="H18" s="4">
        <f t="shared" si="0"/>
        <v>-132.03311147274468</v>
      </c>
      <c r="I18">
        <f t="shared" si="1"/>
        <v>1970.9972454038493</v>
      </c>
      <c r="J18" s="2">
        <f t="shared" si="2"/>
        <v>65.913165231794238</v>
      </c>
      <c r="K18" s="2">
        <f t="shared" si="3"/>
        <v>93.832402516845406</v>
      </c>
    </row>
    <row r="19" spans="1:11" x14ac:dyDescent="0.25">
      <c r="A19" s="2">
        <f>FASTLANE!A17</f>
        <v>5.6234132519034796</v>
      </c>
      <c r="B19" s="3">
        <f>10^(FASTLANE!B17/20)</f>
        <v>322.84093920000129</v>
      </c>
      <c r="C19">
        <f>B19*COS(FASTLANE!C17*PI()/180)</f>
        <v>-314.7049915642952</v>
      </c>
      <c r="D19">
        <f>B19*SIN(FASTLANE!C17*PI()/180)</f>
        <v>72.021110155674677</v>
      </c>
      <c r="E19" s="4">
        <f>10^(SLOWLANE!B17/20)</f>
        <v>1707.3033214176853</v>
      </c>
      <c r="F19">
        <f>E19*COS(SLOWLANE!C17*PI()/180)</f>
        <v>185.89132837053504</v>
      </c>
      <c r="G19">
        <f>E19*SIN(SLOWLANE!C17*PI()/180)</f>
        <v>1697.1532179978619</v>
      </c>
      <c r="H19" s="4">
        <f t="shared" si="0"/>
        <v>-128.81366319376016</v>
      </c>
      <c r="I19">
        <f t="shared" si="1"/>
        <v>1769.1743281535366</v>
      </c>
      <c r="J19" s="2">
        <f t="shared" si="2"/>
        <v>64.978375030409694</v>
      </c>
      <c r="K19" s="2">
        <f t="shared" si="3"/>
        <v>94.164359839111086</v>
      </c>
    </row>
    <row r="20" spans="1:11" x14ac:dyDescent="0.25">
      <c r="A20" s="2">
        <f>FASTLANE!A18</f>
        <v>6.3095734448019201</v>
      </c>
      <c r="B20" s="3">
        <f>10^(FASTLANE!B18/20)</f>
        <v>321.12997306628881</v>
      </c>
      <c r="C20">
        <f>B20*COS(FASTLANE!C18*PI()/180)</f>
        <v>-311.01717118290838</v>
      </c>
      <c r="D20">
        <f>B20*SIN(FASTLANE!C18*PI()/180)</f>
        <v>79.954854955386324</v>
      </c>
      <c r="E20" s="4">
        <f>10^(SLOWLANE!B18/20)</f>
        <v>1516.2046159941262</v>
      </c>
      <c r="F20">
        <f>E20*COS(SLOWLANE!C18*PI()/180)</f>
        <v>184.15341900638367</v>
      </c>
      <c r="G20">
        <f>E20*SIN(SLOWLANE!C18*PI()/180)</f>
        <v>1504.9797194082569</v>
      </c>
      <c r="H20" s="4">
        <f t="shared" si="0"/>
        <v>-126.86375217652471</v>
      </c>
      <c r="I20">
        <f t="shared" si="1"/>
        <v>1584.9345743636432</v>
      </c>
      <c r="J20" s="2">
        <f t="shared" si="2"/>
        <v>64.027963129356337</v>
      </c>
      <c r="K20" s="2">
        <f t="shared" si="3"/>
        <v>94.576399261360663</v>
      </c>
    </row>
    <row r="21" spans="1:11" x14ac:dyDescent="0.25">
      <c r="A21" s="2">
        <f>FASTLANE!A19</f>
        <v>7.0794578438413698</v>
      </c>
      <c r="B21" s="3">
        <f>10^(FASTLANE!B19/20)</f>
        <v>319.01360247037212</v>
      </c>
      <c r="C21">
        <f>B21*COS(FASTLANE!C19*PI()/180)</f>
        <v>-306.48277673975093</v>
      </c>
      <c r="D21">
        <f>B21*SIN(FASTLANE!C19*PI()/180)</f>
        <v>88.532401543257507</v>
      </c>
      <c r="E21" s="4">
        <f>10^(SLOWLANE!B19/20)</f>
        <v>1341.364708996738</v>
      </c>
      <c r="F21">
        <f>E21*COS(SLOWLANE!C19*PI()/180)</f>
        <v>180.45822070923373</v>
      </c>
      <c r="G21">
        <f>E21*SIN(SLOWLANE!C19*PI()/180)</f>
        <v>1329.1704605205314</v>
      </c>
      <c r="H21" s="4">
        <f t="shared" si="0"/>
        <v>-126.0245560305172</v>
      </c>
      <c r="I21">
        <f t="shared" si="1"/>
        <v>1417.7028620637889</v>
      </c>
      <c r="J21" s="2">
        <f t="shared" si="2"/>
        <v>63.065887619091761</v>
      </c>
      <c r="K21" s="2">
        <f t="shared" si="3"/>
        <v>95.079869451157109</v>
      </c>
    </row>
    <row r="22" spans="1:11" x14ac:dyDescent="0.25">
      <c r="A22" s="2">
        <f>FASTLANE!A20</f>
        <v>7.9432823472427998</v>
      </c>
      <c r="B22" s="3">
        <f>10^(FASTLANE!B20/20)</f>
        <v>316.4069120723064</v>
      </c>
      <c r="C22">
        <f>B22*COS(FASTLANE!C20*PI()/180)</f>
        <v>-300.93925588007716</v>
      </c>
      <c r="D22">
        <f>B22*SIN(FASTLANE!C20*PI()/180)</f>
        <v>97.718464363075626</v>
      </c>
      <c r="E22" s="4">
        <f>10^(SLOWLANE!B20/20)</f>
        <v>1189.0223822867408</v>
      </c>
      <c r="F22">
        <f>E22*COS(SLOWLANE!C20*PI()/180)</f>
        <v>177.88426796728987</v>
      </c>
      <c r="G22">
        <f>E22*SIN(SLOWLANE!C20*PI()/180)</f>
        <v>1175.6408519563183</v>
      </c>
      <c r="H22" s="4">
        <f t="shared" si="0"/>
        <v>-123.05498791278728</v>
      </c>
      <c r="I22">
        <f t="shared" si="1"/>
        <v>1273.3593163193939</v>
      </c>
      <c r="J22" s="2">
        <f t="shared" si="2"/>
        <v>62.139389587099359</v>
      </c>
      <c r="K22" s="2">
        <f t="shared" si="3"/>
        <v>95.519813162757586</v>
      </c>
    </row>
    <row r="23" spans="1:11" x14ac:dyDescent="0.25">
      <c r="A23" s="2">
        <f>FASTLANE!A21</f>
        <v>8.9125093813374399</v>
      </c>
      <c r="B23" s="3">
        <f>10^(FASTLANE!B21/20)</f>
        <v>313.21299367418817</v>
      </c>
      <c r="C23">
        <f>B23*COS(FASTLANE!C21*PI()/180)</f>
        <v>-294.20921269591548</v>
      </c>
      <c r="D23">
        <f>B23*SIN(FASTLANE!C21*PI()/180)</f>
        <v>107.43983698422385</v>
      </c>
      <c r="E23" s="4">
        <f>10^(SLOWLANE!B21/20)</f>
        <v>1052.6704634331259</v>
      </c>
      <c r="F23">
        <f>E23*COS(SLOWLANE!C21*PI()/180)</f>
        <v>174.75794923291326</v>
      </c>
      <c r="G23">
        <f>E23*SIN(SLOWLANE!C21*PI()/180)</f>
        <v>1038.0629864148025</v>
      </c>
      <c r="H23" s="4">
        <f t="shared" si="0"/>
        <v>-119.45126346300222</v>
      </c>
      <c r="I23">
        <f t="shared" si="1"/>
        <v>1145.5028233990263</v>
      </c>
      <c r="J23" s="2">
        <f t="shared" si="2"/>
        <v>61.226893526870818</v>
      </c>
      <c r="K23" s="2">
        <f t="shared" si="3"/>
        <v>95.953199170619328</v>
      </c>
    </row>
    <row r="24" spans="1:11" x14ac:dyDescent="0.25">
      <c r="A24" s="2">
        <f>FASTLANE!A22</f>
        <v>9.9999999999999805</v>
      </c>
      <c r="B24" s="3">
        <f>10^(FASTLANE!B22/20)</f>
        <v>309.32422136571648</v>
      </c>
      <c r="C24">
        <f>B24*COS(FASTLANE!C22*PI()/180)</f>
        <v>-286.107655614875</v>
      </c>
      <c r="D24">
        <f>B24*SIN(FASTLANE!C22*PI()/180)</f>
        <v>117.57501146955869</v>
      </c>
      <c r="E24" s="4">
        <f>10^(SLOWLANE!B22/20)</f>
        <v>930.572050926619</v>
      </c>
      <c r="F24">
        <f>E24*COS(SLOWLANE!C22*PI()/180)</f>
        <v>170.99263577087703</v>
      </c>
      <c r="G24">
        <f>E24*SIN(SLOWLANE!C22*PI()/180)</f>
        <v>914.72720549784799</v>
      </c>
      <c r="H24" s="4">
        <f t="shared" si="0"/>
        <v>-115.11501984399797</v>
      </c>
      <c r="I24">
        <f t="shared" si="1"/>
        <v>1032.3022169674066</v>
      </c>
      <c r="J24" s="2">
        <f t="shared" si="2"/>
        <v>60.329809253915116</v>
      </c>
      <c r="K24" s="2">
        <f t="shared" si="3"/>
        <v>96.362931134363578</v>
      </c>
    </row>
    <row r="25" spans="1:11" x14ac:dyDescent="0.25">
      <c r="A25" s="2">
        <f>FASTLANE!A23</f>
        <v>11.220184543019601</v>
      </c>
      <c r="B25" s="3">
        <f>10^(FASTLANE!B23/20)</f>
        <v>304.62529064136368</v>
      </c>
      <c r="C25">
        <f>B25*COS(FASTLANE!C23*PI()/180)</f>
        <v>-276.45403489894341</v>
      </c>
      <c r="D25">
        <f>B25*SIN(FASTLANE!C23*PI()/180)</f>
        <v>127.9442624209037</v>
      </c>
      <c r="E25" s="4">
        <f>10^(SLOWLANE!B23/20)</f>
        <v>821.19939951352876</v>
      </c>
      <c r="F25">
        <f>E25*COS(SLOWLANE!C23*PI()/180)</f>
        <v>166.50342048192383</v>
      </c>
      <c r="G25">
        <f>E25*SIN(SLOWLANE!C23*PI()/180)</f>
        <v>804.14244057206679</v>
      </c>
      <c r="H25" s="4">
        <f t="shared" si="0"/>
        <v>-109.95061441701958</v>
      </c>
      <c r="I25">
        <f t="shared" si="1"/>
        <v>932.08670299297046</v>
      </c>
      <c r="J25" s="2">
        <f t="shared" si="2"/>
        <v>59.449141659359441</v>
      </c>
      <c r="K25" s="2">
        <f t="shared" si="3"/>
        <v>96.727622653435404</v>
      </c>
    </row>
    <row r="26" spans="1:11" x14ac:dyDescent="0.25">
      <c r="A26" s="2">
        <f>FASTLANE!A24</f>
        <v>12.589254117941699</v>
      </c>
      <c r="B26" s="3">
        <f>10^(FASTLANE!B24/20)</f>
        <v>298.99857535243046</v>
      </c>
      <c r="C26">
        <f>B26*COS(FASTLANE!C24*PI()/180)</f>
        <v>-265.08985167545359</v>
      </c>
      <c r="D26">
        <f>B26*SIN(FASTLANE!C24*PI()/180)</f>
        <v>138.30227258244545</v>
      </c>
      <c r="E26" s="4">
        <f>10^(SLOWLANE!B24/20)</f>
        <v>725.10383976619482</v>
      </c>
      <c r="F26">
        <f>E26*COS(SLOWLANE!C24*PI()/180)</f>
        <v>162.48455783822695</v>
      </c>
      <c r="G26">
        <f>E26*SIN(SLOWLANE!C24*PI()/180)</f>
        <v>706.66423916015128</v>
      </c>
      <c r="H26" s="4">
        <f t="shared" si="0"/>
        <v>-102.60529383722664</v>
      </c>
      <c r="I26">
        <f t="shared" si="1"/>
        <v>844.96651174259671</v>
      </c>
      <c r="J26" s="2">
        <f t="shared" si="2"/>
        <v>58.600361432729819</v>
      </c>
      <c r="K26" s="2">
        <f t="shared" si="3"/>
        <v>96.923597088940795</v>
      </c>
    </row>
    <row r="27" spans="1:11" x14ac:dyDescent="0.25">
      <c r="A27" s="2">
        <f>FASTLANE!A25</f>
        <v>14.125375446227499</v>
      </c>
      <c r="B27" s="3">
        <f>10^(FASTLANE!B25/20)</f>
        <v>292.33220766368458</v>
      </c>
      <c r="C27">
        <f>B27*COS(FASTLANE!C25*PI()/180)</f>
        <v>-251.90174913628869</v>
      </c>
      <c r="D27">
        <f>B27*SIN(FASTLANE!C25*PI()/180)</f>
        <v>148.336200637612</v>
      </c>
      <c r="E27" s="4">
        <f>10^(SLOWLANE!B25/20)</f>
        <v>635.46199766738653</v>
      </c>
      <c r="F27">
        <f>E27*COS(SLOWLANE!C25*PI()/180)</f>
        <v>155.07337525155552</v>
      </c>
      <c r="G27">
        <f>E27*SIN(SLOWLANE!C25*PI()/180)</f>
        <v>616.25011056186906</v>
      </c>
      <c r="H27" s="4">
        <f t="shared" si="0"/>
        <v>-96.828373884733168</v>
      </c>
      <c r="I27">
        <f t="shared" si="1"/>
        <v>764.58631119948109</v>
      </c>
      <c r="J27" s="2">
        <f t="shared" si="2"/>
        <v>57.73763019691566</v>
      </c>
      <c r="K27" s="2">
        <f t="shared" si="3"/>
        <v>97.217602867486562</v>
      </c>
    </row>
    <row r="28" spans="1:11" x14ac:dyDescent="0.25">
      <c r="A28" s="2">
        <f>FASTLANE!A26</f>
        <v>15.848931924611099</v>
      </c>
      <c r="B28" s="3">
        <f>10^(FASTLANE!B26/20)</f>
        <v>284.53090061364065</v>
      </c>
      <c r="C28">
        <f>B28*COS(FASTLANE!C26*PI()/180)</f>
        <v>-236.8484626143287</v>
      </c>
      <c r="D28">
        <f>B28*SIN(FASTLANE!C26*PI()/180)</f>
        <v>157.67256946355127</v>
      </c>
      <c r="E28" s="4">
        <f>10^(SLOWLANE!B26/20)</f>
        <v>558.25263530780217</v>
      </c>
      <c r="F28">
        <f>E28*COS(SLOWLANE!C26*PI()/180)</f>
        <v>149.14448018396072</v>
      </c>
      <c r="G28">
        <f>E28*SIN(SLOWLANE!C26*PI()/180)</f>
        <v>537.9608990054594</v>
      </c>
      <c r="H28" s="4">
        <f t="shared" si="0"/>
        <v>-87.703982430367972</v>
      </c>
      <c r="I28">
        <f t="shared" si="1"/>
        <v>695.63346846901072</v>
      </c>
      <c r="J28" s="2">
        <f t="shared" si="2"/>
        <v>56.916100287137041</v>
      </c>
      <c r="K28" s="2">
        <f t="shared" si="3"/>
        <v>97.185815258548686</v>
      </c>
    </row>
    <row r="29" spans="1:11" x14ac:dyDescent="0.25">
      <c r="A29" s="2">
        <f>FASTLANE!A27</f>
        <v>17.7827941003892</v>
      </c>
      <c r="B29" s="3">
        <f>10^(FASTLANE!B27/20)</f>
        <v>275.52886962040196</v>
      </c>
      <c r="C29">
        <f>B29*COS(FASTLANE!C27*PI()/180)</f>
        <v>-219.98792174562641</v>
      </c>
      <c r="D29">
        <f>B29*SIN(FASTLANE!C27*PI()/180)</f>
        <v>165.89596824617715</v>
      </c>
      <c r="E29" s="4">
        <f>10^(SLOWLANE!B27/20)</f>
        <v>486.7723037552675</v>
      </c>
      <c r="F29">
        <f>E29*COS(SLOWLANE!C27*PI()/180)</f>
        <v>140.18761780863133</v>
      </c>
      <c r="G29">
        <f>E29*SIN(SLOWLANE!C27*PI()/180)</f>
        <v>466.14880404904136</v>
      </c>
      <c r="H29" s="4">
        <f t="shared" si="0"/>
        <v>-79.800303936995078</v>
      </c>
      <c r="I29">
        <f t="shared" si="1"/>
        <v>632.04477229521854</v>
      </c>
      <c r="J29" s="2">
        <f t="shared" si="2"/>
        <v>56.083641406700345</v>
      </c>
      <c r="K29" s="2">
        <f t="shared" si="3"/>
        <v>97.195938392097375</v>
      </c>
    </row>
    <row r="30" spans="1:11" x14ac:dyDescent="0.25">
      <c r="A30" s="2">
        <f>FASTLANE!A28</f>
        <v>19.952623149688801</v>
      </c>
      <c r="B30" s="3">
        <f>10^(FASTLANE!B28/20)</f>
        <v>265.30333410502851</v>
      </c>
      <c r="C30">
        <f>B30*COS(FASTLANE!C28*PI()/180)</f>
        <v>-201.49869591255919</v>
      </c>
      <c r="D30">
        <f>B30*SIN(FASTLANE!C28*PI()/180)</f>
        <v>172.58080609610789</v>
      </c>
      <c r="E30" s="4">
        <f>10^(SLOWLANE!B28/20)</f>
        <v>424.23614816554561</v>
      </c>
      <c r="F30">
        <f>E30*COS(SLOWLANE!C28*PI()/180)</f>
        <v>131.54700480626923</v>
      </c>
      <c r="G30">
        <f>E30*SIN(SLOWLANE!C28*PI()/180)</f>
        <v>403.32579255093287</v>
      </c>
      <c r="H30" s="4">
        <f t="shared" si="0"/>
        <v>-69.951691106289957</v>
      </c>
      <c r="I30">
        <f t="shared" si="1"/>
        <v>575.90659864704071</v>
      </c>
      <c r="J30" s="2">
        <f t="shared" si="2"/>
        <v>55.270646274464923</v>
      </c>
      <c r="K30" s="2">
        <f t="shared" si="3"/>
        <v>96.925426965418595</v>
      </c>
    </row>
    <row r="31" spans="1:11" x14ac:dyDescent="0.25">
      <c r="A31" s="2">
        <f>FASTLANE!A29</f>
        <v>22.387211385683301</v>
      </c>
      <c r="B31" s="3">
        <f>10^(FASTLANE!B29/20)</f>
        <v>253.88622370108064</v>
      </c>
      <c r="C31">
        <f>B31*COS(FASTLANE!C29*PI()/180)</f>
        <v>-181.68884107769424</v>
      </c>
      <c r="D31">
        <f>B31*SIN(FASTLANE!C29*PI()/180)</f>
        <v>177.33409038602684</v>
      </c>
      <c r="E31" s="4">
        <f>10^(SLOWLANE!B29/20)</f>
        <v>369.38172793960263</v>
      </c>
      <c r="F31">
        <f>E31*COS(SLOWLANE!C29*PI()/180)</f>
        <v>123.04470929626147</v>
      </c>
      <c r="G31">
        <f>E31*SIN(SLOWLANE!C29*PI()/180)</f>
        <v>348.28560184114002</v>
      </c>
      <c r="H31" s="4">
        <f t="shared" si="0"/>
        <v>-58.644131781432762</v>
      </c>
      <c r="I31">
        <f t="shared" si="1"/>
        <v>525.61969222716687</v>
      </c>
      <c r="J31" s="2">
        <f t="shared" si="2"/>
        <v>54.467160593170092</v>
      </c>
      <c r="K31" s="2">
        <f t="shared" si="3"/>
        <v>96.366242159319825</v>
      </c>
    </row>
    <row r="32" spans="1:11" x14ac:dyDescent="0.25">
      <c r="A32" s="2">
        <f>FASTLANE!A30</f>
        <v>25.118864315095699</v>
      </c>
      <c r="B32" s="3">
        <f>10^(FASTLANE!B30/20)</f>
        <v>241.37125848553256</v>
      </c>
      <c r="C32">
        <f>B32*COS(FASTLANE!C30*PI()/180)</f>
        <v>-160.98618189438227</v>
      </c>
      <c r="D32">
        <f>B32*SIN(FASTLANE!C30*PI()/180)</f>
        <v>179.84308066188879</v>
      </c>
      <c r="E32" s="4">
        <f>10^(SLOWLANE!B30/20)</f>
        <v>319.54706918256358</v>
      </c>
      <c r="F32">
        <f>E32*COS(SLOWLANE!C30*PI()/180)</f>
        <v>112.56256477310096</v>
      </c>
      <c r="G32">
        <f>E32*SIN(SLOWLANE!C30*PI()/180)</f>
        <v>299.06520766359216</v>
      </c>
      <c r="H32" s="4">
        <f t="shared" si="0"/>
        <v>-48.42361712128131</v>
      </c>
      <c r="I32">
        <f t="shared" si="1"/>
        <v>478.90828832548095</v>
      </c>
      <c r="J32" s="2">
        <f t="shared" si="2"/>
        <v>53.649222762397756</v>
      </c>
      <c r="K32" s="2">
        <f t="shared" si="3"/>
        <v>95.773696945159642</v>
      </c>
    </row>
    <row r="33" spans="1:11" x14ac:dyDescent="0.25">
      <c r="A33" s="2">
        <f>FASTLANE!A31</f>
        <v>28.183829312644502</v>
      </c>
      <c r="B33" s="3">
        <f>10^(FASTLANE!B31/20)</f>
        <v>227.91391438000127</v>
      </c>
      <c r="C33">
        <f>B33*COS(FASTLANE!C31*PI()/180)</f>
        <v>-139.90774385594025</v>
      </c>
      <c r="D33">
        <f>B33*SIN(FASTLANE!C31*PI()/180)</f>
        <v>179.91824692663934</v>
      </c>
      <c r="E33" s="4">
        <f>10^(SLOWLANE!B31/20)</f>
        <v>276.3047675147231</v>
      </c>
      <c r="F33">
        <f>E33*COS(SLOWLANE!C31*PI()/180)</f>
        <v>102.64987784436886</v>
      </c>
      <c r="G33">
        <f>E33*SIN(SLOWLANE!C31*PI()/180)</f>
        <v>256.52938843317997</v>
      </c>
      <c r="H33" s="4">
        <f t="shared" si="0"/>
        <v>-37.257866011571394</v>
      </c>
      <c r="I33">
        <f t="shared" si="1"/>
        <v>436.44763535981929</v>
      </c>
      <c r="J33" s="2">
        <f t="shared" si="2"/>
        <v>52.830176843484026</v>
      </c>
      <c r="K33" s="2">
        <f t="shared" si="3"/>
        <v>94.879292164679953</v>
      </c>
    </row>
    <row r="34" spans="1:11" x14ac:dyDescent="0.25">
      <c r="A34" s="2">
        <f>FASTLANE!A32</f>
        <v>31.6227766016837</v>
      </c>
      <c r="B34" s="3">
        <f>10^(FASTLANE!B32/20)</f>
        <v>213.72308260200762</v>
      </c>
      <c r="C34">
        <f>B34*COS(FASTLANE!C32*PI()/180)</f>
        <v>-119.01174238994032</v>
      </c>
      <c r="D34">
        <f>B34*SIN(FASTLANE!C32*PI()/180)</f>
        <v>177.52115707772708</v>
      </c>
      <c r="E34" s="4">
        <f>10^(SLOWLANE!B32/20)</f>
        <v>238.46243190234671</v>
      </c>
      <c r="F34">
        <f>E34*COS(SLOWLANE!C32*PI()/180)</f>
        <v>92.791061885745307</v>
      </c>
      <c r="G34">
        <f>E34*SIN(SLOWLANE!C32*PI()/180)</f>
        <v>219.66827322783124</v>
      </c>
      <c r="H34" s="4">
        <f t="shared" si="0"/>
        <v>-26.220680504195016</v>
      </c>
      <c r="I34">
        <f t="shared" si="1"/>
        <v>397.18943030555829</v>
      </c>
      <c r="J34" s="2">
        <f t="shared" si="2"/>
        <v>51.998839320523572</v>
      </c>
      <c r="K34" s="2">
        <f t="shared" si="3"/>
        <v>93.776932328950011</v>
      </c>
    </row>
    <row r="35" spans="1:11" x14ac:dyDescent="0.25">
      <c r="A35" s="2">
        <f>FASTLANE!A33</f>
        <v>35.481338923357498</v>
      </c>
      <c r="B35" s="3">
        <f>10^(FASTLANE!B33/20)</f>
        <v>199.04520069571541</v>
      </c>
      <c r="C35">
        <f>B35*COS(FASTLANE!C33*PI()/180)</f>
        <v>-98.841132446969709</v>
      </c>
      <c r="D35">
        <f>B35*SIN(FASTLANE!C33*PI()/180)</f>
        <v>172.76985401567663</v>
      </c>
      <c r="E35" s="4">
        <f>10^(SLOWLANE!B33/20)</f>
        <v>205.53523662675912</v>
      </c>
      <c r="F35">
        <f>E35*COS(SLOWLANE!C33*PI()/180)</f>
        <v>83.234213491041928</v>
      </c>
      <c r="G35">
        <f>E35*SIN(SLOWLANE!C33*PI()/180)</f>
        <v>187.92764352203619</v>
      </c>
      <c r="H35" s="4">
        <f t="shared" si="0"/>
        <v>-15.606918955927782</v>
      </c>
      <c r="I35">
        <f t="shared" si="1"/>
        <v>360.69749753771282</v>
      </c>
      <c r="J35" s="2">
        <f t="shared" si="2"/>
        <v>51.150985767188928</v>
      </c>
      <c r="K35" s="2">
        <f t="shared" si="3"/>
        <v>92.477569647155931</v>
      </c>
    </row>
    <row r="36" spans="1:11" x14ac:dyDescent="0.25">
      <c r="A36" s="2">
        <f>FASTLANE!A34</f>
        <v>39.810717055349599</v>
      </c>
      <c r="B36" s="3">
        <f>10^(FASTLANE!B34/20)</f>
        <v>184.14357490775913</v>
      </c>
      <c r="C36">
        <f>B36*COS(FASTLANE!C34*PI()/180)</f>
        <v>-79.870648160605938</v>
      </c>
      <c r="D36">
        <f>B36*SIN(FASTLANE!C34*PI()/180)</f>
        <v>165.92026923258712</v>
      </c>
      <c r="E36" s="4">
        <f>10^(SLOWLANE!B34/20)</f>
        <v>176.860664213723</v>
      </c>
      <c r="F36">
        <f>E36*COS(SLOWLANE!C34*PI()/180)</f>
        <v>73.883632868840692</v>
      </c>
      <c r="G36">
        <f>E36*SIN(SLOWLANE!C34*PI()/180)</f>
        <v>160.68884012345612</v>
      </c>
      <c r="H36" s="4">
        <f t="shared" si="0"/>
        <v>-5.9870152917652462</v>
      </c>
      <c r="I36">
        <f t="shared" si="1"/>
        <v>326.60910935604323</v>
      </c>
      <c r="J36" s="2">
        <f t="shared" si="2"/>
        <v>50.282024934819916</v>
      </c>
      <c r="K36" s="2">
        <f t="shared" si="3"/>
        <v>91.050161444913599</v>
      </c>
    </row>
    <row r="37" spans="1:11" x14ac:dyDescent="0.25">
      <c r="A37" s="2">
        <f>FASTLANE!A35</f>
        <v>44.668359215096203</v>
      </c>
      <c r="B37" s="3">
        <f>10^(FASTLANE!B35/20)</f>
        <v>169.27675263917138</v>
      </c>
      <c r="C37">
        <f>B37*COS(FASTLANE!C35*PI()/180)</f>
        <v>-62.468041425449556</v>
      </c>
      <c r="D37">
        <f>B37*SIN(FASTLANE!C35*PI()/180)</f>
        <v>157.32883646849845</v>
      </c>
      <c r="E37" s="4">
        <f>10^(SLOWLANE!B35/20)</f>
        <v>152.36345069555119</v>
      </c>
      <c r="F37">
        <f>E37*COS(SLOWLANE!C35*PI()/180)</f>
        <v>65.588833168291259</v>
      </c>
      <c r="G37">
        <f>E37*SIN(SLOWLANE!C35*PI()/180)</f>
        <v>137.52354733454817</v>
      </c>
      <c r="H37" s="4">
        <f t="shared" si="0"/>
        <v>3.1207917428417034</v>
      </c>
      <c r="I37">
        <f t="shared" si="1"/>
        <v>294.85238380304662</v>
      </c>
      <c r="J37" s="2">
        <f t="shared" si="2"/>
        <v>49.392579362789064</v>
      </c>
      <c r="K37" s="2">
        <f t="shared" si="3"/>
        <v>89.393589712015981</v>
      </c>
    </row>
    <row r="38" spans="1:11" x14ac:dyDescent="0.25">
      <c r="A38" s="2">
        <f>FASTLANE!A36</f>
        <v>50.118723362727103</v>
      </c>
      <c r="B38" s="3">
        <f>10^(FASTLANE!B36/20)</f>
        <v>154.67971961045211</v>
      </c>
      <c r="C38">
        <f>B38*COS(FASTLANE!C36*PI()/180)</f>
        <v>-46.875481541107185</v>
      </c>
      <c r="D38">
        <f>B38*SIN(FASTLANE!C36*PI()/180)</f>
        <v>147.40591877213546</v>
      </c>
      <c r="E38" s="4">
        <f>10^(SLOWLANE!B36/20)</f>
        <v>131.33089693123932</v>
      </c>
      <c r="F38">
        <f>E38*COS(SLOWLANE!C36*PI()/180)</f>
        <v>58.071089040320686</v>
      </c>
      <c r="G38">
        <f>E38*SIN(SLOWLANE!C36*PI()/180)</f>
        <v>117.79453767656187</v>
      </c>
      <c r="H38" s="4">
        <f t="shared" si="0"/>
        <v>11.195607499213502</v>
      </c>
      <c r="I38">
        <f t="shared" si="1"/>
        <v>265.20045644869731</v>
      </c>
      <c r="J38" s="2">
        <f t="shared" si="2"/>
        <v>48.479218280094926</v>
      </c>
      <c r="K38" s="2">
        <f t="shared" si="3"/>
        <v>87.582657239150478</v>
      </c>
    </row>
    <row r="39" spans="1:11" x14ac:dyDescent="0.25">
      <c r="A39" s="2">
        <f>FASTLANE!A37</f>
        <v>56.234132519034702</v>
      </c>
      <c r="B39" s="3">
        <f>10^(FASTLANE!B37/20)</f>
        <v>140.55054516802826</v>
      </c>
      <c r="C39">
        <f>B39*COS(FASTLANE!C37*PI()/180)</f>
        <v>-33.211095803210625</v>
      </c>
      <c r="D39">
        <f>B39*SIN(FASTLANE!C37*PI()/180)</f>
        <v>136.57041723074553</v>
      </c>
      <c r="E39" s="4">
        <f>10^(SLOWLANE!B37/20)</f>
        <v>113.31020344925444</v>
      </c>
      <c r="F39">
        <f>E39*COS(SLOWLANE!C37*PI()/180)</f>
        <v>51.37640806231709</v>
      </c>
      <c r="G39">
        <f>E39*SIN(SLOWLANE!C37*PI()/180)</f>
        <v>100.99340028103674</v>
      </c>
      <c r="H39" s="4">
        <f t="shared" si="0"/>
        <v>18.165312259106464</v>
      </c>
      <c r="I39">
        <f t="shared" si="1"/>
        <v>237.56381751178228</v>
      </c>
      <c r="J39" s="2">
        <f t="shared" si="2"/>
        <v>47.540924697751208</v>
      </c>
      <c r="K39" s="2">
        <f t="shared" si="3"/>
        <v>85.627388254236834</v>
      </c>
    </row>
    <row r="40" spans="1:11" x14ac:dyDescent="0.25">
      <c r="A40" s="2">
        <f>FASTLANE!A38</f>
        <v>63.095734448019101</v>
      </c>
      <c r="B40" s="3">
        <f>10^(FASTLANE!B38/20)</f>
        <v>127.04346374774431</v>
      </c>
      <c r="C40">
        <f>B40*COS(FASTLANE!C38*PI()/180)</f>
        <v>-21.485893900497285</v>
      </c>
      <c r="D40">
        <f>B40*SIN(FASTLANE!C38*PI()/180)</f>
        <v>125.21341000196823</v>
      </c>
      <c r="E40" s="4">
        <f>10^(SLOWLANE!B38/20)</f>
        <v>97.852937552101494</v>
      </c>
      <c r="F40">
        <f>E40*COS(SLOWLANE!C38*PI()/180)</f>
        <v>45.437587460694459</v>
      </c>
      <c r="G40">
        <f>E40*SIN(SLOWLANE!C38*PI()/180)</f>
        <v>86.663850787552803</v>
      </c>
      <c r="H40" s="4">
        <f t="shared" si="0"/>
        <v>23.951693560197175</v>
      </c>
      <c r="I40">
        <f t="shared" si="1"/>
        <v>211.87726078952102</v>
      </c>
      <c r="J40" s="2">
        <f t="shared" si="2"/>
        <v>46.576834737494117</v>
      </c>
      <c r="K40" s="2">
        <f t="shared" si="3"/>
        <v>83.550371566841406</v>
      </c>
    </row>
    <row r="41" spans="1:11" x14ac:dyDescent="0.25">
      <c r="A41" s="2">
        <f>FASTLANE!A39</f>
        <v>70.794578438413595</v>
      </c>
      <c r="B41" s="3">
        <f>10^(FASTLANE!B39/20)</f>
        <v>114.26790292504245</v>
      </c>
      <c r="C41">
        <f>B41*COS(FASTLANE!C39*PI()/180)</f>
        <v>-11.629172288828084</v>
      </c>
      <c r="D41">
        <f>B41*SIN(FASTLANE!C39*PI()/180)</f>
        <v>113.67460574272373</v>
      </c>
      <c r="E41" s="4">
        <f>10^(SLOWLANE!B39/20)</f>
        <v>84.61179929875027</v>
      </c>
      <c r="F41">
        <f>E41*COS(SLOWLANE!C39*PI()/180)</f>
        <v>40.296510399395878</v>
      </c>
      <c r="G41">
        <f>E41*SIN(SLOWLANE!C39*PI()/180)</f>
        <v>74.399918213687414</v>
      </c>
      <c r="H41" s="4">
        <f t="shared" si="0"/>
        <v>28.667338110567794</v>
      </c>
      <c r="I41">
        <f t="shared" si="1"/>
        <v>188.07452395641116</v>
      </c>
      <c r="J41" s="2">
        <f t="shared" si="2"/>
        <v>45.586346962270582</v>
      </c>
      <c r="K41" s="2">
        <f t="shared" si="3"/>
        <v>81.333374651922171</v>
      </c>
    </row>
    <row r="42" spans="1:11" x14ac:dyDescent="0.25">
      <c r="A42" s="2">
        <f>FASTLANE!A40</f>
        <v>79.432823472427899</v>
      </c>
      <c r="B42" s="3">
        <f>10^(FASTLANE!B40/20)</f>
        <v>102.29204403266927</v>
      </c>
      <c r="C42">
        <f>B42*COS(FASTLANE!C40*PI()/180)</f>
        <v>-3.5158258118796217</v>
      </c>
      <c r="D42">
        <f>B42*SIN(FASTLANE!C40*PI()/180)</f>
        <v>102.23160588214424</v>
      </c>
      <c r="E42" s="4">
        <f>10^(SLOWLANE!B40/20)</f>
        <v>73.226222899103703</v>
      </c>
      <c r="F42">
        <f>E42*COS(SLOWLANE!C40*PI()/180)</f>
        <v>35.833834351093394</v>
      </c>
      <c r="G42">
        <f>E42*SIN(SLOWLANE!C40*PI()/180)</f>
        <v>63.859345719852307</v>
      </c>
      <c r="H42" s="4">
        <f t="shared" si="0"/>
        <v>32.318008539213771</v>
      </c>
      <c r="I42">
        <f t="shared" si="1"/>
        <v>166.09095160199655</v>
      </c>
      <c r="J42" s="2">
        <f t="shared" si="2"/>
        <v>44.568313274267695</v>
      </c>
      <c r="K42" s="2">
        <f t="shared" si="3"/>
        <v>78.988965167275069</v>
      </c>
    </row>
    <row r="43" spans="1:11" x14ac:dyDescent="0.25">
      <c r="A43" s="2">
        <f>FASTLANE!A41</f>
        <v>89.125093813374306</v>
      </c>
      <c r="B43" s="3">
        <f>10^(FASTLANE!B41/20)</f>
        <v>91.1491950812553</v>
      </c>
      <c r="C43">
        <f>B43*COS(FASTLANE!C41*PI()/180)</f>
        <v>3.0092003530389304</v>
      </c>
      <c r="D43">
        <f>B43*SIN(FASTLANE!C41*PI()/180)</f>
        <v>91.099508655074558</v>
      </c>
      <c r="E43" s="4">
        <f>10^(SLOWLANE!B41/20)</f>
        <v>63.415786626742204</v>
      </c>
      <c r="F43">
        <f>E43*COS(SLOWLANE!C41*PI()/180)</f>
        <v>32.007623424087988</v>
      </c>
      <c r="G43">
        <f>E43*SIN(SLOWLANE!C41*PI()/180)</f>
        <v>54.745538961912402</v>
      </c>
      <c r="H43" s="4">
        <f t="shared" si="0"/>
        <v>35.016823777126916</v>
      </c>
      <c r="I43">
        <f t="shared" si="1"/>
        <v>145.84504761698696</v>
      </c>
      <c r="J43" s="2">
        <f t="shared" si="2"/>
        <v>43.521237562515019</v>
      </c>
      <c r="K43" s="2">
        <f t="shared" si="3"/>
        <v>76.499061836091016</v>
      </c>
    </row>
    <row r="44" spans="1:11" x14ac:dyDescent="0.25">
      <c r="A44" s="2">
        <f>FASTLANE!A42</f>
        <v>99.999999999999702</v>
      </c>
      <c r="B44" s="3">
        <f>10^(FASTLANE!B42/20)</f>
        <v>80.845405122898697</v>
      </c>
      <c r="C44">
        <f>B44*COS(FASTLANE!C42*PI()/180)</f>
        <v>8.1119107742586465</v>
      </c>
      <c r="D44">
        <f>B44*SIN(FASTLANE!C42*PI()/180)</f>
        <v>80.437406926603998</v>
      </c>
      <c r="E44" s="4">
        <f>10^(SLOWLANE!B42/20)</f>
        <v>54.911740303567946</v>
      </c>
      <c r="F44">
        <f>E44*COS(SLOWLANE!C42*PI()/180)</f>
        <v>28.668731989277035</v>
      </c>
      <c r="G44">
        <f>E44*SIN(SLOWLANE!C42*PI()/180)</f>
        <v>46.833780856273947</v>
      </c>
      <c r="H44" s="4">
        <f t="shared" si="0"/>
        <v>36.780642763535681</v>
      </c>
      <c r="I44">
        <f t="shared" si="1"/>
        <v>127.27118778287794</v>
      </c>
      <c r="J44" s="2">
        <f t="shared" si="2"/>
        <v>42.442961977086505</v>
      </c>
      <c r="K44" s="2">
        <f t="shared" si="3"/>
        <v>73.881009634936689</v>
      </c>
    </row>
    <row r="45" spans="1:11" x14ac:dyDescent="0.25">
      <c r="A45" s="2">
        <f>FASTLANE!A43</f>
        <v>112.201845430196</v>
      </c>
      <c r="B45" s="3">
        <f>10^(FASTLANE!B43/20)</f>
        <v>71.367121460475218</v>
      </c>
      <c r="C45">
        <f>B45*COS(FASTLANE!C43*PI()/180)</f>
        <v>11.956483555273358</v>
      </c>
      <c r="D45">
        <f>B45*SIN(FASTLANE!C43*PI()/180)</f>
        <v>70.358428965879426</v>
      </c>
      <c r="E45" s="4">
        <f>10^(SLOWLANE!B43/20)</f>
        <v>47.530090458578343</v>
      </c>
      <c r="F45">
        <f>E45*COS(SLOWLANE!C43*PI()/180)</f>
        <v>25.81478085426409</v>
      </c>
      <c r="G45">
        <f>E45*SIN(SLOWLANE!C43*PI()/180)</f>
        <v>39.908728223873034</v>
      </c>
      <c r="H45" s="4">
        <f t="shared" si="0"/>
        <v>37.771264409537451</v>
      </c>
      <c r="I45">
        <f t="shared" si="1"/>
        <v>110.26715718975245</v>
      </c>
      <c r="J45" s="2">
        <f t="shared" si="2"/>
        <v>41.330760861649438</v>
      </c>
      <c r="K45" s="2">
        <f t="shared" si="3"/>
        <v>71.091452904242317</v>
      </c>
    </row>
    <row r="46" spans="1:11" x14ac:dyDescent="0.25">
      <c r="A46" s="2">
        <f>FASTLANE!A44</f>
        <v>125.892541179416</v>
      </c>
      <c r="B46" s="3">
        <f>10^(FASTLANE!B44/20)</f>
        <v>62.688096152803382</v>
      </c>
      <c r="C46">
        <f>B46*COS(FASTLANE!C44*PI()/180)</f>
        <v>14.698276587170808</v>
      </c>
      <c r="D46">
        <f>B46*SIN(FASTLANE!C44*PI()/180)</f>
        <v>60.940610963709155</v>
      </c>
      <c r="E46" s="4">
        <f>10^(SLOWLANE!B44/20)</f>
        <v>41.080838500100072</v>
      </c>
      <c r="F46">
        <f>E46*COS(SLOWLANE!C44*PI()/180)</f>
        <v>23.298050139418987</v>
      </c>
      <c r="G46">
        <f>E46*SIN(SLOWLANE!C44*PI()/180)</f>
        <v>33.835427462534348</v>
      </c>
      <c r="H46" s="4">
        <f t="shared" si="0"/>
        <v>37.996326726589793</v>
      </c>
      <c r="I46">
        <f t="shared" si="1"/>
        <v>94.776038426243502</v>
      </c>
      <c r="J46" s="2">
        <f t="shared" si="2"/>
        <v>40.181268139577107</v>
      </c>
      <c r="K46" s="2">
        <f t="shared" si="3"/>
        <v>68.153831464764821</v>
      </c>
    </row>
    <row r="47" spans="1:11" x14ac:dyDescent="0.25">
      <c r="A47" s="2">
        <f>FASTLANE!A45</f>
        <v>141.253754462275</v>
      </c>
      <c r="B47" s="3">
        <f>10^(FASTLANE!B45/20)</f>
        <v>54.77508114388845</v>
      </c>
      <c r="C47">
        <f>B47*COS(FASTLANE!C45*PI()/180)</f>
        <v>16.481505210503986</v>
      </c>
      <c r="D47">
        <f>B47*SIN(FASTLANE!C45*PI()/180)</f>
        <v>52.236668158638274</v>
      </c>
      <c r="E47" s="4">
        <f>10^(SLOWLANE!B45/20)</f>
        <v>35.416665571565716</v>
      </c>
      <c r="F47">
        <f>E47*COS(SLOWLANE!C45*PI()/180)</f>
        <v>21.001964895719816</v>
      </c>
      <c r="G47">
        <f>E47*SIN(SLOWLANE!C45*PI()/180)</f>
        <v>28.517672954276634</v>
      </c>
      <c r="H47" s="4">
        <f t="shared" si="0"/>
        <v>37.483470106223805</v>
      </c>
      <c r="I47">
        <f t="shared" si="1"/>
        <v>80.754341112914915</v>
      </c>
      <c r="J47" s="2">
        <f t="shared" si="2"/>
        <v>38.99069088858262</v>
      </c>
      <c r="K47" s="2">
        <f t="shared" si="3"/>
        <v>65.100844669811465</v>
      </c>
    </row>
    <row r="48" spans="1:11" x14ac:dyDescent="0.25">
      <c r="A48" s="2">
        <f>FASTLANE!A46</f>
        <v>158.48931924611099</v>
      </c>
      <c r="B48" s="3">
        <f>10^(FASTLANE!B46/20)</f>
        <v>47.592085256041813</v>
      </c>
      <c r="C48">
        <f>B48*COS(FASTLANE!C46*PI()/180)</f>
        <v>17.440169237227913</v>
      </c>
      <c r="D48">
        <f>B48*SIN(FASTLANE!C46*PI()/180)</f>
        <v>44.281452957137731</v>
      </c>
      <c r="E48" s="4">
        <f>10^(SLOWLANE!B46/20)</f>
        <v>30.437278513788034</v>
      </c>
      <c r="F48">
        <f>E48*COS(SLOWLANE!C46*PI()/180)</f>
        <v>18.906346850768767</v>
      </c>
      <c r="G48">
        <f>E48*SIN(SLOWLANE!C46*PI()/180)</f>
        <v>23.85325915015239</v>
      </c>
      <c r="H48" s="4">
        <f t="shared" si="0"/>
        <v>36.346516087996676</v>
      </c>
      <c r="I48">
        <f t="shared" si="1"/>
        <v>68.134712107290113</v>
      </c>
      <c r="J48" s="2">
        <f t="shared" si="2"/>
        <v>37.754945400334996</v>
      </c>
      <c r="K48" s="2">
        <f t="shared" si="3"/>
        <v>61.92227382080867</v>
      </c>
    </row>
    <row r="49" spans="1:11" x14ac:dyDescent="0.25">
      <c r="A49" s="2">
        <f>FASTLANE!A47</f>
        <v>177.82794100389199</v>
      </c>
      <c r="B49" s="3">
        <f>10^(FASTLANE!B47/20)</f>
        <v>41.10312516228403</v>
      </c>
      <c r="C49">
        <f>B49*COS(FASTLANE!C47*PI()/180)</f>
        <v>17.700698138956035</v>
      </c>
      <c r="D49">
        <f>B49*SIN(FASTLANE!C47*PI()/180)</f>
        <v>37.096525221372751</v>
      </c>
      <c r="E49" s="4">
        <f>10^(SLOWLANE!B47/20)</f>
        <v>26.059288657519698</v>
      </c>
      <c r="F49">
        <f>E49*COS(SLOWLANE!C47*PI()/180)</f>
        <v>16.988826878830313</v>
      </c>
      <c r="G49">
        <f>E49*SIN(SLOWLANE!C47*PI()/180)</f>
        <v>19.760219801840954</v>
      </c>
      <c r="H49" s="4">
        <f t="shared" si="0"/>
        <v>34.689525017786352</v>
      </c>
      <c r="I49">
        <f t="shared" si="1"/>
        <v>56.856745023213705</v>
      </c>
      <c r="J49" s="2">
        <f t="shared" si="2"/>
        <v>36.469966871643265</v>
      </c>
      <c r="K49" s="2">
        <f t="shared" si="3"/>
        <v>58.611733847793502</v>
      </c>
    </row>
    <row r="50" spans="1:11" x14ac:dyDescent="0.25">
      <c r="A50" s="2">
        <f>FASTLANE!A48</f>
        <v>199.52623149688699</v>
      </c>
      <c r="B50" s="3">
        <f>10^(FASTLANE!B48/20)</f>
        <v>35.2735303171685</v>
      </c>
      <c r="C50">
        <f>B50*COS(FASTLANE!C48*PI()/180)</f>
        <v>17.384816362905607</v>
      </c>
      <c r="D50">
        <f>B50*SIN(FASTLANE!C48*PI()/180)</f>
        <v>30.69185724364452</v>
      </c>
      <c r="E50" s="4">
        <f>10^(SLOWLANE!B48/20)</f>
        <v>22.205000277516454</v>
      </c>
      <c r="F50">
        <f>E50*COS(SLOWLANE!C48*PI()/180)</f>
        <v>15.177441155268895</v>
      </c>
      <c r="G50">
        <f>E50*SIN(SLOWLANE!C48*PI()/180)</f>
        <v>16.208248434141669</v>
      </c>
      <c r="H50" s="4">
        <f t="shared" si="0"/>
        <v>32.562257518174505</v>
      </c>
      <c r="I50">
        <f t="shared" si="1"/>
        <v>46.900105677786186</v>
      </c>
      <c r="J50" s="2">
        <f t="shared" si="2"/>
        <v>35.13207012647716</v>
      </c>
      <c r="K50" s="2">
        <f t="shared" si="3"/>
        <v>55.228152933213124</v>
      </c>
    </row>
    <row r="51" spans="1:11" x14ac:dyDescent="0.25">
      <c r="A51" s="2">
        <f>FASTLANE!A49</f>
        <v>223.87211385683301</v>
      </c>
      <c r="B51" s="3">
        <f>10^(FASTLANE!B49/20)</f>
        <v>30.069994661402788</v>
      </c>
      <c r="C51">
        <f>B51*COS(FASTLANE!C49*PI()/180)</f>
        <v>16.611340027637095</v>
      </c>
      <c r="D51">
        <f>B51*SIN(FASTLANE!C49*PI()/180)</f>
        <v>25.065274014520842</v>
      </c>
      <c r="E51" s="4">
        <f>10^(SLOWLANE!B49/20)</f>
        <v>18.821698265767314</v>
      </c>
      <c r="F51">
        <f>E51*COS(SLOWLANE!C49*PI()/180)</f>
        <v>13.469564385365306</v>
      </c>
      <c r="G51">
        <f>E51*SIN(SLOWLANE!C49*PI()/180)</f>
        <v>13.146374438455904</v>
      </c>
      <c r="H51" s="4">
        <f t="shared" si="0"/>
        <v>30.080904413002401</v>
      </c>
      <c r="I51">
        <f t="shared" si="1"/>
        <v>38.211648452976746</v>
      </c>
      <c r="J51" s="2">
        <f t="shared" si="2"/>
        <v>33.7382947176024</v>
      </c>
      <c r="K51" s="2">
        <f t="shared" si="3"/>
        <v>51.789535634395143</v>
      </c>
    </row>
    <row r="52" spans="1:11" x14ac:dyDescent="0.25">
      <c r="A52" s="2">
        <f>FASTLANE!A50</f>
        <v>251.18864315095701</v>
      </c>
      <c r="B52" s="3">
        <f>10^(FASTLANE!B50/20)</f>
        <v>25.459711634190352</v>
      </c>
      <c r="C52">
        <f>B52*COS(FASTLANE!C50*PI()/180)</f>
        <v>15.496061191943662</v>
      </c>
      <c r="D52">
        <f>B52*SIN(FASTLANE!C50*PI()/180)</f>
        <v>20.200717908818614</v>
      </c>
      <c r="E52" s="4">
        <f>10^(SLOWLANE!B50/20)</f>
        <v>15.863265538382219</v>
      </c>
      <c r="F52">
        <f>E52*COS(SLOWLANE!C50*PI()/180)</f>
        <v>11.856988301992418</v>
      </c>
      <c r="G52">
        <f>E52*SIN(SLOWLANE!C50*PI()/180)</f>
        <v>10.538264655418361</v>
      </c>
      <c r="H52" s="4">
        <f t="shared" si="0"/>
        <v>27.35304949393608</v>
      </c>
      <c r="I52">
        <f t="shared" si="1"/>
        <v>30.738982564236977</v>
      </c>
      <c r="J52" s="2">
        <f t="shared" si="2"/>
        <v>32.286760342488051</v>
      </c>
      <c r="K52" s="2">
        <f t="shared" si="3"/>
        <v>48.335748948650043</v>
      </c>
    </row>
    <row r="53" spans="1:11" x14ac:dyDescent="0.25">
      <c r="A53" s="2">
        <f>FASTLANE!A51</f>
        <v>281.838293126444</v>
      </c>
      <c r="B53" s="3">
        <f>10^(FASTLANE!B51/20)</f>
        <v>21.409051453464055</v>
      </c>
      <c r="C53">
        <f>B53*COS(FASTLANE!C51*PI()/180)</f>
        <v>14.149541757269674</v>
      </c>
      <c r="D53">
        <f>B53*SIN(FASTLANE!C51*PI()/180)</f>
        <v>16.066672094629716</v>
      </c>
      <c r="E53" s="4">
        <f>10^(SLOWLANE!B51/20)</f>
        <v>13.290390166360494</v>
      </c>
      <c r="F53">
        <f>E53*COS(SLOWLANE!C51*PI()/180)</f>
        <v>10.34087353380427</v>
      </c>
      <c r="G53">
        <f>E53*SIN(SLOWLANE!C51*PI()/180)</f>
        <v>8.3487008170108776</v>
      </c>
      <c r="H53" s="4">
        <f t="shared" si="0"/>
        <v>24.490415291073944</v>
      </c>
      <c r="I53">
        <f t="shared" si="1"/>
        <v>24.415372911640596</v>
      </c>
      <c r="J53" s="2">
        <f t="shared" si="2"/>
        <v>30.776915523017372</v>
      </c>
      <c r="K53" s="2">
        <f t="shared" si="3"/>
        <v>44.912083857356492</v>
      </c>
    </row>
    <row r="54" spans="1:11" x14ac:dyDescent="0.25">
      <c r="A54" s="2">
        <f>FASTLANE!A52</f>
        <v>316.22776601683699</v>
      </c>
      <c r="B54" s="3">
        <f>10^(FASTLANE!B52/20)</f>
        <v>17.882285589262807</v>
      </c>
      <c r="C54">
        <f>B54*COS(FASTLANE!C52*PI()/180)</f>
        <v>12.673370707277668</v>
      </c>
      <c r="D54">
        <f>B54*SIN(FASTLANE!C52*PI()/180)</f>
        <v>12.61593487664995</v>
      </c>
      <c r="E54" s="4">
        <f>10^(SLOWLANE!B52/20)</f>
        <v>11.068577587882313</v>
      </c>
      <c r="F54">
        <f>E54*COS(SLOWLANE!C52*PI()/180)</f>
        <v>8.9330371146364289</v>
      </c>
      <c r="G54">
        <f>E54*SIN(SLOWLANE!C52*PI()/180)</f>
        <v>6.5356145638722243</v>
      </c>
      <c r="H54" s="4">
        <f t="shared" si="0"/>
        <v>21.606407821914097</v>
      </c>
      <c r="I54">
        <f t="shared" si="1"/>
        <v>19.151549440522174</v>
      </c>
      <c r="J54" s="2">
        <f t="shared" si="2"/>
        <v>29.209674508701919</v>
      </c>
      <c r="K54" s="2">
        <f t="shared" si="3"/>
        <v>41.553229793638408</v>
      </c>
    </row>
    <row r="55" spans="1:11" x14ac:dyDescent="0.25">
      <c r="A55" s="2">
        <f>FASTLANE!A53</f>
        <v>354.81338923357401</v>
      </c>
      <c r="B55" s="3">
        <f>10^(FASTLANE!B53/20)</f>
        <v>14.840790651980093</v>
      </c>
      <c r="C55">
        <f>B55*COS(FASTLANE!C53*PI()/180)</f>
        <v>11.155977338365116</v>
      </c>
      <c r="D55">
        <f>B55*SIN(FASTLANE!C53*PI()/180)</f>
        <v>9.7874019434058042</v>
      </c>
      <c r="E55" s="4">
        <f>10^(SLOWLANE!B53/20)</f>
        <v>9.1643544806171313</v>
      </c>
      <c r="F55">
        <f>E55*COS(SLOWLANE!C53*PI()/180)</f>
        <v>7.6402283064241701</v>
      </c>
      <c r="G55">
        <f>E55*SIN(SLOWLANE!C53*PI()/180)</f>
        <v>5.0608600526118224</v>
      </c>
      <c r="H55" s="4">
        <f t="shared" si="0"/>
        <v>18.796205644789286</v>
      </c>
      <c r="I55">
        <f t="shared" si="1"/>
        <v>14.848261996017627</v>
      </c>
      <c r="J55" s="2">
        <f t="shared" si="2"/>
        <v>27.587364980615053</v>
      </c>
      <c r="K55" s="2">
        <f t="shared" si="3"/>
        <v>38.307345769784561</v>
      </c>
    </row>
    <row r="56" spans="1:11" x14ac:dyDescent="0.25">
      <c r="A56" s="2">
        <f>FASTLANE!A54</f>
        <v>398.10717055349602</v>
      </c>
      <c r="B56" s="3">
        <f>10^(FASTLANE!B54/20)</f>
        <v>12.242978736623233</v>
      </c>
      <c r="C56">
        <f>B56*COS(FASTLANE!C54*PI()/180)</f>
        <v>9.669219419008952</v>
      </c>
      <c r="D56">
        <f>B56*SIN(FASTLANE!C54*PI()/180)</f>
        <v>7.5097752411419609</v>
      </c>
      <c r="E56" s="4">
        <f>10^(SLOWLANE!B54/20)</f>
        <v>7.5462001675753445</v>
      </c>
      <c r="F56">
        <f>E56*COS(SLOWLANE!C54*PI()/180)</f>
        <v>6.4740908141716869</v>
      </c>
      <c r="G56">
        <f>E56*SIN(SLOWLANE!C54*PI()/180)</f>
        <v>3.8770201313601595</v>
      </c>
      <c r="H56" s="4">
        <f t="shared" si="0"/>
        <v>16.143310233180639</v>
      </c>
      <c r="I56">
        <f t="shared" si="1"/>
        <v>11.386795372502121</v>
      </c>
      <c r="J56" s="2">
        <f t="shared" si="2"/>
        <v>25.913602432606048</v>
      </c>
      <c r="K56" s="2">
        <f t="shared" si="3"/>
        <v>35.19749425531915</v>
      </c>
    </row>
    <row r="57" spans="1:11" x14ac:dyDescent="0.25">
      <c r="A57" s="2">
        <f>FASTLANE!A55</f>
        <v>446.68359215096098</v>
      </c>
      <c r="B57" s="3">
        <f>10^(FASTLANE!B55/20)</f>
        <v>10.044964835884739</v>
      </c>
      <c r="C57">
        <f>B57*COS(FASTLANE!C55*PI()/180)</f>
        <v>8.2666445552382122</v>
      </c>
      <c r="D57">
        <f>B57*SIN(FASTLANE!C55*PI()/180)</f>
        <v>5.7064793306829165</v>
      </c>
      <c r="E57" s="4">
        <f>10^(SLOWLANE!B55/20)</f>
        <v>6.1821303027768906</v>
      </c>
      <c r="F57">
        <f>E57*COS(SLOWLANE!C55*PI()/180)</f>
        <v>5.4356067490923721</v>
      </c>
      <c r="G57">
        <f>E57*SIN(SLOWLANE!C55*PI()/180)</f>
        <v>2.9449812138167784</v>
      </c>
      <c r="H57" s="4">
        <f t="shared" si="0"/>
        <v>13.702251304330584</v>
      </c>
      <c r="I57">
        <f t="shared" si="1"/>
        <v>8.6514605444996953</v>
      </c>
      <c r="J57" s="2">
        <f t="shared" si="2"/>
        <v>24.192938292824508</v>
      </c>
      <c r="K57" s="2">
        <f t="shared" si="3"/>
        <v>32.267893073956714</v>
      </c>
    </row>
    <row r="58" spans="1:11" x14ac:dyDescent="0.25">
      <c r="A58" s="2">
        <f>FASTLANE!A56</f>
        <v>501.18723362727002</v>
      </c>
      <c r="B58" s="3">
        <f>10^(FASTLANE!B56/20)</f>
        <v>8.2017794583924406</v>
      </c>
      <c r="C58">
        <f>B58*COS(FASTLANE!C56*PI()/180)</f>
        <v>6.983735158559667</v>
      </c>
      <c r="D58">
        <f>B58*SIN(FASTLANE!C56*PI()/180)</f>
        <v>4.3007708052401235</v>
      </c>
      <c r="E58" s="4">
        <f>10^(SLOWLANE!B56/20)</f>
        <v>5.0417854280776266</v>
      </c>
      <c r="F58">
        <f>E58*COS(SLOWLANE!C56*PI()/180)</f>
        <v>4.5269180696547924</v>
      </c>
      <c r="G58">
        <f>E58*SIN(SLOWLANE!C56*PI()/180)</f>
        <v>2.2195975070739347</v>
      </c>
      <c r="H58" s="4">
        <f t="shared" si="0"/>
        <v>11.510653228214458</v>
      </c>
      <c r="I58">
        <f t="shared" si="1"/>
        <v>6.5203683123140586</v>
      </c>
      <c r="J58" s="2">
        <f t="shared" si="2"/>
        <v>22.430637101866516</v>
      </c>
      <c r="K58" s="2">
        <f t="shared" si="3"/>
        <v>29.529983080566176</v>
      </c>
    </row>
    <row r="59" spans="1:11" x14ac:dyDescent="0.25">
      <c r="A59" s="2">
        <f>FASTLANE!A57</f>
        <v>562.34132519034699</v>
      </c>
      <c r="B59" s="3">
        <f>10^(FASTLANE!B57/20)</f>
        <v>6.6688288002566987</v>
      </c>
      <c r="C59">
        <f>B59*COS(FASTLANE!C57*PI()/180)</f>
        <v>5.8398693727752349</v>
      </c>
      <c r="D59">
        <f>B59*SIN(FASTLANE!C57*PI()/180)</f>
        <v>3.2201247298909061</v>
      </c>
      <c r="E59" s="4">
        <f>10^(SLOWLANE!B57/20)</f>
        <v>4.0955475538284087</v>
      </c>
      <c r="F59">
        <f>E59*COS(SLOWLANE!C57*PI()/180)</f>
        <v>3.7424567354692475</v>
      </c>
      <c r="G59">
        <f>E59*SIN(SLOWLANE!C57*PI()/180)</f>
        <v>1.6635886958051636</v>
      </c>
      <c r="H59" s="4">
        <f t="shared" si="0"/>
        <v>9.5823261082444819</v>
      </c>
      <c r="I59">
        <f t="shared" si="1"/>
        <v>4.8837134256960697</v>
      </c>
      <c r="J59" s="2">
        <f t="shared" si="2"/>
        <v>20.632268572966005</v>
      </c>
      <c r="K59" s="2">
        <f t="shared" si="3"/>
        <v>27.006049209738411</v>
      </c>
    </row>
    <row r="60" spans="1:11" x14ac:dyDescent="0.25">
      <c r="A60" s="2">
        <f>FASTLANE!A58</f>
        <v>630.95734448019095</v>
      </c>
      <c r="B60" s="3">
        <f>10^(FASTLANE!B58/20)</f>
        <v>5.4033081309602977</v>
      </c>
      <c r="C60">
        <f>B60*COS(FASTLANE!C58*PI()/180)</f>
        <v>4.8413738092111354</v>
      </c>
      <c r="D60">
        <f>B60*SIN(FASTLANE!C58*PI()/180)</f>
        <v>2.3993412424217873</v>
      </c>
      <c r="E60" s="4">
        <f>10^(SLOWLANE!B58/20)</f>
        <v>3.3158734115104909</v>
      </c>
      <c r="F60">
        <f>E60*COS(SLOWLANE!C58*PI()/180)</f>
        <v>3.074804288697305</v>
      </c>
      <c r="G60">
        <f>E60*SIN(SLOWLANE!C58*PI()/180)</f>
        <v>1.2412071009186507</v>
      </c>
      <c r="H60" s="4">
        <f t="shared" si="0"/>
        <v>7.9161780979084408</v>
      </c>
      <c r="I60">
        <f t="shared" si="1"/>
        <v>3.6405483433404378</v>
      </c>
      <c r="J60" s="2">
        <f t="shared" si="2"/>
        <v>18.803531556747089</v>
      </c>
      <c r="K60" s="2">
        <f t="shared" si="3"/>
        <v>24.697091955904042</v>
      </c>
    </row>
    <row r="61" spans="1:11" x14ac:dyDescent="0.25">
      <c r="A61" s="2">
        <f>FASTLANE!A59</f>
        <v>707.94578438413498</v>
      </c>
      <c r="B61" s="3">
        <f>10^(FASTLANE!B59/20)</f>
        <v>4.3653544097235493</v>
      </c>
      <c r="C61">
        <f>B61*COS(FASTLANE!C59*PI()/180)</f>
        <v>3.9849676673832133</v>
      </c>
      <c r="D61">
        <f>B61*SIN(FASTLANE!C59*PI()/180)</f>
        <v>1.782232255460334</v>
      </c>
      <c r="E61" s="4">
        <f>10^(SLOWLANE!B59/20)</f>
        <v>2.6773113965136366</v>
      </c>
      <c r="F61">
        <f>E61*COS(SLOWLANE!C59*PI()/180)</f>
        <v>2.5128403077581587</v>
      </c>
      <c r="G61">
        <f>E61*SIN(SLOWLANE!C59*PI()/180)</f>
        <v>0.92392093904602146</v>
      </c>
      <c r="H61" s="4">
        <f t="shared" si="0"/>
        <v>6.497807975141372</v>
      </c>
      <c r="I61">
        <f t="shared" si="1"/>
        <v>2.7061531945063555</v>
      </c>
      <c r="J61" s="2">
        <f t="shared" si="2"/>
        <v>16.949978481447378</v>
      </c>
      <c r="K61" s="2">
        <f t="shared" si="3"/>
        <v>22.610346459503621</v>
      </c>
    </row>
    <row r="62" spans="1:11" x14ac:dyDescent="0.25">
      <c r="A62" s="2">
        <f>FASTLANE!A60</f>
        <v>794.32823472427799</v>
      </c>
      <c r="B62" s="3">
        <f>10^(FASTLANE!B60/20)</f>
        <v>3.5188322877628768</v>
      </c>
      <c r="C62">
        <f>B62*COS(FASTLANE!C60*PI()/180)</f>
        <v>3.2610305815246914</v>
      </c>
      <c r="D62">
        <f>B62*SIN(FASTLANE!C60*PI()/180)</f>
        <v>1.3220666457343417</v>
      </c>
      <c r="E62" s="4">
        <f>10^(SLOWLANE!B60/20)</f>
        <v>2.1571029360920337</v>
      </c>
      <c r="F62">
        <f>E62*COS(SLOWLANE!C60*PI()/180)</f>
        <v>2.0446425275679361</v>
      </c>
      <c r="G62">
        <f>E62*SIN(SLOWLANE!C60*PI()/180)</f>
        <v>0.687408183947118</v>
      </c>
      <c r="H62" s="4">
        <f t="shared" si="0"/>
        <v>5.305673109092627</v>
      </c>
      <c r="I62">
        <f t="shared" si="1"/>
        <v>2.0094748296814595</v>
      </c>
      <c r="J62" s="2">
        <f t="shared" si="2"/>
        <v>15.076961005954033</v>
      </c>
      <c r="K62" s="2">
        <f t="shared" si="3"/>
        <v>20.743720831023857</v>
      </c>
    </row>
    <row r="63" spans="1:11" x14ac:dyDescent="0.25">
      <c r="A63" s="2">
        <f>FASTLANE!A61</f>
        <v>891.25093813374201</v>
      </c>
      <c r="B63" s="3">
        <f>10^(FASTLANE!B61/20)</f>
        <v>2.8317431879579718</v>
      </c>
      <c r="C63">
        <f>B63*COS(FASTLANE!C61*PI()/180)</f>
        <v>2.6563482847897761</v>
      </c>
      <c r="D63">
        <f>B63*SIN(FASTLANE!C61*PI()/180)</f>
        <v>0.98111328216510874</v>
      </c>
      <c r="E63" s="4">
        <f>10^(SLOWLANE!B61/20)</f>
        <v>1.735246952070963</v>
      </c>
      <c r="F63">
        <f>E63*COS(SLOWLANE!C61*PI()/180)</f>
        <v>1.6579731581503259</v>
      </c>
      <c r="G63">
        <f>E63*SIN(SLOWLANE!C61*PI()/180)</f>
        <v>0.51206151146576273</v>
      </c>
      <c r="H63" s="4">
        <f t="shared" si="0"/>
        <v>4.314321442940102</v>
      </c>
      <c r="I63">
        <f t="shared" si="1"/>
        <v>1.4931747936308715</v>
      </c>
      <c r="J63" s="2">
        <f t="shared" si="2"/>
        <v>13.18958988283981</v>
      </c>
      <c r="K63" s="2">
        <f t="shared" si="3"/>
        <v>19.090596282910852</v>
      </c>
    </row>
    <row r="64" spans="1:11" x14ac:dyDescent="0.25">
      <c r="A64" s="2">
        <f>FASTLANE!A62</f>
        <v>999.999999999995</v>
      </c>
      <c r="B64" s="3">
        <f>10^(FASTLANE!B62/20)</f>
        <v>2.2763101410248288</v>
      </c>
      <c r="C64">
        <f>B64*COS(FASTLANE!C62*PI()/180)</f>
        <v>2.1562018701562802</v>
      </c>
      <c r="D64">
        <f>B64*SIN(FASTLANE!C62*PI()/180)</f>
        <v>0.72964467603555927</v>
      </c>
      <c r="E64" s="4">
        <f>10^(SLOWLANE!B62/20)</f>
        <v>1.394464513145018</v>
      </c>
      <c r="F64">
        <f>E64*COS(SLOWLANE!C62*PI()/180)</f>
        <v>1.340955222725374</v>
      </c>
      <c r="G64">
        <f>E64*SIN(SLOWLANE!C62*PI()/180)</f>
        <v>0.38258380659185554</v>
      </c>
      <c r="H64" s="4">
        <f t="shared" si="0"/>
        <v>3.497157092881654</v>
      </c>
      <c r="I64">
        <f t="shared" si="1"/>
        <v>1.1122284826274149</v>
      </c>
      <c r="J64" s="2">
        <f t="shared" si="2"/>
        <v>11.292760176354857</v>
      </c>
      <c r="K64" s="2">
        <f t="shared" si="3"/>
        <v>17.642635844843163</v>
      </c>
    </row>
    <row r="65" spans="1:11" x14ac:dyDescent="0.25">
      <c r="A65" s="2">
        <f>FASTLANE!A63</f>
        <v>1122.01845430196</v>
      </c>
      <c r="B65" s="3">
        <f>10^(FASTLANE!B63/20)</f>
        <v>1.8288198507670144</v>
      </c>
      <c r="C65">
        <f>B65*COS(FASTLANE!C63*PI()/180)</f>
        <v>1.7458176383092929</v>
      </c>
      <c r="D65">
        <f>B65*SIN(FASTLANE!C63*PI()/180)</f>
        <v>0.54470434212299779</v>
      </c>
      <c r="E65" s="4">
        <f>10^(SLOWLANE!B63/20)</f>
        <v>1.1200691640734639</v>
      </c>
      <c r="F65">
        <f>E65*COS(SLOWLANE!C63*PI()/180)</f>
        <v>1.0826468112928775</v>
      </c>
      <c r="G65">
        <f>E65*SIN(SLOWLANE!C63*PI()/180)</f>
        <v>0.28710767023120914</v>
      </c>
      <c r="H65" s="4">
        <f t="shared" si="0"/>
        <v>2.8284644496021705</v>
      </c>
      <c r="I65">
        <f t="shared" si="1"/>
        <v>0.83181201235420699</v>
      </c>
      <c r="J65" s="2">
        <f t="shared" si="2"/>
        <v>9.3912583163234942</v>
      </c>
      <c r="K65" s="2">
        <f t="shared" si="3"/>
        <v>16.387875474749336</v>
      </c>
    </row>
    <row r="66" spans="1:11" x14ac:dyDescent="0.25">
      <c r="A66" s="2">
        <f>FASTLANE!A64</f>
        <v>1258.92541179416</v>
      </c>
      <c r="B66" s="3">
        <f>10^(FASTLANE!B64/20)</f>
        <v>1.4693065171986868</v>
      </c>
      <c r="C66">
        <f>B66*COS(FASTLANE!C64*PI()/180)</f>
        <v>1.4112769947299624</v>
      </c>
      <c r="D66">
        <f>B66*SIN(FASTLANE!C64*PI()/180)</f>
        <v>0.40885068867313951</v>
      </c>
      <c r="E66" s="4">
        <f>10^(SLOWLANE!B64/20)</f>
        <v>0.89971297493697722</v>
      </c>
      <c r="F66">
        <f>E66*COS(SLOWLANE!C64*PI()/180)</f>
        <v>0.87319061070891602</v>
      </c>
      <c r="G66">
        <f>E66*SIN(SLOWLANE!C64*PI()/180)</f>
        <v>0.21684463249002991</v>
      </c>
      <c r="H66" s="4">
        <f t="shared" si="0"/>
        <v>2.2844676054388784</v>
      </c>
      <c r="I66">
        <f t="shared" si="1"/>
        <v>0.62569532116316939</v>
      </c>
      <c r="J66" s="2">
        <f t="shared" si="2"/>
        <v>7.4898506894633528</v>
      </c>
      <c r="K66" s="2">
        <f t="shared" si="3"/>
        <v>15.317165700783212</v>
      </c>
    </row>
    <row r="67" spans="1:11" x14ac:dyDescent="0.25">
      <c r="A67" s="2">
        <f>FASTLANE!A65</f>
        <v>1412.5375446227499</v>
      </c>
      <c r="B67" s="3">
        <f>10^(FASTLANE!B65/20)</f>
        <v>1.1811501941658611</v>
      </c>
      <c r="C67">
        <f>B67*COS(FASTLANE!C65*PI()/180)</f>
        <v>1.1400142030446647</v>
      </c>
      <c r="D67">
        <f>B67*SIN(FASTLANE!C65*PI()/180)</f>
        <v>0.30900388029034437</v>
      </c>
      <c r="E67" s="4">
        <f>10^(SLOWLANE!B65/20)</f>
        <v>0.72315233507075916</v>
      </c>
      <c r="F67">
        <f>E67*COS(SLOWLANE!C65*PI()/180)</f>
        <v>0.70406128259030565</v>
      </c>
      <c r="G67">
        <f>E67*SIN(SLOWLANE!C65*PI()/180)</f>
        <v>0.16506668372383734</v>
      </c>
      <c r="H67" s="4">
        <f t="shared" si="0"/>
        <v>1.8440754856349704</v>
      </c>
      <c r="I67">
        <f t="shared" si="1"/>
        <v>0.47407056401418168</v>
      </c>
      <c r="J67" s="2">
        <f t="shared" si="2"/>
        <v>5.5935081482467002</v>
      </c>
      <c r="K67" s="2">
        <f t="shared" si="3"/>
        <v>14.417267872772364</v>
      </c>
    </row>
    <row r="68" spans="1:11" x14ac:dyDescent="0.25">
      <c r="A68" s="2">
        <f>FASTLANE!A66</f>
        <v>1584.8931924611099</v>
      </c>
      <c r="B68" s="3">
        <f>10^(FASTLANE!B66/20)</f>
        <v>0.95064492476447737</v>
      </c>
      <c r="C68">
        <f>B68*COS(FASTLANE!C66*PI()/180)</f>
        <v>0.92102473883858471</v>
      </c>
      <c r="D68">
        <f>B68*SIN(FASTLANE!C66*PI()/180)</f>
        <v>0.23545531089311961</v>
      </c>
      <c r="E68" s="4">
        <f>10^(SLOWLANE!B66/20)</f>
        <v>0.5819586626486789</v>
      </c>
      <c r="F68">
        <f>E68*COS(SLOWLANE!C66*PI()/180)</f>
        <v>0.56799188809120615</v>
      </c>
      <c r="G68">
        <f>E68*SIN(SLOWLANE!C66*PI()/180)</f>
        <v>0.1267323955996475</v>
      </c>
      <c r="H68" s="4">
        <f t="shared" si="0"/>
        <v>1.4890166269297909</v>
      </c>
      <c r="I68">
        <f t="shared" si="1"/>
        <v>0.3621877064927671</v>
      </c>
      <c r="J68" s="2">
        <f t="shared" si="2"/>
        <v>3.7076290822615499</v>
      </c>
      <c r="K68" s="2">
        <f t="shared" si="3"/>
        <v>13.671106336210611</v>
      </c>
    </row>
    <row r="69" spans="1:11" x14ac:dyDescent="0.25">
      <c r="A69" s="2">
        <f>FASTLANE!A67</f>
        <v>1778.2794100389101</v>
      </c>
      <c r="B69" s="3">
        <f>10^(FASTLANE!B67/20)</f>
        <v>0.76657434258964341</v>
      </c>
      <c r="C69">
        <f>B69*COS(FASTLANE!C67*PI()/180)</f>
        <v>0.74488612800888276</v>
      </c>
      <c r="D69">
        <f>B69*SIN(FASTLANE!C67*PI()/180)</f>
        <v>0.18105490608287395</v>
      </c>
      <c r="E69" s="4">
        <f>10^(SLOWLANE!B67/20)</f>
        <v>0.46922946290334472</v>
      </c>
      <c r="F69">
        <f>E69*COS(SLOWLANE!C67*PI()/180)</f>
        <v>0.45882432094555303</v>
      </c>
      <c r="G69">
        <f>E69*SIN(SLOWLANE!C67*PI()/180)</f>
        <v>9.8267651673444811E-2</v>
      </c>
      <c r="H69" s="4">
        <f t="shared" ref="H69:H124" si="4">C69+F69</f>
        <v>1.2037104489544359</v>
      </c>
      <c r="I69">
        <f t="shared" ref="I69:I124" si="5">D69+G69</f>
        <v>0.27932255775631876</v>
      </c>
      <c r="J69" s="2">
        <f t="shared" ref="J69:J124" si="6">20*LOG(SQRT(H69^2+I69^2))</f>
        <v>1.8382195395706709</v>
      </c>
      <c r="K69" s="2">
        <f t="shared" ref="K69:K124" si="7">IF(H69&lt;0,180*ATAN(I69/H69)/PI()+180,180*ATAN(I69/H69)/PI())</f>
        <v>13.064339445670818</v>
      </c>
    </row>
    <row r="70" spans="1:11" x14ac:dyDescent="0.25">
      <c r="A70" s="2">
        <f>FASTLANE!A68</f>
        <v>1995.26231496887</v>
      </c>
      <c r="B70" s="3">
        <f>10^(FASTLANE!B68/20)</f>
        <v>0.61981769383213803</v>
      </c>
      <c r="C70">
        <f>B70*COS(FASTLANE!C68*PI()/180)</f>
        <v>0.60366812601443953</v>
      </c>
      <c r="D70">
        <f>B70*SIN(FASTLANE!C68*PI()/180)</f>
        <v>0.14056588213931839</v>
      </c>
      <c r="E70" s="4">
        <f>10^(SLOWLANE!B68/20)</f>
        <v>0.3793705571831204</v>
      </c>
      <c r="F70">
        <f>E70*COS(SLOWLANE!C68*PI()/180)</f>
        <v>0.37148911639460763</v>
      </c>
      <c r="G70">
        <f>E70*SIN(SLOWLANE!C68*PI()/180)</f>
        <v>7.6927602704002909E-2</v>
      </c>
      <c r="H70" s="4">
        <f t="shared" si="4"/>
        <v>0.97515724240904711</v>
      </c>
      <c r="I70">
        <f t="shared" si="5"/>
        <v>0.21749348484332132</v>
      </c>
      <c r="J70" s="2">
        <f t="shared" si="6"/>
        <v>-7.6717944928005174E-3</v>
      </c>
      <c r="K70" s="2">
        <f t="shared" si="7"/>
        <v>12.573137550204573</v>
      </c>
    </row>
    <row r="71" spans="1:11" x14ac:dyDescent="0.25">
      <c r="A71" s="2">
        <f>FASTLANE!A69</f>
        <v>2238.7211385683299</v>
      </c>
      <c r="B71" s="3">
        <f>10^(FASTLANE!B69/20)</f>
        <v>0.50299819229959997</v>
      </c>
      <c r="C71">
        <f>B71*COS(FASTLANE!C69*PI()/180)</f>
        <v>0.4907861027097517</v>
      </c>
      <c r="D71">
        <f>B71*SIN(FASTLANE!C69*PI()/180)</f>
        <v>0.11016434470207871</v>
      </c>
      <c r="E71" s="4">
        <f>10^(SLOWLANE!B69/20)</f>
        <v>0.30785078890095097</v>
      </c>
      <c r="F71">
        <f>E71*COS(SLOWLANE!C69*PI()/180)</f>
        <v>0.30178769451618576</v>
      </c>
      <c r="G71">
        <f>E71*SIN(SLOWLANE!C69*PI()/180)</f>
        <v>6.0797168236220042E-2</v>
      </c>
      <c r="H71" s="4">
        <f t="shared" si="4"/>
        <v>0.79257379722593746</v>
      </c>
      <c r="I71">
        <f t="shared" si="5"/>
        <v>0.17096151293829875</v>
      </c>
      <c r="J71" s="2">
        <f t="shared" si="6"/>
        <v>-1.8216959804075694</v>
      </c>
      <c r="K71" s="2">
        <f t="shared" si="7"/>
        <v>12.172440714461491</v>
      </c>
    </row>
    <row r="72" spans="1:11" x14ac:dyDescent="0.25">
      <c r="A72" s="2">
        <f>FASTLANE!A70</f>
        <v>2511.8864315095698</v>
      </c>
      <c r="B72" s="3">
        <f>10^(FASTLANE!B70/20)</f>
        <v>0.41017805002805857</v>
      </c>
      <c r="C72">
        <f>B72*COS(FASTLANE!C70*PI()/180)</f>
        <v>0.40083299664535921</v>
      </c>
      <c r="D72">
        <f>B72*SIN(FASTLANE!C70*PI()/180)</f>
        <v>8.7057116453061814E-2</v>
      </c>
      <c r="E72" s="4">
        <f>10^(SLOWLANE!B70/20)</f>
        <v>0.2510298855522427</v>
      </c>
      <c r="F72">
        <f>E72*COS(SLOWLANE!C70*PI()/180)</f>
        <v>0.24631355049332387</v>
      </c>
      <c r="G72">
        <f>E72*SIN(SLOWLANE!C70*PI()/180)</f>
        <v>4.8431790011776943E-2</v>
      </c>
      <c r="H72" s="4">
        <f t="shared" si="4"/>
        <v>0.64714654713868303</v>
      </c>
      <c r="I72">
        <f t="shared" si="5"/>
        <v>0.13548890646483874</v>
      </c>
      <c r="J72" s="2">
        <f t="shared" si="6"/>
        <v>-3.5936365858810881</v>
      </c>
      <c r="K72" s="2">
        <f t="shared" si="7"/>
        <v>11.824849654683709</v>
      </c>
    </row>
    <row r="73" spans="1:11" x14ac:dyDescent="0.25">
      <c r="A73" s="2">
        <f>FASTLANE!A71</f>
        <v>2818.3829312644398</v>
      </c>
      <c r="B73" s="3">
        <f>10^(FASTLANE!B71/20)</f>
        <v>0.33659974719942526</v>
      </c>
      <c r="C73">
        <f>B73*COS(FASTLANE!C71*PI()/180)</f>
        <v>0.3294114854825187</v>
      </c>
      <c r="D73">
        <f>B73*SIN(FASTLANE!C71*PI()/180)</f>
        <v>6.9191495481145449E-2</v>
      </c>
      <c r="E73" s="4">
        <f>10^(SLOWLANE!B71/20)</f>
        <v>0.20599154950094559</v>
      </c>
      <c r="F73">
        <f>E73*COS(SLOWLANE!C71*PI()/180)</f>
        <v>0.20230948147693253</v>
      </c>
      <c r="G73">
        <f>E73*SIN(SLOWLANE!C71*PI()/180)</f>
        <v>3.8773601462015451E-2</v>
      </c>
      <c r="H73" s="4">
        <f t="shared" si="4"/>
        <v>0.53172096695945126</v>
      </c>
      <c r="I73">
        <f t="shared" si="5"/>
        <v>0.10796509694316089</v>
      </c>
      <c r="J73" s="2">
        <f t="shared" si="6"/>
        <v>-5.3108631595855993</v>
      </c>
      <c r="K73" s="2">
        <f t="shared" si="7"/>
        <v>11.47777689710772</v>
      </c>
    </row>
    <row r="74" spans="1:11" x14ac:dyDescent="0.25">
      <c r="A74" s="2">
        <f>FASTLANE!A72</f>
        <v>3162.2776601683599</v>
      </c>
      <c r="B74" s="3">
        <f>10^(FASTLANE!B72/20)</f>
        <v>0.27847028714443511</v>
      </c>
      <c r="C74">
        <f>B74*COS(FASTLANE!C72*PI()/180)</f>
        <v>0.27297826919080043</v>
      </c>
      <c r="D74">
        <f>B74*SIN(FASTLANE!C72*PI()/180)</f>
        <v>5.5032402926812489E-2</v>
      </c>
      <c r="E74" s="4">
        <f>10^(SLOWLANE!B72/20)</f>
        <v>0.17041272746288078</v>
      </c>
      <c r="F74">
        <f>E74*COS(SLOWLANE!C72*PI()/180)</f>
        <v>0.16756602647060923</v>
      </c>
      <c r="G74">
        <f>E74*SIN(SLOWLANE!C72*PI()/180)</f>
        <v>3.1018131055709504E-2</v>
      </c>
      <c r="H74" s="4">
        <f t="shared" si="4"/>
        <v>0.44054429566140962</v>
      </c>
      <c r="I74">
        <f t="shared" si="5"/>
        <v>8.6050533982521993E-2</v>
      </c>
      <c r="J74" s="2">
        <f t="shared" si="6"/>
        <v>-6.9575949867074396</v>
      </c>
      <c r="K74" s="2">
        <f t="shared" si="7"/>
        <v>11.052299672487464</v>
      </c>
    </row>
    <row r="75" spans="1:11" x14ac:dyDescent="0.25">
      <c r="A75" s="2">
        <f>FASTLANE!A73</f>
        <v>3548.1338923357298</v>
      </c>
      <c r="B75" s="3">
        <f>10^(FASTLANE!B73/20)</f>
        <v>0.23278337392564713</v>
      </c>
      <c r="C75">
        <f>B75*COS(FASTLANE!C73*PI()/180)</f>
        <v>0.22870502448779345</v>
      </c>
      <c r="D75">
        <f>B75*SIN(FASTLANE!C73*PI()/180)</f>
        <v>4.3383302666411314E-2</v>
      </c>
      <c r="E75" s="4">
        <f>10^(SLOWLANE!B73/20)</f>
        <v>0.14245069657172757</v>
      </c>
      <c r="F75">
        <f>E75*COS(SLOWLANE!C73*PI()/180)</f>
        <v>0.14032058388889115</v>
      </c>
      <c r="G75">
        <f>E75*SIN(SLOWLANE!C73*PI()/180)</f>
        <v>2.4542507835407863E-2</v>
      </c>
      <c r="H75" s="4">
        <f t="shared" si="4"/>
        <v>0.36902560837668463</v>
      </c>
      <c r="I75">
        <f t="shared" si="5"/>
        <v>6.7925810501819173E-2</v>
      </c>
      <c r="J75" s="2">
        <f t="shared" si="6"/>
        <v>-8.5141642196681229</v>
      </c>
      <c r="K75" s="2">
        <f t="shared" si="7"/>
        <v>10.429577729780513</v>
      </c>
    </row>
    <row r="76" spans="1:11" x14ac:dyDescent="0.25">
      <c r="A76" s="2">
        <f>FASTLANE!A74</f>
        <v>3981.0717055349501</v>
      </c>
      <c r="B76" s="3">
        <f>10^(FASTLANE!B74/20)</f>
        <v>0.197172134490087</v>
      </c>
      <c r="C76">
        <f>B76*COS(FASTLANE!C74*PI()/180)</f>
        <v>0.19435265666206689</v>
      </c>
      <c r="D76">
        <f>B76*SIN(FASTLANE!C74*PI()/180)</f>
        <v>3.3224922389280313E-2</v>
      </c>
      <c r="E76" s="4">
        <f>10^(SLOWLANE!B74/20)</f>
        <v>0.12065630612457308</v>
      </c>
      <c r="F76">
        <f>E76*COS(SLOWLANE!C74*PI()/180)</f>
        <v>0.11918375397445904</v>
      </c>
      <c r="G76">
        <f>E76*SIN(SLOWLANE!C74*PI()/180)</f>
        <v>1.8793003915880759E-2</v>
      </c>
      <c r="H76" s="4">
        <f t="shared" si="4"/>
        <v>0.31353641063652593</v>
      </c>
      <c r="I76">
        <f t="shared" si="5"/>
        <v>5.2017926305161069E-2</v>
      </c>
      <c r="J76" s="2">
        <f t="shared" si="6"/>
        <v>-9.9563156392212253</v>
      </c>
      <c r="K76" s="2">
        <f t="shared" si="7"/>
        <v>9.419974970608056</v>
      </c>
    </row>
    <row r="77" spans="1:11" x14ac:dyDescent="0.25">
      <c r="A77" s="2">
        <f>FASTLANE!A75</f>
        <v>4466.8359215096098</v>
      </c>
      <c r="B77" s="3">
        <f>10^(FASTLANE!B75/20)</f>
        <v>0.16977835366745955</v>
      </c>
      <c r="C77">
        <f>B77*COS(FASTLANE!C75*PI()/180)</f>
        <v>0.16813892614900669</v>
      </c>
      <c r="D77">
        <f>B77*SIN(FASTLANE!C75*PI()/180)</f>
        <v>2.3537011014397233E-2</v>
      </c>
      <c r="E77" s="4">
        <f>10^(SLOWLANE!B75/20)</f>
        <v>0.10389147195630195</v>
      </c>
      <c r="F77">
        <f>E77*COS(SLOWLANE!C75*PI()/180)</f>
        <v>0.10304970948559183</v>
      </c>
      <c r="G77">
        <f>E77*SIN(SLOWLANE!C75*PI()/180)</f>
        <v>1.3198307474149856E-2</v>
      </c>
      <c r="H77" s="4">
        <f t="shared" si="4"/>
        <v>0.2711886356345985</v>
      </c>
      <c r="I77">
        <f t="shared" si="5"/>
        <v>3.6735318488547088E-2</v>
      </c>
      <c r="J77" s="2">
        <f t="shared" si="6"/>
        <v>-11.255601658099319</v>
      </c>
      <c r="K77" s="2">
        <f t="shared" si="7"/>
        <v>7.7143524786540176</v>
      </c>
    </row>
    <row r="78" spans="1:11" x14ac:dyDescent="0.25">
      <c r="A78" s="2">
        <f>FASTLANE!A76</f>
        <v>5011.8723362726896</v>
      </c>
      <c r="B78" s="3">
        <f>10^(FASTLANE!B76/20)</f>
        <v>0.14910092338343142</v>
      </c>
      <c r="C78">
        <f>B78*COS(FASTLANE!C76*PI()/180)</f>
        <v>0.14852842743311656</v>
      </c>
      <c r="D78">
        <f>B78*SIN(FASTLANE!C76*PI()/180)</f>
        <v>1.3053413271528314E-2</v>
      </c>
      <c r="E78" s="4">
        <f>10^(SLOWLANE!B76/20)</f>
        <v>9.1237421441174804E-2</v>
      </c>
      <c r="F78">
        <f>E78*COS(SLOWLANE!C76*PI()/180)</f>
        <v>9.096689256478277E-2</v>
      </c>
      <c r="G78">
        <f>E78*SIN(SLOWLANE!C76*PI()/180)</f>
        <v>7.0207925721967272E-3</v>
      </c>
      <c r="H78" s="4">
        <f t="shared" si="4"/>
        <v>0.23949531999789933</v>
      </c>
      <c r="I78">
        <f t="shared" si="5"/>
        <v>2.0074205843725039E-2</v>
      </c>
      <c r="J78" s="2">
        <f t="shared" si="6"/>
        <v>-12.383654315840563</v>
      </c>
      <c r="K78" s="2">
        <f t="shared" si="7"/>
        <v>4.7912628757343043</v>
      </c>
    </row>
    <row r="79" spans="1:11" x14ac:dyDescent="0.25">
      <c r="A79" s="2">
        <f>FASTLANE!A77</f>
        <v>5623.4132519034602</v>
      </c>
      <c r="B79" s="3">
        <f>10^(FASTLANE!B77/20)</f>
        <v>0.13370671676185475</v>
      </c>
      <c r="C79">
        <f>B79*COS(FASTLANE!C77*PI()/180)</f>
        <v>0.13370669651760902</v>
      </c>
      <c r="D79">
        <f>B79*SIN(FASTLANE!C77*PI()/180)</f>
        <v>-7.357705379800673E-5</v>
      </c>
      <c r="E79" s="4">
        <f>10^(SLOWLANE!B77/20)</f>
        <v>8.1816264833823579E-2</v>
      </c>
      <c r="F79">
        <f>E79*COS(SLOWLANE!C77*PI()/180)</f>
        <v>8.1811953329560705E-2</v>
      </c>
      <c r="G79">
        <f>E79*SIN(SLOWLANE!C77*PI()/180)</f>
        <v>-8.3993080675537693E-4</v>
      </c>
      <c r="H79" s="4">
        <f t="shared" si="4"/>
        <v>0.21551864984716973</v>
      </c>
      <c r="I79">
        <f t="shared" si="5"/>
        <v>-9.1350786055338369E-4</v>
      </c>
      <c r="J79" s="2">
        <f t="shared" si="6"/>
        <v>-13.330224821199323</v>
      </c>
      <c r="K79" s="2">
        <f t="shared" si="7"/>
        <v>-0.24285523109969903</v>
      </c>
    </row>
    <row r="80" spans="1:11" x14ac:dyDescent="0.25">
      <c r="A80" s="2">
        <f>FASTLANE!A78</f>
        <v>6309.5734448018902</v>
      </c>
      <c r="B80" s="3">
        <f>10^(FASTLANE!B78/20)</f>
        <v>0.12146491448178491</v>
      </c>
      <c r="C80">
        <f>B80*COS(FASTLANE!C78*PI()/180)</f>
        <v>0.12008056187983418</v>
      </c>
      <c r="D80">
        <f>B80*SIN(FASTLANE!C78*PI()/180)</f>
        <v>-1.8286172609122874E-2</v>
      </c>
      <c r="E80" s="4">
        <f>10^(SLOWLANE!B78/20)</f>
        <v>7.4325324790635416E-2</v>
      </c>
      <c r="F80">
        <f>E80*COS(SLOWLANE!C78*PI()/180)</f>
        <v>7.3375624704267214E-2</v>
      </c>
      <c r="G80">
        <f>E80*SIN(SLOWLANE!C78*PI()/180)</f>
        <v>-1.1843631389568614E-2</v>
      </c>
      <c r="H80" s="4">
        <f t="shared" si="4"/>
        <v>0.19345618658410141</v>
      </c>
      <c r="I80">
        <f t="shared" si="5"/>
        <v>-3.0129803998691487E-2</v>
      </c>
      <c r="J80" s="2">
        <f t="shared" si="6"/>
        <v>-14.164260441215628</v>
      </c>
      <c r="K80" s="2">
        <f t="shared" si="7"/>
        <v>-8.8524035673904979</v>
      </c>
    </row>
    <row r="81" spans="1:11" x14ac:dyDescent="0.25">
      <c r="A81" s="2">
        <f>FASTLANE!A79</f>
        <v>7079.45784384134</v>
      </c>
      <c r="B81" s="3">
        <f>10^(FASTLANE!B79/20)</f>
        <v>0.10788738393520259</v>
      </c>
      <c r="C81">
        <f>B81*COS(FASTLANE!C79*PI()/180)</f>
        <v>9.9564656269629195E-2</v>
      </c>
      <c r="D81">
        <f>B81*SIN(FASTLANE!C79*PI()/180)</f>
        <v>-4.155197750158704E-2</v>
      </c>
      <c r="E81" s="4">
        <f>10^(SLOWLANE!B79/20)</f>
        <v>6.6017657286826986E-2</v>
      </c>
      <c r="F81">
        <f>E81*COS(SLOWLANE!C79*PI()/180)</f>
        <v>6.0713891366432002E-2</v>
      </c>
      <c r="G81">
        <f>E81*SIN(SLOWLANE!C79*PI()/180)</f>
        <v>-2.5925942003831481E-2</v>
      </c>
      <c r="H81" s="4">
        <f t="shared" si="4"/>
        <v>0.1602785476360612</v>
      </c>
      <c r="I81">
        <f t="shared" si="5"/>
        <v>-6.7477919505418524E-2</v>
      </c>
      <c r="J81" s="2">
        <f t="shared" si="6"/>
        <v>-15.193825626604053</v>
      </c>
      <c r="K81" s="2">
        <f t="shared" si="7"/>
        <v>-22.831290336098512</v>
      </c>
    </row>
    <row r="82" spans="1:11" x14ac:dyDescent="0.25">
      <c r="A82" s="2">
        <f>FASTLANE!A80</f>
        <v>7943.2823472427699</v>
      </c>
      <c r="B82" s="3">
        <f>10^(FASTLANE!B80/20)</f>
        <v>8.6579824696756139E-2</v>
      </c>
      <c r="C82">
        <f>B82*COS(FASTLANE!C80*PI()/180)</f>
        <v>6.4568410050934041E-2</v>
      </c>
      <c r="D82">
        <f>B82*SIN(FASTLANE!C80*PI()/180)</f>
        <v>-5.7680035263646158E-2</v>
      </c>
      <c r="E82" s="4">
        <f>10^(SLOWLANE!B80/20)</f>
        <v>5.2978193176918521E-2</v>
      </c>
      <c r="F82">
        <f>E82*COS(SLOWLANE!C80*PI()/180)</f>
        <v>3.9237491703747386E-2</v>
      </c>
      <c r="G82">
        <f>E82*SIN(SLOWLANE!C80*PI()/180)</f>
        <v>-3.5596463266583819E-2</v>
      </c>
      <c r="H82" s="4">
        <f t="shared" si="4"/>
        <v>0.10380590175468143</v>
      </c>
      <c r="I82">
        <f t="shared" si="5"/>
        <v>-9.3276498530229984E-2</v>
      </c>
      <c r="J82" s="2">
        <f t="shared" si="6"/>
        <v>-17.104964340178292</v>
      </c>
      <c r="K82" s="2">
        <f t="shared" si="7"/>
        <v>-41.941800287400227</v>
      </c>
    </row>
    <row r="83" spans="1:11" x14ac:dyDescent="0.25">
      <c r="A83" s="2">
        <f>FASTLANE!A81</f>
        <v>8912.5093813374006</v>
      </c>
      <c r="B83" s="3">
        <f>10^(FASTLANE!B81/20)</f>
        <v>5.9440709468461667E-2</v>
      </c>
      <c r="C83">
        <f>B83*COS(FASTLANE!C81*PI()/180)</f>
        <v>2.9109504579270844E-2</v>
      </c>
      <c r="D83">
        <f>B83*SIN(FASTLANE!C81*PI()/180)</f>
        <v>-5.1825039172811803E-2</v>
      </c>
      <c r="E83" s="4">
        <f>10^(SLOWLANE!B81/20)</f>
        <v>3.6372006569087761E-2</v>
      </c>
      <c r="F83">
        <f>E83*COS(SLOWLANE!C81*PI()/180)</f>
        <v>1.758330806612066E-2</v>
      </c>
      <c r="G83">
        <f>E83*SIN(SLOWLANE!C81*PI()/180)</f>
        <v>-3.1839443137618779E-2</v>
      </c>
      <c r="H83" s="4">
        <f t="shared" si="4"/>
        <v>4.6692812645391504E-2</v>
      </c>
      <c r="I83">
        <f t="shared" si="5"/>
        <v>-8.3664482310430582E-2</v>
      </c>
      <c r="J83" s="2">
        <f t="shared" si="6"/>
        <v>-20.371590052171801</v>
      </c>
      <c r="K83" s="2">
        <f t="shared" si="7"/>
        <v>-60.834288687904888</v>
      </c>
    </row>
    <row r="84" spans="1:11" x14ac:dyDescent="0.25">
      <c r="A84" s="2">
        <f>FASTLANE!A82</f>
        <v>9999.99999999994</v>
      </c>
      <c r="B84" s="3">
        <f>10^(FASTLANE!B82/20)</f>
        <v>3.6926163921161513E-2</v>
      </c>
      <c r="C84">
        <f>B84*COS(FASTLANE!C82*PI()/180)</f>
        <v>1.014613161417182E-2</v>
      </c>
      <c r="D84">
        <f>B84*SIN(FASTLANE!C82*PI()/180)</f>
        <v>-3.5504895369517613E-2</v>
      </c>
      <c r="E84" s="4">
        <f>10^(SLOWLANE!B82/20)</f>
        <v>2.2595149193375214E-2</v>
      </c>
      <c r="F84">
        <f>E84*COS(SLOWLANE!C82*PI()/180)</f>
        <v>6.0597313222132488E-3</v>
      </c>
      <c r="G84">
        <f>E84*SIN(SLOWLANE!C82*PI()/180)</f>
        <v>-2.1767416552578585E-2</v>
      </c>
      <c r="H84" s="4">
        <f t="shared" si="4"/>
        <v>1.6205862936385068E-2</v>
      </c>
      <c r="I84">
        <f t="shared" si="5"/>
        <v>-5.7272311922096197E-2</v>
      </c>
      <c r="J84" s="2">
        <f t="shared" si="6"/>
        <v>-24.506597744557705</v>
      </c>
      <c r="K84" s="2">
        <f t="shared" si="7"/>
        <v>-74.200525896348381</v>
      </c>
    </row>
    <row r="85" spans="1:11" x14ac:dyDescent="0.25">
      <c r="A85" s="2">
        <f>FASTLANE!A83</f>
        <v>11220.184543019601</v>
      </c>
      <c r="B85" s="3">
        <f>10^(FASTLANE!B83/20)</f>
        <v>2.2472705205095998E-2</v>
      </c>
      <c r="C85">
        <f>B85*COS(FASTLANE!C83*PI()/180)</f>
        <v>3.242517383516135E-3</v>
      </c>
      <c r="D85">
        <f>B85*SIN(FASTLANE!C83*PI()/180)</f>
        <v>-2.2237548431712169E-2</v>
      </c>
      <c r="E85" s="4">
        <f>10^(SLOWLANE!B83/20)</f>
        <v>1.375082852656917E-2</v>
      </c>
      <c r="F85">
        <f>E85*COS(SLOWLANE!C83*PI()/180)</f>
        <v>1.894774872089805E-3</v>
      </c>
      <c r="G85">
        <f>E85*SIN(SLOWLANE!C83*PI()/180)</f>
        <v>-1.3619659076173879E-2</v>
      </c>
      <c r="H85" s="4">
        <f t="shared" si="4"/>
        <v>5.13729225560594E-3</v>
      </c>
      <c r="I85">
        <f t="shared" si="5"/>
        <v>-3.5857207507886048E-2</v>
      </c>
      <c r="J85" s="2">
        <f t="shared" si="6"/>
        <v>-28.820227701255234</v>
      </c>
      <c r="K85" s="2">
        <f t="shared" si="7"/>
        <v>-81.846669929241656</v>
      </c>
    </row>
    <row r="86" spans="1:11" x14ac:dyDescent="0.25">
      <c r="A86" s="2">
        <f>FASTLANE!A84</f>
        <v>12589.2541179416</v>
      </c>
      <c r="B86" s="3">
        <f>10^(FASTLANE!B84/20)</f>
        <v>1.3885858372372443E-2</v>
      </c>
      <c r="C86">
        <f>B86*COS(FASTLANE!C84*PI()/180)</f>
        <v>1.1027896855355097E-3</v>
      </c>
      <c r="D86">
        <f>B86*SIN(FASTLANE!C84*PI()/180)</f>
        <v>-1.384199832564151E-2</v>
      </c>
      <c r="E86" s="4">
        <f>10^(SLOWLANE!B84/20)</f>
        <v>8.4968940543654909E-3</v>
      </c>
      <c r="F86">
        <f>E86*COS(SLOWLANE!C84*PI()/180)</f>
        <v>6.208138104895288E-4</v>
      </c>
      <c r="G86">
        <f>E86*SIN(SLOWLANE!C84*PI()/180)</f>
        <v>-8.4741842547714948E-3</v>
      </c>
      <c r="H86" s="4">
        <f t="shared" si="4"/>
        <v>1.7236034960250385E-3</v>
      </c>
      <c r="I86">
        <f t="shared" si="5"/>
        <v>-2.2316182580413006E-2</v>
      </c>
      <c r="J86" s="2">
        <f t="shared" si="6"/>
        <v>-33.001771721853444</v>
      </c>
      <c r="K86" s="2">
        <f t="shared" si="7"/>
        <v>-85.583494800121827</v>
      </c>
    </row>
    <row r="87" spans="1:11" x14ac:dyDescent="0.25">
      <c r="A87" s="2">
        <f>FASTLANE!A85</f>
        <v>14125.375446227499</v>
      </c>
      <c r="B87" s="3">
        <f>10^(FASTLANE!B85/20)</f>
        <v>8.7842781635407655E-3</v>
      </c>
      <c r="C87">
        <f>B87*COS(FASTLANE!C85*PI()/180)</f>
        <v>4.9789192900041238E-4</v>
      </c>
      <c r="D87">
        <f>B87*SIN(FASTLANE!C85*PI()/180)</f>
        <v>-8.7701565824958548E-3</v>
      </c>
      <c r="E87" s="4">
        <f>10^(SLOWLANE!B85/20)</f>
        <v>5.3749525497506353E-3</v>
      </c>
      <c r="F87">
        <f>E87*COS(SLOWLANE!C85*PI()/180)</f>
        <v>2.7106201146274549E-4</v>
      </c>
      <c r="G87">
        <f>E87*SIN(SLOWLANE!C85*PI()/180)</f>
        <v>-5.3681132903481673E-3</v>
      </c>
      <c r="H87" s="4">
        <f t="shared" si="4"/>
        <v>7.6895394046315783E-4</v>
      </c>
      <c r="I87">
        <f t="shared" si="5"/>
        <v>-1.4138269872844021E-2</v>
      </c>
      <c r="J87" s="2">
        <f t="shared" si="6"/>
        <v>-36.979246892972135</v>
      </c>
      <c r="K87" s="2">
        <f t="shared" si="7"/>
        <v>-86.886857390387064</v>
      </c>
    </row>
    <row r="88" spans="1:11" x14ac:dyDescent="0.25">
      <c r="A88" s="2">
        <f>FASTLANE!A86</f>
        <v>15848.931924611001</v>
      </c>
      <c r="B88" s="3">
        <f>10^(FASTLANE!B86/20)</f>
        <v>5.6847570955622486E-3</v>
      </c>
      <c r="C88">
        <f>B88*COS(FASTLANE!C86*PI()/180)</f>
        <v>3.4433189746575879E-4</v>
      </c>
      <c r="D88">
        <f>B88*SIN(FASTLANE!C86*PI()/180)</f>
        <v>-5.6743192349332054E-3</v>
      </c>
      <c r="E88" s="4">
        <f>10^(SLOWLANE!B86/20)</f>
        <v>3.4784735629559628E-3</v>
      </c>
      <c r="F88">
        <f>E88*COS(SLOWLANE!C86*PI()/180)</f>
        <v>1.8902887374828243E-4</v>
      </c>
      <c r="G88">
        <f>E88*SIN(SLOWLANE!C86*PI()/180)</f>
        <v>-3.4733336167251496E-3</v>
      </c>
      <c r="H88" s="4">
        <f t="shared" si="4"/>
        <v>5.3336077121404128E-4</v>
      </c>
      <c r="I88">
        <f t="shared" si="5"/>
        <v>-9.1476528516583541E-3</v>
      </c>
      <c r="J88" s="2">
        <f t="shared" si="6"/>
        <v>-40.759067434544072</v>
      </c>
      <c r="K88" s="2">
        <f t="shared" si="7"/>
        <v>-86.66310443939885</v>
      </c>
    </row>
    <row r="89" spans="1:11" x14ac:dyDescent="0.25">
      <c r="A89" s="2">
        <f>FASTLANE!A87</f>
        <v>17782.794100389099</v>
      </c>
      <c r="B89" s="3">
        <f>10^(FASTLANE!B87/20)</f>
        <v>3.752511519916684E-3</v>
      </c>
      <c r="C89">
        <f>B89*COS(FASTLANE!C87*PI()/180)</f>
        <v>3.0695658187880555E-4</v>
      </c>
      <c r="D89">
        <f>B89*SIN(FASTLANE!C87*PI()/180)</f>
        <v>-3.7399358769835485E-3</v>
      </c>
      <c r="E89" s="4">
        <f>10^(SLOWLANE!B87/20)</f>
        <v>2.2961154029650759E-3</v>
      </c>
      <c r="F89">
        <f>E89*COS(SLOWLANE!C87*PI()/180)</f>
        <v>1.7341283417513919E-4</v>
      </c>
      <c r="G89">
        <f>E89*SIN(SLOWLANE!C87*PI()/180)</f>
        <v>-2.2895575844858801E-3</v>
      </c>
      <c r="H89" s="4">
        <f t="shared" si="4"/>
        <v>4.8036941605394474E-4</v>
      </c>
      <c r="I89">
        <f t="shared" si="5"/>
        <v>-6.029493461469429E-3</v>
      </c>
      <c r="J89" s="2">
        <f t="shared" si="6"/>
        <v>-44.366904570928938</v>
      </c>
      <c r="K89" s="2">
        <f t="shared" si="7"/>
        <v>-85.444869697745389</v>
      </c>
    </row>
    <row r="90" spans="1:11" x14ac:dyDescent="0.25">
      <c r="A90" s="2">
        <f>FASTLANE!A88</f>
        <v>19952.623149688701</v>
      </c>
      <c r="B90" s="3">
        <f>10^(FASTLANE!B88/20)</f>
        <v>2.5191068645465816E-3</v>
      </c>
      <c r="C90">
        <f>B90*COS(FASTLANE!C88*PI()/180)</f>
        <v>2.8905703305043729E-4</v>
      </c>
      <c r="D90">
        <f>B90*SIN(FASTLANE!C88*PI()/180)</f>
        <v>-2.5024678672561987E-3</v>
      </c>
      <c r="E90" s="4">
        <f>10^(SLOWLANE!B88/20)</f>
        <v>1.5414023118622945E-3</v>
      </c>
      <c r="F90">
        <f>E90*COS(SLOWLANE!C88*PI()/180)</f>
        <v>1.6700954985833665E-4</v>
      </c>
      <c r="G90">
        <f>E90*SIN(SLOWLANE!C88*PI()/180)</f>
        <v>-1.5323279339849358E-3</v>
      </c>
      <c r="H90" s="4">
        <f t="shared" si="4"/>
        <v>4.5606658290877396E-4</v>
      </c>
      <c r="I90">
        <f t="shared" si="5"/>
        <v>-4.0347958012411349E-3</v>
      </c>
      <c r="J90" s="2">
        <f t="shared" si="6"/>
        <v>-47.828432452375054</v>
      </c>
      <c r="K90" s="2">
        <f t="shared" si="7"/>
        <v>-83.551036922274633</v>
      </c>
    </row>
    <row r="91" spans="1:11" x14ac:dyDescent="0.25">
      <c r="A91" s="2">
        <f>FASTLANE!A89</f>
        <v>22387.2113856832</v>
      </c>
      <c r="B91" s="3">
        <f>10^(FASTLANE!B89/20)</f>
        <v>1.7155408566902077E-3</v>
      </c>
      <c r="C91">
        <f>B91*COS(FASTLANE!C89*PI()/180)</f>
        <v>2.674196676132632E-4</v>
      </c>
      <c r="D91">
        <f>B91*SIN(FASTLANE!C89*PI()/180)</f>
        <v>-1.6945699018768698E-3</v>
      </c>
      <c r="E91" s="4">
        <f>10^(SLOWLANE!B89/20)</f>
        <v>1.049721951470832E-3</v>
      </c>
      <c r="F91">
        <f>E91*COS(SLOWLANE!C89*PI()/180)</f>
        <v>1.5671485531793114E-4</v>
      </c>
      <c r="G91">
        <f>E91*SIN(SLOWLANE!C89*PI()/180)</f>
        <v>-1.0379579131749089E-3</v>
      </c>
      <c r="H91" s="4">
        <f t="shared" si="4"/>
        <v>4.2413452293119433E-4</v>
      </c>
      <c r="I91">
        <f t="shared" si="5"/>
        <v>-2.7325278150517789E-3</v>
      </c>
      <c r="J91" s="2">
        <f t="shared" si="6"/>
        <v>-51.165317210321597</v>
      </c>
      <c r="K91" s="2">
        <f t="shared" si="7"/>
        <v>-81.177130983995184</v>
      </c>
    </row>
    <row r="92" spans="1:11" x14ac:dyDescent="0.25">
      <c r="A92" s="2">
        <f>FASTLANE!A90</f>
        <v>25118.864315095601</v>
      </c>
      <c r="B92" s="3">
        <f>10^(FASTLANE!B90/20)</f>
        <v>1.1828708662354728E-3</v>
      </c>
      <c r="C92">
        <f>B92*COS(FASTLANE!C90*PI()/180)</f>
        <v>2.3999159594547079E-4</v>
      </c>
      <c r="D92">
        <f>B92*SIN(FASTLANE!C90*PI()/180)</f>
        <v>-1.1582691915371849E-3</v>
      </c>
      <c r="E92" s="4">
        <f>10^(SLOWLANE!B90/20)</f>
        <v>7.2376898155891538E-4</v>
      </c>
      <c r="F92">
        <f>E92*COS(SLOWLANE!C90*PI()/180)</f>
        <v>1.4189539450288694E-4</v>
      </c>
      <c r="G92">
        <f>E92*SIN(SLOWLANE!C90*PI()/180)</f>
        <v>-7.0972335151501078E-4</v>
      </c>
      <c r="H92" s="4">
        <f t="shared" si="4"/>
        <v>3.8188699044835772E-4</v>
      </c>
      <c r="I92">
        <f t="shared" si="5"/>
        <v>-1.8679925430521958E-3</v>
      </c>
      <c r="J92" s="2">
        <f t="shared" si="6"/>
        <v>-54.394676505474457</v>
      </c>
      <c r="K92" s="2">
        <f t="shared" si="7"/>
        <v>-78.445827918413968</v>
      </c>
    </row>
    <row r="93" spans="1:11" x14ac:dyDescent="0.25">
      <c r="A93" s="2">
        <f>FASTLANE!A91</f>
        <v>28183.829312644299</v>
      </c>
      <c r="B93" s="3">
        <f>10^(FASTLANE!B91/20)</f>
        <v>8.2455980332516094E-4</v>
      </c>
      <c r="C93">
        <f>B93*COS(FASTLANE!C91*PI()/180)</f>
        <v>2.0957124748192217E-4</v>
      </c>
      <c r="D93">
        <f>B93*SIN(FASTLANE!C91*PI()/180)</f>
        <v>-7.9748276563728889E-4</v>
      </c>
      <c r="E93" s="4">
        <f>10^(SLOWLANE!B91/20)</f>
        <v>5.0453662714577605E-4</v>
      </c>
      <c r="F93">
        <f>E93*COS(SLOWLANE!C91*PI()/180)</f>
        <v>1.2462340605108046E-4</v>
      </c>
      <c r="G93">
        <f>E93*SIN(SLOWLANE!C91*PI()/180)</f>
        <v>-4.8890307300717935E-4</v>
      </c>
      <c r="H93" s="4">
        <f t="shared" si="4"/>
        <v>3.3419465353300262E-4</v>
      </c>
      <c r="I93">
        <f t="shared" si="5"/>
        <v>-1.2863858386444682E-3</v>
      </c>
      <c r="J93" s="2">
        <f t="shared" si="6"/>
        <v>-57.528926047599683</v>
      </c>
      <c r="K93" s="2">
        <f t="shared" si="7"/>
        <v>-75.436867845000577</v>
      </c>
    </row>
    <row r="94" spans="1:11" x14ac:dyDescent="0.25">
      <c r="A94" s="2">
        <f>FASTLANE!A92</f>
        <v>31622.776601683599</v>
      </c>
      <c r="B94" s="3">
        <f>10^(FASTLANE!B92/20)</f>
        <v>5.8050238807280663E-4</v>
      </c>
      <c r="C94">
        <f>B94*COS(FASTLANE!C92*PI()/180)</f>
        <v>1.7907866009749939E-4</v>
      </c>
      <c r="D94">
        <f>B94*SIN(FASTLANE!C92*PI()/180)</f>
        <v>-5.5219005428920544E-4</v>
      </c>
      <c r="E94" s="4">
        <f>10^(SLOWLANE!B92/20)</f>
        <v>3.5520088499664824E-4</v>
      </c>
      <c r="F94">
        <f>E94*COS(SLOWLANE!C92*PI()/180)</f>
        <v>1.069034225034461E-4</v>
      </c>
      <c r="G94">
        <f>E94*SIN(SLOWLANE!C92*PI()/180)</f>
        <v>-3.3873193968011317E-4</v>
      </c>
      <c r="H94" s="4">
        <f t="shared" si="4"/>
        <v>2.8598208260094551E-4</v>
      </c>
      <c r="I94">
        <f t="shared" si="5"/>
        <v>-8.9092199396931856E-4</v>
      </c>
      <c r="J94" s="2">
        <f t="shared" si="6"/>
        <v>-60.577300838754624</v>
      </c>
      <c r="K94" s="2">
        <f t="shared" si="7"/>
        <v>-72.203595864560128</v>
      </c>
    </row>
    <row r="95" spans="1:11" x14ac:dyDescent="0.25">
      <c r="A95" s="2">
        <f>FASTLANE!A93</f>
        <v>35481.338923357303</v>
      </c>
      <c r="B95" s="3">
        <f>10^(FASTLANE!B93/20)</f>
        <v>4.1245708055499987E-4</v>
      </c>
      <c r="C95">
        <f>B95*COS(FASTLANE!C93*PI()/180)</f>
        <v>1.50494375117271E-4</v>
      </c>
      <c r="D95">
        <f>B95*SIN(FASTLANE!C93*PI()/180)</f>
        <v>-3.8402120560981494E-4</v>
      </c>
      <c r="E95" s="4">
        <f>10^(SLOWLANE!B93/20)</f>
        <v>2.5237454748064673E-4</v>
      </c>
      <c r="F95">
        <f>E95*COS(SLOWLANE!C93*PI()/180)</f>
        <v>9.0081717598463351E-5</v>
      </c>
      <c r="G95">
        <f>E95*SIN(SLOWLANE!C93*PI()/180)</f>
        <v>-2.3575028392468992E-4</v>
      </c>
      <c r="H95" s="4">
        <f t="shared" si="4"/>
        <v>2.4057609271573434E-4</v>
      </c>
      <c r="I95">
        <f t="shared" si="5"/>
        <v>-6.1977148953450481E-4</v>
      </c>
      <c r="J95" s="2">
        <f t="shared" si="6"/>
        <v>-63.545840627241859</v>
      </c>
      <c r="K95" s="2">
        <f t="shared" si="7"/>
        <v>-68.785330268393594</v>
      </c>
    </row>
    <row r="96" spans="1:11" x14ac:dyDescent="0.25">
      <c r="A96" s="2">
        <f>FASTLANE!A94</f>
        <v>39810.7170553494</v>
      </c>
      <c r="B96" s="3">
        <f>10^(FASTLANE!B94/20)</f>
        <v>2.9563513942699359E-4</v>
      </c>
      <c r="C96">
        <f>B96*COS(FASTLANE!C94*PI()/180)</f>
        <v>1.248762957927375E-4</v>
      </c>
      <c r="D96">
        <f>B96*SIN(FASTLANE!C94*PI()/180)</f>
        <v>-2.6796650240860828E-4</v>
      </c>
      <c r="E96" s="4">
        <f>10^(SLOWLANE!B94/20)</f>
        <v>1.8089149708057036E-4</v>
      </c>
      <c r="F96">
        <f>E96*COS(SLOWLANE!C94*PI()/180)</f>
        <v>7.4891391822411713E-5</v>
      </c>
      <c r="G96">
        <f>E96*SIN(SLOWLANE!C94*PI()/180)</f>
        <v>-1.6466029620692415E-4</v>
      </c>
      <c r="H96" s="4">
        <f t="shared" si="4"/>
        <v>1.9976768761514923E-4</v>
      </c>
      <c r="I96">
        <f t="shared" si="5"/>
        <v>-4.326267986155324E-4</v>
      </c>
      <c r="J96" s="2">
        <f t="shared" si="6"/>
        <v>-66.438343571199312</v>
      </c>
      <c r="K96" s="2">
        <f t="shared" si="7"/>
        <v>-65.21462133828534</v>
      </c>
    </row>
    <row r="97" spans="1:11" x14ac:dyDescent="0.25">
      <c r="A97" s="2">
        <f>FASTLANE!A95</f>
        <v>44668.359215096003</v>
      </c>
      <c r="B97" s="3">
        <f>10^(FASTLANE!B95/20)</f>
        <v>2.1371065690593629E-4</v>
      </c>
      <c r="C97">
        <f>B97*COS(FASTLANE!C95*PI()/180)</f>
        <v>1.0261851806626571E-4</v>
      </c>
      <c r="D97">
        <f>B97*SIN(FASTLANE!C95*PI()/180)</f>
        <v>-1.8746115497630519E-4</v>
      </c>
      <c r="E97" s="4">
        <f>10^(SLOWLANE!B95/20)</f>
        <v>1.3076350017776368E-4</v>
      </c>
      <c r="F97">
        <f>E97*COS(SLOWLANE!C95*PI()/180)</f>
        <v>6.1629876243594748E-5</v>
      </c>
      <c r="G97">
        <f>E97*SIN(SLOWLANE!C95*PI()/180)</f>
        <v>-1.1532931688403948E-4</v>
      </c>
      <c r="H97" s="4">
        <f t="shared" si="4"/>
        <v>1.6424839430986046E-4</v>
      </c>
      <c r="I97">
        <f t="shared" si="5"/>
        <v>-3.0279047186034468E-4</v>
      </c>
      <c r="J97" s="2">
        <f t="shared" si="6"/>
        <v>-69.256971021262842</v>
      </c>
      <c r="K97" s="2">
        <f t="shared" si="7"/>
        <v>-61.52242572717396</v>
      </c>
    </row>
    <row r="98" spans="1:11" x14ac:dyDescent="0.25">
      <c r="A98" s="2">
        <f>FASTLANE!A96</f>
        <v>50118.723362726902</v>
      </c>
      <c r="B98" s="3">
        <f>10^(FASTLANE!B96/20)</f>
        <v>1.5578571705659647E-4</v>
      </c>
      <c r="C98">
        <f>B98*COS(FASTLANE!C96*PI()/180)</f>
        <v>8.3702259802270076E-5</v>
      </c>
      <c r="D98">
        <f>B98*SIN(FASTLANE!C96*PI()/180)</f>
        <v>-1.3138919796859718E-4</v>
      </c>
      <c r="E98" s="4">
        <f>10^(SLOWLANE!B96/20)</f>
        <v>9.5320160399235373E-5</v>
      </c>
      <c r="F98">
        <f>E98*COS(SLOWLANE!C96*PI()/180)</f>
        <v>5.0322231897876387E-5</v>
      </c>
      <c r="G98">
        <f>E98*SIN(SLOWLANE!C96*PI()/180)</f>
        <v>-8.0954344882484914E-5</v>
      </c>
      <c r="H98" s="4">
        <f t="shared" si="4"/>
        <v>1.3402449170014648E-4</v>
      </c>
      <c r="I98">
        <f t="shared" si="5"/>
        <v>-2.123435428510821E-4</v>
      </c>
      <c r="J98" s="2">
        <f t="shared" si="6"/>
        <v>-72.002987597941711</v>
      </c>
      <c r="K98" s="2">
        <f t="shared" si="7"/>
        <v>-57.741182189407169</v>
      </c>
    </row>
    <row r="99" spans="1:11" x14ac:dyDescent="0.25">
      <c r="A99" s="2">
        <f>FASTLANE!A97</f>
        <v>56234.132519034501</v>
      </c>
      <c r="B99" s="3">
        <f>10^(FASTLANE!B97/20)</f>
        <v>1.1450284656898624E-4</v>
      </c>
      <c r="C99">
        <f>B99*COS(FASTLANE!C97*PI()/180)</f>
        <v>6.7881750232674063E-5</v>
      </c>
      <c r="D99">
        <f>B99*SIN(FASTLANE!C97*PI()/180)</f>
        <v>-9.2211549481340232E-5</v>
      </c>
      <c r="E99" s="4">
        <f>10^(SLOWLANE!B97/20)</f>
        <v>7.0060330631450105E-5</v>
      </c>
      <c r="F99">
        <f>E99*COS(SLOWLANE!C97*PI()/180)</f>
        <v>4.0843611395156116E-5</v>
      </c>
      <c r="G99">
        <f>E99*SIN(SLOWLANE!C97*PI()/180)</f>
        <v>-5.6923188037824966E-5</v>
      </c>
      <c r="H99" s="4">
        <f t="shared" si="4"/>
        <v>1.0872536162783018E-4</v>
      </c>
      <c r="I99">
        <f t="shared" si="5"/>
        <v>-1.4913473751916519E-4</v>
      </c>
      <c r="J99" s="2">
        <f t="shared" si="6"/>
        <v>-74.677250843742428</v>
      </c>
      <c r="K99" s="2">
        <f t="shared" si="7"/>
        <v>-53.906411250148778</v>
      </c>
    </row>
    <row r="100" spans="1:11" x14ac:dyDescent="0.25">
      <c r="A100" s="2">
        <f>FASTLANE!A98</f>
        <v>63095.734448018797</v>
      </c>
      <c r="B100" s="3">
        <f>10^(FASTLANE!B98/20)</f>
        <v>8.4847299118175049E-5</v>
      </c>
      <c r="C100">
        <f>B100*COS(FASTLANE!C98*PI()/180)</f>
        <v>5.480669151136777E-5</v>
      </c>
      <c r="D100">
        <f>B100*SIN(FASTLANE!C98*PI()/180)</f>
        <v>-6.4771064011847425E-5</v>
      </c>
      <c r="E100" s="4">
        <f>10^(SLOWLANE!B98/20)</f>
        <v>5.1914764979443673E-5</v>
      </c>
      <c r="F100">
        <f>E100*COS(SLOWLANE!C98*PI()/180)</f>
        <v>3.2996792137479418E-5</v>
      </c>
      <c r="G100">
        <f>E100*SIN(SLOWLANE!C98*PI()/180)</f>
        <v>-4.0079352932736422E-5</v>
      </c>
      <c r="H100" s="4">
        <f t="shared" si="4"/>
        <v>8.7803483648847194E-5</v>
      </c>
      <c r="I100">
        <f t="shared" si="5"/>
        <v>-1.0485041694458384E-4</v>
      </c>
      <c r="J100" s="2">
        <f t="shared" si="6"/>
        <v>-77.2808729402892</v>
      </c>
      <c r="K100" s="2">
        <f t="shared" si="7"/>
        <v>-50.05663342645785</v>
      </c>
    </row>
    <row r="101" spans="1:11" x14ac:dyDescent="0.25">
      <c r="A101" s="2">
        <f>FASTLANE!A99</f>
        <v>70794.5784384133</v>
      </c>
      <c r="B101" s="3">
        <f>10^(FASTLANE!B99/20)</f>
        <v>6.3373457109259561E-5</v>
      </c>
      <c r="C101">
        <f>B101*COS(FASTLANE!C99*PI()/180)</f>
        <v>4.4096766178768297E-5</v>
      </c>
      <c r="D101">
        <f>B101*SIN(FASTLANE!C99*PI()/180)</f>
        <v>-4.5515604780714461E-5</v>
      </c>
      <c r="E101" s="4">
        <f>10^(SLOWLANE!B99/20)</f>
        <v>3.8775312764029662E-5</v>
      </c>
      <c r="F101">
        <f>E101*COS(SLOWLANE!C99*PI()/180)</f>
        <v>2.6561448558259907E-5</v>
      </c>
      <c r="G101">
        <f>E101*SIN(SLOWLANE!C99*PI()/180)</f>
        <v>-2.8249147428466482E-5</v>
      </c>
      <c r="H101" s="4">
        <f t="shared" si="4"/>
        <v>7.0658214737028208E-5</v>
      </c>
      <c r="I101">
        <f t="shared" si="5"/>
        <v>-7.3764752209180937E-5</v>
      </c>
      <c r="J101" s="2">
        <f t="shared" si="6"/>
        <v>-79.815565774755356</v>
      </c>
      <c r="K101" s="2">
        <f t="shared" si="7"/>
        <v>-46.232241979269986</v>
      </c>
    </row>
    <row r="102" spans="1:11" x14ac:dyDescent="0.25">
      <c r="A102" s="2">
        <f>FASTLANE!A100</f>
        <v>79432.823472427495</v>
      </c>
      <c r="B102" s="3">
        <f>10^(FASTLANE!B100/20)</f>
        <v>4.7697339216133597E-5</v>
      </c>
      <c r="C102">
        <f>B102*COS(FASTLANE!C100*PI()/180)</f>
        <v>3.5383550641677881E-5</v>
      </c>
      <c r="D102">
        <f>B102*SIN(FASTLANE!C100*PI()/180)</f>
        <v>-3.1985004490960019E-5</v>
      </c>
      <c r="E102" s="4">
        <f>10^(SLOWLANE!B100/20)</f>
        <v>2.918339205566502E-5</v>
      </c>
      <c r="F102">
        <f>E102*COS(SLOWLANE!C100*PI()/180)</f>
        <v>2.1321078014273289E-5</v>
      </c>
      <c r="G102">
        <f>E102*SIN(SLOWLANE!C100*PI()/180)</f>
        <v>-1.9926916574922584E-5</v>
      </c>
      <c r="H102" s="4">
        <f t="shared" si="4"/>
        <v>5.6704628655951167E-5</v>
      </c>
      <c r="I102">
        <f t="shared" si="5"/>
        <v>-5.1911921065882606E-5</v>
      </c>
      <c r="J102" s="2">
        <f t="shared" si="6"/>
        <v>-82.283932327745063</v>
      </c>
      <c r="K102" s="2">
        <f t="shared" si="7"/>
        <v>-42.47346138582715</v>
      </c>
    </row>
    <row r="103" spans="1:11" x14ac:dyDescent="0.25">
      <c r="A103" s="2">
        <f>FASTLANE!A101</f>
        <v>89125.093813373896</v>
      </c>
      <c r="B103" s="3">
        <f>10^(FASTLANE!B101/20)</f>
        <v>3.6159192807430209E-5</v>
      </c>
      <c r="C103">
        <f>B103*COS(FASTLANE!C101*PI()/180)</f>
        <v>2.8331651613656621E-5</v>
      </c>
      <c r="D103">
        <f>B103*SIN(FASTLANE!C101*PI()/180)</f>
        <v>-2.2467860185769822E-5</v>
      </c>
      <c r="E103" s="4">
        <f>10^(SLOWLANE!B101/20)</f>
        <v>2.2123872741099443E-5</v>
      </c>
      <c r="F103">
        <f>E103*COS(SLOWLANE!C101*PI()/180)</f>
        <v>1.7077243966370546E-5</v>
      </c>
      <c r="G103">
        <f>E103*SIN(SLOWLANE!C101*PI()/180)</f>
        <v>-1.4065329131500044E-5</v>
      </c>
      <c r="H103" s="4">
        <f t="shared" si="4"/>
        <v>4.5408895580027167E-5</v>
      </c>
      <c r="I103">
        <f t="shared" si="5"/>
        <v>-3.6533189317269866E-5</v>
      </c>
      <c r="J103" s="2">
        <f t="shared" si="6"/>
        <v>-84.689502604466782</v>
      </c>
      <c r="K103" s="2">
        <f t="shared" si="7"/>
        <v>-38.818004864803953</v>
      </c>
    </row>
    <row r="104" spans="1:11" x14ac:dyDescent="0.25">
      <c r="A104" s="2">
        <f>FASTLANE!A102</f>
        <v>99999.9999999992</v>
      </c>
      <c r="B104" s="3">
        <f>10^(FASTLANE!B102/20)</f>
        <v>2.7596639808496414E-5</v>
      </c>
      <c r="C104">
        <f>B104*COS(FASTLANE!C102*PI()/180)</f>
        <v>2.2647265996600904E-5</v>
      </c>
      <c r="D104">
        <f>B104*SIN(FASTLANE!C102*PI()/180)</f>
        <v>-1.5769460092187474E-5</v>
      </c>
      <c r="E104" s="4">
        <f>10^(SLOWLANE!B102/20)</f>
        <v>1.6884059977473711E-5</v>
      </c>
      <c r="F104">
        <f>E104*COS(SLOWLANE!C102*PI()/180)</f>
        <v>1.3653877161091437E-5</v>
      </c>
      <c r="G104">
        <f>E104*SIN(SLOWLANE!C102*PI()/180)</f>
        <v>-9.9319242744170802E-6</v>
      </c>
      <c r="H104" s="4">
        <f t="shared" si="4"/>
        <v>3.6301143157692342E-5</v>
      </c>
      <c r="I104">
        <f t="shared" si="5"/>
        <v>-2.5701384366604554E-5</v>
      </c>
      <c r="J104" s="2">
        <f t="shared" si="6"/>
        <v>-87.03700351510021</v>
      </c>
      <c r="K104" s="2">
        <f t="shared" si="7"/>
        <v>-35.298677760551136</v>
      </c>
    </row>
    <row r="105" spans="1:11" x14ac:dyDescent="0.25">
      <c r="A105" s="2">
        <f>FASTLANE!A103</f>
        <v>112201.845430195</v>
      </c>
      <c r="B105" s="3">
        <f>10^(FASTLANE!B103/20)</f>
        <v>2.1190767883266079E-5</v>
      </c>
      <c r="C105">
        <f>B105*COS(FASTLANE!C103*PI()/180)</f>
        <v>1.8079534820441278E-5</v>
      </c>
      <c r="D105">
        <f>B105*SIN(FASTLANE!C103*PI()/180)</f>
        <v>-1.105346389865695E-5</v>
      </c>
      <c r="E105" s="4">
        <f>10^(SLOWLANE!B103/20)</f>
        <v>1.2964591803745743E-5</v>
      </c>
      <c r="F105">
        <f>E105*COS(SLOWLANE!C103*PI()/180)</f>
        <v>1.090232335716078E-5</v>
      </c>
      <c r="G105">
        <f>E105*SIN(SLOWLANE!C103*PI()/180)</f>
        <v>-7.0156956927775725E-6</v>
      </c>
      <c r="H105" s="4">
        <f t="shared" si="4"/>
        <v>2.898185817760206E-5</v>
      </c>
      <c r="I105">
        <f t="shared" si="5"/>
        <v>-1.8069159591434522E-5</v>
      </c>
      <c r="J105" s="2">
        <f t="shared" si="6"/>
        <v>-89.331366159096959</v>
      </c>
      <c r="K105" s="2">
        <f t="shared" si="7"/>
        <v>-31.942074523051371</v>
      </c>
    </row>
    <row r="106" spans="1:11" x14ac:dyDescent="0.25">
      <c r="A106" s="2">
        <f>FASTLANE!A104</f>
        <v>125892.541179416</v>
      </c>
      <c r="B106" s="3">
        <f>10^(FASTLANE!B104/20)</f>
        <v>1.636098094723809E-5</v>
      </c>
      <c r="C106">
        <f>B106*COS(FASTLANE!C104*PI()/180)</f>
        <v>1.4418066397657017E-5</v>
      </c>
      <c r="D106">
        <f>B106*SIN(FASTLANE!C104*PI()/180)</f>
        <v>-7.7331144378343057E-6</v>
      </c>
      <c r="E106" s="4">
        <f>10^(SLOWLANE!B104/20)</f>
        <v>1.0009304200506931E-5</v>
      </c>
      <c r="F106">
        <f>E106*COS(SLOWLANE!C104*PI()/180)</f>
        <v>8.695855394595021E-6</v>
      </c>
      <c r="G106">
        <f>E106*SIN(SLOWLANE!C104*PI()/180)</f>
        <v>-4.956638935264334E-6</v>
      </c>
      <c r="H106" s="4">
        <f t="shared" si="4"/>
        <v>2.311392179225204E-5</v>
      </c>
      <c r="I106">
        <f t="shared" si="5"/>
        <v>-1.268975337309864E-5</v>
      </c>
      <c r="J106" s="2">
        <f t="shared" si="6"/>
        <v>-91.578382509678718</v>
      </c>
      <c r="K106" s="2">
        <f t="shared" si="7"/>
        <v>-28.767186671280648</v>
      </c>
    </row>
    <row r="107" spans="1:11" x14ac:dyDescent="0.25">
      <c r="A107" s="2">
        <f>FASTLANE!A105</f>
        <v>141253.754462274</v>
      </c>
      <c r="B107" s="3">
        <f>10^(FASTLANE!B105/20)</f>
        <v>1.2692789469611786E-5</v>
      </c>
      <c r="C107">
        <f>B107*COS(FASTLANE!C105*PI()/180)</f>
        <v>1.1488673102850283E-5</v>
      </c>
      <c r="D107">
        <f>B107*SIN(FASTLANE!C105*PI()/180)</f>
        <v>-5.3960443711789728E-6</v>
      </c>
      <c r="E107" s="4">
        <f>10^(SLOWLANE!B105/20)</f>
        <v>7.765021642014921E-6</v>
      </c>
      <c r="F107">
        <f>E107*COS(SLOWLANE!C105*PI()/180)</f>
        <v>6.9303150279406902E-6</v>
      </c>
      <c r="G107">
        <f>E107*SIN(SLOWLANE!C105*PI()/180)</f>
        <v>-3.5023270427616444E-6</v>
      </c>
      <c r="H107" s="4">
        <f t="shared" si="4"/>
        <v>1.8418988130790972E-5</v>
      </c>
      <c r="I107">
        <f t="shared" si="5"/>
        <v>-8.8983714139406171E-6</v>
      </c>
      <c r="J107" s="2">
        <f t="shared" si="6"/>
        <v>-93.783666637808295</v>
      </c>
      <c r="K107" s="2">
        <f t="shared" si="7"/>
        <v>-25.785587314406971</v>
      </c>
    </row>
    <row r="108" spans="1:11" x14ac:dyDescent="0.25">
      <c r="A108" s="2">
        <f>FASTLANE!A106</f>
        <v>158489.31924611001</v>
      </c>
      <c r="B108" s="3">
        <f>10^(FASTLANE!B106/20)</f>
        <v>9.8880317193059309E-6</v>
      </c>
      <c r="C108">
        <f>B108*COS(FASTLANE!C106*PI()/180)</f>
        <v>9.1485106759293862E-6</v>
      </c>
      <c r="D108">
        <f>B108*SIN(FASTLANE!C106*PI()/180)</f>
        <v>-3.7520559290082905E-6</v>
      </c>
      <c r="E108" s="4">
        <f>10^(SLOWLANE!B106/20)</f>
        <v>6.0487115612442014E-6</v>
      </c>
      <c r="F108">
        <f>E108*COS(SLOWLANE!C106*PI()/180)</f>
        <v>5.5193627362240474E-6</v>
      </c>
      <c r="G108">
        <f>E108*SIN(SLOWLANE!C106*PI()/180)</f>
        <v>-2.4745800728832069E-6</v>
      </c>
      <c r="H108" s="4">
        <f t="shared" si="4"/>
        <v>1.4667873412153434E-5</v>
      </c>
      <c r="I108">
        <f t="shared" si="5"/>
        <v>-6.2266360018914974E-6</v>
      </c>
      <c r="J108" s="2">
        <f t="shared" si="6"/>
        <v>-95.953073556737536</v>
      </c>
      <c r="K108" s="2">
        <f t="shared" si="7"/>
        <v>-23.001632167665399</v>
      </c>
    </row>
    <row r="109" spans="1:11" x14ac:dyDescent="0.25">
      <c r="A109" s="2">
        <f>FASTLANE!A107</f>
        <v>177827.941003891</v>
      </c>
      <c r="B109" s="3">
        <f>10^(FASTLANE!B107/20)</f>
        <v>7.7304524255331696E-6</v>
      </c>
      <c r="C109">
        <f>B109*COS(FASTLANE!C107*PI()/180)</f>
        <v>7.2812746983858349E-6</v>
      </c>
      <c r="D109">
        <f>B109*SIN(FASTLANE!C107*PI()/180)</f>
        <v>-2.5967159009175295E-6</v>
      </c>
      <c r="E109" s="4">
        <f>10^(SLOWLANE!B107/20)</f>
        <v>4.7285848579561125E-6</v>
      </c>
      <c r="F109">
        <f>E109*COS(SLOWLANE!C107*PI()/180)</f>
        <v>4.3935204301704774E-6</v>
      </c>
      <c r="G109">
        <f>E109*SIN(SLOWLANE!C107*PI()/180)</f>
        <v>-1.7482828685788945E-6</v>
      </c>
      <c r="H109" s="4">
        <f t="shared" si="4"/>
        <v>1.1674795128556313E-5</v>
      </c>
      <c r="I109">
        <f t="shared" si="5"/>
        <v>-4.344998769496424E-6</v>
      </c>
      <c r="J109" s="2">
        <f t="shared" si="6"/>
        <v>-98.091646565912342</v>
      </c>
      <c r="K109" s="2">
        <f t="shared" si="7"/>
        <v>-20.413714844938266</v>
      </c>
    </row>
    <row r="110" spans="1:11" x14ac:dyDescent="0.25">
      <c r="A110" s="2">
        <f>FASTLANE!A108</f>
        <v>199526.231496886</v>
      </c>
      <c r="B110" s="3">
        <f>10^(FASTLANE!B108/20)</f>
        <v>6.0618299631083953E-6</v>
      </c>
      <c r="C110">
        <f>B110*COS(FASTLANE!C108*PI()/180)</f>
        <v>5.7927843791260487E-6</v>
      </c>
      <c r="D110">
        <f>B110*SIN(FASTLANE!C108*PI()/180)</f>
        <v>-1.7858979922134324E-6</v>
      </c>
      <c r="E110" s="4">
        <f>10^(SLOWLANE!B108/20)</f>
        <v>3.7075399256635935E-6</v>
      </c>
      <c r="F110">
        <f>E110*COS(SLOWLANE!C108*PI()/180)</f>
        <v>3.495849313634382E-6</v>
      </c>
      <c r="G110">
        <f>E110*SIN(SLOWLANE!C108*PI()/180)</f>
        <v>-1.23486431511791E-6</v>
      </c>
      <c r="H110" s="4">
        <f t="shared" si="4"/>
        <v>9.2886336927604307E-6</v>
      </c>
      <c r="I110">
        <f t="shared" si="5"/>
        <v>-3.0207623073313425E-6</v>
      </c>
      <c r="J110" s="2">
        <f t="shared" si="6"/>
        <v>-100.20434687250622</v>
      </c>
      <c r="K110" s="2">
        <f t="shared" si="7"/>
        <v>-18.015075612286484</v>
      </c>
    </row>
    <row r="111" spans="1:11" x14ac:dyDescent="0.25">
      <c r="A111" s="2">
        <f>FASTLANE!A109</f>
        <v>223872.113856832</v>
      </c>
      <c r="B111" s="3">
        <f>10^(FASTLANE!B109/20)</f>
        <v>4.7653618509908774E-6</v>
      </c>
      <c r="C111">
        <f>B111*COS(FASTLANE!C109*PI()/180)</f>
        <v>4.6070927664164087E-6</v>
      </c>
      <c r="D111">
        <f>B111*SIN(FASTLANE!C109*PI()/180)</f>
        <v>-1.2179367029993008E-6</v>
      </c>
      <c r="E111" s="4">
        <f>10^(SLOWLANE!B109/20)</f>
        <v>2.9142869727487102E-6</v>
      </c>
      <c r="F111">
        <f>E111*COS(SLOWLANE!C109*PI()/180)</f>
        <v>2.7807835459785594E-6</v>
      </c>
      <c r="G111">
        <f>E111*SIN(SLOWLANE!C109*PI()/180)</f>
        <v>-8.7195838773863042E-7</v>
      </c>
      <c r="H111" s="4">
        <f t="shared" si="4"/>
        <v>7.3878763123949686E-6</v>
      </c>
      <c r="I111">
        <f t="shared" si="5"/>
        <v>-2.0898950907379312E-6</v>
      </c>
      <c r="J111" s="2">
        <f t="shared" si="6"/>
        <v>-102.29528141032695</v>
      </c>
      <c r="K111" s="2">
        <f t="shared" si="7"/>
        <v>-15.795237954769323</v>
      </c>
    </row>
    <row r="112" spans="1:11" x14ac:dyDescent="0.25">
      <c r="A112" s="2">
        <f>FASTLANE!A110</f>
        <v>251188.64315095599</v>
      </c>
      <c r="B112" s="3">
        <f>10^(FASTLANE!B110/20)</f>
        <v>3.7540504191485505E-6</v>
      </c>
      <c r="C112">
        <f>B112*COS(FASTLANE!C110*PI()/180)</f>
        <v>3.663154628250054E-6</v>
      </c>
      <c r="D112">
        <f>B112*SIN(FASTLANE!C110*PI()/180)</f>
        <v>-8.2109239372899732E-7</v>
      </c>
      <c r="E112" s="4">
        <f>10^(SLOWLANE!B110/20)</f>
        <v>2.2954779081326621E-6</v>
      </c>
      <c r="F112">
        <f>E112*COS(SLOWLANE!C110*PI()/180)</f>
        <v>2.2114414681822415E-6</v>
      </c>
      <c r="G112">
        <f>E112*SIN(SLOWLANE!C110*PI()/180)</f>
        <v>-6.1542299236303646E-7</v>
      </c>
      <c r="H112" s="4">
        <f t="shared" si="4"/>
        <v>5.8745960964322958E-6</v>
      </c>
      <c r="I112">
        <f t="shared" si="5"/>
        <v>-1.4365153860920338E-6</v>
      </c>
      <c r="J112" s="2">
        <f t="shared" si="6"/>
        <v>-104.36822127710587</v>
      </c>
      <c r="K112" s="2">
        <f t="shared" si="7"/>
        <v>-13.740897499282079</v>
      </c>
    </row>
    <row r="113" spans="1:11" x14ac:dyDescent="0.25">
      <c r="A113" s="2">
        <f>FASTLANE!A111</f>
        <v>281838.29312644299</v>
      </c>
      <c r="B113" s="3">
        <f>10^(FASTLANE!B111/20)</f>
        <v>2.9625377442799674E-6</v>
      </c>
      <c r="C113">
        <f>B113*COS(FASTLANE!C111*PI()/180)</f>
        <v>2.9120260493230509E-6</v>
      </c>
      <c r="D113">
        <f>B113*SIN(FASTLANE!C111*PI()/180)</f>
        <v>-5.4473312213176776E-7</v>
      </c>
      <c r="E113" s="4">
        <f>10^(SLOWLANE!B111/20)</f>
        <v>1.8111343046188724E-6</v>
      </c>
      <c r="F113">
        <f>E113*COS(SLOWLANE!C111*PI()/180)</f>
        <v>1.7583408700588398E-6</v>
      </c>
      <c r="G113">
        <f>E113*SIN(SLOWLANE!C111*PI()/180)</f>
        <v>-4.3410235434515769E-7</v>
      </c>
      <c r="H113" s="4">
        <f t="shared" si="4"/>
        <v>4.6703669193818909E-6</v>
      </c>
      <c r="I113">
        <f t="shared" si="5"/>
        <v>-9.788354764769255E-7</v>
      </c>
      <c r="J113" s="2">
        <f t="shared" si="6"/>
        <v>-106.42628461880244</v>
      </c>
      <c r="K113" s="2">
        <f t="shared" si="7"/>
        <v>-11.83696412717093</v>
      </c>
    </row>
    <row r="114" spans="1:11" x14ac:dyDescent="0.25">
      <c r="A114" s="2">
        <f>FASTLANE!A112</f>
        <v>316227.766016835</v>
      </c>
      <c r="B114" s="3">
        <f>10^(FASTLANE!B112/20)</f>
        <v>2.3413253231404935E-6</v>
      </c>
      <c r="C114">
        <f>B114*COS(FASTLANE!C112*PI()/180)</f>
        <v>2.3145427309586255E-6</v>
      </c>
      <c r="D114">
        <f>B114*SIN(FASTLANE!C112*PI()/180)</f>
        <v>-3.5312351287548559E-7</v>
      </c>
      <c r="E114" s="4">
        <f>10^(SLOWLANE!B112/20)</f>
        <v>1.4310198548832783E-6</v>
      </c>
      <c r="F114">
        <f>E114*COS(SLOWLANE!C112*PI()/180)</f>
        <v>1.3979244803522508E-6</v>
      </c>
      <c r="G114">
        <f>E114*SIN(SLOWLANE!C112*PI()/180)</f>
        <v>-3.0598198035513204E-7</v>
      </c>
      <c r="H114" s="4">
        <f t="shared" si="4"/>
        <v>3.7124672113108765E-6</v>
      </c>
      <c r="I114">
        <f t="shared" si="5"/>
        <v>-6.5910549323061762E-7</v>
      </c>
      <c r="J114" s="2">
        <f t="shared" si="6"/>
        <v>-108.47197142747598</v>
      </c>
      <c r="K114" s="2">
        <f t="shared" si="7"/>
        <v>-10.067302362197092</v>
      </c>
    </row>
    <row r="115" spans="1:11" x14ac:dyDescent="0.25">
      <c r="A115" s="2">
        <f>FASTLANE!A113</f>
        <v>354813.389233572</v>
      </c>
      <c r="B115" s="3">
        <f>10^(FASTLANE!B113/20)</f>
        <v>1.8526483777080438E-6</v>
      </c>
      <c r="C115">
        <f>B115*COS(FASTLANE!C113*PI()/180)</f>
        <v>1.83941426263425E-6</v>
      </c>
      <c r="D115">
        <f>B115*SIN(FASTLANE!C113*PI()/180)</f>
        <v>-2.2104565555998873E-7</v>
      </c>
      <c r="E115" s="4">
        <f>10^(SLOWLANE!B113/20)</f>
        <v>1.1319740504347348E-6</v>
      </c>
      <c r="F115">
        <f>E115*COS(SLOWLANE!C113*PI()/180)</f>
        <v>1.1112769625592244E-6</v>
      </c>
      <c r="G115">
        <f>E115*SIN(SLOWLANE!C113*PI()/180)</f>
        <v>-2.1547334717492009E-7</v>
      </c>
      <c r="H115" s="4">
        <f t="shared" si="4"/>
        <v>2.9506912251934744E-6</v>
      </c>
      <c r="I115">
        <f t="shared" si="5"/>
        <v>-4.3651900273490884E-7</v>
      </c>
      <c r="J115" s="2">
        <f t="shared" si="6"/>
        <v>-110.50750183489711</v>
      </c>
      <c r="K115" s="2">
        <f t="shared" si="7"/>
        <v>-8.415179891165085</v>
      </c>
    </row>
    <row r="116" spans="1:11" x14ac:dyDescent="0.25">
      <c r="A116" s="2">
        <f>FASTLANE!A114</f>
        <v>398107.17055349401</v>
      </c>
      <c r="B116" s="3">
        <f>10^(FASTLANE!B114/20)</f>
        <v>1.4675041112925191E-6</v>
      </c>
      <c r="C116">
        <f>B116*COS(FASTLANE!C114*PI()/180)</f>
        <v>1.4616714371906681E-6</v>
      </c>
      <c r="D116">
        <f>B116*SIN(FASTLANE!C114*PI()/180)</f>
        <v>-1.3070932010156296E-7</v>
      </c>
      <c r="E116" s="4">
        <f>10^(SLOWLANE!B114/20)</f>
        <v>8.963009959207946E-7</v>
      </c>
      <c r="F116">
        <f>E116*COS(SLOWLANE!C114*PI()/180)</f>
        <v>8.8339189463120219E-7</v>
      </c>
      <c r="G116">
        <f>E116*SIN(SLOWLANE!C114*PI()/180)</f>
        <v>-1.5157254299015778E-7</v>
      </c>
      <c r="H116" s="4">
        <f t="shared" si="4"/>
        <v>2.3450633318218704E-6</v>
      </c>
      <c r="I116">
        <f t="shared" si="5"/>
        <v>-2.8228186309172074E-7</v>
      </c>
      <c r="J116" s="2">
        <f t="shared" si="6"/>
        <v>-112.53443243101901</v>
      </c>
      <c r="K116" s="2">
        <f t="shared" si="7"/>
        <v>-6.8638297038251306</v>
      </c>
    </row>
    <row r="117" spans="1:11" x14ac:dyDescent="0.25">
      <c r="A117" s="2">
        <f>FASTLANE!A115</f>
        <v>446683.59215095901</v>
      </c>
      <c r="B117" s="3">
        <f>10^(FASTLANE!B115/20)</f>
        <v>1.1634901583383726E-6</v>
      </c>
      <c r="C117">
        <f>B117*COS(FASTLANE!C115*PI()/180)</f>
        <v>1.1614083166925948E-6</v>
      </c>
      <c r="D117">
        <f>B117*SIN(FASTLANE!C115*PI()/180)</f>
        <v>-6.9570614971583779E-8</v>
      </c>
      <c r="E117" s="4">
        <f>10^(SLOWLANE!B115/20)</f>
        <v>7.1023427225362338E-7</v>
      </c>
      <c r="F117">
        <f>E117*COS(SLOWLANE!C115*PI()/180)</f>
        <v>7.0220745049561534E-7</v>
      </c>
      <c r="G117">
        <f>E117*SIN(SLOWLANE!C115*PI()/180)</f>
        <v>-1.0647731191235981E-7</v>
      </c>
      <c r="H117" s="4">
        <f t="shared" si="4"/>
        <v>1.8636157671882102E-6</v>
      </c>
      <c r="I117">
        <f t="shared" si="5"/>
        <v>-1.7604792688394358E-7</v>
      </c>
      <c r="J117" s="2">
        <f t="shared" si="6"/>
        <v>-114.55428887381939</v>
      </c>
      <c r="K117" s="2">
        <f t="shared" si="7"/>
        <v>-5.3964764947652162</v>
      </c>
    </row>
    <row r="118" spans="1:11" x14ac:dyDescent="0.25">
      <c r="A118" s="2">
        <f>FASTLANE!A116</f>
        <v>501187.233627268</v>
      </c>
      <c r="B118" s="3">
        <f>10^(FASTLANE!B116/20)</f>
        <v>9.2321653267208067E-7</v>
      </c>
      <c r="C118">
        <f>B118*COS(FASTLANE!C116*PI()/180)</f>
        <v>9.2276748206153162E-7</v>
      </c>
      <c r="D118">
        <f>B118*SIN(FASTLANE!C116*PI()/180)</f>
        <v>-2.8791322457989176E-8</v>
      </c>
      <c r="E118" s="4">
        <f>10^(SLOWLANE!B116/20)</f>
        <v>5.6316431962215091E-7</v>
      </c>
      <c r="F118">
        <f>E118*COS(SLOWLANE!C116*PI()/180)</f>
        <v>5.581904184270723E-7</v>
      </c>
      <c r="G118">
        <f>E118*SIN(SLOWLANE!C116*PI()/180)</f>
        <v>-7.4682713339099488E-8</v>
      </c>
      <c r="H118" s="4">
        <f t="shared" si="4"/>
        <v>1.4809579004886038E-6</v>
      </c>
      <c r="I118">
        <f t="shared" si="5"/>
        <v>-1.0347403579708867E-7</v>
      </c>
      <c r="J118" s="2">
        <f t="shared" si="6"/>
        <v>-116.56799606426333</v>
      </c>
      <c r="K118" s="2">
        <f t="shared" si="7"/>
        <v>-3.9967417722172764</v>
      </c>
    </row>
    <row r="119" spans="1:11" x14ac:dyDescent="0.25">
      <c r="A119" s="2">
        <f>FASTLANE!A117</f>
        <v>562341.32519034401</v>
      </c>
      <c r="B119" s="3">
        <f>10^(FASTLANE!B117/20)</f>
        <v>7.3312732796856316E-7</v>
      </c>
      <c r="C119">
        <f>B119*COS(FASTLANE!C117*PI()/180)</f>
        <v>7.3312417419851344E-7</v>
      </c>
      <c r="D119">
        <f>B119*SIN(FASTLANE!C117*PI()/180)</f>
        <v>-2.1503999797181356E-9</v>
      </c>
      <c r="E119" s="4">
        <f>10^(SLOWLANE!B117/20)</f>
        <v>4.4681249214344477E-7</v>
      </c>
      <c r="F119">
        <f>E119*COS(SLOWLANE!C117*PI()/180)</f>
        <v>4.437420268002327E-7</v>
      </c>
      <c r="G119">
        <f>E119*SIN(SLOWLANE!C117*PI()/180)</f>
        <v>-5.2291651213720833E-8</v>
      </c>
      <c r="H119" s="4">
        <f t="shared" si="4"/>
        <v>1.1768662009987462E-6</v>
      </c>
      <c r="I119">
        <f t="shared" si="5"/>
        <v>-5.4442051193438971E-8</v>
      </c>
      <c r="J119" s="2">
        <f t="shared" si="6"/>
        <v>-118.57617420071712</v>
      </c>
      <c r="K119" s="2">
        <f t="shared" si="7"/>
        <v>-2.6486252267330967</v>
      </c>
    </row>
    <row r="120" spans="1:11" x14ac:dyDescent="0.25">
      <c r="A120" s="2">
        <f>FASTLANE!A118</f>
        <v>630957.34448018705</v>
      </c>
      <c r="B120" s="3">
        <f>10^(FASTLANE!B118/20)</f>
        <v>5.8261815067887629E-7</v>
      </c>
      <c r="C120">
        <f>B120*COS(FASTLANE!C118*PI()/180)</f>
        <v>5.8243203685155153E-7</v>
      </c>
      <c r="D120">
        <f>B120*SIN(FASTLANE!C118*PI()/180)</f>
        <v>1.4725214749767169E-8</v>
      </c>
      <c r="E120" s="4">
        <f>10^(SLOWLANE!B118/20)</f>
        <v>3.5465276799245352E-7</v>
      </c>
      <c r="F120">
        <f>E120*COS(SLOWLANE!C118*PI()/180)</f>
        <v>3.527653375162449E-7</v>
      </c>
      <c r="G120">
        <f>E120*SIN(SLOWLANE!C118*PI()/180)</f>
        <v>-3.65404227090886E-8</v>
      </c>
      <c r="H120" s="4">
        <f t="shared" si="4"/>
        <v>9.3519737436779649E-7</v>
      </c>
      <c r="I120">
        <f t="shared" si="5"/>
        <v>-2.1815207959321429E-8</v>
      </c>
      <c r="J120" s="2">
        <f t="shared" si="6"/>
        <v>-120.57957188767135</v>
      </c>
      <c r="K120" s="2">
        <f t="shared" si="7"/>
        <v>-1.3362876568668955</v>
      </c>
    </row>
    <row r="121" spans="1:11" x14ac:dyDescent="0.25">
      <c r="A121" s="2">
        <f>FASTLANE!A119</f>
        <v>707945.78438413097</v>
      </c>
      <c r="B121" s="3">
        <f>10^(FASTLANE!B119/20)</f>
        <v>4.6336924324174014E-7</v>
      </c>
      <c r="C121">
        <f>B121*COS(FASTLANE!C119*PI()/180)</f>
        <v>4.6269950883236816E-7</v>
      </c>
      <c r="D121">
        <f>B121*SIN(FASTLANE!C119*PI()/180)</f>
        <v>2.4904218692988709E-8</v>
      </c>
      <c r="E121" s="4">
        <f>10^(SLOWLANE!B119/20)</f>
        <v>2.816233521580179E-7</v>
      </c>
      <c r="F121">
        <f>E121*COS(SLOWLANE!C119*PI()/180)</f>
        <v>2.8046826376333907E-7</v>
      </c>
      <c r="G121">
        <f>E121*SIN(SLOWLANE!C119*PI()/180)</f>
        <v>-2.5480688811275023E-8</v>
      </c>
      <c r="H121" s="4">
        <f t="shared" si="4"/>
        <v>7.4316777259570718E-7</v>
      </c>
      <c r="I121">
        <f t="shared" si="5"/>
        <v>-5.7647011828631368E-10</v>
      </c>
      <c r="J121" s="2">
        <f t="shared" si="6"/>
        <v>-122.57826002180416</v>
      </c>
      <c r="K121" s="2">
        <f t="shared" si="7"/>
        <v>-4.4443932294422235E-2</v>
      </c>
    </row>
    <row r="122" spans="1:11" x14ac:dyDescent="0.25">
      <c r="A122" s="2">
        <f>FASTLANE!A120</f>
        <v>794328.23472427402</v>
      </c>
      <c r="B122" s="3">
        <f>10^(FASTLANE!B120/20)</f>
        <v>3.688375745313155E-7</v>
      </c>
      <c r="C122">
        <f>B122*COS(FASTLANE!C120*PI()/180)</f>
        <v>3.6757143742735875E-7</v>
      </c>
      <c r="D122">
        <f>B122*SIN(FASTLANE!C120*PI()/180)</f>
        <v>3.0535139982142375E-8</v>
      </c>
      <c r="E122" s="4">
        <f>10^(SLOWLANE!B120/20)</f>
        <v>2.2370049958871361E-7</v>
      </c>
      <c r="F122">
        <f>E122*COS(SLOWLANE!C120*PI()/180)</f>
        <v>2.2299685519777369E-7</v>
      </c>
      <c r="G122">
        <f>E122*SIN(SLOWLANE!C120*PI()/180)</f>
        <v>-1.7728961846177001E-8</v>
      </c>
      <c r="H122" s="4">
        <f t="shared" si="4"/>
        <v>5.9056829262513242E-7</v>
      </c>
      <c r="I122">
        <f t="shared" si="5"/>
        <v>1.2806178135965374E-8</v>
      </c>
      <c r="J122" s="2">
        <f t="shared" si="6"/>
        <v>-124.57255582797627</v>
      </c>
      <c r="K122" s="2">
        <f t="shared" si="7"/>
        <v>1.2422356477331276</v>
      </c>
    </row>
    <row r="123" spans="1:11" x14ac:dyDescent="0.25">
      <c r="A123" s="2">
        <f>FASTLANE!A121</f>
        <v>891250.93813373696</v>
      </c>
      <c r="B123" s="3">
        <f>10^(FASTLANE!B121/20)</f>
        <v>2.9386728054095728E-7</v>
      </c>
      <c r="C123">
        <f>B123*COS(FASTLANE!C121*PI()/180)</f>
        <v>2.9199518291634974E-7</v>
      </c>
      <c r="D123">
        <f>B123*SIN(FASTLANE!C121*PI()/180)</f>
        <v>3.3117846037825854E-8</v>
      </c>
      <c r="E123" s="4">
        <f>10^(SLOWLANE!B121/20)</f>
        <v>1.7774751205453335E-7</v>
      </c>
      <c r="F123">
        <f>E123*COS(SLOWLANE!C121*PI()/180)</f>
        <v>1.7732077164068478E-7</v>
      </c>
      <c r="G123">
        <f>E123*SIN(SLOWLANE!C121*PI()/180)</f>
        <v>-1.2309426726237084E-8</v>
      </c>
      <c r="H123" s="4">
        <f t="shared" si="4"/>
        <v>4.6931595455703455E-7</v>
      </c>
      <c r="I123">
        <f t="shared" si="5"/>
        <v>2.080841931158877E-8</v>
      </c>
      <c r="J123" s="2">
        <f t="shared" si="6"/>
        <v>-126.56216448924232</v>
      </c>
      <c r="K123" s="2">
        <f t="shared" si="7"/>
        <v>2.5387039736075252</v>
      </c>
    </row>
    <row r="124" spans="1:11" x14ac:dyDescent="0.25">
      <c r="A124" s="2">
        <f>FASTLANE!A122</f>
        <v>1000000</v>
      </c>
      <c r="B124" s="3">
        <f>10^(FASTLANE!B122/20)</f>
        <v>2.343890526971399E-7</v>
      </c>
      <c r="C124">
        <f>B124*COS(FASTLANE!C122*PI()/180)</f>
        <v>2.3195441185190232E-7</v>
      </c>
      <c r="D124">
        <f>B124*SIN(FASTLANE!C122*PI()/180)</f>
        <v>3.3695383165957562E-8</v>
      </c>
      <c r="E124" s="4">
        <f>10^(SLOWLANE!B122/20)</f>
        <v>1.4126410856433433E-7</v>
      </c>
      <c r="F124">
        <f>E124*COS(SLOWLANE!C122*PI()/180)</f>
        <v>1.4100636853486853E-7</v>
      </c>
      <c r="G124">
        <f>E124*SIN(SLOWLANE!C122*PI()/180)</f>
        <v>-8.5295018075426771E-9</v>
      </c>
      <c r="H124" s="4">
        <f t="shared" si="4"/>
        <v>3.7296078038677086E-7</v>
      </c>
      <c r="I124">
        <f t="shared" si="5"/>
        <v>2.5165881358414885E-8</v>
      </c>
      <c r="J124" s="2">
        <f t="shared" si="6"/>
        <v>-128.54700813825866</v>
      </c>
      <c r="K124" s="2">
        <f t="shared" si="7"/>
        <v>3.8602354474764149</v>
      </c>
    </row>
    <row r="125" spans="1:11" x14ac:dyDescent="0.25">
      <c r="A125" s="2"/>
    </row>
    <row r="126" spans="1:11" x14ac:dyDescent="0.25">
      <c r="A126" s="2"/>
    </row>
    <row r="127" spans="1:11" x14ac:dyDescent="0.25">
      <c r="A127" s="2"/>
    </row>
    <row r="128" spans="1:1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E A A B Q S w M E F A A C A A g A + a R 2 U Q N U f U q l A A A A 9 Q A A A B I A H A B D b 2 5 m a W c v U G F j a 2 F n Z S 5 4 b W w g o h g A K K A U A A A A A A A A A A A A A A A A A A A A A A A A A A A A h Y 8 x D o I w G I W v Q r r T 1 h q V k F I G B x d J T E i M a 1 M q N M K P o c V y N w e P 5 B X E K O r m + L 7 3 D e / d r z e e D k 0 d X H R n T Q s J m m G K A g 2 q L Q y U C e r d M Y x Q K v h O q p M s d T D K Y O P B F g m q n D v H h H j v s Z / j t i s J o 3 R G D t k 2 V 5 V u J P r I 5 r 8 c G r B O g t J I 8 P 1 r j G A 4 W u I V W 2 D K y c R 4 Z u D b s 3 H u s / 2 B f N 3 X r u + 0 0 B D m G 0 6 m y M n 7 g n g A U E s D B B Q A A g A I A P m k d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5 p H Z R F G z H 1 P Q B A A A 4 G w A A E w A c A E Z v c m 1 1 b G F z L 1 N l Y 3 R p b 2 4 x L m 0 g o h g A K K A U A A A A A A A A A A A A A A A A A A A A A A A A A A A A 7 Z Z N a 9 t A E I b P N f g / D M p F A k W V F L e E F h 0 S J a a H k r j I d Q / Z E D b S J B G s d p 3 9 c B K M / 3 v X 2 G 5 0 c C 4 F g Q W r i 7 Q z w + w 7 y 8 O 7 U l j q W n A o N u / k + 3 A w H K g n K r G C I 6 9 k Q i E w I e Z 3 D 1 R p R j l 6 k A F D P R y A f Q p h Z I k 2 k q t F d C F K 0 y D X / r h m G O W C a 7 t Q v p d / I 7 8 V S k U o r y S + N E I 9 G 6 w o 2 d U r k s Z p D E l M k j j + A 0 k 6 g + s 5 c h h L 2 i C Z F M d J E i f H J z 9 J n M I l s z p l X V J G i r o x j K 5 F k 2 u j 5 0 a D 3 V e j J H t E R / p V e 0 F 4 c 4 G s b m p b l H m f v B B y w U z D V Z a G c M l L U d X 8 M U v S L 3 b 5 y w i N h X 5 j m L 1 / R l e C 4 2 0 Q b m Y / 8 i Z S N D Z X w Q + k l R 1 w f T R T e m 8 L t 5 l t 3 N 8 c U w g 3 2 / g Z Y 4 U d g U q V a W n a L f M n y h 9 t x + n b H N / b T S X l 6 k H I Z i N 4 n V T + n v 3 D 5 d I b S 3 y O 7 G z a F g E 3 z T 3 K V Q h L b + Y L o 4 P P C 7 / m w S 6 t 8 V W v V s F w U P O 9 A j 6 E Q T H x 0 j s Y d q I d D N 3 A A H 4 a O C A c E P 9 c N x 0 t e s V D S 7 d D o h u P S E e z X i H R 0 u 2 Q 6 M Y l 7 v r G R F u 4 g 6 I z n + j t 7 4 T D o j u v G J 0 e p F e c i w p h w o S G V v A D / Y 6 N b i y j p 2 i 0 5 D s y u n O N Q 7 1 N n H M c h H P 0 F Q / n H t 2 7 x 8 n X X l 4 s b f 2 O j W 6 c o 6 d o t O Q 7 M v 6 P j L 9 Q S w E C L Q A U A A I A C A D 5 p H Z R A 1 R 9 S q U A A A D 1 A A A A E g A A A A A A A A A A A A A A A A A A A A A A Q 2 9 u Z m l n L 1 B h Y 2 t h Z 2 U u e G 1 s U E s B A i 0 A F A A C A A g A + a R 2 U Q / K 6 a u k A A A A 6 Q A A A B M A A A A A A A A A A A A A A A A A 8 Q A A A F t D b 2 5 0 Z W 5 0 X 1 R 5 c G V z X S 5 4 b W x Q S w E C L Q A U A A I A C A D 5 p H Z R F G z H 1 P Q B A A A 4 G w A A E w A A A A A A A A A A A A A A A A D i A Q A A R m 9 y b X V s Y X M v U 2 V j d G l v b j E u b V B L B Q Y A A A A A A w A D A M I A A A A j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9 Z w A A A A A A A F t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G 9 z Z S U y M G x v b 3 B f Z m F z d G x h b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Y 2 x v c 2 V f b G 9 v c F 9 m Y X N 0 b G F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B U M D A 6 M z U 6 M j c u M D g 0 M j E x N F o i I C 8 + P E V u d H J 5 I F R 5 c G U 9 I k Z p b G x D b 2 x 1 b W 5 U e X B l c y I g V m F s d W U 9 I n N C U V k 9 I i A v P j x F b n R y e S B U e X B l P S J G a W x s Q 2 9 s d W 1 u T m F t Z X M i I F Z h b H V l P S J z W y Z x d W 9 0 O 0 Z y Z X E u J n F 1 b 3 Q 7 L C Z x d W 9 0 O 1 Y o b 3 V 0 K S 9 2 K G l u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b 3 N l I G x v b 3 B f Z m F z d G x h b m U v Q 2 h h b m d l Z C B U e X B l L n t G c m V x L i w w f S Z x d W 9 0 O y w m c X V v d D t T Z W N 0 a W 9 u M S 9 j b G 9 z Z S B s b 2 9 w X 2 Z h c 3 R s Y W 5 l L 0 N o Y W 5 n Z W Q g V H l w Z S 5 7 V i h v d X Q p L 3 Y o a W 4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s b 3 N l I G x v b 3 B f Z m F z d G x h b m U v Q 2 h h b m d l Z C B U e X B l L n t G c m V x L i w w f S Z x d W 9 0 O y w m c X V v d D t T Z W N 0 a W 9 u M S 9 j b G 9 z Z S B s b 2 9 w X 2 Z h c 3 R s Y W 5 l L 0 N o Y W 5 n Z W Q g V H l w Z S 5 7 V i h v d X Q p L 3 Y o a W 4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9 z Z S U y M G x v b 3 B f Z m F z d G x h b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v c 2 U l M j B s b 2 9 w X 2 Z h c 3 R s Y W 5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b 3 N l J T I w b G 9 v c F 9 m Y X N 0 b G F u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b 3 N l J T I w b G 9 v c F 9 z b G 9 3 b G F u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j b G 9 z Z V 9 s b 2 9 w X 3 N s b 3 d s Y W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M F Q w M z o 0 M T o x N C 4 2 O T Y 5 N j Y 0 W i I g L z 4 8 R W 5 0 c n k g V H l w Z T 0 i R m l s b E N v b H V t b l R 5 c G V z I i B W Y W x 1 Z T 0 i c 0 J R W T 0 i I C 8 + P E V u d H J 5 I F R 5 c G U 9 I k Z p b G x D b 2 x 1 b W 5 O Y W 1 l c y I g V m F s d W U 9 I n N b J n F 1 b 3 Q 7 R n J l c S 4 m c X V v d D s s J n F 1 b 3 Q 7 V i h v d X Q p L 3 Y o a W 4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v c 2 U g b G 9 v c F 9 z b G 9 3 b G F u Z S 9 D a G F u Z 2 V k I F R 5 c G U u e 0 Z y Z X E u L D B 9 J n F 1 b 3 Q 7 L C Z x d W 9 0 O 1 N l Y 3 R p b 2 4 x L 2 N s b 3 N l I G x v b 3 B f c 2 x v d 2 x h b m U v Q 2 h h b m d l Z C B U e X B l L n t W K G 9 1 d C k v d i h p b i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x v c 2 U g b G 9 v c F 9 z b G 9 3 b G F u Z S 9 D a G F u Z 2 V k I F R 5 c G U u e 0 Z y Z X E u L D B 9 J n F 1 b 3 Q 7 L C Z x d W 9 0 O 1 N l Y 3 R p b 2 4 x L 2 N s b 3 N l I G x v b 3 B f c 2 x v d 2 x h b m U v Q 2 h h b m d l Z C B U e X B l L n t W K G 9 1 d C k v d i h p b i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b 3 N l J T I w b G 9 v c F 9 z b G 9 3 b G F u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9 z Z S U y M G x v b 3 B f c 2 x v d 2 x h b m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v c 2 U l M j B s b 2 9 w X 3 N s b 3 d s Y W 5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v c 2 U l M j B s b 2 9 w X 3 N s b 3 d s Y W 5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M F Q w N T o y M z o x N C 4 4 M j I x O T U 5 W i I g L z 4 8 R W 5 0 c n k g V H l w Z T 0 i R m l s b E N v b H V t b l R 5 c G V z I i B W Y W x 1 Z T 0 i c 0 J R W T 0 i I C 8 + P E V u d H J 5 I F R 5 c G U 9 I k Z p b G x D b 2 x 1 b W 5 O Y W 1 l c y I g V m F s d W U 9 I n N b J n F 1 b 3 Q 7 R n J l c S 4 m c X V v d D s s J n F 1 b 3 Q 7 V i h v d X Q p L 3 Y o a W 4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v c 2 U g b G 9 v c F 9 z b G 9 3 b G F u Z S A o M i k v Q 2 h h b m d l Z C B U e X B l L n t G c m V x L i w w f S Z x d W 9 0 O y w m c X V v d D t T Z W N 0 a W 9 u M S 9 j b G 9 z Z S B s b 2 9 w X 3 N s b 3 d s Y W 5 l I C g y K S 9 D a G F u Z 2 V k I F R 5 c G U u e 1 Y o b 3 V 0 K S 9 2 K G l u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G 9 z Z S B s b 2 9 w X 3 N s b 3 d s Y W 5 l I C g y K S 9 D a G F u Z 2 V k I F R 5 c G U u e 0 Z y Z X E u L D B 9 J n F 1 b 3 Q 7 L C Z x d W 9 0 O 1 N l Y 3 R p b 2 4 x L 2 N s b 3 N l I G x v b 3 B f c 2 x v d 2 x h b m U g K D I p L 0 N o Y W 5 n Z W Q g V H l w Z S 5 7 V i h v d X Q p L 3 Y o a W 4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9 z Z S U y M G x v b 3 B f c 2 x v d 2 x h b m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v c 2 U l M j B s b 2 9 w X 3 N s b 3 d s Y W 5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b 3 N l J T I w b G 9 v c F 9 z b G 9 3 b G F u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b 3 N l J T I w b G 9 v c F 9 m Y X N 0 b G F u Z T I 0 d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J U M D I 6 M j g 6 M D c u N D E 3 M z A 0 M l o i I C 8 + P E V u d H J 5 I F R 5 c G U 9 I k Z p b G x D b 2 x 1 b W 5 U e X B l c y I g V m F s d W U 9 I n N C U V k 9 I i A v P j x F b n R y e S B U e X B l P S J G a W x s Q 2 9 s d W 1 u T m F t Z X M i I F Z h b H V l P S J z W y Z x d W 9 0 O 0 Z y Z X E u J n F 1 b 3 Q 7 L C Z x d W 9 0 O 1 Y o b 3 V 0 K S 9 2 K G l u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b 3 N l I G x v b 3 B f Z m F z d G x h b m U y N H Y v Q 2 h h b m d l Z C B U e X B l L n t G c m V x L i w w f S Z x d W 9 0 O y w m c X V v d D t T Z W N 0 a W 9 u M S 9 j b G 9 z Z S B s b 2 9 w X 2 Z h c 3 R s Y W 5 l M j R 2 L 0 N o Y W 5 n Z W Q g V H l w Z S 5 7 V i h v d X Q p L 3 Y o a W 4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s b 3 N l I G x v b 3 B f Z m F z d G x h b m U y N H Y v Q 2 h h b m d l Z C B U e X B l L n t G c m V x L i w w f S Z x d W 9 0 O y w m c X V v d D t T Z W N 0 a W 9 u M S 9 j b G 9 z Z S B s b 2 9 w X 2 Z h c 3 R s Y W 5 l M j R 2 L 0 N o Y W 5 n Z W Q g V H l w Z S 5 7 V i h v d X Q p L 3 Y o a W 4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9 z Z S U y M G x v b 3 B f Z m F z d G x h b m U y N H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v c 2 U l M j B s b 2 9 w X 2 Z h c 3 R s Y W 5 l M j R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b 3 N l J T I w b G 9 v c F 9 m Y X N 0 b G F u Z T I 0 d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b 3 N l J T I w b G 9 v c F 9 z b G 9 3 b G F u Z T I 0 V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J U M D I 6 M z E 6 M j g u M D E 1 N D E 3 M F o i I C 8 + P E V u d H J 5 I F R 5 c G U 9 I k Z p b G x D b 2 x 1 b W 5 U e X B l c y I g V m F s d W U 9 I n N C U V k 9 I i A v P j x F b n R y e S B U e X B l P S J G a W x s Q 2 9 s d W 1 u T m F t Z X M i I F Z h b H V l P S J z W y Z x d W 9 0 O 0 Z y Z X E u J n F 1 b 3 Q 7 L C Z x d W 9 0 O 1 Y o b 3 V 0 K S 9 2 K G l u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b 3 N l I G x v b 3 B f c 2 x v d 2 x h b m U y N F Y v Q 2 h h b m d l Z C B U e X B l L n t G c m V x L i w w f S Z x d W 9 0 O y w m c X V v d D t T Z W N 0 a W 9 u M S 9 j b G 9 z Z S B s b 2 9 w X 3 N s b 3 d s Y W 5 l M j R W L 0 N o Y W 5 n Z W Q g V H l w Z S 5 7 V i h v d X Q p L 3 Y o a W 4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s b 3 N l I G x v b 3 B f c 2 x v d 2 x h b m U y N F Y v Q 2 h h b m d l Z C B U e X B l L n t G c m V x L i w w f S Z x d W 9 0 O y w m c X V v d D t T Z W N 0 a W 9 u M S 9 j b G 9 z Z S B s b 2 9 w X 3 N s b 3 d s Y W 5 l M j R W L 0 N o Y W 5 n Z W Q g V H l w Z S 5 7 V i h v d X Q p L 3 Y o a W 4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9 z Z S U y M G x v b 3 B f c 2 x v d 2 x h b m U y N F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v c 2 U l M j B s b 2 9 w X 3 N s b 3 d s Y W 5 l M j R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b 3 N l J T I w b G 9 v c F 9 z b G 9 3 b G F u Z T I 0 V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b 3 N l J T I w b G 9 v c F 9 m Y X N 0 b G F u Z V 8 y N F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y V D A 2 O j A x O j A 0 L j U w M z c 5 N T B a I i A v P j x F b n R y e S B U e X B l P S J G a W x s Q 2 9 s d W 1 u V H l w Z X M i I F Z h b H V l P S J z Q l F Z P S I g L z 4 8 R W 5 0 c n k g V H l w Z T 0 i R m l s b E N v b H V t b k 5 h b W V z I i B W Y W x 1 Z T 0 i c 1 s m c X V v d D t G c m V x L i Z x d W 9 0 O y w m c X V v d D t W K G 9 1 d C k v d i h p b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9 z Z S B s b 2 9 w X 2 Z h c 3 R s Y W 5 l X z I 0 V i 9 D a G F u Z 2 V k I F R 5 c G U u e 0 Z y Z X E u L D B 9 J n F 1 b 3 Q 7 L C Z x d W 9 0 O 1 N l Y 3 R p b 2 4 x L 2 N s b 3 N l I G x v b 3 B f Z m F z d G x h b m V f M j R W L 0 N o Y W 5 n Z W Q g V H l w Z S 5 7 V i h v d X Q p L 3 Y o a W 4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s b 3 N l I G x v b 3 B f Z m F z d G x h b m V f M j R W L 0 N o Y W 5 n Z W Q g V H l w Z S 5 7 R n J l c S 4 s M H 0 m c X V v d D s s J n F 1 b 3 Q 7 U 2 V j d G l v b j E v Y 2 x v c 2 U g b G 9 v c F 9 m Y X N 0 b G F u Z V 8 y N F Y v Q 2 h h b m d l Z C B U e X B l L n t W K G 9 1 d C k v d i h p b i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b 3 N l J T I w b G 9 v c F 9 m Y X N 0 b G F u Z V 8 y N F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v c 2 U l M j B s b 2 9 w X 2 Z h c 3 R s Y W 5 l X z I 0 V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9 z Z S U y M G x v b 3 B f Z m F z d G x h b m V f M j R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v c 2 U l M j B s b 2 9 w X 3 N s b 3 d s Y W 5 l M j R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M l Q w N j o w M j o 1 O S 4 w N j U 2 O D U 5 W i I g L z 4 8 R W 5 0 c n k g V H l w Z T 0 i R m l s b E N v b H V t b l R 5 c G V z I i B W Y W x 1 Z T 0 i c 0 J R W T 0 i I C 8 + P E V u d H J 5 I F R 5 c G U 9 I k Z p b G x D b 2 x 1 b W 5 O Y W 1 l c y I g V m F s d W U 9 I n N b J n F 1 b 3 Q 7 R n J l c S 4 m c X V v d D s s J n F 1 b 3 Q 7 V i h v d X Q p L 3 Y o a W 4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v c 2 U g b G 9 v c F 9 z b G 9 3 b G F u Z T I 0 V i A o M i k v Q 2 h h b m d l Z C B U e X B l L n t G c m V x L i w w f S Z x d W 9 0 O y w m c X V v d D t T Z W N 0 a W 9 u M S 9 j b G 9 z Z S B s b 2 9 w X 3 N s b 3 d s Y W 5 l M j R W I C g y K S 9 D a G F u Z 2 V k I F R 5 c G U u e 1 Y o b 3 V 0 K S 9 2 K G l u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G 9 z Z S B s b 2 9 w X 3 N s b 3 d s Y W 5 l M j R W I C g y K S 9 D a G F u Z 2 V k I F R 5 c G U u e 0 Z y Z X E u L D B 9 J n F 1 b 3 Q 7 L C Z x d W 9 0 O 1 N l Y 3 R p b 2 4 x L 2 N s b 3 N l I G x v b 3 B f c 2 x v d 2 x h b m U y N F Y g K D I p L 0 N o Y W 5 n Z W Q g V H l w Z S 5 7 V i h v d X Q p L 3 Y o a W 4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9 z Z S U y M G x v b 3 B f c 2 x v d 2 x h b m U y N F Y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v c 2 U l M j B s b 2 9 w X 3 N s b 3 d s Y W 5 l M j R W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b 3 N l J T I w b G 9 v c F 9 z b G 9 3 b G F u Z T I 0 V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b 3 N l J T I w b G 9 v c F 9 m Y X N 0 b G F u Z V 8 0 O F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J U M T E 6 M j A 6 M T k u O D Q 3 M T I 1 N 1 o i I C 8 + P E V u d H J 5 I F R 5 c G U 9 I k Z p b G x D b 2 x 1 b W 5 U e X B l c y I g V m F s d W U 9 I n N C U V k 9 I i A v P j x F b n R y e S B U e X B l P S J G a W x s Q 2 9 s d W 1 u T m F t Z X M i I F Z h b H V l P S J z W y Z x d W 9 0 O 0 Z y Z X E u J n F 1 b 3 Q 7 L C Z x d W 9 0 O 1 Y o b 3 V 0 K S 9 2 K G l u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b 3 N l I G x v b 3 B f Z m F z d G x h b m V f N D h W L 0 N o Y W 5 n Z W Q g V H l w Z S 5 7 R n J l c S 4 s M H 0 m c X V v d D s s J n F 1 b 3 Q 7 U 2 V j d G l v b j E v Y 2 x v c 2 U g b G 9 v c F 9 m Y X N 0 b G F u Z V 8 0 O F Y v Q 2 h h b m d l Z C B U e X B l L n t W K G 9 1 d C k v d i h p b i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x v c 2 U g b G 9 v c F 9 m Y X N 0 b G F u Z V 8 0 O F Y v Q 2 h h b m d l Z C B U e X B l L n t G c m V x L i w w f S Z x d W 9 0 O y w m c X V v d D t T Z W N 0 a W 9 u M S 9 j b G 9 z Z S B s b 2 9 w X 2 Z h c 3 R s Y W 5 l X z Q 4 V i 9 D a G F u Z 2 V k I F R 5 c G U u e 1 Y o b 3 V 0 K S 9 2 K G l u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v c 2 U l M j B s b 2 9 w X 2 Z h c 3 R s Y W 5 l X z Q 4 V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9 z Z S U y M G x v b 3 B f Z m F z d G x h b m V f N D h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b 3 N l J T I w b G 9 v c F 9 m Y X N 0 b G F u Z V 8 0 O F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9 z Z S U y M G x v b 3 B f c 2 x v d 2 x h b m U 0 O F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J U M T E 6 M j I 6 M j c u M z E 4 M T k 3 N F o i I C 8 + P E V u d H J 5 I F R 5 c G U 9 I k Z p b G x D b 2 x 1 b W 5 U e X B l c y I g V m F s d W U 9 I n N C U V k 9 I i A v P j x F b n R y e S B U e X B l P S J G a W x s Q 2 9 s d W 1 u T m F t Z X M i I F Z h b H V l P S J z W y Z x d W 9 0 O 0 Z y Z X E u J n F 1 b 3 Q 7 L C Z x d W 9 0 O 1 Y o b 3 V 0 K S 9 2 K G l u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b 3 N l I G x v b 3 B f c 2 x v d 2 x h b m U 0 O F Y v Q 2 h h b m d l Z C B U e X B l L n t G c m V x L i w w f S Z x d W 9 0 O y w m c X V v d D t T Z W N 0 a W 9 u M S 9 j b G 9 z Z S B s b 2 9 w X 3 N s b 3 d s Y W 5 l N D h W L 0 N o Y W 5 n Z W Q g V H l w Z S 5 7 V i h v d X Q p L 3 Y o a W 4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s b 3 N l I G x v b 3 B f c 2 x v d 2 x h b m U 0 O F Y v Q 2 h h b m d l Z C B U e X B l L n t G c m V x L i w w f S Z x d W 9 0 O y w m c X V v d D t T Z W N 0 a W 9 u M S 9 j b G 9 z Z S B s b 2 9 w X 3 N s b 3 d s Y W 5 l N D h W L 0 N o Y W 5 n Z W Q g V H l w Z S 5 7 V i h v d X Q p L 3 Y o a W 4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9 z Z S U y M G x v b 3 B f c 2 x v d 2 x h b m U 0 O F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v c 2 U l M j B s b 2 9 w X 3 N s b 3 d s Y W 5 l N D h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b 3 N l J T I w b G 9 v c F 9 z b G 9 3 b G F u Z T Q 4 V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b 3 N l J T I w b G 9 v c F 9 m Y X N 0 b G F u Z V 8 0 O F Y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J U M T E 6 N D M 6 M T k u M D I w M j g 1 M 1 o i I C 8 + P E V u d H J 5 I F R 5 c G U 9 I k Z p b G x D b 2 x 1 b W 5 U e X B l c y I g V m F s d W U 9 I n N C U V k 9 I i A v P j x F b n R y e S B U e X B l P S J G a W x s Q 2 9 s d W 1 u T m F t Z X M i I F Z h b H V l P S J z W y Z x d W 9 0 O 0 Z y Z X E u J n F 1 b 3 Q 7 L C Z x d W 9 0 O 1 Y o b 3 V 0 K S 9 2 K G l u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b 3 N l I G x v b 3 B f Z m F z d G x h b m V f N D h W I C g y K S 9 D a G F u Z 2 V k I F R 5 c G U u e 0 Z y Z X E u L D B 9 J n F 1 b 3 Q 7 L C Z x d W 9 0 O 1 N l Y 3 R p b 2 4 x L 2 N s b 3 N l I G x v b 3 B f Z m F z d G x h b m V f N D h W I C g y K S 9 D a G F u Z 2 V k I F R 5 c G U u e 1 Y o b 3 V 0 K S 9 2 K G l u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G 9 z Z S B s b 2 9 w X 2 Z h c 3 R s Y W 5 l X z Q 4 V i A o M i k v Q 2 h h b m d l Z C B U e X B l L n t G c m V x L i w w f S Z x d W 9 0 O y w m c X V v d D t T Z W N 0 a W 9 u M S 9 j b G 9 z Z S B s b 2 9 w X 2 Z h c 3 R s Y W 5 l X z Q 4 V i A o M i k v Q 2 h h b m d l Z C B U e X B l L n t W K G 9 1 d C k v d i h p b i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b 3 N l J T I w b G 9 v c F 9 m Y X N 0 b G F u Z V 8 0 O F Y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v c 2 U l M j B s b 2 9 w X 2 Z h c 3 R s Y W 5 l X z Q 4 V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9 z Z S U y M G x v b 3 B f Z m F z d G x h b m V f N D h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v c 2 U l M j B s b 2 9 w X 3 N s b 3 d s Y W 5 l N D h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y V D E x O j Q 3 O j E 1 L j A z M z A 5 O T B a I i A v P j x F b n R y e S B U e X B l P S J G a W x s Q 2 9 s d W 1 u V H l w Z X M i I F Z h b H V l P S J z Q l F Z P S I g L z 4 8 R W 5 0 c n k g V H l w Z T 0 i R m l s b E N v b H V t b k 5 h b W V z I i B W Y W x 1 Z T 0 i c 1 s m c X V v d D t G c m V x L i Z x d W 9 0 O y w m c X V v d D t W K G 9 1 d C k v d i h p b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9 z Z S B s b 2 9 w X 3 N s b 3 d s Y W 5 l N D h W I C g y K S 9 D a G F u Z 2 V k I F R 5 c G U u e 0 Z y Z X E u L D B 9 J n F 1 b 3 Q 7 L C Z x d W 9 0 O 1 N l Y 3 R p b 2 4 x L 2 N s b 3 N l I G x v b 3 B f c 2 x v d 2 x h b m U 0 O F Y g K D I p L 0 N o Y W 5 n Z W Q g V H l w Z S 5 7 V i h v d X Q p L 3 Y o a W 4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s b 3 N l I G x v b 3 B f c 2 x v d 2 x h b m U 0 O F Y g K D I p L 0 N o Y W 5 n Z W Q g V H l w Z S 5 7 R n J l c S 4 s M H 0 m c X V v d D s s J n F 1 b 3 Q 7 U 2 V j d G l v b j E v Y 2 x v c 2 U g b G 9 v c F 9 z b G 9 3 b G F u Z T Q 4 V i A o M i k v Q 2 h h b m d l Z C B U e X B l L n t W K G 9 1 d C k v d i h p b i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b 3 N l J T I w b G 9 v c F 9 z b G 9 3 b G F u Z T Q 4 V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9 z Z S U y M G x v b 3 B f c 2 x v d 2 x h b m U 0 O F Y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v c 2 U l M j B s b 2 9 w X 3 N s b 3 d s Y W 5 l N D h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v c 2 U l M j B s b 2 9 w X 2 Z h c 3 R s Y W 5 l X z M 2 V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M l Q x M j o z N j o 1 O C 4 3 N T Q w N D A 4 W i I g L z 4 8 R W 5 0 c n k g V H l w Z T 0 i R m l s b E N v b H V t b l R 5 c G V z I i B W Y W x 1 Z T 0 i c 0 J R W T 0 i I C 8 + P E V u d H J 5 I F R 5 c G U 9 I k Z p b G x D b 2 x 1 b W 5 O Y W 1 l c y I g V m F s d W U 9 I n N b J n F 1 b 3 Q 7 R n J l c S 4 m c X V v d D s s J n F 1 b 3 Q 7 V i h v d X Q p L 3 Y o a W 4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v c 2 U g b G 9 v c F 9 m Y X N 0 b G F u Z V 8 z N l Y v Q 2 h h b m d l Z C B U e X B l L n t G c m V x L i w w f S Z x d W 9 0 O y w m c X V v d D t T Z W N 0 a W 9 u M S 9 j b G 9 z Z S B s b 2 9 w X 2 Z h c 3 R s Y W 5 l X z M 2 V i 9 D a G F u Z 2 V k I F R 5 c G U u e 1 Y o b 3 V 0 K S 9 2 K G l u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G 9 z Z S B s b 2 9 w X 2 Z h c 3 R s Y W 5 l X z M 2 V i 9 D a G F u Z 2 V k I F R 5 c G U u e 0 Z y Z X E u L D B 9 J n F 1 b 3 Q 7 L C Z x d W 9 0 O 1 N l Y 3 R p b 2 4 x L 2 N s b 3 N l I G x v b 3 B f Z m F z d G x h b m V f M z Z W L 0 N o Y W 5 n Z W Q g V H l w Z S 5 7 V i h v d X Q p L 3 Y o a W 4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9 z Z S U y M G x v b 3 B f Z m F z d G x h b m V f M z Z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b 3 N l J T I w b G 9 v c F 9 m Y X N 0 b G F u Z V 8 z N l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v c 2 U l M j B s b 2 9 w X 2 Z h c 3 R s Y W 5 l X z M 2 V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b 3 N l J T I w b G 9 v c F 9 z b G 9 3 b G F u Z T M 2 V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M l Q x M j o z O D o z O S 4 y M j U x M z I 0 W i I g L z 4 8 R W 5 0 c n k g V H l w Z T 0 i R m l s b E N v b H V t b l R 5 c G V z I i B W Y W x 1 Z T 0 i c 0 J R W T 0 i I C 8 + P E V u d H J 5 I F R 5 c G U 9 I k Z p b G x D b 2 x 1 b W 5 O Y W 1 l c y I g V m F s d W U 9 I n N b J n F 1 b 3 Q 7 R n J l c S 4 m c X V v d D s s J n F 1 b 3 Q 7 V i h v d X Q p L 3 Y o a W 4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v c 2 U g b G 9 v c F 9 z b G 9 3 b G F u Z T M 2 V i 9 D a G F u Z 2 V k I F R 5 c G U u e 0 Z y Z X E u L D B 9 J n F 1 b 3 Q 7 L C Z x d W 9 0 O 1 N l Y 3 R p b 2 4 x L 2 N s b 3 N l I G x v b 3 B f c 2 x v d 2 x h b m U z N l Y v Q 2 h h b m d l Z C B U e X B l L n t W K G 9 1 d C k v d i h p b i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x v c 2 U g b G 9 v c F 9 z b G 9 3 b G F u Z T M 2 V i 9 D a G F u Z 2 V k I F R 5 c G U u e 0 Z y Z X E u L D B 9 J n F 1 b 3 Q 7 L C Z x d W 9 0 O 1 N l Y 3 R p b 2 4 x L 2 N s b 3 N l I G x v b 3 B f c 2 x v d 2 x h b m U z N l Y v Q 2 h h b m d l Z C B U e X B l L n t W K G 9 1 d C k v d i h p b i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b 3 N l J T I w b G 9 v c F 9 z b G 9 3 b G F u Z T M 2 V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9 z Z S U y M G x v b 3 B f c 2 x v d 2 x h b m U z N l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v c 2 U l M j B s b 2 9 w X 3 N s b 3 d s Y W 5 l M z Z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b t 7 T a N M A R B r p 8 4 A 0 W X i + w A A A A A A g A A A A A A A 2 Y A A M A A A A A Q A A A A 7 i K U R e q y X c 0 Q X n Y S i g R 9 r Q A A A A A E g A A A o A A A A B A A A A D / e F E Y p P a e l r x N I y j i l E T j U A A A A H o X P Q u C t 2 U 3 O 5 p K 1 Z X + 4 a G y e V Y 3 x a e o m x F O Y d e 3 O 9 v J z I H b X / f v 3 g D W u G 0 L E f K C s q C r 5 m s 1 n r N q m / J q 1 5 N O g g q o 0 m x 8 P 1 T J F p d m p R V f N g a K F A A A A F 7 Y y j o h j O l T / R p A y 3 M T C y z a e H x E < / D a t a M a s h u p > 
</file>

<file path=customXml/itemProps1.xml><?xml version="1.0" encoding="utf-8"?>
<ds:datastoreItem xmlns:ds="http://schemas.openxmlformats.org/officeDocument/2006/customXml" ds:itemID="{88213042-A295-4CFE-A4AD-17B726E30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FASTLANE</vt:lpstr>
      <vt:lpstr>SLOWLANE</vt:lpstr>
      <vt:lpstr>SUPER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Mosqueda</dc:creator>
  <cp:lastModifiedBy>Andrew Mosqueda</cp:lastModifiedBy>
  <dcterms:created xsi:type="dcterms:W3CDTF">2020-11-20T00:30:16Z</dcterms:created>
  <dcterms:modified xsi:type="dcterms:W3CDTF">2020-11-22T12:42:50Z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71fd1ec-1531-40c5-a66f-a74166b78f1a_Enabled">
    <vt:lpwstr>True</vt:lpwstr>
  </property>
  <property fmtid="{D5CDD505-2E9C-101B-9397-08002B2CF9AE}" pid="3" name="MSIP_Label_771fd1ec-1531-40c5-a66f-a74166b78f1a_SiteId">
    <vt:lpwstr>5a7a259b-6730-404b-bc25-5c6c773229ca</vt:lpwstr>
  </property>
  <property fmtid="{D5CDD505-2E9C-101B-9397-08002B2CF9AE}" pid="4" name="MSIP_Label_771fd1ec-1531-40c5-a66f-a74166b78f1a_Owner">
    <vt:lpwstr>andrew.mosqueda@liteon.com</vt:lpwstr>
  </property>
  <property fmtid="{D5CDD505-2E9C-101B-9397-08002B2CF9AE}" pid="5" name="MSIP_Label_771fd1ec-1531-40c5-a66f-a74166b78f1a_SetDate">
    <vt:lpwstr>2020-11-20T00:31:10.4772961Z</vt:lpwstr>
  </property>
  <property fmtid="{D5CDD505-2E9C-101B-9397-08002B2CF9AE}" pid="6" name="MSIP_Label_771fd1ec-1531-40c5-a66f-a74166b78f1a_Name">
    <vt:lpwstr>Internal Use</vt:lpwstr>
  </property>
  <property fmtid="{D5CDD505-2E9C-101B-9397-08002B2CF9AE}" pid="7" name="MSIP_Label_771fd1ec-1531-40c5-a66f-a74166b78f1a_Application">
    <vt:lpwstr>Microsoft Azure Information Protection</vt:lpwstr>
  </property>
  <property fmtid="{D5CDD505-2E9C-101B-9397-08002B2CF9AE}" pid="8" name="MSIP_Label_771fd1ec-1531-40c5-a66f-a74166b78f1a_ActionId">
    <vt:lpwstr>3d12d625-ada6-4928-a402-e59e230e7b6f</vt:lpwstr>
  </property>
  <property fmtid="{D5CDD505-2E9C-101B-9397-08002B2CF9AE}" pid="9" name="MSIP_Label_771fd1ec-1531-40c5-a66f-a74166b78f1a_Extended_MSFT_Method">
    <vt:lpwstr>Manual</vt:lpwstr>
  </property>
  <property fmtid="{D5CDD505-2E9C-101B-9397-08002B2CF9AE}" pid="10" name="MSIP_Label_abc96a22-336c-4f29-90dc-9992d2c9564c_Enabled">
    <vt:lpwstr>True</vt:lpwstr>
  </property>
  <property fmtid="{D5CDD505-2E9C-101B-9397-08002B2CF9AE}" pid="11" name="MSIP_Label_abc96a22-336c-4f29-90dc-9992d2c9564c_SiteId">
    <vt:lpwstr>5a7a259b-6730-404b-bc25-5c6c773229ca</vt:lpwstr>
  </property>
  <property fmtid="{D5CDD505-2E9C-101B-9397-08002B2CF9AE}" pid="12" name="MSIP_Label_abc96a22-336c-4f29-90dc-9992d2c9564c_Owner">
    <vt:lpwstr>andrew.mosqueda@liteon.com</vt:lpwstr>
  </property>
  <property fmtid="{D5CDD505-2E9C-101B-9397-08002B2CF9AE}" pid="13" name="MSIP_Label_abc96a22-336c-4f29-90dc-9992d2c9564c_SetDate">
    <vt:lpwstr>2020-11-20T00:31:10.4772961Z</vt:lpwstr>
  </property>
  <property fmtid="{D5CDD505-2E9C-101B-9397-08002B2CF9AE}" pid="14" name="MSIP_Label_abc96a22-336c-4f29-90dc-9992d2c9564c_Name">
    <vt:lpwstr>No Mark (No Protection)</vt:lpwstr>
  </property>
  <property fmtid="{D5CDD505-2E9C-101B-9397-08002B2CF9AE}" pid="15" name="MSIP_Label_abc96a22-336c-4f29-90dc-9992d2c9564c_Application">
    <vt:lpwstr>Microsoft Azure Information Protection</vt:lpwstr>
  </property>
  <property fmtid="{D5CDD505-2E9C-101B-9397-08002B2CF9AE}" pid="16" name="MSIP_Label_abc96a22-336c-4f29-90dc-9992d2c9564c_ActionId">
    <vt:lpwstr>3d12d625-ada6-4928-a402-e59e230e7b6f</vt:lpwstr>
  </property>
  <property fmtid="{D5CDD505-2E9C-101B-9397-08002B2CF9AE}" pid="17" name="MSIP_Label_abc96a22-336c-4f29-90dc-9992d2c9564c_Parent">
    <vt:lpwstr>771fd1ec-1531-40c5-a66f-a74166b78f1a</vt:lpwstr>
  </property>
  <property fmtid="{D5CDD505-2E9C-101B-9397-08002B2CF9AE}" pid="18" name="MSIP_Label_abc96a22-336c-4f29-90dc-9992d2c9564c_Extended_MSFT_Method">
    <vt:lpwstr>Manual</vt:lpwstr>
  </property>
  <property fmtid="{D5CDD505-2E9C-101B-9397-08002B2CF9AE}" pid="19" name="Sensitivity">
    <vt:lpwstr>Internal Use No Mark (No Protection)</vt:lpwstr>
  </property>
</Properties>
</file>