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7" i="1" l="1"/>
  <c r="C16" i="1"/>
  <c r="C15" i="1"/>
  <c r="E12" i="1"/>
  <c r="E9" i="1"/>
</calcChain>
</file>

<file path=xl/sharedStrings.xml><?xml version="1.0" encoding="utf-8"?>
<sst xmlns="http://schemas.openxmlformats.org/spreadsheetml/2006/main" count="22" uniqueCount="13">
  <si>
    <t>Slow-Speed Grinder Constant Calculator</t>
  </si>
  <si>
    <t>Support bar diameter</t>
  </si>
  <si>
    <t>mm</t>
  </si>
  <si>
    <t>Wheel axle diameter</t>
  </si>
  <si>
    <t>Support bar measurements</t>
  </si>
  <si>
    <t>Lower position</t>
  </si>
  <si>
    <t>- Support bar to wheel axle</t>
  </si>
  <si>
    <t>mm bar center to axle center</t>
  </si>
  <si>
    <t>- Support bar to height origin (XB-100)</t>
  </si>
  <si>
    <t>Higher position</t>
  </si>
  <si>
    <r>
      <t xml:space="preserve">- Support bar to height origin </t>
    </r>
    <r>
      <rPr>
        <b/>
        <sz val="11"/>
        <color indexed="8"/>
        <rFont val="Liberation Sans"/>
      </rPr>
      <t>(</t>
    </r>
    <r>
      <rPr>
        <sz val="11"/>
        <color theme="1"/>
        <rFont val="Liberation Sans"/>
      </rPr>
      <t>XB-100</t>
    </r>
    <r>
      <rPr>
        <b/>
        <sz val="11"/>
        <color indexed="8"/>
        <rFont val="Liberation Sans"/>
      </rPr>
      <t>)</t>
    </r>
  </si>
  <si>
    <t>Vertical constant</t>
  </si>
  <si>
    <t>Horizontal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</si>
</sst>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00"/>
  </numFmts>
  <fonts count="19">
    <font>
      <sz val="11"/>
      <color theme="1"/>
      <name val="Liberation Sans"/>
    </font>
    <font>
      <b/>
      <sz val="11"/>
      <color indexed="8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u/>
      <sz val="11"/>
      <color theme="1"/>
      <name val="Liberation Sans"/>
    </font>
    <font>
      <b/>
      <sz val="11"/>
      <color theme="1"/>
      <name val="Liberation Sans"/>
    </font>
    <font>
      <sz val="11"/>
      <color rgb="FF999999"/>
      <name val="Liberation Sans"/>
    </font>
    <font>
      <sz val="11"/>
      <color theme="0" tint="-0.34998626667073579"/>
      <name val="Liberation Sans"/>
    </font>
    <font>
      <sz val="11"/>
      <color theme="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 tint="-0.14999847407452621"/>
        <bgColor rgb="FFDDDDDD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3" fillId="0" borderId="0"/>
    <xf numFmtId="0" fontId="4" fillId="2" borderId="0"/>
    <xf numFmtId="0" fontId="4" fillId="3" borderId="0"/>
    <xf numFmtId="0" fontId="3" fillId="4" borderId="0"/>
    <xf numFmtId="0" fontId="5" fillId="5" borderId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2" fillId="0" borderId="0"/>
    <xf numFmtId="0" fontId="2" fillId="0" borderId="0"/>
    <xf numFmtId="0" fontId="5" fillId="0" borderId="0"/>
  </cellStyleXfs>
  <cellXfs count="11">
    <xf numFmtId="0" fontId="0" fillId="0" borderId="0" xfId="0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left" indent="1"/>
    </xf>
    <xf numFmtId="0" fontId="16" fillId="0" borderId="0" xfId="0" applyFont="1"/>
    <xf numFmtId="164" fontId="16" fillId="0" borderId="0" xfId="0" applyNumberFormat="1" applyFont="1"/>
    <xf numFmtId="4" fontId="15" fillId="0" borderId="0" xfId="0" applyNumberFormat="1" applyFont="1"/>
    <xf numFmtId="164" fontId="0" fillId="9" borderId="0" xfId="0" applyNumberFormat="1" applyFill="1"/>
    <xf numFmtId="0" fontId="17" fillId="0" borderId="0" xfId="0" applyFont="1"/>
    <xf numFmtId="164" fontId="17" fillId="0" borderId="0" xfId="0" applyNumberFormat="1" applyFont="1"/>
    <xf numFmtId="165" fontId="18" fillId="0" borderId="0" xfId="0" applyNumberFormat="1" applyFont="1"/>
  </cellXfs>
  <cellStyles count="17">
    <cellStyle name="Accent" xfId="1"/>
    <cellStyle name="Accent 1" xfId="2"/>
    <cellStyle name="Accent 2" xfId="3"/>
    <cellStyle name="Accent 3" xfId="4"/>
    <cellStyle name="Bad" xfId="5" builtinId="27" customBuiltin="1"/>
    <cellStyle name="Error" xfId="6"/>
    <cellStyle name="Footnote" xfId="7"/>
    <cellStyle name="Good" xfId="8" builtinId="26" customBuiltin="1"/>
    <cellStyle name="Heading" xfId="9"/>
    <cellStyle name="Heading 1" xfId="10" builtinId="16" customBuiltin="1"/>
    <cellStyle name="Heading 2" xfId="11" builtinId="17" customBuiltin="1"/>
    <cellStyle name="Neutral" xfId="12" builtinId="28" customBuiltin="1"/>
    <cellStyle name="Normal" xfId="0" builtinId="0" customBuiltin="1"/>
    <cellStyle name="Note" xfId="13" builtinId="10" customBuiltin="1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B5" sqref="B5"/>
    </sheetView>
  </sheetViews>
  <sheetFormatPr defaultRowHeight="14.25"/>
  <cols>
    <col min="1" max="1" width="1.75" customWidth="1"/>
    <col min="2" max="2" width="33.75" customWidth="1"/>
    <col min="3" max="3" width="7.375" customWidth="1"/>
    <col min="4" max="4" width="4.5" customWidth="1"/>
    <col min="5" max="5" width="7.375" customWidth="1"/>
    <col min="6" max="6" width="23" customWidth="1"/>
  </cols>
  <sheetData>
    <row r="2" spans="2:6" ht="15">
      <c r="B2" s="1" t="s">
        <v>0</v>
      </c>
    </row>
    <row r="4" spans="2:6">
      <c r="B4" t="s">
        <v>1</v>
      </c>
      <c r="C4" s="7">
        <v>12</v>
      </c>
      <c r="D4" t="s">
        <v>2</v>
      </c>
    </row>
    <row r="5" spans="2:6">
      <c r="B5" t="s">
        <v>3</v>
      </c>
      <c r="C5" s="7">
        <v>12</v>
      </c>
      <c r="D5" t="s">
        <v>2</v>
      </c>
    </row>
    <row r="7" spans="2:6" ht="15">
      <c r="B7" s="2" t="s">
        <v>4</v>
      </c>
    </row>
    <row r="8" spans="2:6">
      <c r="B8" t="s">
        <v>5</v>
      </c>
    </row>
    <row r="9" spans="2:6">
      <c r="B9" s="3" t="s">
        <v>6</v>
      </c>
      <c r="C9" s="7">
        <v>117.6</v>
      </c>
      <c r="D9" t="s">
        <v>2</v>
      </c>
      <c r="E9" s="8">
        <f>C9-($C$4/2)-($C$5/2)</f>
        <v>105.6</v>
      </c>
      <c r="F9" s="8" t="s">
        <v>7</v>
      </c>
    </row>
    <row r="10" spans="2:6">
      <c r="B10" s="3" t="s">
        <v>8</v>
      </c>
      <c r="C10" s="7">
        <v>70</v>
      </c>
      <c r="D10" t="s">
        <v>2</v>
      </c>
      <c r="E10" s="9"/>
      <c r="F10" s="8"/>
    </row>
    <row r="11" spans="2:6">
      <c r="B11" t="s">
        <v>9</v>
      </c>
      <c r="E11" s="8"/>
      <c r="F11" s="8"/>
    </row>
    <row r="12" spans="2:6">
      <c r="B12" s="3" t="s">
        <v>6</v>
      </c>
      <c r="C12" s="7">
        <v>163.30000000000001</v>
      </c>
      <c r="D12" t="s">
        <v>2</v>
      </c>
      <c r="E12" s="8">
        <f>C12-($C$4/2)-($C$5/2)</f>
        <v>151.30000000000001</v>
      </c>
      <c r="F12" s="8" t="s">
        <v>7</v>
      </c>
    </row>
    <row r="13" spans="2:6" ht="15">
      <c r="B13" s="3" t="s">
        <v>10</v>
      </c>
      <c r="C13" s="7">
        <v>120</v>
      </c>
      <c r="D13" t="s">
        <v>2</v>
      </c>
      <c r="E13" s="5"/>
      <c r="F13" s="4"/>
    </row>
    <row r="15" spans="2:6">
      <c r="C15" s="10">
        <f>180-DEGREES(ACOS(((C13-C10)^2+E9^2-E12^2)/(2*(C13-C10)*E9)))</f>
        <v>28.951325729426117</v>
      </c>
    </row>
    <row r="16" spans="2:6" ht="15">
      <c r="B16" s="2" t="s">
        <v>11</v>
      </c>
      <c r="C16" s="6">
        <f>SIN(RADIANS(180-90-C15))*E9-C10+C4/2</f>
        <v>28.403300000000058</v>
      </c>
      <c r="D16" s="2" t="s">
        <v>2</v>
      </c>
    </row>
    <row r="17" spans="2:4" ht="15">
      <c r="B17" s="2" t="s">
        <v>12</v>
      </c>
      <c r="C17" s="6">
        <f>SIN(RADIANS(C15))*E9</f>
        <v>51.117415321101568</v>
      </c>
      <c r="D17" s="2" t="s">
        <v>2</v>
      </c>
    </row>
  </sheetData>
  <pageMargins left="0" right="0" top="0.39370078740157477" bottom="0.39370078740157477" header="0" footer="0"/>
  <pageSetup paperSize="9" orientation="portrait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Murphy</dc:creator>
  <cp:lastModifiedBy>Andrew Murphy</cp:lastModifiedBy>
  <cp:revision>14</cp:revision>
  <dcterms:created xsi:type="dcterms:W3CDTF">2022-04-05T14:13:59Z</dcterms:created>
  <dcterms:modified xsi:type="dcterms:W3CDTF">2022-04-08T18:16:46Z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41ba4a68-499a-48f7-9f92-d20b51158082</vt:lpwstr>
  </property>
</Properties>
</file>