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0" yWindow="100" windowWidth="28680" windowHeight="22160" tabRatio="882" activeTab="1"/>
  </bookViews>
  <sheets>
    <sheet name="Backpack summary" sheetId="7" r:id="rId1"/>
    <sheet name="FloatBoat Summary" sheetId="9" r:id="rId2"/>
    <sheet name="Kakwa Graph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7" i="9" l="1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J63" i="9"/>
  <c r="M12" i="9"/>
  <c r="M13" i="9"/>
  <c r="M14" i="9"/>
  <c r="M15" i="9"/>
  <c r="M16" i="9"/>
  <c r="M17" i="9"/>
  <c r="M18" i="9"/>
  <c r="M19" i="9"/>
  <c r="M20" i="9"/>
  <c r="M21" i="9"/>
  <c r="K22" i="9"/>
  <c r="M3" i="9"/>
  <c r="M4" i="9"/>
  <c r="M5" i="9"/>
  <c r="M6" i="9"/>
  <c r="M7" i="9"/>
  <c r="L8" i="9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N253" i="7"/>
  <c r="P234" i="7"/>
  <c r="P235" i="7"/>
  <c r="L236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M230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M210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N150" i="7"/>
  <c r="P105" i="7"/>
  <c r="P106" i="7"/>
  <c r="P107" i="7"/>
  <c r="P108" i="7"/>
  <c r="P109" i="7"/>
  <c r="P110" i="7"/>
  <c r="L111" i="7"/>
  <c r="P92" i="7"/>
  <c r="P93" i="7"/>
  <c r="P94" i="7"/>
  <c r="P95" i="7"/>
  <c r="P96" i="7"/>
  <c r="P97" i="7"/>
  <c r="P98" i="7"/>
  <c r="P99" i="7"/>
  <c r="P100" i="7"/>
  <c r="K101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L88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O65" i="7"/>
  <c r="P29" i="7"/>
  <c r="P30" i="7"/>
  <c r="P31" i="7"/>
  <c r="P32" i="7"/>
  <c r="P33" i="7"/>
  <c r="P34" i="7"/>
  <c r="P35" i="7"/>
  <c r="P36" i="7"/>
  <c r="P37" i="7"/>
  <c r="N38" i="7"/>
  <c r="P10" i="7"/>
  <c r="P11" i="7"/>
  <c r="P12" i="7"/>
  <c r="P13" i="7"/>
  <c r="P14" i="7"/>
  <c r="P15" i="7"/>
  <c r="P16" i="7"/>
  <c r="P17" i="7"/>
  <c r="P18" i="7"/>
  <c r="L19" i="7"/>
  <c r="P3" i="7"/>
  <c r="P4" i="7"/>
  <c r="P2" i="7"/>
  <c r="P5" i="7"/>
  <c r="M6" i="7"/>
</calcChain>
</file>

<file path=xl/sharedStrings.xml><?xml version="1.0" encoding="utf-8"?>
<sst xmlns="http://schemas.openxmlformats.org/spreadsheetml/2006/main" count="815" uniqueCount="48">
  <si>
    <t>Tributary Official Name</t>
  </si>
  <si>
    <t>TTM Easting</t>
  </si>
  <si>
    <t>TTM Northing</t>
  </si>
  <si>
    <t>Distance (m)</t>
  </si>
  <si>
    <t>Equipment Type</t>
  </si>
  <si>
    <t>KAKWA RIVER</t>
  </si>
  <si>
    <t>ADELADE CREEK</t>
  </si>
  <si>
    <t>BLTR</t>
  </si>
  <si>
    <t>SLSC</t>
  </si>
  <si>
    <t>BEAVERDAM CREEK</t>
  </si>
  <si>
    <t>ARGR</t>
  </si>
  <si>
    <t>LNSC</t>
  </si>
  <si>
    <t>MNWH</t>
  </si>
  <si>
    <t>RNTR</t>
  </si>
  <si>
    <t>CAW CREEK</t>
  </si>
  <si>
    <t>CHICKEN CREEK</t>
  </si>
  <si>
    <t>COPTON CREEK</t>
  </si>
  <si>
    <t>DANIEL CREEK</t>
  </si>
  <si>
    <t>GRIZZLY CREEK</t>
  </si>
  <si>
    <t>BKTR</t>
  </si>
  <si>
    <t>HAT CREEK</t>
  </si>
  <si>
    <t>LAFORCE CREEK</t>
  </si>
  <si>
    <t>LYNX CREEK</t>
  </si>
  <si>
    <t>LNDC</t>
  </si>
  <si>
    <t>WHSC</t>
  </si>
  <si>
    <t>PRAIRIE CREEK</t>
  </si>
  <si>
    <t>LKCH</t>
  </si>
  <si>
    <t>RAVINE CREEK</t>
  </si>
  <si>
    <t>REDROCK CREEK</t>
  </si>
  <si>
    <t>BURB</t>
  </si>
  <si>
    <t>UNNAMED</t>
  </si>
  <si>
    <t>LITTLE REDROCK CREEK</t>
  </si>
  <si>
    <t>Grand Total</t>
  </si>
  <si>
    <t>Row Labels</t>
  </si>
  <si>
    <t>Year</t>
  </si>
  <si>
    <t>BLTR #/100m</t>
  </si>
  <si>
    <t>Number of sites</t>
  </si>
  <si>
    <t>#BLTR/100m</t>
  </si>
  <si>
    <t>Backpack</t>
  </si>
  <si>
    <t>Backpack Thresholds</t>
  </si>
  <si>
    <t>#BLTR/km</t>
  </si>
  <si>
    <t>#BLTR/1km</t>
  </si>
  <si>
    <t>Boat</t>
  </si>
  <si>
    <t>Boat/Float Thresholds</t>
  </si>
  <si>
    <t>System</t>
  </si>
  <si>
    <t>Site</t>
  </si>
  <si>
    <t>BLTR_100m</t>
  </si>
  <si>
    <t>Kakwa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</si>
</sst>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Segoe UI"/>
      <family val="2"/>
    </font>
    <font>
      <b/>
      <sz val="11"/>
      <color theme="1"/>
      <name val="Calibri"/>
      <family val="2"/>
      <scheme val="minor"/>
    </font>
    <font>
      <b/>
      <sz val="10"/>
      <name val="Segoe UI"/>
      <family val="2"/>
    </font>
    <font>
      <b/>
      <sz val="10"/>
      <color theme="1"/>
      <name val="Segoe UI"/>
      <family val="2"/>
    </font>
    <font>
      <b/>
      <sz val="10"/>
      <color rgb="FFFF0000"/>
      <name val="Segoe UI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86">
    <xf numFmtId="0" fontId="0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2" fillId="0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left"/>
    </xf>
    <xf numFmtId="0" fontId="5" fillId="0" borderId="1" xfId="0" applyNumberFormat="1" applyFont="1" applyBorder="1" applyAlignment="1">
      <alignment horizontal="left"/>
    </xf>
    <xf numFmtId="0" fontId="5" fillId="3" borderId="1" xfId="0" applyFont="1" applyFill="1" applyBorder="1"/>
    <xf numFmtId="0" fontId="5" fillId="0" borderId="1" xfId="0" applyFont="1" applyBorder="1"/>
    <xf numFmtId="0" fontId="5" fillId="0" borderId="0" xfId="0" applyNumberFormat="1" applyFont="1" applyBorder="1" applyAlignment="1">
      <alignment horizontal="left"/>
    </xf>
    <xf numFmtId="0" fontId="5" fillId="0" borderId="0" xfId="0" applyFont="1"/>
    <xf numFmtId="0" fontId="5" fillId="3" borderId="2" xfId="0" applyNumberFormat="1" applyFont="1" applyFill="1" applyBorder="1" applyAlignment="1">
      <alignment horizontal="left"/>
    </xf>
    <xf numFmtId="0" fontId="5" fillId="3" borderId="2" xfId="0" applyFont="1" applyFill="1" applyBorder="1"/>
    <xf numFmtId="0" fontId="5" fillId="3" borderId="1" xfId="0" applyNumberFormat="1" applyFont="1" applyFill="1" applyBorder="1" applyAlignment="1"/>
    <xf numFmtId="0" fontId="6" fillId="0" borderId="0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/>
    <xf numFmtId="0" fontId="1" fillId="0" borderId="0" xfId="1"/>
    <xf numFmtId="0" fontId="2" fillId="0" borderId="0" xfId="2" applyNumberFormat="1" applyFont="1" applyFill="1" applyBorder="1" applyAlignment="1" applyProtection="1"/>
    <xf numFmtId="0" fontId="3" fillId="0" borderId="0" xfId="1" applyFont="1" applyAlignment="1">
      <alignment horizontal="center" vertical="center" wrapText="1"/>
    </xf>
    <xf numFmtId="0" fontId="1" fillId="0" borderId="0" xfId="1"/>
    <xf numFmtId="0" fontId="3" fillId="0" borderId="0" xfId="1" applyFont="1" applyAlignment="1">
      <alignment horizontal="center" vertical="center"/>
    </xf>
  </cellXfs>
  <cellStyles count="86">
    <cellStyle name="Comma 2" xfId="3"/>
    <cellStyle name="Comma 3" xfId="5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Normal" xfId="0" builtinId="0"/>
    <cellStyle name="Normal 2" xfId="2"/>
    <cellStyle name="Normal 3" xfId="1"/>
    <cellStyle name="Normal 4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Kakwa Backpack</c:v>
          </c:tx>
          <c:xVal>
            <c:numRef>
              <c:f>'Kakwa Graphs'!$A$4:$A$18</c:f>
              <c:numCache>
                <c:formatCode>General</c:formatCode>
                <c:ptCount val="15"/>
                <c:pt idx="0">
                  <c:v>1983.0</c:v>
                </c:pt>
                <c:pt idx="1">
                  <c:v>1984.0</c:v>
                </c:pt>
                <c:pt idx="2">
                  <c:v>1994.0</c:v>
                </c:pt>
                <c:pt idx="3">
                  <c:v>1995.0</c:v>
                </c:pt>
                <c:pt idx="4">
                  <c:v>1996.0</c:v>
                </c:pt>
                <c:pt idx="5">
                  <c:v>1997.0</c:v>
                </c:pt>
                <c:pt idx="6">
                  <c:v>1998.0</c:v>
                </c:pt>
                <c:pt idx="7">
                  <c:v>1999.0</c:v>
                </c:pt>
                <c:pt idx="8">
                  <c:v>2000.0</c:v>
                </c:pt>
                <c:pt idx="9">
                  <c:v>2001.0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2012.0</c:v>
                </c:pt>
              </c:numCache>
            </c:numRef>
          </c:xVal>
          <c:yVal>
            <c:numRef>
              <c:f>'Kakwa Graphs'!$D$4:$D$18</c:f>
              <c:numCache>
                <c:formatCode>General</c:formatCode>
                <c:ptCount val="15"/>
                <c:pt idx="0">
                  <c:v>0.167</c:v>
                </c:pt>
                <c:pt idx="1">
                  <c:v>0.629</c:v>
                </c:pt>
                <c:pt idx="2">
                  <c:v>0.0</c:v>
                </c:pt>
                <c:pt idx="3">
                  <c:v>1.105</c:v>
                </c:pt>
                <c:pt idx="4">
                  <c:v>2.245</c:v>
                </c:pt>
                <c:pt idx="5">
                  <c:v>2.453</c:v>
                </c:pt>
                <c:pt idx="6">
                  <c:v>1.207</c:v>
                </c:pt>
                <c:pt idx="7">
                  <c:v>3.217</c:v>
                </c:pt>
                <c:pt idx="8">
                  <c:v>2.119</c:v>
                </c:pt>
                <c:pt idx="9">
                  <c:v>0.957</c:v>
                </c:pt>
                <c:pt idx="10">
                  <c:v>1.665</c:v>
                </c:pt>
                <c:pt idx="11">
                  <c:v>4.305</c:v>
                </c:pt>
                <c:pt idx="12">
                  <c:v>0.2</c:v>
                </c:pt>
                <c:pt idx="13">
                  <c:v>3.387</c:v>
                </c:pt>
                <c:pt idx="1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39736"/>
        <c:axId val="2133671736"/>
      </c:scatterChart>
      <c:valAx>
        <c:axId val="2123939736"/>
        <c:scaling>
          <c:orientation val="minMax"/>
        </c:scaling>
        <c:delete val="0"/>
        <c:axPos val="b"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2133671736"/>
        <c:crosses val="autoZero"/>
        <c:crossBetween val="midCat"/>
        <c:minorUnit val="1.0"/>
      </c:valAx>
      <c:valAx>
        <c:axId val="2133671736"/>
        <c:scaling>
          <c:orientation val="minMax"/>
          <c:max val="3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# BLTR/100m</a:t>
                </a:r>
              </a:p>
            </c:rich>
          </c:tx>
          <c:layout>
            <c:manualLayout>
              <c:xMode val="edge"/>
              <c:yMode val="edge"/>
              <c:x val="0.0148354195642095"/>
              <c:y val="0.2895272945213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3939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Kakwa Boat</c:v>
          </c:tx>
          <c:xVal>
            <c:numRef>
              <c:f>'Kakwa Graphs'!$A$31:$A$45</c:f>
              <c:numCache>
                <c:formatCode>General</c:formatCode>
                <c:ptCount val="15"/>
                <c:pt idx="0">
                  <c:v>1983.0</c:v>
                </c:pt>
                <c:pt idx="1">
                  <c:v>1984.0</c:v>
                </c:pt>
                <c:pt idx="2">
                  <c:v>1994.0</c:v>
                </c:pt>
                <c:pt idx="3">
                  <c:v>1995.0</c:v>
                </c:pt>
                <c:pt idx="4">
                  <c:v>1996.0</c:v>
                </c:pt>
                <c:pt idx="5">
                  <c:v>1997.0</c:v>
                </c:pt>
                <c:pt idx="6">
                  <c:v>1998.0</c:v>
                </c:pt>
                <c:pt idx="7">
                  <c:v>1999.0</c:v>
                </c:pt>
                <c:pt idx="8">
                  <c:v>2000.0</c:v>
                </c:pt>
                <c:pt idx="9">
                  <c:v>2001.0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2012.0</c:v>
                </c:pt>
              </c:numCache>
            </c:numRef>
          </c:xVal>
          <c:yVal>
            <c:numRef>
              <c:f>'Kakwa Graphs'!$D$31:$D$45</c:f>
              <c:numCache>
                <c:formatCode>General</c:formatCode>
                <c:ptCount val="15"/>
                <c:pt idx="3">
                  <c:v>0.809</c:v>
                </c:pt>
                <c:pt idx="4">
                  <c:v>0.197</c:v>
                </c:pt>
                <c:pt idx="5">
                  <c:v>0.179</c:v>
                </c:pt>
                <c:pt idx="13">
                  <c:v>1.077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34984"/>
        <c:axId val="2144448968"/>
      </c:scatterChart>
      <c:valAx>
        <c:axId val="2133434984"/>
        <c:scaling>
          <c:orientation val="minMax"/>
        </c:scaling>
        <c:delete val="0"/>
        <c:axPos val="b"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2144448968"/>
        <c:crosses val="autoZero"/>
        <c:crossBetween val="midCat"/>
        <c:minorUnit val="1.0"/>
      </c:valAx>
      <c:valAx>
        <c:axId val="2144448968"/>
        <c:scaling>
          <c:orientation val="minMax"/>
          <c:max val="1.3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# BLTR/1km</a:t>
                </a:r>
              </a:p>
            </c:rich>
          </c:tx>
          <c:layout>
            <c:manualLayout>
              <c:xMode val="edge"/>
              <c:yMode val="edge"/>
              <c:x val="0.0148354195642095"/>
              <c:y val="0.2895272945213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3434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2</xdr:row>
      <xdr:rowOff>52387</xdr:rowOff>
    </xdr:from>
    <xdr:to>
      <xdr:col>15</xdr:col>
      <xdr:colOff>609599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2</xdr:row>
      <xdr:rowOff>171450</xdr:rowOff>
    </xdr:from>
    <xdr:to>
      <xdr:col>13</xdr:col>
      <xdr:colOff>323850</xdr:colOff>
      <xdr:row>2</xdr:row>
      <xdr:rowOff>333375</xdr:rowOff>
    </xdr:to>
    <xdr:sp macro="" textlink="">
      <xdr:nvSpPr>
        <xdr:cNvPr id="3" name="Rectangle 2"/>
        <xdr:cNvSpPr/>
      </xdr:nvSpPr>
      <xdr:spPr>
        <a:xfrm>
          <a:off x="5124450" y="533400"/>
          <a:ext cx="4743450" cy="161925"/>
        </a:xfrm>
        <a:prstGeom prst="rect">
          <a:avLst/>
        </a:prstGeom>
        <a:solidFill>
          <a:srgbClr val="00B05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5</xdr:col>
      <xdr:colOff>438150</xdr:colOff>
      <xdr:row>3</xdr:row>
      <xdr:rowOff>161925</xdr:rowOff>
    </xdr:from>
    <xdr:to>
      <xdr:col>13</xdr:col>
      <xdr:colOff>295275</xdr:colOff>
      <xdr:row>6</xdr:row>
      <xdr:rowOff>114299</xdr:rowOff>
    </xdr:to>
    <xdr:sp macro="" textlink="">
      <xdr:nvSpPr>
        <xdr:cNvPr id="4" name="Rectangle 3"/>
        <xdr:cNvSpPr/>
      </xdr:nvSpPr>
      <xdr:spPr>
        <a:xfrm>
          <a:off x="5105400" y="714375"/>
          <a:ext cx="4733925" cy="523874"/>
        </a:xfrm>
        <a:prstGeom prst="rect">
          <a:avLst/>
        </a:prstGeom>
        <a:solidFill>
          <a:srgbClr val="92D05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5</xdr:col>
      <xdr:colOff>457200</xdr:colOff>
      <xdr:row>6</xdr:row>
      <xdr:rowOff>114299</xdr:rowOff>
    </xdr:from>
    <xdr:to>
      <xdr:col>13</xdr:col>
      <xdr:colOff>276225</xdr:colOff>
      <xdr:row>8</xdr:row>
      <xdr:rowOff>47624</xdr:rowOff>
    </xdr:to>
    <xdr:sp macro="" textlink="">
      <xdr:nvSpPr>
        <xdr:cNvPr id="5" name="Rectangle 4"/>
        <xdr:cNvSpPr/>
      </xdr:nvSpPr>
      <xdr:spPr>
        <a:xfrm>
          <a:off x="5124450" y="1238249"/>
          <a:ext cx="4695825" cy="314325"/>
        </a:xfrm>
        <a:prstGeom prst="rect">
          <a:avLst/>
        </a:prstGeom>
        <a:solidFill>
          <a:srgbClr val="FFFF0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5</xdr:col>
      <xdr:colOff>466725</xdr:colOff>
      <xdr:row>8</xdr:row>
      <xdr:rowOff>38100</xdr:rowOff>
    </xdr:from>
    <xdr:to>
      <xdr:col>13</xdr:col>
      <xdr:colOff>304800</xdr:colOff>
      <xdr:row>11</xdr:row>
      <xdr:rowOff>76200</xdr:rowOff>
    </xdr:to>
    <xdr:sp macro="" textlink="">
      <xdr:nvSpPr>
        <xdr:cNvPr id="6" name="Rectangle 5"/>
        <xdr:cNvSpPr/>
      </xdr:nvSpPr>
      <xdr:spPr>
        <a:xfrm>
          <a:off x="5133975" y="1733550"/>
          <a:ext cx="4714875" cy="609600"/>
        </a:xfrm>
        <a:prstGeom prst="rect">
          <a:avLst/>
        </a:prstGeom>
        <a:solidFill>
          <a:srgbClr val="FFC00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5</xdr:col>
      <xdr:colOff>457200</xdr:colOff>
      <xdr:row>11</xdr:row>
      <xdr:rowOff>66675</xdr:rowOff>
    </xdr:from>
    <xdr:to>
      <xdr:col>13</xdr:col>
      <xdr:colOff>342900</xdr:colOff>
      <xdr:row>13</xdr:row>
      <xdr:rowOff>57150</xdr:rowOff>
    </xdr:to>
    <xdr:sp macro="" textlink="">
      <xdr:nvSpPr>
        <xdr:cNvPr id="7" name="Rectangle 6"/>
        <xdr:cNvSpPr/>
      </xdr:nvSpPr>
      <xdr:spPr>
        <a:xfrm>
          <a:off x="5124450" y="2333625"/>
          <a:ext cx="4762500" cy="371475"/>
        </a:xfrm>
        <a:prstGeom prst="rect">
          <a:avLst/>
        </a:prstGeom>
        <a:solidFill>
          <a:srgbClr val="FF000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5</xdr:col>
      <xdr:colOff>161925</xdr:colOff>
      <xdr:row>26</xdr:row>
      <xdr:rowOff>57150</xdr:rowOff>
    </xdr:from>
    <xdr:to>
      <xdr:col>16</xdr:col>
      <xdr:colOff>304800</xdr:colOff>
      <xdr:row>41</xdr:row>
      <xdr:rowOff>138113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180974</xdr:colOff>
      <xdr:row>36</xdr:row>
      <xdr:rowOff>171450</xdr:rowOff>
    </xdr:from>
    <xdr:to>
      <xdr:col>14</xdr:col>
      <xdr:colOff>190499</xdr:colOff>
      <xdr:row>38</xdr:row>
      <xdr:rowOff>123825</xdr:rowOff>
    </xdr:to>
    <xdr:sp macro="" textlink="">
      <xdr:nvSpPr>
        <xdr:cNvPr id="9" name="Rectangle 8"/>
        <xdr:cNvSpPr/>
      </xdr:nvSpPr>
      <xdr:spPr>
        <a:xfrm>
          <a:off x="5457824" y="7096125"/>
          <a:ext cx="4886325" cy="333375"/>
        </a:xfrm>
        <a:prstGeom prst="rect">
          <a:avLst/>
        </a:prstGeom>
        <a:solidFill>
          <a:srgbClr val="FF000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6</xdr:col>
      <xdr:colOff>180976</xdr:colOff>
      <xdr:row>34</xdr:row>
      <xdr:rowOff>38100</xdr:rowOff>
    </xdr:from>
    <xdr:to>
      <xdr:col>14</xdr:col>
      <xdr:colOff>161926</xdr:colOff>
      <xdr:row>36</xdr:row>
      <xdr:rowOff>171450</xdr:rowOff>
    </xdr:to>
    <xdr:sp macro="" textlink="">
      <xdr:nvSpPr>
        <xdr:cNvPr id="10" name="Rectangle 9"/>
        <xdr:cNvSpPr/>
      </xdr:nvSpPr>
      <xdr:spPr>
        <a:xfrm>
          <a:off x="5457826" y="6581775"/>
          <a:ext cx="4857750" cy="514350"/>
        </a:xfrm>
        <a:prstGeom prst="rect">
          <a:avLst/>
        </a:prstGeom>
        <a:solidFill>
          <a:srgbClr val="FFC00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6</xdr:col>
      <xdr:colOff>180975</xdr:colOff>
      <xdr:row>31</xdr:row>
      <xdr:rowOff>123826</xdr:rowOff>
    </xdr:from>
    <xdr:to>
      <xdr:col>14</xdr:col>
      <xdr:colOff>171450</xdr:colOff>
      <xdr:row>34</xdr:row>
      <xdr:rowOff>28576</xdr:rowOff>
    </xdr:to>
    <xdr:sp macro="" textlink="">
      <xdr:nvSpPr>
        <xdr:cNvPr id="11" name="Rectangle 10"/>
        <xdr:cNvSpPr/>
      </xdr:nvSpPr>
      <xdr:spPr>
        <a:xfrm>
          <a:off x="5457825" y="6096001"/>
          <a:ext cx="4867275" cy="476250"/>
        </a:xfrm>
        <a:prstGeom prst="rect">
          <a:avLst/>
        </a:prstGeom>
        <a:solidFill>
          <a:srgbClr val="FFFF0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6</xdr:col>
      <xdr:colOff>190500</xdr:colOff>
      <xdr:row>29</xdr:row>
      <xdr:rowOff>152400</xdr:rowOff>
    </xdr:from>
    <xdr:to>
      <xdr:col>14</xdr:col>
      <xdr:colOff>200025</xdr:colOff>
      <xdr:row>31</xdr:row>
      <xdr:rowOff>95250</xdr:rowOff>
    </xdr:to>
    <xdr:sp macro="" textlink="">
      <xdr:nvSpPr>
        <xdr:cNvPr id="12" name="Rectangle 11"/>
        <xdr:cNvSpPr/>
      </xdr:nvSpPr>
      <xdr:spPr>
        <a:xfrm>
          <a:off x="5467350" y="5743575"/>
          <a:ext cx="4886325" cy="323850"/>
        </a:xfrm>
        <a:prstGeom prst="rect">
          <a:avLst/>
        </a:prstGeom>
        <a:solidFill>
          <a:srgbClr val="92D05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6</xdr:col>
      <xdr:colOff>171449</xdr:colOff>
      <xdr:row>28</xdr:row>
      <xdr:rowOff>0</xdr:rowOff>
    </xdr:from>
    <xdr:to>
      <xdr:col>14</xdr:col>
      <xdr:colOff>200024</xdr:colOff>
      <xdr:row>29</xdr:row>
      <xdr:rowOff>152400</xdr:rowOff>
    </xdr:to>
    <xdr:sp macro="" textlink="">
      <xdr:nvSpPr>
        <xdr:cNvPr id="13" name="Rectangle 12"/>
        <xdr:cNvSpPr/>
      </xdr:nvSpPr>
      <xdr:spPr>
        <a:xfrm>
          <a:off x="5448299" y="5410200"/>
          <a:ext cx="4905375" cy="333375"/>
        </a:xfrm>
        <a:prstGeom prst="rect">
          <a:avLst/>
        </a:prstGeom>
        <a:solidFill>
          <a:srgbClr val="00B05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5</xdr:col>
      <xdr:colOff>438150</xdr:colOff>
      <xdr:row>3</xdr:row>
      <xdr:rowOff>9525</xdr:rowOff>
    </xdr:from>
    <xdr:to>
      <xdr:col>13</xdr:col>
      <xdr:colOff>295275</xdr:colOff>
      <xdr:row>3</xdr:row>
      <xdr:rowOff>152401</xdr:rowOff>
    </xdr:to>
    <xdr:sp macro="" textlink="">
      <xdr:nvSpPr>
        <xdr:cNvPr id="14" name="Rectangle 13"/>
        <xdr:cNvSpPr/>
      </xdr:nvSpPr>
      <xdr:spPr>
        <a:xfrm>
          <a:off x="5105400" y="561975"/>
          <a:ext cx="4733925" cy="142876"/>
        </a:xfrm>
        <a:prstGeom prst="rect">
          <a:avLst/>
        </a:prstGeom>
        <a:solidFill>
          <a:srgbClr val="00B05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"/>
  <sheetViews>
    <sheetView workbookViewId="0">
      <selection activeCell="A2" sqref="A2"/>
    </sheetView>
  </sheetViews>
  <sheetFormatPr baseColWidth="10" defaultColWidth="8.83203125" defaultRowHeight="13" x14ac:dyDescent="0"/>
  <cols>
    <col min="3" max="3" width="18.5" customWidth="1"/>
    <col min="4" max="4" width="19.6640625" customWidth="1"/>
    <col min="6" max="6" width="17.33203125" customWidth="1"/>
    <col min="12" max="12" width="11.33203125" bestFit="1" customWidth="1"/>
  </cols>
  <sheetData>
    <row r="1" spans="1:16">
      <c r="A1" t="s">
        <v>44</v>
      </c>
      <c r="B1" t="s">
        <v>34</v>
      </c>
      <c r="C1" s="10" t="s">
        <v>45</v>
      </c>
      <c r="D1" s="10" t="s">
        <v>0</v>
      </c>
      <c r="E1" s="10" t="s">
        <v>1</v>
      </c>
      <c r="F1" s="10" t="s">
        <v>2</v>
      </c>
      <c r="G1" s="10" t="s">
        <v>3</v>
      </c>
      <c r="H1" s="4" t="s">
        <v>10</v>
      </c>
      <c r="I1" s="4" t="s">
        <v>7</v>
      </c>
      <c r="J1" s="4" t="s">
        <v>12</v>
      </c>
      <c r="K1" s="4" t="s">
        <v>13</v>
      </c>
      <c r="L1" s="4" t="s">
        <v>8</v>
      </c>
      <c r="M1" s="12" t="s">
        <v>35</v>
      </c>
      <c r="P1" t="s">
        <v>46</v>
      </c>
    </row>
    <row r="2" spans="1:16">
      <c r="A2" t="s">
        <v>47</v>
      </c>
      <c r="B2">
        <v>1983</v>
      </c>
      <c r="C2" s="3">
        <v>1002219</v>
      </c>
      <c r="D2" s="6" t="s">
        <v>25</v>
      </c>
      <c r="E2" s="2">
        <v>247327.82060000001</v>
      </c>
      <c r="F2" s="6">
        <v>6009340.8214999996</v>
      </c>
      <c r="G2" s="2">
        <v>300</v>
      </c>
      <c r="H2">
        <v>1</v>
      </c>
      <c r="I2">
        <v>1</v>
      </c>
      <c r="J2">
        <v>4</v>
      </c>
      <c r="P2" s="1">
        <f>I2/G2*100</f>
        <v>0.33333333333333337</v>
      </c>
    </row>
    <row r="3" spans="1:16">
      <c r="A3" t="s">
        <v>47</v>
      </c>
      <c r="B3">
        <v>1983</v>
      </c>
      <c r="C3" s="3">
        <v>1002230</v>
      </c>
      <c r="D3" s="6" t="s">
        <v>30</v>
      </c>
      <c r="E3" s="2">
        <v>270408.8701</v>
      </c>
      <c r="F3" s="6">
        <v>6025176.8463000003</v>
      </c>
      <c r="G3" s="2">
        <v>300</v>
      </c>
      <c r="I3">
        <v>1</v>
      </c>
      <c r="L3">
        <v>1</v>
      </c>
      <c r="P3" s="1">
        <f>I3/G3*100</f>
        <v>0.33333333333333337</v>
      </c>
    </row>
    <row r="4" spans="1:16">
      <c r="A4" t="s">
        <v>47</v>
      </c>
      <c r="B4">
        <v>1983</v>
      </c>
      <c r="C4" s="3">
        <v>1002233</v>
      </c>
      <c r="D4" s="6" t="s">
        <v>30</v>
      </c>
      <c r="E4" s="2">
        <v>255949.73190000001</v>
      </c>
      <c r="F4" s="6">
        <v>6021325.7499000002</v>
      </c>
      <c r="G4" s="2">
        <v>900</v>
      </c>
      <c r="H4">
        <v>2</v>
      </c>
      <c r="P4" s="1">
        <f>I4/G4*100</f>
        <v>0</v>
      </c>
    </row>
    <row r="5" spans="1:16">
      <c r="A5" t="s">
        <v>47</v>
      </c>
      <c r="B5">
        <v>1983</v>
      </c>
      <c r="C5" s="3">
        <v>1038519</v>
      </c>
      <c r="D5" s="6" t="s">
        <v>30</v>
      </c>
      <c r="E5" s="2">
        <v>253371.76749999999</v>
      </c>
      <c r="F5" s="6">
        <v>6029603.6789999995</v>
      </c>
      <c r="G5" s="2">
        <v>300</v>
      </c>
      <c r="K5">
        <v>9</v>
      </c>
      <c r="P5" s="1">
        <f>I5/G5*100</f>
        <v>0</v>
      </c>
    </row>
    <row r="6" spans="1:16">
      <c r="A6" t="s">
        <v>47</v>
      </c>
      <c r="C6" s="8" t="s">
        <v>32</v>
      </c>
      <c r="D6" s="9"/>
      <c r="E6" s="9"/>
      <c r="F6" s="9"/>
      <c r="G6" s="9"/>
      <c r="H6" s="9">
        <v>3</v>
      </c>
      <c r="I6" s="9">
        <v>2</v>
      </c>
      <c r="J6" s="9">
        <v>4</v>
      </c>
      <c r="K6" s="9">
        <v>9</v>
      </c>
      <c r="L6" s="9">
        <v>1</v>
      </c>
      <c r="M6" s="1">
        <f>AVERAGE(P2:P5)</f>
        <v>0.16666666666666669</v>
      </c>
    </row>
    <row r="7" spans="1:16">
      <c r="A7" t="s">
        <v>47</v>
      </c>
    </row>
    <row r="8" spans="1:16">
      <c r="A8" t="s">
        <v>47</v>
      </c>
      <c r="C8" s="11">
        <v>1984</v>
      </c>
    </row>
    <row r="9" spans="1:16">
      <c r="A9" t="s">
        <v>47</v>
      </c>
      <c r="C9" s="10" t="s">
        <v>33</v>
      </c>
      <c r="D9" s="10" t="s">
        <v>0</v>
      </c>
      <c r="E9" s="10" t="s">
        <v>1</v>
      </c>
      <c r="F9" s="10" t="s">
        <v>2</v>
      </c>
      <c r="G9" s="10" t="s">
        <v>3</v>
      </c>
      <c r="H9" s="4" t="s">
        <v>10</v>
      </c>
      <c r="I9" s="4" t="s">
        <v>7</v>
      </c>
      <c r="J9" s="4" t="s">
        <v>12</v>
      </c>
      <c r="K9" s="4" t="s">
        <v>8</v>
      </c>
      <c r="L9" s="12" t="s">
        <v>35</v>
      </c>
    </row>
    <row r="10" spans="1:16">
      <c r="A10" t="s">
        <v>47</v>
      </c>
      <c r="B10">
        <v>1984</v>
      </c>
      <c r="C10" s="3">
        <v>1002484</v>
      </c>
      <c r="D10" s="6" t="s">
        <v>15</v>
      </c>
      <c r="E10" s="2">
        <v>212825.90840000001</v>
      </c>
      <c r="F10" s="6">
        <v>6024400.5963000003</v>
      </c>
      <c r="G10" s="2">
        <v>300</v>
      </c>
      <c r="I10">
        <v>1</v>
      </c>
      <c r="K10">
        <v>1</v>
      </c>
      <c r="P10" s="1">
        <f t="shared" ref="P10:P18" si="0">(I10/G10)*100</f>
        <v>0.33333333333333337</v>
      </c>
    </row>
    <row r="11" spans="1:16">
      <c r="A11" t="s">
        <v>47</v>
      </c>
      <c r="B11">
        <v>1984</v>
      </c>
      <c r="C11" s="3">
        <v>1002495</v>
      </c>
      <c r="D11" s="6" t="s">
        <v>28</v>
      </c>
      <c r="E11" s="2">
        <v>218125.3365</v>
      </c>
      <c r="F11" s="6">
        <v>6036099.3460999997</v>
      </c>
      <c r="G11" s="2">
        <v>300</v>
      </c>
      <c r="H11">
        <v>8</v>
      </c>
      <c r="I11">
        <v>1</v>
      </c>
      <c r="K11">
        <v>1</v>
      </c>
      <c r="P11" s="1">
        <f t="shared" si="0"/>
        <v>0.33333333333333337</v>
      </c>
    </row>
    <row r="12" spans="1:16">
      <c r="A12" t="s">
        <v>47</v>
      </c>
      <c r="B12">
        <v>1984</v>
      </c>
      <c r="C12" s="3">
        <v>1002511</v>
      </c>
      <c r="D12" s="6" t="s">
        <v>30</v>
      </c>
      <c r="E12" s="2">
        <v>232161.47829999999</v>
      </c>
      <c r="F12" s="6">
        <v>6023185.0209999997</v>
      </c>
      <c r="G12" s="2">
        <v>300</v>
      </c>
      <c r="I12">
        <v>13</v>
      </c>
      <c r="P12" s="1">
        <f t="shared" si="0"/>
        <v>4.3333333333333339</v>
      </c>
    </row>
    <row r="13" spans="1:16">
      <c r="A13" t="s">
        <v>47</v>
      </c>
      <c r="B13">
        <v>1984</v>
      </c>
      <c r="C13" s="3">
        <v>1002514</v>
      </c>
      <c r="D13" s="6" t="s">
        <v>30</v>
      </c>
      <c r="E13" s="2">
        <v>232019.6391</v>
      </c>
      <c r="F13" s="6">
        <v>6007058.7928999998</v>
      </c>
      <c r="G13" s="2">
        <v>300</v>
      </c>
      <c r="H13">
        <v>1</v>
      </c>
      <c r="K13">
        <v>1</v>
      </c>
      <c r="P13" s="1">
        <f t="shared" si="0"/>
        <v>0</v>
      </c>
    </row>
    <row r="14" spans="1:16">
      <c r="A14" t="s">
        <v>47</v>
      </c>
      <c r="B14">
        <v>1984</v>
      </c>
      <c r="C14" s="3">
        <v>1002517</v>
      </c>
      <c r="D14" s="6" t="s">
        <v>30</v>
      </c>
      <c r="E14" s="2">
        <v>245816.9656</v>
      </c>
      <c r="F14" s="6">
        <v>6031409.7280999999</v>
      </c>
      <c r="G14" s="2">
        <v>300</v>
      </c>
      <c r="H14">
        <v>1</v>
      </c>
      <c r="K14">
        <v>1</v>
      </c>
      <c r="P14" s="1">
        <f t="shared" si="0"/>
        <v>0</v>
      </c>
    </row>
    <row r="15" spans="1:16">
      <c r="A15" t="s">
        <v>47</v>
      </c>
      <c r="B15">
        <v>1984</v>
      </c>
      <c r="C15" s="3">
        <v>1002520</v>
      </c>
      <c r="D15" s="6" t="s">
        <v>30</v>
      </c>
      <c r="E15" s="2">
        <v>264858.63750000001</v>
      </c>
      <c r="F15" s="6">
        <v>6026151.5833000001</v>
      </c>
      <c r="G15" s="2">
        <v>300</v>
      </c>
      <c r="H15">
        <v>3</v>
      </c>
      <c r="J15">
        <v>2</v>
      </c>
      <c r="K15">
        <v>1</v>
      </c>
      <c r="P15" s="1">
        <f t="shared" si="0"/>
        <v>0</v>
      </c>
    </row>
    <row r="16" spans="1:16">
      <c r="A16" t="s">
        <v>47</v>
      </c>
      <c r="B16">
        <v>1984</v>
      </c>
      <c r="C16" s="3">
        <v>1002521</v>
      </c>
      <c r="D16" s="6" t="s">
        <v>30</v>
      </c>
      <c r="E16" s="2">
        <v>269260.57939999999</v>
      </c>
      <c r="F16" s="6">
        <v>6035183.1130999997</v>
      </c>
      <c r="G16" s="2">
        <v>300</v>
      </c>
      <c r="H16">
        <v>7</v>
      </c>
      <c r="P16" s="1">
        <f t="shared" si="0"/>
        <v>0</v>
      </c>
    </row>
    <row r="17" spans="1:16">
      <c r="A17" t="s">
        <v>47</v>
      </c>
      <c r="B17">
        <v>1984</v>
      </c>
      <c r="C17" s="3">
        <v>1002522</v>
      </c>
      <c r="D17" s="6" t="s">
        <v>31</v>
      </c>
      <c r="E17" s="2">
        <v>226777.90280000001</v>
      </c>
      <c r="F17" s="6">
        <v>6024905.3666000003</v>
      </c>
      <c r="G17" s="2">
        <v>300</v>
      </c>
      <c r="H17">
        <v>3</v>
      </c>
      <c r="I17">
        <v>1</v>
      </c>
      <c r="K17">
        <v>1</v>
      </c>
      <c r="P17" s="1">
        <f t="shared" si="0"/>
        <v>0.33333333333333337</v>
      </c>
    </row>
    <row r="18" spans="1:16">
      <c r="A18" t="s">
        <v>47</v>
      </c>
      <c r="B18">
        <v>1984</v>
      </c>
      <c r="C18" s="3">
        <v>1002523</v>
      </c>
      <c r="D18" s="6" t="s">
        <v>30</v>
      </c>
      <c r="E18" s="2">
        <v>239759.94130000001</v>
      </c>
      <c r="F18" s="6">
        <v>6021194.1360999998</v>
      </c>
      <c r="G18" s="2">
        <v>300</v>
      </c>
      <c r="H18">
        <v>9</v>
      </c>
      <c r="I18">
        <v>1</v>
      </c>
      <c r="K18">
        <v>1</v>
      </c>
      <c r="P18" s="1">
        <f t="shared" si="0"/>
        <v>0.33333333333333337</v>
      </c>
    </row>
    <row r="19" spans="1:16">
      <c r="A19" t="s">
        <v>47</v>
      </c>
      <c r="C19" s="8" t="s">
        <v>32</v>
      </c>
      <c r="D19" s="9"/>
      <c r="E19" s="9"/>
      <c r="F19" s="9"/>
      <c r="G19" s="9"/>
      <c r="H19" s="9">
        <v>32</v>
      </c>
      <c r="I19" s="9">
        <v>17</v>
      </c>
      <c r="J19" s="9">
        <v>2</v>
      </c>
      <c r="K19" s="9">
        <v>7</v>
      </c>
      <c r="L19" s="1">
        <f>AVERAGE(P10:P18)</f>
        <v>0.62962962962962965</v>
      </c>
    </row>
    <row r="20" spans="1:16">
      <c r="A20" t="s">
        <v>47</v>
      </c>
    </row>
    <row r="21" spans="1:16">
      <c r="A21" t="s">
        <v>47</v>
      </c>
      <c r="C21" s="11">
        <v>1994</v>
      </c>
    </row>
    <row r="22" spans="1:16">
      <c r="A22" t="s">
        <v>47</v>
      </c>
      <c r="C22" s="10" t="s">
        <v>33</v>
      </c>
      <c r="D22" s="10" t="s">
        <v>0</v>
      </c>
      <c r="E22" s="10" t="s">
        <v>1</v>
      </c>
      <c r="F22" s="10" t="s">
        <v>2</v>
      </c>
      <c r="G22" s="10" t="s">
        <v>3</v>
      </c>
      <c r="H22" s="4" t="s">
        <v>29</v>
      </c>
      <c r="I22" s="4" t="s">
        <v>26</v>
      </c>
      <c r="J22" s="4" t="s">
        <v>13</v>
      </c>
      <c r="K22" s="4" t="s">
        <v>24</v>
      </c>
    </row>
    <row r="23" spans="1:16">
      <c r="A23" t="s">
        <v>47</v>
      </c>
      <c r="B23">
        <v>1994</v>
      </c>
      <c r="C23" s="6">
        <v>1002882</v>
      </c>
      <c r="D23" s="6" t="s">
        <v>30</v>
      </c>
      <c r="E23" s="2">
        <v>272179.12949999998</v>
      </c>
      <c r="F23" s="6">
        <v>6049532.5886000004</v>
      </c>
      <c r="G23" s="2">
        <v>174</v>
      </c>
      <c r="H23">
        <v>1</v>
      </c>
      <c r="I23">
        <v>1</v>
      </c>
      <c r="J23">
        <v>58</v>
      </c>
      <c r="K23">
        <v>1</v>
      </c>
      <c r="P23">
        <v>0</v>
      </c>
    </row>
    <row r="24" spans="1:16">
      <c r="A24" t="s">
        <v>47</v>
      </c>
      <c r="C24" s="5"/>
      <c r="D24" s="7"/>
      <c r="F24" s="7"/>
      <c r="G24" s="2">
        <v>217</v>
      </c>
      <c r="J24">
        <v>10</v>
      </c>
      <c r="K24">
        <v>1</v>
      </c>
      <c r="P24">
        <v>0</v>
      </c>
    </row>
    <row r="25" spans="1:16">
      <c r="A25" t="s">
        <v>47</v>
      </c>
      <c r="C25" s="8" t="s">
        <v>32</v>
      </c>
      <c r="D25" s="9"/>
      <c r="E25" s="9"/>
      <c r="F25" s="9"/>
      <c r="G25" s="9"/>
      <c r="H25" s="9">
        <v>1</v>
      </c>
      <c r="I25" s="9">
        <v>1</v>
      </c>
      <c r="J25" s="9">
        <v>68</v>
      </c>
      <c r="K25" s="9">
        <v>2</v>
      </c>
    </row>
    <row r="26" spans="1:16">
      <c r="A26" t="s">
        <v>47</v>
      </c>
    </row>
    <row r="27" spans="1:16">
      <c r="A27" t="s">
        <v>47</v>
      </c>
      <c r="C27" s="11">
        <v>1995</v>
      </c>
    </row>
    <row r="28" spans="1:16">
      <c r="A28" t="s">
        <v>47</v>
      </c>
      <c r="C28" s="10" t="s">
        <v>33</v>
      </c>
      <c r="D28" s="10" t="s">
        <v>0</v>
      </c>
      <c r="E28" s="10" t="s">
        <v>1</v>
      </c>
      <c r="F28" s="10" t="s">
        <v>2</v>
      </c>
      <c r="G28" s="10" t="s">
        <v>3</v>
      </c>
      <c r="H28" s="4" t="s">
        <v>10</v>
      </c>
      <c r="I28" s="4" t="s">
        <v>7</v>
      </c>
      <c r="J28" s="4" t="s">
        <v>12</v>
      </c>
      <c r="K28" s="4" t="s">
        <v>13</v>
      </c>
      <c r="L28" s="4" t="s">
        <v>8</v>
      </c>
      <c r="M28" s="4" t="s">
        <v>24</v>
      </c>
      <c r="N28" s="12" t="s">
        <v>35</v>
      </c>
    </row>
    <row r="29" spans="1:16">
      <c r="A29" t="s">
        <v>47</v>
      </c>
      <c r="B29">
        <v>1995</v>
      </c>
      <c r="C29" s="3">
        <v>1001171</v>
      </c>
      <c r="D29" s="6" t="s">
        <v>15</v>
      </c>
      <c r="E29" s="2">
        <v>213437.1784</v>
      </c>
      <c r="F29" s="6">
        <v>6025573.2988999998</v>
      </c>
      <c r="G29" s="2">
        <v>323</v>
      </c>
      <c r="I29">
        <v>1</v>
      </c>
      <c r="J29">
        <v>1</v>
      </c>
      <c r="L29">
        <v>1</v>
      </c>
      <c r="P29" s="1">
        <f t="shared" ref="P29:P37" si="1">I29/G29*100</f>
        <v>0.30959752321981426</v>
      </c>
    </row>
    <row r="30" spans="1:16">
      <c r="A30" t="s">
        <v>47</v>
      </c>
      <c r="B30">
        <v>1995</v>
      </c>
      <c r="C30" s="3">
        <v>1001172</v>
      </c>
      <c r="D30" s="6" t="s">
        <v>15</v>
      </c>
      <c r="E30" s="2">
        <v>216296.36000000002</v>
      </c>
      <c r="F30" s="6">
        <v>6029302.0483999997</v>
      </c>
      <c r="G30" s="2">
        <v>184</v>
      </c>
      <c r="I30">
        <v>2</v>
      </c>
      <c r="P30" s="1">
        <f t="shared" si="1"/>
        <v>1.0869565217391304</v>
      </c>
    </row>
    <row r="31" spans="1:16">
      <c r="A31" t="s">
        <v>47</v>
      </c>
      <c r="B31">
        <v>1995</v>
      </c>
      <c r="C31" s="3">
        <v>1001175</v>
      </c>
      <c r="D31" s="6" t="s">
        <v>16</v>
      </c>
      <c r="E31" s="2">
        <v>204370.7985</v>
      </c>
      <c r="F31" s="6">
        <v>6001588.6134000001</v>
      </c>
      <c r="G31" s="2">
        <v>298</v>
      </c>
      <c r="L31">
        <v>1</v>
      </c>
      <c r="P31" s="1">
        <f t="shared" si="1"/>
        <v>0</v>
      </c>
    </row>
    <row r="32" spans="1:16">
      <c r="A32" t="s">
        <v>47</v>
      </c>
      <c r="B32">
        <v>1995</v>
      </c>
      <c r="C32" s="3">
        <v>1001203</v>
      </c>
      <c r="D32" s="6" t="s">
        <v>20</v>
      </c>
      <c r="E32" s="2">
        <v>196709.02739999999</v>
      </c>
      <c r="F32" s="6">
        <v>6016469.6634999998</v>
      </c>
      <c r="G32" s="2">
        <v>385</v>
      </c>
      <c r="J32">
        <v>1</v>
      </c>
      <c r="K32">
        <v>1</v>
      </c>
      <c r="L32">
        <v>1</v>
      </c>
      <c r="P32" s="1">
        <f t="shared" si="1"/>
        <v>0</v>
      </c>
    </row>
    <row r="33" spans="1:16">
      <c r="A33" t="s">
        <v>47</v>
      </c>
      <c r="B33">
        <v>1995</v>
      </c>
      <c r="C33" s="3">
        <v>1001215</v>
      </c>
      <c r="D33" s="6" t="s">
        <v>22</v>
      </c>
      <c r="E33" s="2">
        <v>197541.16570000001</v>
      </c>
      <c r="F33" s="6">
        <v>6015654.6278999997</v>
      </c>
      <c r="G33" s="2">
        <v>187</v>
      </c>
      <c r="I33">
        <v>1</v>
      </c>
      <c r="J33">
        <v>1</v>
      </c>
      <c r="K33">
        <v>1</v>
      </c>
      <c r="L33">
        <v>1</v>
      </c>
      <c r="P33" s="1">
        <f t="shared" si="1"/>
        <v>0.53475935828876997</v>
      </c>
    </row>
    <row r="34" spans="1:16">
      <c r="A34" t="s">
        <v>47</v>
      </c>
      <c r="B34">
        <v>1995</v>
      </c>
      <c r="C34" s="3">
        <v>1001458</v>
      </c>
      <c r="D34" s="6" t="s">
        <v>30</v>
      </c>
      <c r="E34" s="2">
        <v>193868.77960000001</v>
      </c>
      <c r="F34" s="6">
        <v>6016991.8886000002</v>
      </c>
      <c r="G34" s="2">
        <v>191</v>
      </c>
      <c r="H34">
        <v>3</v>
      </c>
      <c r="I34">
        <v>1</v>
      </c>
      <c r="J34">
        <v>5</v>
      </c>
      <c r="K34">
        <v>1</v>
      </c>
      <c r="L34">
        <v>1</v>
      </c>
      <c r="P34" s="1">
        <f t="shared" si="1"/>
        <v>0.52356020942408377</v>
      </c>
    </row>
    <row r="35" spans="1:16">
      <c r="A35" t="s">
        <v>47</v>
      </c>
      <c r="B35">
        <v>1995</v>
      </c>
      <c r="C35" s="3">
        <v>1001488</v>
      </c>
      <c r="D35" s="6" t="s">
        <v>30</v>
      </c>
      <c r="E35" s="2">
        <v>231428.64290000001</v>
      </c>
      <c r="F35" s="6">
        <v>6023598.1627000002</v>
      </c>
      <c r="G35" s="2">
        <v>265</v>
      </c>
      <c r="I35">
        <v>19</v>
      </c>
      <c r="P35" s="1">
        <f t="shared" si="1"/>
        <v>7.1698113207547172</v>
      </c>
    </row>
    <row r="36" spans="1:16">
      <c r="A36" t="s">
        <v>47</v>
      </c>
      <c r="B36">
        <v>1995</v>
      </c>
      <c r="C36" s="3">
        <v>1001518</v>
      </c>
      <c r="D36" s="6" t="s">
        <v>30</v>
      </c>
      <c r="E36" s="2">
        <v>239977.3903</v>
      </c>
      <c r="F36" s="6">
        <v>6020994.2599999998</v>
      </c>
      <c r="G36" s="2">
        <v>311</v>
      </c>
      <c r="H36">
        <v>14</v>
      </c>
      <c r="I36">
        <v>1</v>
      </c>
      <c r="L36">
        <v>1</v>
      </c>
      <c r="M36">
        <v>1</v>
      </c>
      <c r="P36" s="1">
        <f t="shared" si="1"/>
        <v>0.32154340836012862</v>
      </c>
    </row>
    <row r="37" spans="1:16">
      <c r="A37" t="s">
        <v>47</v>
      </c>
      <c r="B37">
        <v>1995</v>
      </c>
      <c r="C37" s="3">
        <v>1001519</v>
      </c>
      <c r="D37" s="6" t="s">
        <v>30</v>
      </c>
      <c r="E37" s="2">
        <v>238714.4872</v>
      </c>
      <c r="F37" s="6">
        <v>6024633.1900000004</v>
      </c>
      <c r="G37" s="2">
        <v>309</v>
      </c>
      <c r="H37">
        <v>6</v>
      </c>
      <c r="K37">
        <v>2</v>
      </c>
      <c r="L37">
        <v>1</v>
      </c>
      <c r="P37" s="1">
        <f t="shared" si="1"/>
        <v>0</v>
      </c>
    </row>
    <row r="38" spans="1:16">
      <c r="A38" t="s">
        <v>47</v>
      </c>
      <c r="C38" s="8" t="s">
        <v>32</v>
      </c>
      <c r="D38" s="9"/>
      <c r="E38" s="9"/>
      <c r="F38" s="9"/>
      <c r="G38" s="9"/>
      <c r="H38" s="9">
        <v>23</v>
      </c>
      <c r="I38" s="9">
        <v>25</v>
      </c>
      <c r="J38" s="9">
        <v>8</v>
      </c>
      <c r="K38" s="9">
        <v>5</v>
      </c>
      <c r="L38" s="9">
        <v>7</v>
      </c>
      <c r="M38" s="9">
        <v>1</v>
      </c>
      <c r="N38" s="1">
        <f>AVERAGE(P29:P37)</f>
        <v>1.1051364824207381</v>
      </c>
    </row>
    <row r="39" spans="1:16">
      <c r="A39" t="s">
        <v>47</v>
      </c>
    </row>
    <row r="40" spans="1:16">
      <c r="A40" t="s">
        <v>47</v>
      </c>
      <c r="C40" s="11">
        <v>1996</v>
      </c>
    </row>
    <row r="41" spans="1:16">
      <c r="A41" t="s">
        <v>47</v>
      </c>
      <c r="C41" s="10" t="s">
        <v>33</v>
      </c>
      <c r="D41" s="10" t="s">
        <v>0</v>
      </c>
      <c r="E41" s="10" t="s">
        <v>1</v>
      </c>
      <c r="F41" s="10" t="s">
        <v>2</v>
      </c>
      <c r="G41" s="10" t="s">
        <v>3</v>
      </c>
      <c r="H41" s="4" t="s">
        <v>10</v>
      </c>
      <c r="I41" s="4" t="s">
        <v>19</v>
      </c>
      <c r="J41" s="4" t="s">
        <v>7</v>
      </c>
      <c r="K41" s="4" t="s">
        <v>11</v>
      </c>
      <c r="L41" s="4" t="s">
        <v>12</v>
      </c>
      <c r="M41" s="4" t="s">
        <v>13</v>
      </c>
      <c r="N41" s="4" t="s">
        <v>8</v>
      </c>
      <c r="O41" s="12" t="s">
        <v>35</v>
      </c>
    </row>
    <row r="42" spans="1:16">
      <c r="A42" t="s">
        <v>47</v>
      </c>
      <c r="B42">
        <v>1996</v>
      </c>
      <c r="C42" s="3">
        <v>1001232</v>
      </c>
      <c r="D42" s="6" t="s">
        <v>25</v>
      </c>
      <c r="E42" s="2">
        <v>225930.41440000001</v>
      </c>
      <c r="F42" s="6">
        <v>6003123.8470999999</v>
      </c>
      <c r="G42" s="2">
        <v>280</v>
      </c>
      <c r="J42">
        <v>2</v>
      </c>
      <c r="P42" s="1">
        <f t="shared" ref="P42:P64" si="2">J42/G42*100</f>
        <v>0.7142857142857143</v>
      </c>
    </row>
    <row r="43" spans="1:16">
      <c r="A43" t="s">
        <v>47</v>
      </c>
      <c r="B43">
        <v>1996</v>
      </c>
      <c r="C43" s="3">
        <v>1001233</v>
      </c>
      <c r="D43" s="6" t="s">
        <v>25</v>
      </c>
      <c r="E43" s="2">
        <v>229039.2702</v>
      </c>
      <c r="F43" s="6">
        <v>6006170.432</v>
      </c>
      <c r="G43" s="2">
        <v>350</v>
      </c>
      <c r="H43">
        <v>1</v>
      </c>
      <c r="J43">
        <v>1</v>
      </c>
      <c r="L43">
        <v>3</v>
      </c>
      <c r="P43" s="1">
        <f t="shared" si="2"/>
        <v>0.2857142857142857</v>
      </c>
    </row>
    <row r="44" spans="1:16">
      <c r="A44" t="s">
        <v>47</v>
      </c>
      <c r="B44">
        <v>1996</v>
      </c>
      <c r="C44" s="3">
        <v>1001235</v>
      </c>
      <c r="D44" s="6" t="s">
        <v>30</v>
      </c>
      <c r="E44" s="2">
        <v>247566.20110000001</v>
      </c>
      <c r="F44" s="6">
        <v>6009636.8510999996</v>
      </c>
      <c r="G44" s="2">
        <v>400</v>
      </c>
      <c r="H44">
        <v>1</v>
      </c>
      <c r="J44">
        <v>1</v>
      </c>
      <c r="L44">
        <v>1</v>
      </c>
      <c r="M44">
        <v>1</v>
      </c>
      <c r="P44" s="1">
        <f t="shared" si="2"/>
        <v>0.25</v>
      </c>
    </row>
    <row r="45" spans="1:16">
      <c r="A45" t="s">
        <v>47</v>
      </c>
      <c r="B45">
        <v>1996</v>
      </c>
      <c r="C45" s="3">
        <v>1001439</v>
      </c>
      <c r="D45" s="6" t="s">
        <v>30</v>
      </c>
      <c r="E45" s="2">
        <v>247836.84160000001</v>
      </c>
      <c r="F45" s="6">
        <v>6008201.165</v>
      </c>
      <c r="G45" s="2">
        <v>250</v>
      </c>
      <c r="J45">
        <v>4</v>
      </c>
      <c r="P45" s="1">
        <f t="shared" si="2"/>
        <v>1.6</v>
      </c>
    </row>
    <row r="46" spans="1:16">
      <c r="A46" t="s">
        <v>47</v>
      </c>
      <c r="B46">
        <v>1996</v>
      </c>
      <c r="C46" s="3">
        <v>1001441</v>
      </c>
      <c r="D46" s="6" t="s">
        <v>30</v>
      </c>
      <c r="E46" s="2">
        <v>257201.973</v>
      </c>
      <c r="F46" s="6">
        <v>6011949.5416999999</v>
      </c>
      <c r="G46" s="2">
        <v>250</v>
      </c>
      <c r="H46">
        <v>2</v>
      </c>
      <c r="J46">
        <v>1</v>
      </c>
      <c r="P46" s="1">
        <f t="shared" si="2"/>
        <v>0.4</v>
      </c>
    </row>
    <row r="47" spans="1:16">
      <c r="A47" t="s">
        <v>47</v>
      </c>
      <c r="B47">
        <v>1996</v>
      </c>
      <c r="C47" s="3">
        <v>1001442</v>
      </c>
      <c r="D47" s="6" t="s">
        <v>30</v>
      </c>
      <c r="E47" s="2">
        <v>252213.88250000001</v>
      </c>
      <c r="F47" s="6">
        <v>6009609.9512999998</v>
      </c>
      <c r="G47" s="2">
        <v>390</v>
      </c>
      <c r="J47">
        <v>5</v>
      </c>
      <c r="P47" s="1">
        <f t="shared" si="2"/>
        <v>1.2820512820512819</v>
      </c>
    </row>
    <row r="48" spans="1:16">
      <c r="A48" t="s">
        <v>47</v>
      </c>
      <c r="B48">
        <v>1996</v>
      </c>
      <c r="C48" s="3">
        <v>1001443</v>
      </c>
      <c r="D48" s="6" t="s">
        <v>30</v>
      </c>
      <c r="E48" s="2">
        <v>252269.7046</v>
      </c>
      <c r="F48" s="6">
        <v>6011325.0663000001</v>
      </c>
      <c r="G48" s="2">
        <v>430</v>
      </c>
      <c r="H48">
        <v>6</v>
      </c>
      <c r="J48">
        <v>3</v>
      </c>
      <c r="L48">
        <v>1</v>
      </c>
      <c r="P48" s="1">
        <f t="shared" si="2"/>
        <v>0.69767441860465118</v>
      </c>
    </row>
    <row r="49" spans="1:16">
      <c r="A49" t="s">
        <v>47</v>
      </c>
      <c r="B49">
        <v>1996</v>
      </c>
      <c r="C49" s="3">
        <v>1001455</v>
      </c>
      <c r="D49" s="6" t="s">
        <v>30</v>
      </c>
      <c r="E49" s="2">
        <v>228918.764</v>
      </c>
      <c r="F49" s="6">
        <v>6006563.9133000001</v>
      </c>
      <c r="G49" s="2">
        <v>400</v>
      </c>
      <c r="J49">
        <v>3</v>
      </c>
      <c r="L49">
        <v>2</v>
      </c>
      <c r="P49" s="1">
        <f t="shared" si="2"/>
        <v>0.75</v>
      </c>
    </row>
    <row r="50" spans="1:16">
      <c r="A50" t="s">
        <v>47</v>
      </c>
      <c r="B50">
        <v>1996</v>
      </c>
      <c r="C50" s="3">
        <v>1001476</v>
      </c>
      <c r="D50" s="6" t="s">
        <v>30</v>
      </c>
      <c r="E50" s="2">
        <v>259755.9333</v>
      </c>
      <c r="F50" s="6">
        <v>6018866.4342999998</v>
      </c>
      <c r="G50" s="2">
        <v>270</v>
      </c>
      <c r="J50">
        <v>1</v>
      </c>
      <c r="M50">
        <v>9</v>
      </c>
      <c r="P50" s="1">
        <f t="shared" si="2"/>
        <v>0.37037037037037041</v>
      </c>
    </row>
    <row r="51" spans="1:16">
      <c r="A51" t="s">
        <v>47</v>
      </c>
      <c r="B51">
        <v>1996</v>
      </c>
      <c r="C51" s="3">
        <v>1001477</v>
      </c>
      <c r="D51" s="6" t="s">
        <v>30</v>
      </c>
      <c r="E51" s="2">
        <v>265760.57059999998</v>
      </c>
      <c r="F51" s="6">
        <v>6022028.7301000003</v>
      </c>
      <c r="G51" s="2">
        <v>330</v>
      </c>
      <c r="H51">
        <v>4</v>
      </c>
      <c r="N51">
        <v>1</v>
      </c>
      <c r="P51" s="1">
        <f t="shared" si="2"/>
        <v>0</v>
      </c>
    </row>
    <row r="52" spans="1:16">
      <c r="A52" t="s">
        <v>47</v>
      </c>
      <c r="B52">
        <v>1996</v>
      </c>
      <c r="C52" s="3">
        <v>1001478</v>
      </c>
      <c r="D52" s="6" t="s">
        <v>30</v>
      </c>
      <c r="E52" s="2">
        <v>270408.8701</v>
      </c>
      <c r="F52" s="6">
        <v>6025176.8463000003</v>
      </c>
      <c r="G52" s="2">
        <v>280</v>
      </c>
      <c r="H52">
        <v>3</v>
      </c>
      <c r="J52">
        <v>2</v>
      </c>
      <c r="N52">
        <v>1</v>
      </c>
      <c r="P52" s="1">
        <f t="shared" si="2"/>
        <v>0.7142857142857143</v>
      </c>
    </row>
    <row r="53" spans="1:16">
      <c r="A53" t="s">
        <v>47</v>
      </c>
      <c r="B53">
        <v>1996</v>
      </c>
      <c r="C53" s="3">
        <v>1001497</v>
      </c>
      <c r="D53" s="6" t="s">
        <v>30</v>
      </c>
      <c r="E53" s="2">
        <v>231595.8112</v>
      </c>
      <c r="F53" s="6">
        <v>6001600.5268999999</v>
      </c>
      <c r="G53" s="2">
        <v>375</v>
      </c>
      <c r="H53">
        <v>1</v>
      </c>
      <c r="J53">
        <v>4</v>
      </c>
      <c r="L53">
        <v>1</v>
      </c>
      <c r="P53" s="1">
        <f t="shared" si="2"/>
        <v>1.0666666666666667</v>
      </c>
    </row>
    <row r="54" spans="1:16">
      <c r="A54" t="s">
        <v>47</v>
      </c>
      <c r="B54">
        <v>1996</v>
      </c>
      <c r="C54" s="3">
        <v>1002602</v>
      </c>
      <c r="D54" s="6" t="s">
        <v>9</v>
      </c>
      <c r="E54" s="2">
        <v>219007.3749</v>
      </c>
      <c r="F54" s="6">
        <v>6003209.7566999998</v>
      </c>
      <c r="G54" s="2">
        <v>150</v>
      </c>
      <c r="J54">
        <v>4</v>
      </c>
      <c r="N54">
        <v>1</v>
      </c>
      <c r="P54" s="1">
        <f t="shared" si="2"/>
        <v>2.666666666666667</v>
      </c>
    </row>
    <row r="55" spans="1:16">
      <c r="A55" t="s">
        <v>47</v>
      </c>
      <c r="B55">
        <v>1996</v>
      </c>
      <c r="C55" s="3">
        <v>1002616</v>
      </c>
      <c r="D55" s="6" t="s">
        <v>9</v>
      </c>
      <c r="E55" s="2">
        <v>218619.57500000001</v>
      </c>
      <c r="F55" s="6">
        <v>6002364.7890999997</v>
      </c>
      <c r="G55" s="2">
        <v>203</v>
      </c>
      <c r="H55">
        <v>1</v>
      </c>
      <c r="J55">
        <v>9</v>
      </c>
      <c r="M55">
        <v>2</v>
      </c>
      <c r="N55">
        <v>1</v>
      </c>
      <c r="P55" s="1">
        <f t="shared" si="2"/>
        <v>4.4334975369458132</v>
      </c>
    </row>
    <row r="56" spans="1:16">
      <c r="A56" t="s">
        <v>47</v>
      </c>
      <c r="B56">
        <v>1996</v>
      </c>
      <c r="C56" s="3">
        <v>1002627</v>
      </c>
      <c r="D56" s="6" t="s">
        <v>9</v>
      </c>
      <c r="E56" s="2">
        <v>218524.2893</v>
      </c>
      <c r="F56" s="6">
        <v>5995536.4486999996</v>
      </c>
      <c r="G56" s="2">
        <v>157</v>
      </c>
      <c r="J56">
        <v>2</v>
      </c>
      <c r="N56">
        <v>1</v>
      </c>
      <c r="P56" s="1">
        <f t="shared" si="2"/>
        <v>1.2738853503184715</v>
      </c>
    </row>
    <row r="57" spans="1:16">
      <c r="A57" t="s">
        <v>47</v>
      </c>
      <c r="B57">
        <v>1996</v>
      </c>
      <c r="C57" s="3">
        <v>1002632</v>
      </c>
      <c r="D57" s="6" t="s">
        <v>9</v>
      </c>
      <c r="E57" s="2">
        <v>218520.9932</v>
      </c>
      <c r="F57" s="6">
        <v>5995539.4376999997</v>
      </c>
      <c r="G57" s="2">
        <v>203</v>
      </c>
      <c r="J57">
        <v>3</v>
      </c>
      <c r="P57" s="1">
        <f t="shared" si="2"/>
        <v>1.4778325123152709</v>
      </c>
    </row>
    <row r="58" spans="1:16">
      <c r="A58" t="s">
        <v>47</v>
      </c>
      <c r="B58">
        <v>1996</v>
      </c>
      <c r="C58" s="3">
        <v>1002650</v>
      </c>
      <c r="D58" s="6" t="s">
        <v>14</v>
      </c>
      <c r="E58" s="2">
        <v>205927.61040000001</v>
      </c>
      <c r="F58" s="6">
        <v>5999367.4172999999</v>
      </c>
      <c r="G58" s="2">
        <v>210</v>
      </c>
      <c r="J58">
        <v>4</v>
      </c>
      <c r="P58" s="1">
        <f t="shared" si="2"/>
        <v>1.9047619047619049</v>
      </c>
    </row>
    <row r="59" spans="1:16">
      <c r="A59" t="s">
        <v>47</v>
      </c>
      <c r="B59">
        <v>1996</v>
      </c>
      <c r="C59" s="3">
        <v>1002655</v>
      </c>
      <c r="D59" s="6" t="s">
        <v>14</v>
      </c>
      <c r="E59" s="2">
        <v>208278.03889999999</v>
      </c>
      <c r="F59" s="6">
        <v>5996736.7242000001</v>
      </c>
      <c r="G59" s="2">
        <v>150</v>
      </c>
      <c r="J59">
        <v>27</v>
      </c>
      <c r="P59" s="1">
        <f t="shared" si="2"/>
        <v>18</v>
      </c>
    </row>
    <row r="60" spans="1:16">
      <c r="A60" t="s">
        <v>47</v>
      </c>
      <c r="B60">
        <v>1996</v>
      </c>
      <c r="C60" s="3">
        <v>1002673</v>
      </c>
      <c r="D60" s="6" t="s">
        <v>14</v>
      </c>
      <c r="E60" s="2">
        <v>213875.1061</v>
      </c>
      <c r="F60" s="6">
        <v>5995049.4237000002</v>
      </c>
      <c r="G60" s="2">
        <v>158</v>
      </c>
      <c r="J60">
        <v>1</v>
      </c>
      <c r="P60" s="1">
        <f t="shared" si="2"/>
        <v>0.63291139240506333</v>
      </c>
    </row>
    <row r="61" spans="1:16">
      <c r="A61" t="s">
        <v>47</v>
      </c>
      <c r="B61">
        <v>1996</v>
      </c>
      <c r="C61" s="3">
        <v>1002761</v>
      </c>
      <c r="D61" s="6" t="s">
        <v>30</v>
      </c>
      <c r="E61" s="2">
        <v>216088.266</v>
      </c>
      <c r="F61" s="6">
        <v>5998453.4868999999</v>
      </c>
      <c r="G61" s="2">
        <v>180</v>
      </c>
      <c r="I61">
        <v>6</v>
      </c>
      <c r="J61">
        <v>1</v>
      </c>
      <c r="P61" s="1">
        <f t="shared" si="2"/>
        <v>0.55555555555555558</v>
      </c>
    </row>
    <row r="62" spans="1:16">
      <c r="A62" t="s">
        <v>47</v>
      </c>
      <c r="B62">
        <v>1996</v>
      </c>
      <c r="C62" s="3">
        <v>1003620</v>
      </c>
      <c r="D62" s="6" t="s">
        <v>20</v>
      </c>
      <c r="E62" s="2">
        <v>195624.2156</v>
      </c>
      <c r="F62" s="6">
        <v>6019431.3651999999</v>
      </c>
      <c r="G62" s="2">
        <v>433</v>
      </c>
      <c r="H62">
        <v>2</v>
      </c>
      <c r="M62">
        <v>3</v>
      </c>
      <c r="P62" s="1">
        <f t="shared" si="2"/>
        <v>0</v>
      </c>
    </row>
    <row r="63" spans="1:16">
      <c r="A63" t="s">
        <v>47</v>
      </c>
      <c r="B63">
        <v>1996</v>
      </c>
      <c r="C63" s="3">
        <v>1003665</v>
      </c>
      <c r="D63" s="6" t="s">
        <v>22</v>
      </c>
      <c r="E63" s="2">
        <v>197541.29430000001</v>
      </c>
      <c r="F63" s="6">
        <v>6015671.4689999996</v>
      </c>
      <c r="G63" s="2">
        <v>634</v>
      </c>
      <c r="J63">
        <v>74</v>
      </c>
      <c r="L63">
        <v>21</v>
      </c>
      <c r="M63">
        <v>9</v>
      </c>
      <c r="P63" s="1">
        <f t="shared" si="2"/>
        <v>11.67192429022082</v>
      </c>
    </row>
    <row r="64" spans="1:16">
      <c r="A64" t="s">
        <v>47</v>
      </c>
      <c r="B64">
        <v>1996</v>
      </c>
      <c r="C64" s="3">
        <v>1029206</v>
      </c>
      <c r="D64" s="6" t="s">
        <v>22</v>
      </c>
      <c r="E64" s="2">
        <v>199464.55319999999</v>
      </c>
      <c r="F64" s="6">
        <v>6015632.5438000001</v>
      </c>
      <c r="G64" s="2">
        <v>451</v>
      </c>
      <c r="H64">
        <v>2</v>
      </c>
      <c r="J64">
        <v>4</v>
      </c>
      <c r="K64">
        <v>1</v>
      </c>
      <c r="L64">
        <v>27</v>
      </c>
      <c r="M64">
        <v>13</v>
      </c>
      <c r="P64" s="1">
        <f t="shared" si="2"/>
        <v>0.88691796008869184</v>
      </c>
    </row>
    <row r="65" spans="1:16">
      <c r="A65" t="s">
        <v>47</v>
      </c>
      <c r="C65" s="8" t="s">
        <v>32</v>
      </c>
      <c r="D65" s="9"/>
      <c r="E65" s="9"/>
      <c r="F65" s="9"/>
      <c r="G65" s="9"/>
      <c r="H65" s="9">
        <v>23</v>
      </c>
      <c r="I65" s="9">
        <v>6</v>
      </c>
      <c r="J65" s="9">
        <v>156</v>
      </c>
      <c r="K65" s="9">
        <v>1</v>
      </c>
      <c r="L65" s="9">
        <v>56</v>
      </c>
      <c r="M65" s="9">
        <v>37</v>
      </c>
      <c r="N65" s="9">
        <v>5</v>
      </c>
      <c r="O65" s="1">
        <f>AVERAGE(P42:P64)</f>
        <v>2.2450000704894326</v>
      </c>
    </row>
    <row r="66" spans="1:16">
      <c r="A66" t="s">
        <v>47</v>
      </c>
    </row>
    <row r="67" spans="1:16">
      <c r="A67" t="s">
        <v>47</v>
      </c>
      <c r="C67" s="11">
        <v>1997</v>
      </c>
    </row>
    <row r="68" spans="1:16">
      <c r="A68" t="s">
        <v>47</v>
      </c>
      <c r="C68" s="10" t="s">
        <v>33</v>
      </c>
      <c r="D68" s="10" t="s">
        <v>0</v>
      </c>
      <c r="E68" s="10" t="s">
        <v>1</v>
      </c>
      <c r="F68" s="10" t="s">
        <v>2</v>
      </c>
      <c r="G68" s="10" t="s">
        <v>3</v>
      </c>
      <c r="H68" s="4" t="s">
        <v>10</v>
      </c>
      <c r="I68" s="4" t="s">
        <v>7</v>
      </c>
      <c r="J68" s="4" t="s">
        <v>12</v>
      </c>
      <c r="K68" s="4" t="s">
        <v>8</v>
      </c>
      <c r="L68" s="12" t="s">
        <v>35</v>
      </c>
    </row>
    <row r="69" spans="1:16">
      <c r="A69" t="s">
        <v>47</v>
      </c>
      <c r="B69">
        <v>1996</v>
      </c>
      <c r="C69" s="3">
        <v>1001234</v>
      </c>
      <c r="D69" s="6" t="s">
        <v>25</v>
      </c>
      <c r="E69" s="2">
        <v>229501.23060000001</v>
      </c>
      <c r="F69" s="6">
        <v>6006692.7983999997</v>
      </c>
      <c r="G69" s="2">
        <v>235</v>
      </c>
      <c r="H69">
        <v>1</v>
      </c>
      <c r="P69" s="1">
        <f t="shared" ref="P69:P87" si="3">I69/G69*100</f>
        <v>0</v>
      </c>
    </row>
    <row r="70" spans="1:16">
      <c r="A70" t="s">
        <v>47</v>
      </c>
      <c r="B70">
        <v>1996</v>
      </c>
      <c r="C70" s="3">
        <v>1001327</v>
      </c>
      <c r="D70" s="6" t="s">
        <v>30</v>
      </c>
      <c r="E70" s="2">
        <v>224195.62160000001</v>
      </c>
      <c r="F70" s="6">
        <v>6026087.4315999998</v>
      </c>
      <c r="G70" s="2">
        <v>200</v>
      </c>
      <c r="H70">
        <v>2</v>
      </c>
      <c r="I70">
        <v>6</v>
      </c>
      <c r="P70" s="1">
        <f t="shared" si="3"/>
        <v>3</v>
      </c>
    </row>
    <row r="71" spans="1:16">
      <c r="A71" t="s">
        <v>47</v>
      </c>
      <c r="B71">
        <v>1996</v>
      </c>
      <c r="C71" s="3">
        <v>1001332</v>
      </c>
      <c r="D71" s="6" t="s">
        <v>30</v>
      </c>
      <c r="E71" s="2">
        <v>229409.13709999999</v>
      </c>
      <c r="F71" s="6">
        <v>6003562.9784000004</v>
      </c>
      <c r="G71" s="2">
        <v>225</v>
      </c>
      <c r="I71">
        <v>6</v>
      </c>
      <c r="P71" s="1">
        <f t="shared" si="3"/>
        <v>2.666666666666667</v>
      </c>
    </row>
    <row r="72" spans="1:16">
      <c r="A72" t="s">
        <v>47</v>
      </c>
      <c r="B72">
        <v>1996</v>
      </c>
      <c r="C72" s="3">
        <v>1001333</v>
      </c>
      <c r="D72" s="6" t="s">
        <v>30</v>
      </c>
      <c r="E72" s="2">
        <v>230502.7487</v>
      </c>
      <c r="F72" s="6">
        <v>6004502.6975999996</v>
      </c>
      <c r="G72" s="2">
        <v>250</v>
      </c>
      <c r="I72">
        <v>1</v>
      </c>
      <c r="P72" s="1">
        <f t="shared" si="3"/>
        <v>0.4</v>
      </c>
    </row>
    <row r="73" spans="1:16">
      <c r="A73" t="s">
        <v>47</v>
      </c>
      <c r="B73">
        <v>1996</v>
      </c>
      <c r="C73" s="3">
        <v>1001341</v>
      </c>
      <c r="D73" s="6" t="s">
        <v>30</v>
      </c>
      <c r="E73" s="2">
        <v>240742.5839</v>
      </c>
      <c r="F73" s="6">
        <v>6004365.5921</v>
      </c>
      <c r="G73" s="2">
        <v>200</v>
      </c>
      <c r="I73">
        <v>3</v>
      </c>
      <c r="P73" s="1">
        <f t="shared" si="3"/>
        <v>1.5</v>
      </c>
    </row>
    <row r="74" spans="1:16">
      <c r="A74" t="s">
        <v>47</v>
      </c>
      <c r="B74">
        <v>1996</v>
      </c>
      <c r="C74" s="3">
        <v>1002602</v>
      </c>
      <c r="D74" s="6" t="s">
        <v>9</v>
      </c>
      <c r="E74" s="2">
        <v>219007.3749</v>
      </c>
      <c r="F74" s="6">
        <v>6003209.7566999998</v>
      </c>
      <c r="G74" s="2">
        <v>185</v>
      </c>
      <c r="I74">
        <v>5</v>
      </c>
      <c r="J74">
        <v>4</v>
      </c>
      <c r="K74">
        <v>6</v>
      </c>
      <c r="P74" s="1">
        <f t="shared" si="3"/>
        <v>2.7027027027027026</v>
      </c>
    </row>
    <row r="75" spans="1:16">
      <c r="A75" t="s">
        <v>47</v>
      </c>
      <c r="B75">
        <v>1996</v>
      </c>
      <c r="C75" s="3">
        <v>1002614</v>
      </c>
      <c r="D75" s="6" t="s">
        <v>9</v>
      </c>
      <c r="E75" s="2">
        <v>217599.05720000001</v>
      </c>
      <c r="F75" s="6">
        <v>6001134.8164999997</v>
      </c>
      <c r="G75" s="2">
        <v>250</v>
      </c>
      <c r="I75">
        <v>1</v>
      </c>
      <c r="K75">
        <v>3</v>
      </c>
      <c r="P75" s="1">
        <f t="shared" si="3"/>
        <v>0.4</v>
      </c>
    </row>
    <row r="76" spans="1:16">
      <c r="A76" t="s">
        <v>47</v>
      </c>
      <c r="B76">
        <v>1996</v>
      </c>
      <c r="C76" s="3">
        <v>1002619</v>
      </c>
      <c r="D76" s="6" t="s">
        <v>9</v>
      </c>
      <c r="E76" s="2">
        <v>217723.7</v>
      </c>
      <c r="F76" s="6">
        <v>5998296.6638000002</v>
      </c>
      <c r="G76" s="2">
        <v>200</v>
      </c>
      <c r="K76">
        <v>4</v>
      </c>
      <c r="P76" s="1">
        <f t="shared" si="3"/>
        <v>0</v>
      </c>
    </row>
    <row r="77" spans="1:16">
      <c r="A77" t="s">
        <v>47</v>
      </c>
      <c r="B77">
        <v>1996</v>
      </c>
      <c r="C77" s="3">
        <v>1002632</v>
      </c>
      <c r="D77" s="6" t="s">
        <v>9</v>
      </c>
      <c r="E77" s="2">
        <v>218520.9932</v>
      </c>
      <c r="F77" s="6">
        <v>5995539.4376999997</v>
      </c>
      <c r="G77" s="2">
        <v>160</v>
      </c>
      <c r="I77">
        <v>1</v>
      </c>
      <c r="P77" s="1">
        <f t="shared" si="3"/>
        <v>0.625</v>
      </c>
    </row>
    <row r="78" spans="1:16">
      <c r="A78" t="s">
        <v>47</v>
      </c>
      <c r="B78">
        <v>1996</v>
      </c>
      <c r="C78" s="3">
        <v>1002655</v>
      </c>
      <c r="D78" s="6" t="s">
        <v>14</v>
      </c>
      <c r="E78" s="2">
        <v>208278.03889999999</v>
      </c>
      <c r="F78" s="6">
        <v>5996736.7242000001</v>
      </c>
      <c r="G78" s="2">
        <v>200</v>
      </c>
      <c r="I78">
        <v>2</v>
      </c>
      <c r="P78" s="1">
        <f t="shared" si="3"/>
        <v>1</v>
      </c>
    </row>
    <row r="79" spans="1:16">
      <c r="A79" t="s">
        <v>47</v>
      </c>
      <c r="B79">
        <v>1996</v>
      </c>
      <c r="C79" s="3">
        <v>1002719</v>
      </c>
      <c r="D79" s="6" t="s">
        <v>21</v>
      </c>
      <c r="E79" s="2">
        <v>219612.7016</v>
      </c>
      <c r="F79" s="6">
        <v>6003956.4069999997</v>
      </c>
      <c r="G79" s="2">
        <v>150</v>
      </c>
      <c r="I79">
        <v>1</v>
      </c>
      <c r="K79">
        <v>1</v>
      </c>
      <c r="P79" s="1">
        <f t="shared" si="3"/>
        <v>0.66666666666666674</v>
      </c>
    </row>
    <row r="80" spans="1:16">
      <c r="A80" t="s">
        <v>47</v>
      </c>
      <c r="B80">
        <v>1996</v>
      </c>
      <c r="C80" s="3">
        <v>1002769</v>
      </c>
      <c r="D80" s="6" t="s">
        <v>30</v>
      </c>
      <c r="E80" s="2">
        <v>216572.9154</v>
      </c>
      <c r="F80" s="6">
        <v>5999555.9215000002</v>
      </c>
      <c r="G80" s="2">
        <v>150</v>
      </c>
      <c r="I80">
        <v>6</v>
      </c>
      <c r="P80" s="1">
        <f t="shared" si="3"/>
        <v>4</v>
      </c>
    </row>
    <row r="81" spans="1:16">
      <c r="A81" t="s">
        <v>47</v>
      </c>
      <c r="B81">
        <v>1996</v>
      </c>
      <c r="C81" s="3">
        <v>1002781</v>
      </c>
      <c r="D81" s="6" t="s">
        <v>30</v>
      </c>
      <c r="E81" s="2">
        <v>217346.66469999999</v>
      </c>
      <c r="F81" s="6">
        <v>6000266.5773999998</v>
      </c>
      <c r="G81" s="2">
        <v>300</v>
      </c>
      <c r="I81">
        <v>6</v>
      </c>
      <c r="J81">
        <v>1</v>
      </c>
      <c r="K81">
        <v>3</v>
      </c>
      <c r="P81" s="1">
        <f t="shared" si="3"/>
        <v>2</v>
      </c>
    </row>
    <row r="82" spans="1:16">
      <c r="A82" t="s">
        <v>47</v>
      </c>
      <c r="B82">
        <v>1996</v>
      </c>
      <c r="C82" s="3">
        <v>1002783</v>
      </c>
      <c r="D82" s="6" t="s">
        <v>30</v>
      </c>
      <c r="E82" s="2">
        <v>216464.43280000001</v>
      </c>
      <c r="F82" s="6">
        <v>5999316.4217999997</v>
      </c>
      <c r="G82" s="2">
        <v>180</v>
      </c>
      <c r="I82">
        <v>5</v>
      </c>
      <c r="P82" s="1">
        <f t="shared" si="3"/>
        <v>2.7777777777777777</v>
      </c>
    </row>
    <row r="83" spans="1:16">
      <c r="A83" t="s">
        <v>47</v>
      </c>
      <c r="B83">
        <v>1996</v>
      </c>
      <c r="C83" s="3">
        <v>1002789</v>
      </c>
      <c r="D83" s="6" t="s">
        <v>30</v>
      </c>
      <c r="E83" s="2">
        <v>216912.68830000001</v>
      </c>
      <c r="F83" s="6">
        <v>6000061.0743000004</v>
      </c>
      <c r="G83" s="2">
        <v>150</v>
      </c>
      <c r="I83">
        <v>18</v>
      </c>
      <c r="P83" s="1">
        <f t="shared" si="3"/>
        <v>12</v>
      </c>
    </row>
    <row r="84" spans="1:16">
      <c r="A84" t="s">
        <v>47</v>
      </c>
      <c r="B84">
        <v>1996</v>
      </c>
      <c r="C84" s="3">
        <v>1002796</v>
      </c>
      <c r="D84" s="6" t="s">
        <v>30</v>
      </c>
      <c r="E84" s="2">
        <v>216586.2494</v>
      </c>
      <c r="F84" s="6">
        <v>5998125.8696999997</v>
      </c>
      <c r="G84" s="2">
        <v>150</v>
      </c>
      <c r="I84">
        <v>4</v>
      </c>
      <c r="P84" s="1">
        <f t="shared" si="3"/>
        <v>2.666666666666667</v>
      </c>
    </row>
    <row r="85" spans="1:16">
      <c r="A85" t="s">
        <v>47</v>
      </c>
      <c r="B85">
        <v>1996</v>
      </c>
      <c r="C85" s="3">
        <v>1002807</v>
      </c>
      <c r="D85" s="6" t="s">
        <v>30</v>
      </c>
      <c r="E85" s="2">
        <v>218101.93640000001</v>
      </c>
      <c r="F85" s="6">
        <v>5997025.1661</v>
      </c>
      <c r="G85" s="2">
        <v>150</v>
      </c>
      <c r="K85">
        <v>4</v>
      </c>
      <c r="P85" s="1">
        <f t="shared" si="3"/>
        <v>0</v>
      </c>
    </row>
    <row r="86" spans="1:16">
      <c r="A86" t="s">
        <v>47</v>
      </c>
      <c r="B86">
        <v>1996</v>
      </c>
      <c r="C86" s="3">
        <v>1002827</v>
      </c>
      <c r="D86" s="6" t="s">
        <v>30</v>
      </c>
      <c r="E86" s="2">
        <v>216226.02650000001</v>
      </c>
      <c r="F86" s="6">
        <v>5998547.7438000003</v>
      </c>
      <c r="G86" s="2">
        <v>250</v>
      </c>
      <c r="I86">
        <v>13</v>
      </c>
      <c r="P86" s="1">
        <f t="shared" si="3"/>
        <v>5.2</v>
      </c>
    </row>
    <row r="87" spans="1:16">
      <c r="A87" t="s">
        <v>47</v>
      </c>
      <c r="B87">
        <v>1996</v>
      </c>
      <c r="C87" s="3">
        <v>1002829</v>
      </c>
      <c r="D87" s="6" t="s">
        <v>30</v>
      </c>
      <c r="E87" s="2">
        <v>215970.12330000001</v>
      </c>
      <c r="F87" s="6">
        <v>5998341.2959000003</v>
      </c>
      <c r="G87" s="2">
        <v>200</v>
      </c>
      <c r="I87">
        <v>10</v>
      </c>
      <c r="P87" s="1">
        <f t="shared" si="3"/>
        <v>5</v>
      </c>
    </row>
    <row r="88" spans="1:16">
      <c r="A88" t="s">
        <v>47</v>
      </c>
      <c r="C88" s="8" t="s">
        <v>32</v>
      </c>
      <c r="D88" s="9"/>
      <c r="E88" s="9"/>
      <c r="F88" s="9"/>
      <c r="G88" s="9"/>
      <c r="H88" s="9">
        <v>3</v>
      </c>
      <c r="I88" s="9">
        <v>88</v>
      </c>
      <c r="J88" s="9">
        <v>5</v>
      </c>
      <c r="K88" s="9">
        <v>21</v>
      </c>
      <c r="L88" s="1">
        <f>AVERAGE(P69:P87)</f>
        <v>2.4529200252884462</v>
      </c>
    </row>
    <row r="89" spans="1:16">
      <c r="A89" t="s">
        <v>47</v>
      </c>
    </row>
    <row r="90" spans="1:16">
      <c r="A90" t="s">
        <v>47</v>
      </c>
      <c r="C90" s="11">
        <v>1998</v>
      </c>
    </row>
    <row r="91" spans="1:16">
      <c r="A91" t="s">
        <v>47</v>
      </c>
      <c r="C91" s="10" t="s">
        <v>33</v>
      </c>
      <c r="D91" s="10" t="s">
        <v>0</v>
      </c>
      <c r="E91" s="10" t="s">
        <v>1</v>
      </c>
      <c r="F91" s="10" t="s">
        <v>2</v>
      </c>
      <c r="G91" s="10" t="s">
        <v>3</v>
      </c>
      <c r="H91" s="4" t="s">
        <v>7</v>
      </c>
      <c r="I91" s="4" t="s">
        <v>12</v>
      </c>
      <c r="J91" s="4" t="s">
        <v>8</v>
      </c>
      <c r="K91" s="12" t="s">
        <v>35</v>
      </c>
    </row>
    <row r="92" spans="1:16">
      <c r="A92" t="s">
        <v>47</v>
      </c>
      <c r="B92">
        <v>1998</v>
      </c>
      <c r="C92" s="3">
        <v>1001450</v>
      </c>
      <c r="D92" s="6" t="s">
        <v>30</v>
      </c>
      <c r="E92" s="2">
        <v>221784.37909999999</v>
      </c>
      <c r="F92" s="6">
        <v>6013629.5795</v>
      </c>
      <c r="G92" s="2">
        <v>300</v>
      </c>
      <c r="I92">
        <v>21</v>
      </c>
      <c r="P92" s="1">
        <f t="shared" ref="P92:P100" si="4">H92/G92*100</f>
        <v>0</v>
      </c>
    </row>
    <row r="93" spans="1:16">
      <c r="A93" t="s">
        <v>47</v>
      </c>
      <c r="B93">
        <v>1998</v>
      </c>
      <c r="C93" s="3">
        <v>1002602</v>
      </c>
      <c r="D93" s="6" t="s">
        <v>9</v>
      </c>
      <c r="E93" s="2">
        <v>219007.3749</v>
      </c>
      <c r="F93" s="6">
        <v>6003209.7566999998</v>
      </c>
      <c r="G93" s="2">
        <v>150</v>
      </c>
      <c r="H93">
        <v>1</v>
      </c>
      <c r="I93">
        <v>8</v>
      </c>
      <c r="J93">
        <v>15</v>
      </c>
      <c r="P93" s="1">
        <f t="shared" si="4"/>
        <v>0.66666666666666674</v>
      </c>
    </row>
    <row r="94" spans="1:16">
      <c r="A94" t="s">
        <v>47</v>
      </c>
      <c r="B94">
        <v>1998</v>
      </c>
      <c r="C94" s="3">
        <v>1002647</v>
      </c>
      <c r="D94" s="6" t="s">
        <v>16</v>
      </c>
      <c r="E94" s="2">
        <v>204301.64449999999</v>
      </c>
      <c r="F94" s="6">
        <v>6001107.1772999996</v>
      </c>
      <c r="G94" s="2">
        <v>175</v>
      </c>
      <c r="H94">
        <v>2</v>
      </c>
      <c r="J94">
        <v>2</v>
      </c>
      <c r="P94" s="1">
        <f t="shared" si="4"/>
        <v>1.1428571428571428</v>
      </c>
    </row>
    <row r="95" spans="1:16">
      <c r="A95" t="s">
        <v>47</v>
      </c>
      <c r="B95">
        <v>1998</v>
      </c>
      <c r="C95" s="3">
        <v>1002686</v>
      </c>
      <c r="D95" s="6" t="s">
        <v>16</v>
      </c>
      <c r="E95" s="2">
        <v>216236.2635</v>
      </c>
      <c r="F95" s="6">
        <v>6004123.6989000002</v>
      </c>
      <c r="G95" s="2">
        <v>280</v>
      </c>
      <c r="H95">
        <v>1</v>
      </c>
      <c r="J95">
        <v>11</v>
      </c>
      <c r="P95" s="1">
        <f t="shared" si="4"/>
        <v>0.35714285714285715</v>
      </c>
    </row>
    <row r="96" spans="1:16">
      <c r="A96" t="s">
        <v>47</v>
      </c>
      <c r="B96">
        <v>1998</v>
      </c>
      <c r="C96" s="3">
        <v>1002687</v>
      </c>
      <c r="D96" s="6" t="s">
        <v>16</v>
      </c>
      <c r="E96" s="2">
        <v>216437.9198</v>
      </c>
      <c r="F96" s="6">
        <v>6004165.4940999998</v>
      </c>
      <c r="G96" s="2">
        <v>210</v>
      </c>
      <c r="H96">
        <v>1</v>
      </c>
      <c r="J96">
        <v>8</v>
      </c>
      <c r="P96" s="1">
        <f t="shared" si="4"/>
        <v>0.47619047619047622</v>
      </c>
    </row>
    <row r="97" spans="1:16">
      <c r="A97" t="s">
        <v>47</v>
      </c>
      <c r="B97">
        <v>1998</v>
      </c>
      <c r="C97" s="3">
        <v>1002688</v>
      </c>
      <c r="D97" s="6" t="s">
        <v>16</v>
      </c>
      <c r="E97" s="2">
        <v>217651.2476</v>
      </c>
      <c r="F97" s="6">
        <v>6004304.3641999997</v>
      </c>
      <c r="G97" s="2">
        <v>200</v>
      </c>
      <c r="J97">
        <v>9</v>
      </c>
      <c r="P97" s="1">
        <f t="shared" si="4"/>
        <v>0</v>
      </c>
    </row>
    <row r="98" spans="1:16">
      <c r="A98" t="s">
        <v>47</v>
      </c>
      <c r="B98">
        <v>1998</v>
      </c>
      <c r="C98" s="3">
        <v>1002695</v>
      </c>
      <c r="D98" s="6" t="s">
        <v>16</v>
      </c>
      <c r="E98" s="2">
        <v>216437.9198</v>
      </c>
      <c r="F98" s="6">
        <v>6004165.4940999998</v>
      </c>
      <c r="G98" s="2">
        <v>180</v>
      </c>
      <c r="H98">
        <v>1</v>
      </c>
      <c r="J98">
        <v>4</v>
      </c>
      <c r="P98" s="1">
        <f t="shared" si="4"/>
        <v>0.55555555555555558</v>
      </c>
    </row>
    <row r="99" spans="1:16">
      <c r="A99" t="s">
        <v>47</v>
      </c>
      <c r="B99">
        <v>1998</v>
      </c>
      <c r="C99" s="3">
        <v>1002705</v>
      </c>
      <c r="D99" s="6" t="s">
        <v>18</v>
      </c>
      <c r="E99" s="2">
        <v>214991.2243</v>
      </c>
      <c r="F99" s="6">
        <v>6003625.8671000004</v>
      </c>
      <c r="G99" s="2">
        <v>180</v>
      </c>
      <c r="H99">
        <v>9</v>
      </c>
      <c r="J99">
        <v>6</v>
      </c>
      <c r="P99" s="1">
        <f t="shared" si="4"/>
        <v>5</v>
      </c>
    </row>
    <row r="100" spans="1:16">
      <c r="A100" t="s">
        <v>47</v>
      </c>
      <c r="B100">
        <v>1998</v>
      </c>
      <c r="C100" s="3">
        <v>1002758</v>
      </c>
      <c r="D100" s="6" t="s">
        <v>30</v>
      </c>
      <c r="E100" s="2">
        <v>215896.70430000001</v>
      </c>
      <c r="F100" s="6">
        <v>5998076.5597000001</v>
      </c>
      <c r="G100" s="2">
        <v>150</v>
      </c>
      <c r="H100">
        <v>4</v>
      </c>
      <c r="P100" s="1">
        <f t="shared" si="4"/>
        <v>2.666666666666667</v>
      </c>
    </row>
    <row r="101" spans="1:16">
      <c r="A101" t="s">
        <v>47</v>
      </c>
      <c r="C101" s="8" t="s">
        <v>32</v>
      </c>
      <c r="D101" s="9"/>
      <c r="E101" s="9"/>
      <c r="F101" s="9"/>
      <c r="G101" s="9"/>
      <c r="H101" s="9">
        <v>19</v>
      </c>
      <c r="I101" s="9">
        <v>29</v>
      </c>
      <c r="J101" s="9">
        <v>55</v>
      </c>
      <c r="K101" s="1">
        <f>AVERAGE(P92:P100)</f>
        <v>1.2072310405643742</v>
      </c>
    </row>
    <row r="102" spans="1:16">
      <c r="A102" t="s">
        <v>47</v>
      </c>
    </row>
    <row r="103" spans="1:16">
      <c r="A103" t="s">
        <v>47</v>
      </c>
      <c r="C103" s="11">
        <v>1999</v>
      </c>
    </row>
    <row r="104" spans="1:16">
      <c r="A104" t="s">
        <v>47</v>
      </c>
      <c r="C104" s="10" t="s">
        <v>33</v>
      </c>
      <c r="D104" s="10" t="s">
        <v>0</v>
      </c>
      <c r="E104" s="10" t="s">
        <v>1</v>
      </c>
      <c r="F104" s="10" t="s">
        <v>2</v>
      </c>
      <c r="G104" s="10" t="s">
        <v>3</v>
      </c>
      <c r="H104" s="4" t="s">
        <v>7</v>
      </c>
      <c r="I104" s="4" t="s">
        <v>12</v>
      </c>
      <c r="J104" s="4" t="s">
        <v>13</v>
      </c>
      <c r="K104" s="4" t="s">
        <v>8</v>
      </c>
      <c r="L104" s="12" t="s">
        <v>35</v>
      </c>
    </row>
    <row r="105" spans="1:16">
      <c r="A105" t="s">
        <v>47</v>
      </c>
      <c r="B105">
        <v>1999</v>
      </c>
      <c r="C105" s="3">
        <v>1001183</v>
      </c>
      <c r="D105" s="6" t="s">
        <v>17</v>
      </c>
      <c r="E105" s="2">
        <v>218210.45329999999</v>
      </c>
      <c r="F105" s="6">
        <v>6014664.3261000002</v>
      </c>
      <c r="G105" s="2">
        <v>270</v>
      </c>
      <c r="H105">
        <v>2</v>
      </c>
      <c r="I105">
        <v>1</v>
      </c>
      <c r="J105">
        <v>1</v>
      </c>
      <c r="K105">
        <v>1</v>
      </c>
      <c r="P105" s="1">
        <f t="shared" ref="P105:P110" si="5">H105/G105*100</f>
        <v>0.74074074074074081</v>
      </c>
    </row>
    <row r="106" spans="1:16">
      <c r="A106" t="s">
        <v>47</v>
      </c>
      <c r="B106">
        <v>1999</v>
      </c>
      <c r="C106" s="3">
        <v>1003665</v>
      </c>
      <c r="D106" s="6" t="s">
        <v>22</v>
      </c>
      <c r="E106" s="2">
        <v>197541.29430000001</v>
      </c>
      <c r="F106" s="6">
        <v>6015671.4689999996</v>
      </c>
      <c r="G106" s="2">
        <v>628</v>
      </c>
      <c r="H106">
        <v>50</v>
      </c>
      <c r="I106">
        <v>31</v>
      </c>
      <c r="J106">
        <v>10</v>
      </c>
      <c r="P106" s="1">
        <f t="shared" si="5"/>
        <v>7.9617834394904454</v>
      </c>
    </row>
    <row r="107" spans="1:16">
      <c r="A107" t="s">
        <v>47</v>
      </c>
      <c r="B107">
        <v>1999</v>
      </c>
      <c r="C107" s="3">
        <v>1017860</v>
      </c>
      <c r="D107" s="6" t="s">
        <v>9</v>
      </c>
      <c r="E107" s="2">
        <v>218898.69089999999</v>
      </c>
      <c r="F107" s="6">
        <v>6003021.8695</v>
      </c>
      <c r="G107" s="2">
        <v>200</v>
      </c>
      <c r="H107">
        <v>1</v>
      </c>
      <c r="I107">
        <v>4</v>
      </c>
      <c r="K107">
        <v>3</v>
      </c>
      <c r="P107" s="1">
        <f t="shared" si="5"/>
        <v>0.5</v>
      </c>
    </row>
    <row r="108" spans="1:16">
      <c r="A108" t="s">
        <v>47</v>
      </c>
      <c r="B108">
        <v>1999</v>
      </c>
      <c r="C108" s="3">
        <v>1017861</v>
      </c>
      <c r="D108" s="6" t="s">
        <v>9</v>
      </c>
      <c r="E108" s="2">
        <v>218619.57500000001</v>
      </c>
      <c r="F108" s="6">
        <v>6002364.7890999997</v>
      </c>
      <c r="G108" s="2">
        <v>190</v>
      </c>
      <c r="H108">
        <v>1</v>
      </c>
      <c r="I108">
        <v>2</v>
      </c>
      <c r="K108">
        <v>3</v>
      </c>
      <c r="P108" s="1">
        <f t="shared" si="5"/>
        <v>0.52631578947368418</v>
      </c>
    </row>
    <row r="109" spans="1:16">
      <c r="A109" t="s">
        <v>47</v>
      </c>
      <c r="B109">
        <v>1999</v>
      </c>
      <c r="C109" s="3">
        <v>1017863</v>
      </c>
      <c r="D109" s="6" t="s">
        <v>9</v>
      </c>
      <c r="E109" s="2">
        <v>217430.29790000001</v>
      </c>
      <c r="F109" s="6">
        <v>6000013.5120999999</v>
      </c>
      <c r="G109" s="2">
        <v>220</v>
      </c>
      <c r="H109">
        <v>2</v>
      </c>
      <c r="K109">
        <v>15</v>
      </c>
      <c r="P109" s="1">
        <f t="shared" si="5"/>
        <v>0.90909090909090906</v>
      </c>
    </row>
    <row r="110" spans="1:16">
      <c r="A110" t="s">
        <v>47</v>
      </c>
      <c r="B110">
        <v>1999</v>
      </c>
      <c r="C110" s="3">
        <v>1017867</v>
      </c>
      <c r="D110" s="6" t="s">
        <v>30</v>
      </c>
      <c r="E110" s="2">
        <v>216787.87160000001</v>
      </c>
      <c r="F110" s="6">
        <v>5999859.4901999999</v>
      </c>
      <c r="G110" s="2">
        <v>150</v>
      </c>
      <c r="H110">
        <v>13</v>
      </c>
      <c r="P110" s="1">
        <f t="shared" si="5"/>
        <v>8.6666666666666679</v>
      </c>
    </row>
    <row r="111" spans="1:16">
      <c r="A111" t="s">
        <v>47</v>
      </c>
      <c r="C111" s="8" t="s">
        <v>32</v>
      </c>
      <c r="D111" s="9"/>
      <c r="E111" s="9"/>
      <c r="F111" s="9"/>
      <c r="G111" s="9"/>
      <c r="H111" s="9">
        <v>69</v>
      </c>
      <c r="I111" s="9">
        <v>38</v>
      </c>
      <c r="J111" s="9">
        <v>11</v>
      </c>
      <c r="K111" s="9">
        <v>22</v>
      </c>
      <c r="L111" s="1">
        <f>AVERAGE(P105:P110)</f>
        <v>3.2174329242437416</v>
      </c>
    </row>
    <row r="112" spans="1:16">
      <c r="A112" t="s">
        <v>47</v>
      </c>
    </row>
    <row r="113" spans="1:16">
      <c r="A113" t="s">
        <v>47</v>
      </c>
      <c r="C113" s="11">
        <v>2000</v>
      </c>
    </row>
    <row r="114" spans="1:16">
      <c r="A114" t="s">
        <v>47</v>
      </c>
      <c r="C114" s="10" t="s">
        <v>33</v>
      </c>
      <c r="D114" s="10" t="s">
        <v>0</v>
      </c>
      <c r="E114" s="10" t="s">
        <v>1</v>
      </c>
      <c r="F114" s="10" t="s">
        <v>2</v>
      </c>
      <c r="G114" s="10" t="s">
        <v>3</v>
      </c>
      <c r="H114" s="4" t="s">
        <v>10</v>
      </c>
      <c r="I114" s="4" t="s">
        <v>7</v>
      </c>
      <c r="J114" s="4" t="s">
        <v>23</v>
      </c>
      <c r="K114" s="4" t="s">
        <v>11</v>
      </c>
      <c r="L114" s="4" t="s">
        <v>12</v>
      </c>
      <c r="M114" s="4" t="s">
        <v>8</v>
      </c>
      <c r="N114" s="12" t="s">
        <v>35</v>
      </c>
    </row>
    <row r="115" spans="1:16">
      <c r="A115" t="s">
        <v>47</v>
      </c>
      <c r="B115">
        <v>2000</v>
      </c>
      <c r="C115" s="3">
        <v>1039592</v>
      </c>
      <c r="D115" s="6" t="s">
        <v>17</v>
      </c>
      <c r="E115" s="2">
        <v>209672.9265</v>
      </c>
      <c r="F115" s="6">
        <v>6013846.8803000003</v>
      </c>
      <c r="G115" s="2">
        <v>142</v>
      </c>
      <c r="I115">
        <v>1</v>
      </c>
      <c r="M115">
        <v>6</v>
      </c>
      <c r="P115" s="1">
        <f t="shared" ref="P115:P149" si="6">I115/G115*100</f>
        <v>0.70422535211267612</v>
      </c>
    </row>
    <row r="116" spans="1:16">
      <c r="A116" t="s">
        <v>47</v>
      </c>
      <c r="B116">
        <v>2000</v>
      </c>
      <c r="C116" s="3">
        <v>1039593</v>
      </c>
      <c r="D116" s="6" t="s">
        <v>6</v>
      </c>
      <c r="E116" s="2">
        <v>215674.54819999999</v>
      </c>
      <c r="F116" s="6">
        <v>6004754.9517000001</v>
      </c>
      <c r="G116" s="2">
        <v>230</v>
      </c>
      <c r="I116">
        <v>2</v>
      </c>
      <c r="M116">
        <v>10</v>
      </c>
      <c r="P116" s="1">
        <f t="shared" si="6"/>
        <v>0.86956521739130432</v>
      </c>
    </row>
    <row r="117" spans="1:16">
      <c r="A117" t="s">
        <v>47</v>
      </c>
      <c r="B117">
        <v>2000</v>
      </c>
      <c r="C117" s="3">
        <v>1039594</v>
      </c>
      <c r="D117" s="6" t="s">
        <v>16</v>
      </c>
      <c r="E117" s="2">
        <v>202290.58379999999</v>
      </c>
      <c r="F117" s="6">
        <v>5998436.4494000003</v>
      </c>
      <c r="G117" s="2">
        <v>221</v>
      </c>
      <c r="I117">
        <v>14</v>
      </c>
      <c r="P117" s="1">
        <f t="shared" si="6"/>
        <v>6.3348416289592757</v>
      </c>
    </row>
    <row r="118" spans="1:16">
      <c r="A118" t="s">
        <v>47</v>
      </c>
      <c r="B118">
        <v>2000</v>
      </c>
      <c r="C118" s="3">
        <v>1039595</v>
      </c>
      <c r="D118" s="6" t="s">
        <v>14</v>
      </c>
      <c r="E118" s="2">
        <v>210390.14499999999</v>
      </c>
      <c r="F118" s="6">
        <v>5995627.1072000004</v>
      </c>
      <c r="G118" s="2">
        <v>221</v>
      </c>
      <c r="I118">
        <v>7</v>
      </c>
      <c r="P118" s="1">
        <f t="shared" si="6"/>
        <v>3.1674208144796379</v>
      </c>
    </row>
    <row r="119" spans="1:16">
      <c r="A119" t="s">
        <v>47</v>
      </c>
      <c r="B119">
        <v>2000</v>
      </c>
      <c r="C119" s="3">
        <v>1039598</v>
      </c>
      <c r="D119" s="6" t="s">
        <v>17</v>
      </c>
      <c r="E119" s="2">
        <v>212224.46309999999</v>
      </c>
      <c r="F119" s="6">
        <v>6013823.0964000002</v>
      </c>
      <c r="G119" s="2">
        <v>147</v>
      </c>
      <c r="I119">
        <v>1</v>
      </c>
      <c r="P119" s="1">
        <f t="shared" si="6"/>
        <v>0.68027210884353739</v>
      </c>
    </row>
    <row r="120" spans="1:16">
      <c r="A120" t="s">
        <v>47</v>
      </c>
      <c r="B120">
        <v>2000</v>
      </c>
      <c r="C120" s="3">
        <v>1039600</v>
      </c>
      <c r="D120" s="6" t="s">
        <v>6</v>
      </c>
      <c r="E120" s="2">
        <v>213876.3677</v>
      </c>
      <c r="F120" s="6">
        <v>6005952.6058999998</v>
      </c>
      <c r="G120" s="2">
        <v>149</v>
      </c>
      <c r="M120">
        <v>7</v>
      </c>
      <c r="P120" s="1">
        <f t="shared" si="6"/>
        <v>0</v>
      </c>
    </row>
    <row r="121" spans="1:16">
      <c r="A121" t="s">
        <v>47</v>
      </c>
      <c r="B121">
        <v>2000</v>
      </c>
      <c r="C121" s="3">
        <v>1039601</v>
      </c>
      <c r="D121" s="6" t="s">
        <v>17</v>
      </c>
      <c r="E121" s="2">
        <v>213397.52669999999</v>
      </c>
      <c r="F121" s="6">
        <v>6013299.9963999996</v>
      </c>
      <c r="G121" s="2">
        <v>160</v>
      </c>
      <c r="I121">
        <v>2</v>
      </c>
      <c r="P121" s="1">
        <f t="shared" si="6"/>
        <v>1.25</v>
      </c>
    </row>
    <row r="122" spans="1:16">
      <c r="A122" t="s">
        <v>47</v>
      </c>
      <c r="B122">
        <v>2000</v>
      </c>
      <c r="C122" s="3">
        <v>1039603</v>
      </c>
      <c r="D122" s="6" t="s">
        <v>30</v>
      </c>
      <c r="E122" s="2">
        <v>212685.99119999999</v>
      </c>
      <c r="F122" s="6">
        <v>6001945.9793999996</v>
      </c>
      <c r="G122" s="2">
        <v>225</v>
      </c>
      <c r="I122">
        <v>23</v>
      </c>
      <c r="P122" s="1">
        <f t="shared" si="6"/>
        <v>10.222222222222223</v>
      </c>
    </row>
    <row r="123" spans="1:16">
      <c r="A123" t="s">
        <v>47</v>
      </c>
      <c r="B123">
        <v>2000</v>
      </c>
      <c r="C123" s="3">
        <v>1039604</v>
      </c>
      <c r="D123" s="6" t="s">
        <v>18</v>
      </c>
      <c r="E123" s="2">
        <v>213259.74410000001</v>
      </c>
      <c r="F123" s="6">
        <v>6002558.5723000001</v>
      </c>
      <c r="G123" s="2">
        <v>295</v>
      </c>
      <c r="I123">
        <v>12</v>
      </c>
      <c r="M123">
        <v>6</v>
      </c>
      <c r="P123" s="1">
        <f t="shared" si="6"/>
        <v>4.0677966101694913</v>
      </c>
    </row>
    <row r="124" spans="1:16">
      <c r="A124" t="s">
        <v>47</v>
      </c>
      <c r="B124">
        <v>2000</v>
      </c>
      <c r="C124" s="3">
        <v>1039605</v>
      </c>
      <c r="D124" s="6" t="s">
        <v>18</v>
      </c>
      <c r="E124" s="2">
        <v>210211.03580000001</v>
      </c>
      <c r="F124" s="6">
        <v>6001662.2122999998</v>
      </c>
      <c r="G124" s="2">
        <v>244</v>
      </c>
      <c r="I124">
        <v>2</v>
      </c>
      <c r="P124" s="1">
        <f t="shared" si="6"/>
        <v>0.81967213114754101</v>
      </c>
    </row>
    <row r="125" spans="1:16">
      <c r="A125" t="s">
        <v>47</v>
      </c>
      <c r="B125">
        <v>2000</v>
      </c>
      <c r="C125" s="3">
        <v>1039606</v>
      </c>
      <c r="D125" s="6" t="s">
        <v>18</v>
      </c>
      <c r="E125" s="2">
        <v>212556.73319999999</v>
      </c>
      <c r="F125" s="6">
        <v>6002269.9348999998</v>
      </c>
      <c r="G125" s="2">
        <v>314</v>
      </c>
      <c r="I125">
        <v>11</v>
      </c>
      <c r="M125">
        <v>8</v>
      </c>
      <c r="P125" s="1">
        <f t="shared" si="6"/>
        <v>3.5031847133757963</v>
      </c>
    </row>
    <row r="126" spans="1:16">
      <c r="A126" t="s">
        <v>47</v>
      </c>
      <c r="B126">
        <v>2000</v>
      </c>
      <c r="C126" s="3">
        <v>1039607</v>
      </c>
      <c r="D126" s="6" t="s">
        <v>9</v>
      </c>
      <c r="E126" s="2">
        <v>217513.09460000001</v>
      </c>
      <c r="F126" s="6">
        <v>6000152.5462999996</v>
      </c>
      <c r="G126" s="2">
        <v>298</v>
      </c>
      <c r="I126">
        <v>6</v>
      </c>
      <c r="L126">
        <v>3</v>
      </c>
      <c r="M126">
        <v>12</v>
      </c>
      <c r="P126" s="1">
        <f t="shared" si="6"/>
        <v>2.0134228187919461</v>
      </c>
    </row>
    <row r="127" spans="1:16">
      <c r="A127" t="s">
        <v>47</v>
      </c>
      <c r="B127">
        <v>2000</v>
      </c>
      <c r="C127" s="3">
        <v>1039609</v>
      </c>
      <c r="D127" s="6" t="s">
        <v>25</v>
      </c>
      <c r="E127" s="2">
        <v>225786.59820000001</v>
      </c>
      <c r="F127" s="6">
        <v>6002607.8205000004</v>
      </c>
      <c r="G127" s="2">
        <v>221</v>
      </c>
      <c r="I127">
        <v>9</v>
      </c>
      <c r="M127">
        <v>23</v>
      </c>
      <c r="P127" s="1">
        <f t="shared" si="6"/>
        <v>4.0723981900452486</v>
      </c>
    </row>
    <row r="128" spans="1:16">
      <c r="A128" t="s">
        <v>47</v>
      </c>
      <c r="B128">
        <v>2000</v>
      </c>
      <c r="C128" s="3">
        <v>1039610</v>
      </c>
      <c r="D128" s="6" t="s">
        <v>25</v>
      </c>
      <c r="E128" s="2">
        <v>227565.9529</v>
      </c>
      <c r="F128" s="6">
        <v>6004110.4804999996</v>
      </c>
      <c r="G128" s="2">
        <v>213</v>
      </c>
      <c r="I128">
        <v>3</v>
      </c>
      <c r="M128">
        <v>15</v>
      </c>
      <c r="P128" s="1">
        <f t="shared" si="6"/>
        <v>1.4084507042253522</v>
      </c>
    </row>
    <row r="129" spans="1:16">
      <c r="A129" t="s">
        <v>47</v>
      </c>
      <c r="B129">
        <v>2000</v>
      </c>
      <c r="C129" s="3">
        <v>1039611</v>
      </c>
      <c r="D129" s="6" t="s">
        <v>30</v>
      </c>
      <c r="E129" s="2">
        <v>202639.5246</v>
      </c>
      <c r="F129" s="6">
        <v>5996232.6909999996</v>
      </c>
      <c r="G129" s="2">
        <v>152</v>
      </c>
      <c r="I129">
        <v>29</v>
      </c>
      <c r="P129" s="1">
        <f t="shared" si="6"/>
        <v>19.078947368421055</v>
      </c>
    </row>
    <row r="130" spans="1:16">
      <c r="A130" t="s">
        <v>47</v>
      </c>
      <c r="B130">
        <v>2000</v>
      </c>
      <c r="C130" s="3">
        <v>1039612</v>
      </c>
      <c r="D130" s="6" t="s">
        <v>14</v>
      </c>
      <c r="E130" s="2">
        <v>204760.39009999999</v>
      </c>
      <c r="F130" s="6">
        <v>6000740.6476999996</v>
      </c>
      <c r="G130" s="2">
        <v>243</v>
      </c>
      <c r="I130">
        <v>9</v>
      </c>
      <c r="P130" s="1">
        <f t="shared" si="6"/>
        <v>3.7037037037037033</v>
      </c>
    </row>
    <row r="131" spans="1:16">
      <c r="A131" t="s">
        <v>47</v>
      </c>
      <c r="B131">
        <v>2000</v>
      </c>
      <c r="C131" s="3">
        <v>1039613</v>
      </c>
      <c r="D131" s="6" t="s">
        <v>16</v>
      </c>
      <c r="E131" s="2">
        <v>203608.35509999999</v>
      </c>
      <c r="F131" s="6">
        <v>5999962.9199999999</v>
      </c>
      <c r="G131" s="2">
        <v>241</v>
      </c>
      <c r="I131">
        <v>10</v>
      </c>
      <c r="P131" s="1">
        <f t="shared" si="6"/>
        <v>4.1493775933609953</v>
      </c>
    </row>
    <row r="132" spans="1:16">
      <c r="A132" t="s">
        <v>47</v>
      </c>
      <c r="B132">
        <v>2000</v>
      </c>
      <c r="C132" s="3">
        <v>1039614</v>
      </c>
      <c r="D132" s="6" t="s">
        <v>17</v>
      </c>
      <c r="E132" s="2">
        <v>217895.88880000002</v>
      </c>
      <c r="F132" s="6">
        <v>6014376.0152000003</v>
      </c>
      <c r="G132" s="2">
        <v>239</v>
      </c>
      <c r="L132">
        <v>3</v>
      </c>
      <c r="M132">
        <v>1</v>
      </c>
      <c r="P132" s="1">
        <f t="shared" si="6"/>
        <v>0</v>
      </c>
    </row>
    <row r="133" spans="1:16">
      <c r="A133" t="s">
        <v>47</v>
      </c>
      <c r="B133">
        <v>2000</v>
      </c>
      <c r="C133" s="3">
        <v>1039617</v>
      </c>
      <c r="D133" s="6" t="s">
        <v>21</v>
      </c>
      <c r="E133" s="2">
        <v>221245.69820000001</v>
      </c>
      <c r="F133" s="6">
        <v>6000428.0993999997</v>
      </c>
      <c r="G133" s="2">
        <v>270</v>
      </c>
      <c r="I133">
        <v>1</v>
      </c>
      <c r="M133">
        <v>9</v>
      </c>
      <c r="P133" s="1">
        <f t="shared" si="6"/>
        <v>0.37037037037037041</v>
      </c>
    </row>
    <row r="134" spans="1:16">
      <c r="A134" t="s">
        <v>47</v>
      </c>
      <c r="B134">
        <v>2000</v>
      </c>
      <c r="C134" s="3">
        <v>1039620</v>
      </c>
      <c r="D134" s="6" t="s">
        <v>30</v>
      </c>
      <c r="E134" s="2">
        <v>219034.32320000001</v>
      </c>
      <c r="F134" s="6">
        <v>6013580.5776000004</v>
      </c>
      <c r="G134" s="2">
        <v>150</v>
      </c>
      <c r="I134">
        <v>5</v>
      </c>
      <c r="P134" s="1">
        <f t="shared" si="6"/>
        <v>3.3333333333333335</v>
      </c>
    </row>
    <row r="135" spans="1:16">
      <c r="A135" t="s">
        <v>47</v>
      </c>
      <c r="B135">
        <v>2000</v>
      </c>
      <c r="C135" s="3">
        <v>1039621</v>
      </c>
      <c r="D135" s="6" t="s">
        <v>30</v>
      </c>
      <c r="E135" s="2">
        <v>246253.02549999999</v>
      </c>
      <c r="F135" s="6">
        <v>6026597.0925000003</v>
      </c>
      <c r="G135" s="2">
        <v>219</v>
      </c>
      <c r="H135">
        <v>3</v>
      </c>
      <c r="M135">
        <v>2</v>
      </c>
      <c r="P135" s="1">
        <f t="shared" si="6"/>
        <v>0</v>
      </c>
    </row>
    <row r="136" spans="1:16">
      <c r="A136" t="s">
        <v>47</v>
      </c>
      <c r="B136">
        <v>2000</v>
      </c>
      <c r="C136" s="3">
        <v>1039628</v>
      </c>
      <c r="D136" s="6" t="s">
        <v>28</v>
      </c>
      <c r="E136" s="2">
        <v>221602.30439999999</v>
      </c>
      <c r="F136" s="6">
        <v>6031190.0718999999</v>
      </c>
      <c r="G136" s="2">
        <v>150</v>
      </c>
      <c r="M136">
        <v>6</v>
      </c>
      <c r="P136" s="1">
        <f t="shared" si="6"/>
        <v>0</v>
      </c>
    </row>
    <row r="137" spans="1:16">
      <c r="A137" t="s">
        <v>47</v>
      </c>
      <c r="B137">
        <v>2000</v>
      </c>
      <c r="C137" s="3">
        <v>1039629</v>
      </c>
      <c r="D137" s="6" t="s">
        <v>28</v>
      </c>
      <c r="E137" s="2">
        <v>223952.35560000001</v>
      </c>
      <c r="F137" s="6">
        <v>6027294.7934999997</v>
      </c>
      <c r="G137" s="2">
        <v>206</v>
      </c>
      <c r="H137">
        <v>2</v>
      </c>
      <c r="L137">
        <v>1</v>
      </c>
      <c r="M137">
        <v>6</v>
      </c>
      <c r="P137" s="1">
        <f t="shared" si="6"/>
        <v>0</v>
      </c>
    </row>
    <row r="138" spans="1:16">
      <c r="A138" t="s">
        <v>47</v>
      </c>
      <c r="B138">
        <v>2000</v>
      </c>
      <c r="C138" s="3">
        <v>1039630</v>
      </c>
      <c r="D138" s="6" t="s">
        <v>30</v>
      </c>
      <c r="E138" s="2">
        <v>220872.94149999999</v>
      </c>
      <c r="F138" s="6">
        <v>6026511.1350999996</v>
      </c>
      <c r="G138" s="2">
        <v>176</v>
      </c>
      <c r="H138">
        <v>3</v>
      </c>
      <c r="L138">
        <v>3</v>
      </c>
      <c r="P138" s="1">
        <f t="shared" si="6"/>
        <v>0</v>
      </c>
    </row>
    <row r="139" spans="1:16">
      <c r="A139" t="s">
        <v>47</v>
      </c>
      <c r="B139">
        <v>2000</v>
      </c>
      <c r="C139" s="3">
        <v>1039631</v>
      </c>
      <c r="D139" s="6" t="s">
        <v>28</v>
      </c>
      <c r="E139" s="2">
        <v>219446.91930000001</v>
      </c>
      <c r="F139" s="6">
        <v>6032696.0332000004</v>
      </c>
      <c r="G139" s="2">
        <v>338</v>
      </c>
      <c r="H139">
        <v>3</v>
      </c>
      <c r="I139">
        <v>2</v>
      </c>
      <c r="M139">
        <v>9</v>
      </c>
      <c r="P139" s="1">
        <f t="shared" si="6"/>
        <v>0.59171597633136097</v>
      </c>
    </row>
    <row r="140" spans="1:16">
      <c r="A140" t="s">
        <v>47</v>
      </c>
      <c r="B140">
        <v>2000</v>
      </c>
      <c r="C140" s="3">
        <v>1039632</v>
      </c>
      <c r="D140" s="6" t="s">
        <v>30</v>
      </c>
      <c r="E140" s="2">
        <v>217567.69380000001</v>
      </c>
      <c r="F140" s="6">
        <v>6038598.8047000002</v>
      </c>
      <c r="G140" s="2">
        <v>198</v>
      </c>
      <c r="H140">
        <v>3</v>
      </c>
      <c r="I140">
        <v>1</v>
      </c>
      <c r="M140">
        <v>15</v>
      </c>
      <c r="P140" s="1">
        <f t="shared" si="6"/>
        <v>0.50505050505050508</v>
      </c>
    </row>
    <row r="141" spans="1:16">
      <c r="A141" t="s">
        <v>47</v>
      </c>
      <c r="B141">
        <v>2000</v>
      </c>
      <c r="C141" s="3">
        <v>1039636</v>
      </c>
      <c r="D141" s="6" t="s">
        <v>30</v>
      </c>
      <c r="E141" s="2">
        <v>247347.60699999999</v>
      </c>
      <c r="F141" s="6">
        <v>6018203.6173</v>
      </c>
      <c r="G141" s="2">
        <v>350</v>
      </c>
      <c r="H141">
        <v>3</v>
      </c>
      <c r="I141">
        <v>2</v>
      </c>
      <c r="J141">
        <v>1</v>
      </c>
      <c r="M141">
        <v>7</v>
      </c>
      <c r="P141" s="1">
        <f t="shared" si="6"/>
        <v>0.5714285714285714</v>
      </c>
    </row>
    <row r="142" spans="1:16">
      <c r="A142" t="s">
        <v>47</v>
      </c>
      <c r="B142">
        <v>2000</v>
      </c>
      <c r="C142" s="3">
        <v>1039637</v>
      </c>
      <c r="D142" s="6" t="s">
        <v>30</v>
      </c>
      <c r="E142" s="2">
        <v>245984.35690000001</v>
      </c>
      <c r="F142" s="6">
        <v>6029496.0581999999</v>
      </c>
      <c r="G142" s="2">
        <v>214</v>
      </c>
      <c r="M142">
        <v>19</v>
      </c>
      <c r="P142" s="1">
        <f t="shared" si="6"/>
        <v>0</v>
      </c>
    </row>
    <row r="143" spans="1:16">
      <c r="A143" t="s">
        <v>47</v>
      </c>
      <c r="B143">
        <v>2000</v>
      </c>
      <c r="C143" s="3">
        <v>1039638</v>
      </c>
      <c r="D143" s="6" t="s">
        <v>30</v>
      </c>
      <c r="E143" s="2">
        <v>241234.6194</v>
      </c>
      <c r="F143" s="6">
        <v>6005502.9581000004</v>
      </c>
      <c r="G143" s="2">
        <v>214</v>
      </c>
      <c r="H143">
        <v>2</v>
      </c>
      <c r="I143">
        <v>4</v>
      </c>
      <c r="P143" s="1">
        <f t="shared" si="6"/>
        <v>1.8691588785046727</v>
      </c>
    </row>
    <row r="144" spans="1:16">
      <c r="A144" t="s">
        <v>47</v>
      </c>
      <c r="B144">
        <v>2000</v>
      </c>
      <c r="C144" s="3">
        <v>1039643</v>
      </c>
      <c r="D144" s="6" t="s">
        <v>30</v>
      </c>
      <c r="E144" s="2">
        <v>239623.32920000001</v>
      </c>
      <c r="F144" s="6">
        <v>6015391.6721000001</v>
      </c>
      <c r="G144" s="2">
        <v>231</v>
      </c>
      <c r="I144">
        <v>1</v>
      </c>
      <c r="P144" s="1">
        <f t="shared" si="6"/>
        <v>0.4329004329004329</v>
      </c>
    </row>
    <row r="145" spans="1:16">
      <c r="A145" t="s">
        <v>47</v>
      </c>
      <c r="B145">
        <v>2000</v>
      </c>
      <c r="C145" s="3">
        <v>1039645</v>
      </c>
      <c r="D145" s="6" t="s">
        <v>30</v>
      </c>
      <c r="E145" s="2">
        <v>248534.34839999999</v>
      </c>
      <c r="F145" s="6">
        <v>6016111.3482999997</v>
      </c>
      <c r="G145" s="2">
        <v>218</v>
      </c>
      <c r="M145">
        <v>23</v>
      </c>
      <c r="P145" s="1">
        <f t="shared" si="6"/>
        <v>0</v>
      </c>
    </row>
    <row r="146" spans="1:16">
      <c r="A146" t="s">
        <v>47</v>
      </c>
      <c r="B146">
        <v>2000</v>
      </c>
      <c r="C146" s="3">
        <v>1039648</v>
      </c>
      <c r="D146" s="6" t="s">
        <v>30</v>
      </c>
      <c r="E146" s="2">
        <v>231548.3719</v>
      </c>
      <c r="F146" s="6">
        <v>6006211.3704000004</v>
      </c>
      <c r="G146" s="2">
        <v>401</v>
      </c>
      <c r="K146">
        <v>1</v>
      </c>
      <c r="M146">
        <v>22</v>
      </c>
      <c r="P146" s="1">
        <f t="shared" si="6"/>
        <v>0</v>
      </c>
    </row>
    <row r="147" spans="1:16">
      <c r="A147" t="s">
        <v>47</v>
      </c>
      <c r="B147">
        <v>2000</v>
      </c>
      <c r="C147" s="3">
        <v>1039649</v>
      </c>
      <c r="D147" s="6" t="s">
        <v>30</v>
      </c>
      <c r="E147" s="2">
        <v>231678.79370000001</v>
      </c>
      <c r="F147" s="6">
        <v>6004066.7618000004</v>
      </c>
      <c r="G147" s="2">
        <v>183</v>
      </c>
      <c r="M147">
        <v>3</v>
      </c>
      <c r="P147" s="1">
        <f t="shared" si="6"/>
        <v>0</v>
      </c>
    </row>
    <row r="148" spans="1:16">
      <c r="A148" t="s">
        <v>47</v>
      </c>
      <c r="B148">
        <v>2000</v>
      </c>
      <c r="C148" s="3">
        <v>1039650</v>
      </c>
      <c r="D148" s="6" t="s">
        <v>30</v>
      </c>
      <c r="E148" s="2">
        <v>231762.84450000001</v>
      </c>
      <c r="F148" s="6">
        <v>6001952.6413000003</v>
      </c>
      <c r="G148" s="2">
        <v>230</v>
      </c>
      <c r="H148">
        <v>2</v>
      </c>
      <c r="I148">
        <v>1</v>
      </c>
      <c r="L148">
        <v>2</v>
      </c>
      <c r="M148">
        <v>17</v>
      </c>
      <c r="P148" s="1">
        <f t="shared" si="6"/>
        <v>0.43478260869565216</v>
      </c>
    </row>
    <row r="149" spans="1:16">
      <c r="A149" t="s">
        <v>47</v>
      </c>
      <c r="B149">
        <v>2000</v>
      </c>
      <c r="C149" s="3">
        <v>1039651</v>
      </c>
      <c r="D149" s="6" t="s">
        <v>30</v>
      </c>
      <c r="E149" s="2">
        <v>231540.65460000001</v>
      </c>
      <c r="F149" s="6">
        <v>6001136.8661000002</v>
      </c>
      <c r="G149" s="2">
        <v>150</v>
      </c>
      <c r="L149">
        <v>2</v>
      </c>
      <c r="M149">
        <v>7</v>
      </c>
      <c r="P149" s="1">
        <f t="shared" si="6"/>
        <v>0</v>
      </c>
    </row>
    <row r="150" spans="1:16">
      <c r="A150" t="s">
        <v>47</v>
      </c>
      <c r="C150" s="8" t="s">
        <v>32</v>
      </c>
      <c r="D150" s="9"/>
      <c r="E150" s="9"/>
      <c r="F150" s="9"/>
      <c r="G150" s="9"/>
      <c r="H150" s="9">
        <v>21</v>
      </c>
      <c r="I150" s="9">
        <v>158</v>
      </c>
      <c r="J150" s="9">
        <v>1</v>
      </c>
      <c r="K150" s="9">
        <v>1</v>
      </c>
      <c r="L150" s="9">
        <v>14</v>
      </c>
      <c r="M150" s="9">
        <v>233</v>
      </c>
      <c r="N150" s="1">
        <f>AVERAGE(P115:P149)</f>
        <v>2.1186926243961337</v>
      </c>
    </row>
    <row r="151" spans="1:16">
      <c r="A151" t="s">
        <v>47</v>
      </c>
    </row>
    <row r="152" spans="1:16">
      <c r="A152" t="s">
        <v>47</v>
      </c>
      <c r="C152" s="11">
        <v>2001</v>
      </c>
    </row>
    <row r="153" spans="1:16">
      <c r="A153" t="s">
        <v>47</v>
      </c>
      <c r="C153" s="10" t="s">
        <v>33</v>
      </c>
      <c r="D153" s="10" t="s">
        <v>0</v>
      </c>
      <c r="E153" s="10" t="s">
        <v>1</v>
      </c>
      <c r="F153" s="10" t="s">
        <v>2</v>
      </c>
      <c r="G153" s="10" t="s">
        <v>3</v>
      </c>
      <c r="H153" s="4" t="s">
        <v>10</v>
      </c>
      <c r="I153" s="4" t="s">
        <v>7</v>
      </c>
      <c r="J153" s="4" t="s">
        <v>29</v>
      </c>
      <c r="K153" s="4" t="s">
        <v>23</v>
      </c>
      <c r="L153" s="4" t="s">
        <v>11</v>
      </c>
      <c r="M153" s="4" t="s">
        <v>12</v>
      </c>
      <c r="N153" s="4" t="s">
        <v>13</v>
      </c>
      <c r="O153" s="4" t="s">
        <v>8</v>
      </c>
      <c r="P153" s="12"/>
    </row>
    <row r="154" spans="1:16">
      <c r="A154" t="s">
        <v>47</v>
      </c>
      <c r="B154">
        <v>2000</v>
      </c>
      <c r="C154" s="3">
        <v>1039653</v>
      </c>
      <c r="D154" s="6" t="s">
        <v>30</v>
      </c>
      <c r="E154" s="2">
        <v>272179.12949999998</v>
      </c>
      <c r="F154" s="6">
        <v>6049532.5886000004</v>
      </c>
      <c r="G154" s="2">
        <v>195</v>
      </c>
      <c r="J154">
        <v>3</v>
      </c>
      <c r="P154" s="1">
        <f>I154/G154*100</f>
        <v>0</v>
      </c>
    </row>
    <row r="155" spans="1:16">
      <c r="A155" t="s">
        <v>47</v>
      </c>
      <c r="B155">
        <v>2000</v>
      </c>
      <c r="C155" s="3">
        <v>1039657</v>
      </c>
      <c r="D155" s="6" t="s">
        <v>30</v>
      </c>
      <c r="E155" s="2">
        <v>239977.3903</v>
      </c>
      <c r="F155" s="6">
        <v>6020994.2599999998</v>
      </c>
      <c r="G155" s="2">
        <v>165</v>
      </c>
      <c r="H155">
        <v>2</v>
      </c>
      <c r="O155">
        <v>1</v>
      </c>
      <c r="P155" s="1">
        <f t="shared" ref="P155:P175" si="7">I155/G155*100</f>
        <v>0</v>
      </c>
    </row>
    <row r="156" spans="1:16">
      <c r="A156" t="s">
        <v>47</v>
      </c>
      <c r="B156">
        <v>2000</v>
      </c>
      <c r="C156" s="3">
        <v>1039659</v>
      </c>
      <c r="D156" s="6" t="s">
        <v>30</v>
      </c>
      <c r="E156" s="2">
        <v>217567.69380000001</v>
      </c>
      <c r="F156" s="6">
        <v>6038598.8047000002</v>
      </c>
      <c r="G156" s="2">
        <v>166</v>
      </c>
      <c r="I156">
        <v>2</v>
      </c>
      <c r="P156" s="1">
        <f t="shared" si="7"/>
        <v>1.2048192771084338</v>
      </c>
    </row>
    <row r="157" spans="1:16">
      <c r="A157" t="s">
        <v>47</v>
      </c>
      <c r="B157">
        <v>2000</v>
      </c>
      <c r="C157" s="3">
        <v>1039660</v>
      </c>
      <c r="D157" s="6" t="s">
        <v>30</v>
      </c>
      <c r="E157" s="2">
        <v>248534.34839999999</v>
      </c>
      <c r="F157" s="6">
        <v>6016111.3482999997</v>
      </c>
      <c r="G157" s="2">
        <v>200</v>
      </c>
      <c r="O157">
        <v>1</v>
      </c>
      <c r="P157" s="1">
        <f t="shared" si="7"/>
        <v>0</v>
      </c>
    </row>
    <row r="158" spans="1:16">
      <c r="A158" t="s">
        <v>47</v>
      </c>
      <c r="B158">
        <v>2000</v>
      </c>
      <c r="C158" s="3">
        <v>1039663</v>
      </c>
      <c r="D158" s="6" t="s">
        <v>30</v>
      </c>
      <c r="E158" s="2">
        <v>247836.84160000001</v>
      </c>
      <c r="F158" s="6">
        <v>6008201.165</v>
      </c>
      <c r="G158" s="2">
        <v>150</v>
      </c>
      <c r="H158">
        <v>1</v>
      </c>
      <c r="P158" s="1">
        <f t="shared" si="7"/>
        <v>0</v>
      </c>
    </row>
    <row r="159" spans="1:16">
      <c r="A159" t="s">
        <v>47</v>
      </c>
      <c r="B159">
        <v>2000</v>
      </c>
      <c r="C159" s="3">
        <v>1039665</v>
      </c>
      <c r="D159" s="6" t="s">
        <v>30</v>
      </c>
      <c r="E159" s="2">
        <v>193868.77960000001</v>
      </c>
      <c r="F159" s="6">
        <v>6016991.8886000002</v>
      </c>
      <c r="G159" s="2">
        <v>200</v>
      </c>
      <c r="O159">
        <v>3</v>
      </c>
      <c r="P159" s="1">
        <f t="shared" si="7"/>
        <v>0</v>
      </c>
    </row>
    <row r="160" spans="1:16">
      <c r="A160" t="s">
        <v>47</v>
      </c>
      <c r="B160">
        <v>2000</v>
      </c>
      <c r="C160" s="3">
        <v>1039667</v>
      </c>
      <c r="D160" s="6" t="s">
        <v>30</v>
      </c>
      <c r="E160" s="2">
        <v>245736.90849999999</v>
      </c>
      <c r="F160" s="6">
        <v>6032112.5210999995</v>
      </c>
      <c r="G160" s="2">
        <v>198</v>
      </c>
      <c r="H160">
        <v>5</v>
      </c>
      <c r="P160" s="1">
        <f t="shared" si="7"/>
        <v>0</v>
      </c>
    </row>
    <row r="161" spans="1:16">
      <c r="A161" t="s">
        <v>47</v>
      </c>
      <c r="B161">
        <v>2000</v>
      </c>
      <c r="C161" s="3">
        <v>1039669</v>
      </c>
      <c r="D161" s="6" t="s">
        <v>30</v>
      </c>
      <c r="E161" s="2">
        <v>217387.34880000001</v>
      </c>
      <c r="F161" s="6">
        <v>6000332.4567</v>
      </c>
      <c r="G161" s="2">
        <v>165</v>
      </c>
      <c r="I161">
        <v>1</v>
      </c>
      <c r="P161" s="1">
        <f t="shared" si="7"/>
        <v>0.60606060606060608</v>
      </c>
    </row>
    <row r="162" spans="1:16">
      <c r="A162" t="s">
        <v>47</v>
      </c>
      <c r="B162">
        <v>2000</v>
      </c>
      <c r="C162" s="3">
        <v>1039670</v>
      </c>
      <c r="D162" s="6" t="s">
        <v>9</v>
      </c>
      <c r="E162" s="2">
        <v>217970.15909999999</v>
      </c>
      <c r="F162" s="6">
        <v>6001612.3450999996</v>
      </c>
      <c r="G162" s="2">
        <v>175</v>
      </c>
      <c r="I162">
        <v>1</v>
      </c>
      <c r="P162" s="1">
        <f t="shared" si="7"/>
        <v>0.5714285714285714</v>
      </c>
    </row>
    <row r="163" spans="1:16">
      <c r="A163" t="s">
        <v>47</v>
      </c>
      <c r="B163">
        <v>2000</v>
      </c>
      <c r="C163" s="3">
        <v>1039671</v>
      </c>
      <c r="D163" s="6" t="s">
        <v>17</v>
      </c>
      <c r="E163" s="2">
        <v>218477.71830000001</v>
      </c>
      <c r="F163" s="6">
        <v>6014787.2445999999</v>
      </c>
      <c r="G163" s="2">
        <v>426</v>
      </c>
      <c r="I163">
        <v>1</v>
      </c>
      <c r="O163">
        <v>1</v>
      </c>
      <c r="P163" s="1">
        <f t="shared" si="7"/>
        <v>0.23474178403755869</v>
      </c>
    </row>
    <row r="164" spans="1:16">
      <c r="A164" t="s">
        <v>47</v>
      </c>
      <c r="B164">
        <v>2000</v>
      </c>
      <c r="C164" s="3">
        <v>1039672</v>
      </c>
      <c r="D164" s="6" t="s">
        <v>30</v>
      </c>
      <c r="E164" s="2">
        <v>265150.41639999999</v>
      </c>
      <c r="F164" s="6">
        <v>6025908.0203999998</v>
      </c>
      <c r="G164" s="2">
        <v>400</v>
      </c>
      <c r="H164">
        <v>1</v>
      </c>
      <c r="K164">
        <v>1</v>
      </c>
      <c r="M164">
        <v>2</v>
      </c>
      <c r="O164">
        <v>3</v>
      </c>
      <c r="P164" s="1">
        <f t="shared" si="7"/>
        <v>0</v>
      </c>
    </row>
    <row r="165" spans="1:16">
      <c r="A165" t="s">
        <v>47</v>
      </c>
      <c r="B165">
        <v>2000</v>
      </c>
      <c r="C165" s="3">
        <v>1039673</v>
      </c>
      <c r="D165" s="6" t="s">
        <v>14</v>
      </c>
      <c r="E165" s="2">
        <v>208278.03889999999</v>
      </c>
      <c r="F165" s="6">
        <v>5996736.7242000001</v>
      </c>
      <c r="G165" s="2">
        <v>203</v>
      </c>
      <c r="I165">
        <v>5</v>
      </c>
      <c r="P165" s="1">
        <f t="shared" si="7"/>
        <v>2.4630541871921183</v>
      </c>
    </row>
    <row r="166" spans="1:16">
      <c r="A166" t="s">
        <v>47</v>
      </c>
      <c r="B166">
        <v>2000</v>
      </c>
      <c r="C166" s="3">
        <v>1039679</v>
      </c>
      <c r="D166" s="6" t="s">
        <v>30</v>
      </c>
      <c r="E166" s="2">
        <v>266767.49479999999</v>
      </c>
      <c r="F166" s="6">
        <v>6044505.2698999997</v>
      </c>
      <c r="G166" s="2">
        <v>307</v>
      </c>
      <c r="J166">
        <v>1</v>
      </c>
      <c r="P166" s="1">
        <f t="shared" si="7"/>
        <v>0</v>
      </c>
    </row>
    <row r="167" spans="1:16">
      <c r="A167" t="s">
        <v>47</v>
      </c>
      <c r="B167">
        <v>2000</v>
      </c>
      <c r="C167" s="3">
        <v>1039682</v>
      </c>
      <c r="D167" s="6" t="s">
        <v>30</v>
      </c>
      <c r="E167" s="2">
        <v>268516.66279999999</v>
      </c>
      <c r="F167" s="6">
        <v>6030190.1956000002</v>
      </c>
      <c r="G167" s="2">
        <v>217</v>
      </c>
      <c r="K167">
        <v>1</v>
      </c>
      <c r="L167">
        <v>1</v>
      </c>
      <c r="O167">
        <v>1</v>
      </c>
      <c r="P167" s="1">
        <f t="shared" si="7"/>
        <v>0</v>
      </c>
    </row>
    <row r="168" spans="1:16">
      <c r="A168" t="s">
        <v>47</v>
      </c>
      <c r="B168">
        <v>2000</v>
      </c>
      <c r="C168" s="3">
        <v>1039684</v>
      </c>
      <c r="D168" s="6" t="s">
        <v>30</v>
      </c>
      <c r="E168" s="2">
        <v>263845.99719999998</v>
      </c>
      <c r="F168" s="6">
        <v>6036119.4143000003</v>
      </c>
      <c r="G168" s="2">
        <v>205</v>
      </c>
      <c r="H168">
        <v>2</v>
      </c>
      <c r="P168" s="1">
        <f t="shared" si="7"/>
        <v>0</v>
      </c>
    </row>
    <row r="169" spans="1:16">
      <c r="A169" t="s">
        <v>47</v>
      </c>
      <c r="B169">
        <v>2000</v>
      </c>
      <c r="C169" s="3">
        <v>1039687</v>
      </c>
      <c r="D169" s="6" t="s">
        <v>25</v>
      </c>
      <c r="E169" s="2">
        <v>254086.7366</v>
      </c>
      <c r="F169" s="6">
        <v>6013695.0481000002</v>
      </c>
      <c r="G169" s="2">
        <v>235</v>
      </c>
      <c r="I169">
        <v>2</v>
      </c>
      <c r="O169">
        <v>1</v>
      </c>
      <c r="P169" s="1">
        <f t="shared" si="7"/>
        <v>0.85106382978723405</v>
      </c>
    </row>
    <row r="170" spans="1:16">
      <c r="A170" t="s">
        <v>47</v>
      </c>
      <c r="B170">
        <v>2000</v>
      </c>
      <c r="C170" s="3">
        <v>1039694</v>
      </c>
      <c r="D170" s="6" t="s">
        <v>30</v>
      </c>
      <c r="E170" s="2">
        <v>237624.5821</v>
      </c>
      <c r="F170" s="6">
        <v>6018053.6139000002</v>
      </c>
      <c r="G170" s="2">
        <v>200</v>
      </c>
      <c r="I170">
        <v>1</v>
      </c>
      <c r="O170">
        <v>4</v>
      </c>
      <c r="P170" s="1">
        <f t="shared" si="7"/>
        <v>0.5</v>
      </c>
    </row>
    <row r="171" spans="1:16">
      <c r="A171" t="s">
        <v>47</v>
      </c>
      <c r="B171">
        <v>2000</v>
      </c>
      <c r="C171" s="3">
        <v>1039695</v>
      </c>
      <c r="D171" s="6" t="s">
        <v>25</v>
      </c>
      <c r="E171" s="2">
        <v>243879.9088</v>
      </c>
      <c r="F171" s="6">
        <v>6006737.9069999997</v>
      </c>
      <c r="G171" s="2">
        <v>300</v>
      </c>
      <c r="I171">
        <v>1</v>
      </c>
      <c r="O171">
        <v>3</v>
      </c>
      <c r="P171" s="1">
        <f t="shared" si="7"/>
        <v>0.33333333333333337</v>
      </c>
    </row>
    <row r="172" spans="1:16">
      <c r="A172" t="s">
        <v>47</v>
      </c>
      <c r="B172">
        <v>2000</v>
      </c>
      <c r="C172" s="3">
        <v>1039697</v>
      </c>
      <c r="D172" s="6" t="s">
        <v>9</v>
      </c>
      <c r="E172" s="2">
        <v>218520.9932</v>
      </c>
      <c r="F172" s="6">
        <v>5995539.4376999997</v>
      </c>
      <c r="G172" s="2">
        <v>200</v>
      </c>
      <c r="I172">
        <v>23</v>
      </c>
      <c r="P172" s="1">
        <f t="shared" si="7"/>
        <v>11.5</v>
      </c>
    </row>
    <row r="173" spans="1:16">
      <c r="A173" t="s">
        <v>47</v>
      </c>
      <c r="B173">
        <v>2000</v>
      </c>
      <c r="C173" s="3">
        <v>1039701</v>
      </c>
      <c r="D173" s="6" t="s">
        <v>21</v>
      </c>
      <c r="E173" s="2">
        <v>221757.73749999999</v>
      </c>
      <c r="F173" s="6">
        <v>5999324.8735999996</v>
      </c>
      <c r="G173" s="2">
        <v>176</v>
      </c>
      <c r="I173">
        <v>1</v>
      </c>
      <c r="O173">
        <v>1</v>
      </c>
      <c r="P173" s="1">
        <f t="shared" si="7"/>
        <v>0.56818181818181823</v>
      </c>
    </row>
    <row r="174" spans="1:16">
      <c r="A174" t="s">
        <v>47</v>
      </c>
      <c r="B174">
        <v>2000</v>
      </c>
      <c r="C174" s="3">
        <v>1039705</v>
      </c>
      <c r="D174" s="6" t="s">
        <v>22</v>
      </c>
      <c r="E174" s="2">
        <v>201753.84899999999</v>
      </c>
      <c r="F174" s="6">
        <v>6016412.6967000002</v>
      </c>
      <c r="G174" s="2">
        <v>345</v>
      </c>
      <c r="I174">
        <v>6</v>
      </c>
      <c r="M174">
        <v>8</v>
      </c>
      <c r="N174">
        <v>6</v>
      </c>
      <c r="P174" s="1">
        <f t="shared" si="7"/>
        <v>1.7391304347826086</v>
      </c>
    </row>
    <row r="175" spans="1:16">
      <c r="A175" t="s">
        <v>47</v>
      </c>
      <c r="B175">
        <v>2000</v>
      </c>
      <c r="C175" s="3">
        <v>1039708</v>
      </c>
      <c r="D175" s="6" t="s">
        <v>30</v>
      </c>
      <c r="E175" s="2">
        <v>222598.8474</v>
      </c>
      <c r="F175" s="6">
        <v>6029027.5988999996</v>
      </c>
      <c r="G175" s="2">
        <v>200</v>
      </c>
      <c r="I175">
        <v>1</v>
      </c>
      <c r="P175" s="1">
        <f t="shared" si="7"/>
        <v>0.5</v>
      </c>
    </row>
    <row r="176" spans="1:16">
      <c r="A176" t="s">
        <v>47</v>
      </c>
      <c r="C176" s="8" t="s">
        <v>32</v>
      </c>
      <c r="D176" s="9"/>
      <c r="E176" s="9"/>
      <c r="F176" s="9"/>
      <c r="G176" s="9"/>
      <c r="H176" s="9">
        <v>11</v>
      </c>
      <c r="I176" s="9">
        <v>45</v>
      </c>
      <c r="J176" s="9">
        <v>4</v>
      </c>
      <c r="K176" s="9">
        <v>2</v>
      </c>
      <c r="L176" s="9">
        <v>1</v>
      </c>
      <c r="M176" s="9">
        <v>10</v>
      </c>
      <c r="N176" s="9">
        <v>6</v>
      </c>
      <c r="O176" s="9">
        <v>19</v>
      </c>
      <c r="P176" s="1">
        <f>AVERAGE(P154:P175)</f>
        <v>0.95780972008692189</v>
      </c>
    </row>
    <row r="177" spans="1:16">
      <c r="A177" t="s">
        <v>47</v>
      </c>
    </row>
    <row r="178" spans="1:16">
      <c r="A178" t="s">
        <v>47</v>
      </c>
      <c r="C178" s="11">
        <v>2005</v>
      </c>
    </row>
    <row r="179" spans="1:16">
      <c r="A179" t="s">
        <v>47</v>
      </c>
      <c r="C179" s="10" t="s">
        <v>33</v>
      </c>
      <c r="D179" s="10" t="s">
        <v>0</v>
      </c>
      <c r="E179" s="10" t="s">
        <v>1</v>
      </c>
      <c r="F179" s="10" t="s">
        <v>2</v>
      </c>
      <c r="G179" s="10" t="s">
        <v>3</v>
      </c>
      <c r="H179" s="4" t="s">
        <v>10</v>
      </c>
      <c r="I179" s="4" t="s">
        <v>7</v>
      </c>
      <c r="J179" s="4" t="s">
        <v>12</v>
      </c>
      <c r="K179" s="4" t="s">
        <v>13</v>
      </c>
      <c r="L179" s="4" t="s">
        <v>8</v>
      </c>
      <c r="M179" s="12" t="s">
        <v>35</v>
      </c>
    </row>
    <row r="180" spans="1:16">
      <c r="A180" t="s">
        <v>47</v>
      </c>
      <c r="B180">
        <v>2005</v>
      </c>
      <c r="C180" s="3">
        <v>1081945</v>
      </c>
      <c r="D180" s="6" t="s">
        <v>16</v>
      </c>
      <c r="E180" s="2">
        <v>219307.55970000001</v>
      </c>
      <c r="F180" s="6">
        <v>6004259.3896000003</v>
      </c>
      <c r="G180" s="2">
        <v>525</v>
      </c>
      <c r="J180">
        <v>1</v>
      </c>
      <c r="L180">
        <v>97</v>
      </c>
      <c r="P180" s="1">
        <f t="shared" ref="P180:P209" si="8">I180/G180*100</f>
        <v>0</v>
      </c>
    </row>
    <row r="181" spans="1:16">
      <c r="A181" t="s">
        <v>47</v>
      </c>
      <c r="B181">
        <v>2005</v>
      </c>
      <c r="C181" s="3">
        <v>1081947</v>
      </c>
      <c r="D181" s="6" t="s">
        <v>16</v>
      </c>
      <c r="E181" s="2">
        <v>220750.67920000001</v>
      </c>
      <c r="F181" s="6">
        <v>6011887.6043999996</v>
      </c>
      <c r="G181" s="2">
        <v>700</v>
      </c>
      <c r="H181">
        <v>4</v>
      </c>
      <c r="I181">
        <v>2</v>
      </c>
      <c r="J181">
        <v>68</v>
      </c>
      <c r="L181">
        <v>36</v>
      </c>
      <c r="P181" s="1">
        <f t="shared" si="8"/>
        <v>0.2857142857142857</v>
      </c>
    </row>
    <row r="182" spans="1:16">
      <c r="A182" t="s">
        <v>47</v>
      </c>
      <c r="B182">
        <v>2005</v>
      </c>
      <c r="C182" s="3">
        <v>1081948</v>
      </c>
      <c r="D182" s="6" t="s">
        <v>30</v>
      </c>
      <c r="E182" s="2">
        <v>216733.26980000001</v>
      </c>
      <c r="F182" s="6">
        <v>5999757.216</v>
      </c>
      <c r="G182" s="2">
        <v>245</v>
      </c>
      <c r="I182">
        <v>3</v>
      </c>
      <c r="P182" s="1">
        <f t="shared" si="8"/>
        <v>1.2244897959183674</v>
      </c>
    </row>
    <row r="183" spans="1:16">
      <c r="A183" t="s">
        <v>47</v>
      </c>
      <c r="B183">
        <v>2005</v>
      </c>
      <c r="C183" s="6">
        <v>1081949</v>
      </c>
      <c r="D183" s="6" t="s">
        <v>30</v>
      </c>
      <c r="E183" s="2">
        <v>216871.7121</v>
      </c>
      <c r="F183" s="6">
        <v>5999971.3475000001</v>
      </c>
      <c r="G183" s="2">
        <v>245</v>
      </c>
      <c r="I183">
        <v>7</v>
      </c>
      <c r="P183" s="1">
        <f t="shared" si="8"/>
        <v>2.8571428571428572</v>
      </c>
    </row>
    <row r="184" spans="1:16">
      <c r="A184" t="s">
        <v>47</v>
      </c>
      <c r="B184">
        <v>2005</v>
      </c>
      <c r="C184" s="5"/>
      <c r="D184" s="7"/>
      <c r="F184" s="7"/>
      <c r="G184" s="2">
        <v>345</v>
      </c>
      <c r="I184">
        <v>7</v>
      </c>
      <c r="P184" s="1">
        <f t="shared" si="8"/>
        <v>2.0289855072463765</v>
      </c>
    </row>
    <row r="185" spans="1:16">
      <c r="A185" t="s">
        <v>47</v>
      </c>
      <c r="B185">
        <v>2005</v>
      </c>
      <c r="C185" s="3">
        <v>1081950</v>
      </c>
      <c r="D185" s="6" t="s">
        <v>30</v>
      </c>
      <c r="E185" s="2">
        <v>216535.82509999999</v>
      </c>
      <c r="F185" s="6">
        <v>5998310.9929</v>
      </c>
      <c r="G185" s="2">
        <v>200</v>
      </c>
      <c r="I185">
        <v>5</v>
      </c>
      <c r="P185" s="1">
        <f t="shared" si="8"/>
        <v>2.5</v>
      </c>
    </row>
    <row r="186" spans="1:16">
      <c r="A186" t="s">
        <v>47</v>
      </c>
      <c r="B186">
        <v>2005</v>
      </c>
      <c r="C186" s="6">
        <v>1081951</v>
      </c>
      <c r="D186" s="6" t="s">
        <v>9</v>
      </c>
      <c r="E186" s="2">
        <v>218540.1882</v>
      </c>
      <c r="F186" s="6">
        <v>5996060.3477999996</v>
      </c>
      <c r="G186" s="2">
        <v>245</v>
      </c>
      <c r="I186">
        <v>7</v>
      </c>
      <c r="P186" s="1">
        <f t="shared" si="8"/>
        <v>2.8571428571428572</v>
      </c>
    </row>
    <row r="187" spans="1:16">
      <c r="A187" t="s">
        <v>47</v>
      </c>
      <c r="B187">
        <v>2005</v>
      </c>
      <c r="C187" s="5"/>
      <c r="D187" s="7"/>
      <c r="F187" s="7"/>
      <c r="G187" s="2">
        <v>445</v>
      </c>
      <c r="I187">
        <v>6</v>
      </c>
      <c r="P187" s="1">
        <f t="shared" si="8"/>
        <v>1.348314606741573</v>
      </c>
    </row>
    <row r="188" spans="1:16">
      <c r="A188" t="s">
        <v>47</v>
      </c>
      <c r="B188">
        <v>2005</v>
      </c>
      <c r="C188" s="6">
        <v>1081952</v>
      </c>
      <c r="D188" s="6" t="s">
        <v>9</v>
      </c>
      <c r="E188" s="2">
        <v>218523.10800000001</v>
      </c>
      <c r="F188" s="6">
        <v>5995537.5244000005</v>
      </c>
      <c r="G188" s="2">
        <v>245</v>
      </c>
      <c r="I188">
        <v>9</v>
      </c>
      <c r="P188" s="1">
        <f t="shared" si="8"/>
        <v>3.6734693877551026</v>
      </c>
    </row>
    <row r="189" spans="1:16">
      <c r="A189" t="s">
        <v>47</v>
      </c>
      <c r="B189">
        <v>2005</v>
      </c>
      <c r="C189" s="5"/>
      <c r="D189" s="7"/>
      <c r="F189" s="7"/>
      <c r="G189" s="2">
        <v>445</v>
      </c>
      <c r="I189">
        <v>9</v>
      </c>
      <c r="P189" s="1">
        <f t="shared" si="8"/>
        <v>2.0224719101123596</v>
      </c>
    </row>
    <row r="190" spans="1:16">
      <c r="A190" t="s">
        <v>47</v>
      </c>
      <c r="B190">
        <v>2005</v>
      </c>
      <c r="C190" s="3">
        <v>1081954</v>
      </c>
      <c r="D190" s="6" t="s">
        <v>25</v>
      </c>
      <c r="E190" s="2">
        <v>225377.70379999999</v>
      </c>
      <c r="F190" s="6">
        <v>6001801.9031999996</v>
      </c>
      <c r="G190" s="2">
        <v>150</v>
      </c>
      <c r="I190">
        <v>2</v>
      </c>
      <c r="P190" s="1">
        <f t="shared" si="8"/>
        <v>1.3333333333333335</v>
      </c>
    </row>
    <row r="191" spans="1:16">
      <c r="A191" t="s">
        <v>47</v>
      </c>
      <c r="B191">
        <v>2005</v>
      </c>
      <c r="C191" s="3">
        <v>1081955</v>
      </c>
      <c r="D191" s="6" t="s">
        <v>17</v>
      </c>
      <c r="E191" s="2">
        <v>216869.84039999999</v>
      </c>
      <c r="F191" s="6">
        <v>6013913.0152000003</v>
      </c>
      <c r="G191" s="2">
        <v>245</v>
      </c>
      <c r="J191">
        <v>1</v>
      </c>
      <c r="K191">
        <v>1</v>
      </c>
      <c r="L191">
        <v>2</v>
      </c>
      <c r="P191" s="1">
        <f t="shared" si="8"/>
        <v>0</v>
      </c>
    </row>
    <row r="192" spans="1:16">
      <c r="A192" t="s">
        <v>47</v>
      </c>
      <c r="B192">
        <v>2005</v>
      </c>
      <c r="C192" s="6">
        <v>1081956</v>
      </c>
      <c r="D192" s="6" t="s">
        <v>30</v>
      </c>
      <c r="E192" s="2">
        <v>216424.20559999999</v>
      </c>
      <c r="F192" s="6">
        <v>5998832.3674999997</v>
      </c>
      <c r="G192" s="2">
        <v>245</v>
      </c>
      <c r="I192">
        <v>9</v>
      </c>
      <c r="P192" s="1">
        <f t="shared" si="8"/>
        <v>3.6734693877551026</v>
      </c>
    </row>
    <row r="193" spans="1:16">
      <c r="A193" t="s">
        <v>47</v>
      </c>
      <c r="B193">
        <v>2005</v>
      </c>
      <c r="C193" s="5"/>
      <c r="D193" s="7"/>
      <c r="F193" s="7"/>
      <c r="G193" s="2">
        <v>345</v>
      </c>
      <c r="I193">
        <v>7</v>
      </c>
      <c r="P193" s="1">
        <f t="shared" si="8"/>
        <v>2.0289855072463765</v>
      </c>
    </row>
    <row r="194" spans="1:16">
      <c r="A194" t="s">
        <v>47</v>
      </c>
      <c r="B194">
        <v>2005</v>
      </c>
      <c r="C194" s="3">
        <v>1081957</v>
      </c>
      <c r="D194" s="6" t="s">
        <v>30</v>
      </c>
      <c r="E194" s="2">
        <v>216335.58739999999</v>
      </c>
      <c r="F194" s="6">
        <v>5998631.4677999998</v>
      </c>
      <c r="G194" s="2">
        <v>150</v>
      </c>
      <c r="I194">
        <v>1</v>
      </c>
      <c r="P194" s="1">
        <f t="shared" si="8"/>
        <v>0.66666666666666674</v>
      </c>
    </row>
    <row r="195" spans="1:16">
      <c r="A195" t="s">
        <v>47</v>
      </c>
      <c r="B195">
        <v>2005</v>
      </c>
      <c r="C195" s="3">
        <v>1081958</v>
      </c>
      <c r="D195" s="6" t="s">
        <v>30</v>
      </c>
      <c r="E195" s="2">
        <v>216088.25229999999</v>
      </c>
      <c r="F195" s="6">
        <v>5998453.2646000003</v>
      </c>
      <c r="G195" s="2">
        <v>150</v>
      </c>
      <c r="I195">
        <v>4</v>
      </c>
      <c r="P195" s="1">
        <f t="shared" si="8"/>
        <v>2.666666666666667</v>
      </c>
    </row>
    <row r="196" spans="1:16">
      <c r="A196" t="s">
        <v>47</v>
      </c>
      <c r="B196">
        <v>2005</v>
      </c>
      <c r="C196" s="6">
        <v>1081959</v>
      </c>
      <c r="D196" s="6" t="s">
        <v>18</v>
      </c>
      <c r="E196" s="2">
        <v>212839.5583</v>
      </c>
      <c r="F196" s="6">
        <v>6002414.1676000003</v>
      </c>
      <c r="G196" s="2">
        <v>245</v>
      </c>
      <c r="I196">
        <v>10</v>
      </c>
      <c r="P196" s="1">
        <f t="shared" si="8"/>
        <v>4.0816326530612246</v>
      </c>
    </row>
    <row r="197" spans="1:16">
      <c r="A197" t="s">
        <v>47</v>
      </c>
      <c r="B197">
        <v>2005</v>
      </c>
      <c r="C197" s="5"/>
      <c r="D197" s="7"/>
      <c r="F197" s="7"/>
      <c r="G197" s="2">
        <v>345</v>
      </c>
      <c r="I197">
        <v>3</v>
      </c>
      <c r="L197">
        <v>3</v>
      </c>
      <c r="P197" s="1">
        <f t="shared" si="8"/>
        <v>0.86956521739130432</v>
      </c>
    </row>
    <row r="198" spans="1:16">
      <c r="A198" t="s">
        <v>47</v>
      </c>
      <c r="B198">
        <v>2005</v>
      </c>
      <c r="C198" s="6">
        <v>1081960</v>
      </c>
      <c r="D198" s="6" t="s">
        <v>9</v>
      </c>
      <c r="E198" s="2">
        <v>218164.91149999999</v>
      </c>
      <c r="F198" s="6">
        <v>5997182.0420000004</v>
      </c>
      <c r="G198" s="2">
        <v>245</v>
      </c>
      <c r="I198">
        <v>7</v>
      </c>
      <c r="P198" s="1">
        <f t="shared" si="8"/>
        <v>2.8571428571428572</v>
      </c>
    </row>
    <row r="199" spans="1:16">
      <c r="A199" t="s">
        <v>47</v>
      </c>
      <c r="B199">
        <v>2005</v>
      </c>
      <c r="C199" s="5"/>
      <c r="D199" s="7"/>
      <c r="F199" s="7"/>
      <c r="G199" s="2">
        <v>345</v>
      </c>
      <c r="I199">
        <v>3</v>
      </c>
      <c r="P199" s="1">
        <f t="shared" si="8"/>
        <v>0.86956521739130432</v>
      </c>
    </row>
    <row r="200" spans="1:16">
      <c r="A200" t="s">
        <v>47</v>
      </c>
      <c r="B200">
        <v>2005</v>
      </c>
      <c r="C200" s="3">
        <v>1081961</v>
      </c>
      <c r="D200" s="6" t="s">
        <v>9</v>
      </c>
      <c r="E200" s="2">
        <v>217410.049</v>
      </c>
      <c r="F200" s="6">
        <v>6000095.0575000001</v>
      </c>
      <c r="G200" s="2">
        <v>245</v>
      </c>
      <c r="I200">
        <v>1</v>
      </c>
      <c r="L200">
        <v>2</v>
      </c>
      <c r="P200" s="1">
        <f t="shared" si="8"/>
        <v>0.40816326530612246</v>
      </c>
    </row>
    <row r="201" spans="1:16">
      <c r="A201" t="s">
        <v>47</v>
      </c>
      <c r="B201">
        <v>2005</v>
      </c>
      <c r="C201" s="6">
        <v>1081962</v>
      </c>
      <c r="D201" s="6" t="s">
        <v>30</v>
      </c>
      <c r="E201" s="2">
        <v>217425.1139</v>
      </c>
      <c r="F201" s="6">
        <v>6000353.9007999999</v>
      </c>
      <c r="G201" s="2">
        <v>245</v>
      </c>
      <c r="I201">
        <v>5</v>
      </c>
      <c r="P201" s="1">
        <f t="shared" si="8"/>
        <v>2.0408163265306123</v>
      </c>
    </row>
    <row r="202" spans="1:16">
      <c r="A202" t="s">
        <v>47</v>
      </c>
      <c r="B202">
        <v>2005</v>
      </c>
      <c r="C202" s="5"/>
      <c r="D202" s="7"/>
      <c r="F202" s="7"/>
      <c r="G202" s="2">
        <v>345</v>
      </c>
      <c r="I202">
        <v>2</v>
      </c>
      <c r="P202" s="1">
        <f t="shared" si="8"/>
        <v>0.57971014492753625</v>
      </c>
    </row>
    <row r="203" spans="1:16">
      <c r="A203" t="s">
        <v>47</v>
      </c>
      <c r="B203">
        <v>2005</v>
      </c>
      <c r="C203" s="3">
        <v>1081963</v>
      </c>
      <c r="D203" s="6" t="s">
        <v>30</v>
      </c>
      <c r="E203" s="2">
        <v>217421.83379999999</v>
      </c>
      <c r="F203" s="6">
        <v>6000886.9068</v>
      </c>
      <c r="G203" s="2">
        <v>210</v>
      </c>
      <c r="L203">
        <v>3</v>
      </c>
      <c r="P203" s="1">
        <f t="shared" si="8"/>
        <v>0</v>
      </c>
    </row>
    <row r="204" spans="1:16">
      <c r="A204" t="s">
        <v>47</v>
      </c>
      <c r="B204">
        <v>2005</v>
      </c>
      <c r="C204" s="6">
        <v>1081964</v>
      </c>
      <c r="D204" s="6" t="s">
        <v>30</v>
      </c>
      <c r="E204" s="2">
        <v>216912.08000000002</v>
      </c>
      <c r="F204" s="6">
        <v>6000060.7769999998</v>
      </c>
      <c r="G204" s="2">
        <v>245</v>
      </c>
      <c r="I204">
        <v>8</v>
      </c>
      <c r="P204" s="1">
        <f t="shared" si="8"/>
        <v>3.2653061224489797</v>
      </c>
    </row>
    <row r="205" spans="1:16">
      <c r="A205" t="s">
        <v>47</v>
      </c>
      <c r="B205">
        <v>2005</v>
      </c>
      <c r="C205" s="5"/>
      <c r="D205" s="7"/>
      <c r="F205" s="7"/>
      <c r="G205" s="2">
        <v>345</v>
      </c>
      <c r="I205">
        <v>5</v>
      </c>
      <c r="P205" s="1">
        <f t="shared" si="8"/>
        <v>1.4492753623188406</v>
      </c>
    </row>
    <row r="206" spans="1:16">
      <c r="A206" t="s">
        <v>47</v>
      </c>
      <c r="B206">
        <v>2005</v>
      </c>
      <c r="C206" s="6">
        <v>1081965</v>
      </c>
      <c r="D206" s="6" t="s">
        <v>9</v>
      </c>
      <c r="E206" s="2">
        <v>219084.976</v>
      </c>
      <c r="F206" s="6">
        <v>6003251.0900999997</v>
      </c>
      <c r="G206" s="2">
        <v>525</v>
      </c>
      <c r="I206">
        <v>9</v>
      </c>
      <c r="J206">
        <v>13</v>
      </c>
      <c r="K206">
        <v>1</v>
      </c>
      <c r="L206">
        <v>1</v>
      </c>
      <c r="P206" s="1">
        <f t="shared" si="8"/>
        <v>1.7142857142857144</v>
      </c>
    </row>
    <row r="207" spans="1:16">
      <c r="A207" t="s">
        <v>47</v>
      </c>
      <c r="B207">
        <v>2005</v>
      </c>
      <c r="C207" s="5"/>
      <c r="D207" s="7"/>
      <c r="F207" s="7"/>
      <c r="G207" s="2">
        <v>625</v>
      </c>
      <c r="I207">
        <v>2</v>
      </c>
      <c r="J207">
        <v>9</v>
      </c>
      <c r="K207">
        <v>1</v>
      </c>
      <c r="P207" s="1">
        <f t="shared" si="8"/>
        <v>0.32</v>
      </c>
    </row>
    <row r="208" spans="1:16">
      <c r="A208" t="s">
        <v>47</v>
      </c>
      <c r="B208">
        <v>2005</v>
      </c>
      <c r="C208" s="6">
        <v>1081966</v>
      </c>
      <c r="D208" s="6" t="s">
        <v>9</v>
      </c>
      <c r="E208" s="2">
        <v>218609.43479999999</v>
      </c>
      <c r="F208" s="6">
        <v>6002344.6627000002</v>
      </c>
      <c r="G208" s="2">
        <v>525</v>
      </c>
      <c r="I208">
        <v>9</v>
      </c>
      <c r="J208">
        <v>30</v>
      </c>
      <c r="K208">
        <v>2</v>
      </c>
      <c r="P208" s="1">
        <f t="shared" si="8"/>
        <v>1.7142857142857144</v>
      </c>
    </row>
    <row r="209" spans="1:16">
      <c r="A209" t="s">
        <v>47</v>
      </c>
      <c r="B209">
        <v>2005</v>
      </c>
      <c r="C209" s="5"/>
      <c r="D209" s="7"/>
      <c r="F209" s="7"/>
      <c r="G209" s="2">
        <v>625</v>
      </c>
      <c r="I209">
        <v>4</v>
      </c>
      <c r="J209">
        <v>20</v>
      </c>
      <c r="K209">
        <v>1</v>
      </c>
      <c r="P209" s="1">
        <f t="shared" si="8"/>
        <v>0.64</v>
      </c>
    </row>
    <row r="210" spans="1:16">
      <c r="A210" t="s">
        <v>47</v>
      </c>
      <c r="C210" s="8" t="s">
        <v>32</v>
      </c>
      <c r="D210" s="9"/>
      <c r="E210" s="9"/>
      <c r="F210" s="9"/>
      <c r="G210" s="9"/>
      <c r="H210" s="9">
        <v>4</v>
      </c>
      <c r="I210" s="9">
        <v>146</v>
      </c>
      <c r="J210" s="9">
        <v>142</v>
      </c>
      <c r="K210" s="9">
        <v>6</v>
      </c>
      <c r="L210" s="9">
        <v>144</v>
      </c>
      <c r="M210">
        <f>AVERAGE(P180:P209)</f>
        <v>1.6658867121510712</v>
      </c>
    </row>
    <row r="211" spans="1:16">
      <c r="A211" t="s">
        <v>47</v>
      </c>
    </row>
    <row r="212" spans="1:16">
      <c r="A212" t="s">
        <v>47</v>
      </c>
      <c r="C212" s="11">
        <v>2006</v>
      </c>
    </row>
    <row r="213" spans="1:16">
      <c r="A213" t="s">
        <v>47</v>
      </c>
      <c r="C213" s="10" t="s">
        <v>33</v>
      </c>
      <c r="D213" s="10" t="s">
        <v>0</v>
      </c>
      <c r="E213" s="10" t="s">
        <v>1</v>
      </c>
      <c r="F213" s="10" t="s">
        <v>2</v>
      </c>
      <c r="G213" s="10" t="s">
        <v>3</v>
      </c>
      <c r="H213" s="4" t="s">
        <v>10</v>
      </c>
      <c r="I213" s="4" t="s">
        <v>7</v>
      </c>
      <c r="J213" s="4" t="s">
        <v>12</v>
      </c>
      <c r="K213" s="4" t="s">
        <v>13</v>
      </c>
      <c r="L213" s="4" t="s">
        <v>8</v>
      </c>
      <c r="M213" s="12" t="s">
        <v>35</v>
      </c>
    </row>
    <row r="214" spans="1:16">
      <c r="A214" t="s">
        <v>47</v>
      </c>
      <c r="B214">
        <v>2006</v>
      </c>
      <c r="C214" s="3">
        <v>1093813</v>
      </c>
      <c r="D214" s="6" t="s">
        <v>22</v>
      </c>
      <c r="E214" s="2">
        <v>204101.52239999999</v>
      </c>
      <c r="F214" s="6">
        <v>6016881.2027000003</v>
      </c>
      <c r="G214" s="2">
        <v>190</v>
      </c>
      <c r="L214">
        <v>6</v>
      </c>
      <c r="P214" s="1">
        <f t="shared" ref="P214:P229" si="9">I214/G214*100</f>
        <v>0</v>
      </c>
    </row>
    <row r="215" spans="1:16">
      <c r="A215" t="s">
        <v>47</v>
      </c>
      <c r="B215">
        <v>2006</v>
      </c>
      <c r="C215" s="3">
        <v>1093814</v>
      </c>
      <c r="D215" s="6" t="s">
        <v>22</v>
      </c>
      <c r="E215" s="2">
        <v>202371.94450000001</v>
      </c>
      <c r="F215" s="6">
        <v>6016657.0933999997</v>
      </c>
      <c r="G215" s="2">
        <v>190</v>
      </c>
      <c r="H215">
        <v>1</v>
      </c>
      <c r="I215">
        <v>1</v>
      </c>
      <c r="J215">
        <v>2</v>
      </c>
      <c r="L215">
        <v>5</v>
      </c>
      <c r="P215" s="1">
        <f t="shared" si="9"/>
        <v>0.52631578947368418</v>
      </c>
    </row>
    <row r="216" spans="1:16">
      <c r="A216" t="s">
        <v>47</v>
      </c>
      <c r="B216">
        <v>2006</v>
      </c>
      <c r="C216" s="3">
        <v>1093815</v>
      </c>
      <c r="D216" s="6" t="s">
        <v>22</v>
      </c>
      <c r="E216" s="2">
        <v>200974.8934</v>
      </c>
      <c r="F216" s="6">
        <v>6016305.3821</v>
      </c>
      <c r="G216" s="2">
        <v>190</v>
      </c>
      <c r="I216">
        <v>5</v>
      </c>
      <c r="J216">
        <v>4</v>
      </c>
      <c r="K216">
        <v>2</v>
      </c>
      <c r="L216">
        <v>3</v>
      </c>
      <c r="P216" s="1">
        <f t="shared" si="9"/>
        <v>2.6315789473684208</v>
      </c>
    </row>
    <row r="217" spans="1:16">
      <c r="A217" t="s">
        <v>47</v>
      </c>
      <c r="B217">
        <v>2006</v>
      </c>
      <c r="C217" s="3">
        <v>1093816</v>
      </c>
      <c r="D217" s="6" t="s">
        <v>22</v>
      </c>
      <c r="E217" s="2">
        <v>198697.7916</v>
      </c>
      <c r="F217" s="6">
        <v>6015551.3532999996</v>
      </c>
      <c r="G217" s="2">
        <v>190</v>
      </c>
      <c r="I217">
        <v>3</v>
      </c>
      <c r="J217">
        <v>4</v>
      </c>
      <c r="K217">
        <v>2</v>
      </c>
      <c r="L217">
        <v>2</v>
      </c>
      <c r="P217" s="1">
        <f t="shared" si="9"/>
        <v>1.5789473684210527</v>
      </c>
    </row>
    <row r="218" spans="1:16">
      <c r="A218" t="s">
        <v>47</v>
      </c>
      <c r="B218">
        <v>2006</v>
      </c>
      <c r="C218" s="3">
        <v>1093817</v>
      </c>
      <c r="D218" s="6" t="s">
        <v>22</v>
      </c>
      <c r="E218" s="2">
        <v>197510.3026</v>
      </c>
      <c r="F218" s="6">
        <v>6014472.1725000003</v>
      </c>
      <c r="G218" s="2">
        <v>190</v>
      </c>
      <c r="I218">
        <v>4</v>
      </c>
      <c r="J218">
        <v>9</v>
      </c>
      <c r="K218">
        <v>5</v>
      </c>
      <c r="L218">
        <v>1</v>
      </c>
      <c r="P218" s="1">
        <f t="shared" si="9"/>
        <v>2.1052631578947367</v>
      </c>
    </row>
    <row r="219" spans="1:16">
      <c r="A219" t="s">
        <v>47</v>
      </c>
      <c r="B219">
        <v>2006</v>
      </c>
      <c r="C219" s="3">
        <v>1093818</v>
      </c>
      <c r="D219" s="6" t="s">
        <v>22</v>
      </c>
      <c r="E219" s="2">
        <v>197661.75229999999</v>
      </c>
      <c r="F219" s="6">
        <v>6015117.4330000002</v>
      </c>
      <c r="G219" s="2">
        <v>190</v>
      </c>
      <c r="I219">
        <v>3</v>
      </c>
      <c r="J219">
        <v>5</v>
      </c>
      <c r="K219">
        <v>4</v>
      </c>
      <c r="L219">
        <v>1</v>
      </c>
      <c r="P219" s="1">
        <f t="shared" si="9"/>
        <v>1.5789473684210527</v>
      </c>
    </row>
    <row r="220" spans="1:16">
      <c r="A220" t="s">
        <v>47</v>
      </c>
      <c r="B220">
        <v>2006</v>
      </c>
      <c r="C220" s="3">
        <v>1093819</v>
      </c>
      <c r="D220" s="6" t="s">
        <v>22</v>
      </c>
      <c r="E220" s="2">
        <v>198266.92120000001</v>
      </c>
      <c r="F220" s="6">
        <v>6013097.6801000005</v>
      </c>
      <c r="G220" s="2">
        <v>190</v>
      </c>
      <c r="I220">
        <v>8</v>
      </c>
      <c r="K220">
        <v>5</v>
      </c>
      <c r="L220">
        <v>1</v>
      </c>
      <c r="P220" s="1">
        <f t="shared" si="9"/>
        <v>4.2105263157894735</v>
      </c>
    </row>
    <row r="221" spans="1:16">
      <c r="A221" t="s">
        <v>47</v>
      </c>
      <c r="B221">
        <v>2006</v>
      </c>
      <c r="C221" s="3">
        <v>1093820</v>
      </c>
      <c r="D221" s="6" t="s">
        <v>22</v>
      </c>
      <c r="E221" s="2">
        <v>197356.0919</v>
      </c>
      <c r="F221" s="6">
        <v>6011293.2041999996</v>
      </c>
      <c r="G221" s="2">
        <v>190</v>
      </c>
      <c r="I221">
        <v>22</v>
      </c>
      <c r="P221" s="1">
        <f t="shared" si="9"/>
        <v>11.578947368421053</v>
      </c>
    </row>
    <row r="222" spans="1:16">
      <c r="A222" t="s">
        <v>47</v>
      </c>
      <c r="B222">
        <v>2006</v>
      </c>
      <c r="C222" s="3">
        <v>1093821</v>
      </c>
      <c r="D222" s="6" t="s">
        <v>22</v>
      </c>
      <c r="E222" s="2">
        <v>196430.80239999999</v>
      </c>
      <c r="F222" s="6">
        <v>6010884.0834999997</v>
      </c>
      <c r="G222" s="2">
        <v>190</v>
      </c>
      <c r="I222">
        <v>9</v>
      </c>
      <c r="K222">
        <v>2</v>
      </c>
      <c r="P222" s="1">
        <f t="shared" si="9"/>
        <v>4.7368421052631584</v>
      </c>
    </row>
    <row r="223" spans="1:16">
      <c r="A223" t="s">
        <v>47</v>
      </c>
      <c r="B223">
        <v>2006</v>
      </c>
      <c r="C223" s="3">
        <v>1093822</v>
      </c>
      <c r="D223" s="6" t="s">
        <v>22</v>
      </c>
      <c r="E223" s="2">
        <v>195696.69810000001</v>
      </c>
      <c r="F223" s="6">
        <v>6010439.4906000001</v>
      </c>
      <c r="G223" s="2">
        <v>190</v>
      </c>
      <c r="I223">
        <v>7</v>
      </c>
      <c r="K223">
        <v>2</v>
      </c>
      <c r="P223" s="1">
        <f t="shared" si="9"/>
        <v>3.6842105263157889</v>
      </c>
    </row>
    <row r="224" spans="1:16">
      <c r="A224" t="s">
        <v>47</v>
      </c>
      <c r="B224">
        <v>2006</v>
      </c>
      <c r="C224" s="3">
        <v>1093823</v>
      </c>
      <c r="D224" s="6" t="s">
        <v>18</v>
      </c>
      <c r="E224" s="2">
        <v>211462.55619999999</v>
      </c>
      <c r="F224" s="6">
        <v>6002146.9627999999</v>
      </c>
      <c r="G224" s="2">
        <v>160</v>
      </c>
      <c r="I224">
        <v>5</v>
      </c>
      <c r="P224" s="1">
        <f t="shared" si="9"/>
        <v>3.125</v>
      </c>
    </row>
    <row r="225" spans="1:16">
      <c r="A225" t="s">
        <v>47</v>
      </c>
      <c r="B225">
        <v>2006</v>
      </c>
      <c r="C225" s="3">
        <v>1093824</v>
      </c>
      <c r="D225" s="6" t="s">
        <v>18</v>
      </c>
      <c r="E225" s="2">
        <v>211839.2187</v>
      </c>
      <c r="F225" s="6">
        <v>6002125.3073000005</v>
      </c>
      <c r="G225" s="2">
        <v>160</v>
      </c>
      <c r="I225">
        <v>1</v>
      </c>
      <c r="P225" s="1">
        <f t="shared" si="9"/>
        <v>0.625</v>
      </c>
    </row>
    <row r="226" spans="1:16">
      <c r="A226" t="s">
        <v>47</v>
      </c>
      <c r="B226">
        <v>2006</v>
      </c>
      <c r="C226" s="3">
        <v>1093825</v>
      </c>
      <c r="D226" s="6" t="s">
        <v>18</v>
      </c>
      <c r="E226" s="2">
        <v>212830.9938</v>
      </c>
      <c r="F226" s="6">
        <v>6002411.3546000002</v>
      </c>
      <c r="G226" s="2">
        <v>160</v>
      </c>
      <c r="I226">
        <v>5</v>
      </c>
      <c r="P226" s="1">
        <f t="shared" si="9"/>
        <v>3.125</v>
      </c>
    </row>
    <row r="227" spans="1:16">
      <c r="A227" t="s">
        <v>47</v>
      </c>
      <c r="B227">
        <v>2006</v>
      </c>
      <c r="C227" s="3">
        <v>1093826</v>
      </c>
      <c r="D227" s="6" t="s">
        <v>18</v>
      </c>
      <c r="E227" s="2">
        <v>212265.01790000001</v>
      </c>
      <c r="F227" s="6">
        <v>6002249.3095000004</v>
      </c>
      <c r="G227" s="2">
        <v>160</v>
      </c>
      <c r="I227">
        <v>14</v>
      </c>
      <c r="P227" s="1">
        <f t="shared" si="9"/>
        <v>8.75</v>
      </c>
    </row>
    <row r="228" spans="1:16">
      <c r="A228" t="s">
        <v>47</v>
      </c>
      <c r="B228">
        <v>2006</v>
      </c>
      <c r="C228" s="3">
        <v>1093827</v>
      </c>
      <c r="D228" s="6" t="s">
        <v>18</v>
      </c>
      <c r="E228" s="2">
        <v>213916.99729999999</v>
      </c>
      <c r="F228" s="6">
        <v>6003124.2111</v>
      </c>
      <c r="G228" s="2">
        <v>160</v>
      </c>
      <c r="I228">
        <v>28</v>
      </c>
      <c r="L228">
        <v>1</v>
      </c>
      <c r="P228" s="1">
        <f t="shared" si="9"/>
        <v>17.5</v>
      </c>
    </row>
    <row r="229" spans="1:16">
      <c r="A229" t="s">
        <v>47</v>
      </c>
      <c r="B229">
        <v>2006</v>
      </c>
      <c r="C229" s="3">
        <v>1093828</v>
      </c>
      <c r="D229" s="6" t="s">
        <v>18</v>
      </c>
      <c r="E229" s="2">
        <v>216187.69760000001</v>
      </c>
      <c r="F229" s="6">
        <v>6003941.4227999998</v>
      </c>
      <c r="G229" s="2">
        <v>160</v>
      </c>
      <c r="I229">
        <v>5</v>
      </c>
      <c r="J229">
        <v>1</v>
      </c>
      <c r="P229" s="1">
        <f t="shared" si="9"/>
        <v>3.125</v>
      </c>
    </row>
    <row r="230" spans="1:16">
      <c r="A230" t="s">
        <v>47</v>
      </c>
      <c r="C230" s="8" t="s">
        <v>32</v>
      </c>
      <c r="D230" s="9"/>
      <c r="E230" s="9"/>
      <c r="F230" s="9"/>
      <c r="G230" s="9"/>
      <c r="H230" s="9">
        <v>1</v>
      </c>
      <c r="I230" s="9">
        <v>120</v>
      </c>
      <c r="J230" s="9">
        <v>25</v>
      </c>
      <c r="K230" s="9">
        <v>22</v>
      </c>
      <c r="L230" s="9">
        <v>20</v>
      </c>
      <c r="M230" s="1">
        <f>AVERAGE(P214:P229)</f>
        <v>4.3050986842105257</v>
      </c>
    </row>
    <row r="231" spans="1:16">
      <c r="A231" t="s">
        <v>47</v>
      </c>
    </row>
    <row r="232" spans="1:16">
      <c r="A232" t="s">
        <v>47</v>
      </c>
      <c r="C232" s="11">
        <v>2007</v>
      </c>
    </row>
    <row r="233" spans="1:16">
      <c r="A233" t="s">
        <v>47</v>
      </c>
      <c r="C233" s="10" t="s">
        <v>33</v>
      </c>
      <c r="D233" s="10" t="s">
        <v>0</v>
      </c>
      <c r="E233" s="10" t="s">
        <v>1</v>
      </c>
      <c r="F233" s="10" t="s">
        <v>2</v>
      </c>
      <c r="G233" s="10" t="s">
        <v>3</v>
      </c>
      <c r="H233" s="4" t="s">
        <v>10</v>
      </c>
      <c r="I233" s="4" t="s">
        <v>7</v>
      </c>
      <c r="J233" s="4" t="s">
        <v>13</v>
      </c>
      <c r="K233" s="4" t="s">
        <v>8</v>
      </c>
      <c r="L233" s="12" t="s">
        <v>35</v>
      </c>
    </row>
    <row r="234" spans="1:16">
      <c r="A234" t="s">
        <v>47</v>
      </c>
      <c r="B234">
        <v>2007</v>
      </c>
      <c r="C234" s="3">
        <v>1111412</v>
      </c>
      <c r="D234" s="6" t="s">
        <v>30</v>
      </c>
      <c r="E234" s="2">
        <v>270666.2205</v>
      </c>
      <c r="F234" s="6">
        <v>6024161.9270000001</v>
      </c>
      <c r="G234" s="2">
        <v>250</v>
      </c>
      <c r="H234">
        <v>4</v>
      </c>
      <c r="I234">
        <v>1</v>
      </c>
      <c r="K234">
        <v>17</v>
      </c>
      <c r="P234" s="1">
        <f>I234/G234*100</f>
        <v>0.4</v>
      </c>
    </row>
    <row r="235" spans="1:16">
      <c r="A235" t="s">
        <v>47</v>
      </c>
      <c r="B235">
        <v>2007</v>
      </c>
      <c r="C235" s="3">
        <v>1111413</v>
      </c>
      <c r="D235" s="6" t="s">
        <v>30</v>
      </c>
      <c r="E235" s="2">
        <v>270211.73700000002</v>
      </c>
      <c r="F235" s="6">
        <v>6025775.7872000001</v>
      </c>
      <c r="G235" s="2">
        <v>250</v>
      </c>
      <c r="H235">
        <v>3</v>
      </c>
      <c r="J235">
        <v>1</v>
      </c>
      <c r="K235">
        <v>4</v>
      </c>
      <c r="P235" s="1">
        <f>I235/G235*100</f>
        <v>0</v>
      </c>
    </row>
    <row r="236" spans="1:16">
      <c r="A236" t="s">
        <v>47</v>
      </c>
      <c r="C236" s="8" t="s">
        <v>32</v>
      </c>
      <c r="D236" s="9"/>
      <c r="E236" s="9"/>
      <c r="F236" s="9"/>
      <c r="G236" s="9"/>
      <c r="H236" s="9">
        <v>7</v>
      </c>
      <c r="I236" s="9">
        <v>1</v>
      </c>
      <c r="J236" s="9">
        <v>1</v>
      </c>
      <c r="K236" s="9">
        <v>21</v>
      </c>
      <c r="L236" s="1">
        <f>AVERAGE(P234:P235)</f>
        <v>0.2</v>
      </c>
    </row>
    <row r="237" spans="1:16">
      <c r="A237" t="s">
        <v>47</v>
      </c>
      <c r="L237" s="1"/>
    </row>
    <row r="238" spans="1:16">
      <c r="A238" t="s">
        <v>47</v>
      </c>
      <c r="C238" s="11">
        <v>2008</v>
      </c>
    </row>
    <row r="239" spans="1:16">
      <c r="A239" t="s">
        <v>47</v>
      </c>
      <c r="C239" s="10" t="s">
        <v>33</v>
      </c>
      <c r="D239" s="10" t="s">
        <v>0</v>
      </c>
      <c r="E239" s="10" t="s">
        <v>1</v>
      </c>
      <c r="F239" s="10" t="s">
        <v>2</v>
      </c>
      <c r="G239" s="10" t="s">
        <v>3</v>
      </c>
      <c r="H239" s="4" t="s">
        <v>7</v>
      </c>
      <c r="I239" s="4" t="s">
        <v>23</v>
      </c>
      <c r="J239" s="4" t="s">
        <v>11</v>
      </c>
      <c r="K239" s="4" t="s">
        <v>12</v>
      </c>
      <c r="L239" s="4" t="s">
        <v>13</v>
      </c>
      <c r="M239" s="4" t="s">
        <v>8</v>
      </c>
      <c r="N239" s="12" t="s">
        <v>35</v>
      </c>
    </row>
    <row r="240" spans="1:16">
      <c r="A240" t="s">
        <v>47</v>
      </c>
      <c r="B240">
        <v>2008</v>
      </c>
      <c r="C240" s="3">
        <v>2213646</v>
      </c>
      <c r="D240" s="6" t="s">
        <v>22</v>
      </c>
      <c r="E240" s="2">
        <v>203913.38699999999</v>
      </c>
      <c r="F240" s="6">
        <v>6016950.5729999999</v>
      </c>
      <c r="G240" s="2">
        <v>300</v>
      </c>
      <c r="H240">
        <v>5</v>
      </c>
      <c r="K240">
        <v>2</v>
      </c>
      <c r="L240">
        <v>2</v>
      </c>
      <c r="M240">
        <v>42</v>
      </c>
      <c r="P240" s="1">
        <f t="shared" ref="P240:P252" si="10">H240/G240*100</f>
        <v>1.6666666666666667</v>
      </c>
    </row>
    <row r="241" spans="1:16">
      <c r="A241" t="s">
        <v>47</v>
      </c>
      <c r="B241">
        <v>2008</v>
      </c>
      <c r="C241" s="3">
        <v>2213647</v>
      </c>
      <c r="D241" s="6" t="s">
        <v>22</v>
      </c>
      <c r="E241" s="2">
        <v>204218.90299999999</v>
      </c>
      <c r="F241" s="6">
        <v>6016783.8210000005</v>
      </c>
      <c r="G241" s="2">
        <v>300</v>
      </c>
      <c r="H241">
        <v>2</v>
      </c>
      <c r="I241">
        <v>1</v>
      </c>
      <c r="K241">
        <v>7</v>
      </c>
      <c r="L241">
        <v>1</v>
      </c>
      <c r="M241">
        <v>40</v>
      </c>
      <c r="P241" s="1">
        <f t="shared" si="10"/>
        <v>0.66666666666666674</v>
      </c>
    </row>
    <row r="242" spans="1:16">
      <c r="A242" t="s">
        <v>47</v>
      </c>
      <c r="B242">
        <v>2008</v>
      </c>
      <c r="C242" s="3">
        <v>2213652</v>
      </c>
      <c r="D242" s="6" t="s">
        <v>30</v>
      </c>
      <c r="E242" s="2">
        <v>211459.24799999999</v>
      </c>
      <c r="F242" s="6">
        <v>6024509.0710000005</v>
      </c>
      <c r="G242" s="2">
        <v>300</v>
      </c>
      <c r="H242">
        <v>12</v>
      </c>
      <c r="P242" s="1">
        <f t="shared" si="10"/>
        <v>4</v>
      </c>
    </row>
    <row r="243" spans="1:16">
      <c r="A243" t="s">
        <v>47</v>
      </c>
      <c r="B243">
        <v>2008</v>
      </c>
      <c r="C243" s="3">
        <v>2213653</v>
      </c>
      <c r="D243" s="6" t="s">
        <v>30</v>
      </c>
      <c r="E243" s="2">
        <v>211459.24600000001</v>
      </c>
      <c r="F243" s="6">
        <v>6024510.0750000002</v>
      </c>
      <c r="G243" s="2">
        <v>300</v>
      </c>
      <c r="H243">
        <v>31</v>
      </c>
      <c r="P243" s="1">
        <f t="shared" si="10"/>
        <v>10.333333333333334</v>
      </c>
    </row>
    <row r="244" spans="1:16">
      <c r="A244" t="s">
        <v>47</v>
      </c>
      <c r="B244">
        <v>2008</v>
      </c>
      <c r="C244" s="3">
        <v>2213655</v>
      </c>
      <c r="D244" s="6" t="s">
        <v>30</v>
      </c>
      <c r="E244" s="2">
        <v>209672.54500000001</v>
      </c>
      <c r="F244" s="6">
        <v>6022767.4649999999</v>
      </c>
      <c r="G244" s="2">
        <v>250</v>
      </c>
      <c r="H244">
        <v>3</v>
      </c>
      <c r="P244" s="1">
        <f t="shared" si="10"/>
        <v>1.2</v>
      </c>
    </row>
    <row r="245" spans="1:16">
      <c r="A245" t="s">
        <v>47</v>
      </c>
      <c r="B245">
        <v>2008</v>
      </c>
      <c r="C245" s="3">
        <v>2213656</v>
      </c>
      <c r="D245" s="6" t="s">
        <v>30</v>
      </c>
      <c r="E245" s="2">
        <v>209975.30000000002</v>
      </c>
      <c r="F245" s="6">
        <v>6022575.8140000002</v>
      </c>
      <c r="G245" s="2">
        <v>200</v>
      </c>
      <c r="H245">
        <v>27</v>
      </c>
      <c r="P245" s="1">
        <f t="shared" si="10"/>
        <v>13.5</v>
      </c>
    </row>
    <row r="246" spans="1:16">
      <c r="A246" t="s">
        <v>47</v>
      </c>
      <c r="B246">
        <v>2008</v>
      </c>
      <c r="C246" s="3">
        <v>2213659</v>
      </c>
      <c r="D246" s="6" t="s">
        <v>27</v>
      </c>
      <c r="E246" s="2">
        <v>205519.36000000002</v>
      </c>
      <c r="F246" s="6">
        <v>6019376.8269999996</v>
      </c>
      <c r="G246" s="2">
        <v>300</v>
      </c>
      <c r="H246">
        <v>5</v>
      </c>
      <c r="L246">
        <v>2</v>
      </c>
      <c r="P246" s="1">
        <f t="shared" si="10"/>
        <v>1.6666666666666667</v>
      </c>
    </row>
    <row r="247" spans="1:16">
      <c r="A247" t="s">
        <v>47</v>
      </c>
      <c r="B247">
        <v>2008</v>
      </c>
      <c r="C247" s="3">
        <v>2213660</v>
      </c>
      <c r="D247" s="6" t="s">
        <v>27</v>
      </c>
      <c r="E247" s="2">
        <v>205767.622</v>
      </c>
      <c r="F247" s="6">
        <v>6019273.7560000001</v>
      </c>
      <c r="G247" s="2">
        <v>300</v>
      </c>
      <c r="L247">
        <v>1</v>
      </c>
      <c r="P247" s="1">
        <f t="shared" si="10"/>
        <v>0</v>
      </c>
    </row>
    <row r="248" spans="1:16">
      <c r="A248" t="s">
        <v>47</v>
      </c>
      <c r="B248">
        <v>2008</v>
      </c>
      <c r="C248" s="3">
        <v>2213661</v>
      </c>
      <c r="D248" s="6" t="s">
        <v>30</v>
      </c>
      <c r="E248" s="2">
        <v>206513.23800000001</v>
      </c>
      <c r="F248" s="6">
        <v>6020263.3190000001</v>
      </c>
      <c r="G248" s="2">
        <v>300</v>
      </c>
      <c r="L248">
        <v>12</v>
      </c>
      <c r="P248" s="1">
        <f t="shared" si="10"/>
        <v>0</v>
      </c>
    </row>
    <row r="249" spans="1:16">
      <c r="A249" t="s">
        <v>47</v>
      </c>
      <c r="B249">
        <v>2008</v>
      </c>
      <c r="C249" s="3">
        <v>2213662</v>
      </c>
      <c r="D249" s="6" t="s">
        <v>30</v>
      </c>
      <c r="E249" s="2">
        <v>206632.87599999999</v>
      </c>
      <c r="F249" s="6">
        <v>6020036.7680000002</v>
      </c>
      <c r="G249" s="2">
        <v>300</v>
      </c>
      <c r="L249">
        <v>23</v>
      </c>
      <c r="P249" s="1">
        <f t="shared" si="10"/>
        <v>0</v>
      </c>
    </row>
    <row r="250" spans="1:16">
      <c r="A250" t="s">
        <v>47</v>
      </c>
      <c r="B250">
        <v>2008</v>
      </c>
      <c r="C250" s="3">
        <v>2656614</v>
      </c>
      <c r="D250" s="6" t="s">
        <v>9</v>
      </c>
      <c r="E250" s="2">
        <v>217408.91699999999</v>
      </c>
      <c r="F250" s="6">
        <v>6000102.2649999997</v>
      </c>
      <c r="G250" s="2">
        <v>200</v>
      </c>
      <c r="H250">
        <v>7</v>
      </c>
      <c r="P250" s="1">
        <f t="shared" si="10"/>
        <v>3.5000000000000004</v>
      </c>
    </row>
    <row r="251" spans="1:16">
      <c r="A251" t="s">
        <v>47</v>
      </c>
      <c r="B251">
        <v>2008</v>
      </c>
      <c r="C251" s="3">
        <v>2656616</v>
      </c>
      <c r="D251" s="6" t="s">
        <v>9</v>
      </c>
      <c r="E251" s="2">
        <v>218466.24900000001</v>
      </c>
      <c r="F251" s="6">
        <v>5995102.892</v>
      </c>
      <c r="G251" s="2">
        <v>200</v>
      </c>
      <c r="H251">
        <v>7</v>
      </c>
      <c r="K251">
        <v>1</v>
      </c>
      <c r="M251">
        <v>5</v>
      </c>
      <c r="P251" s="1">
        <f t="shared" si="10"/>
        <v>3.5000000000000004</v>
      </c>
    </row>
    <row r="252" spans="1:16">
      <c r="A252" t="s">
        <v>47</v>
      </c>
      <c r="B252">
        <v>2008</v>
      </c>
      <c r="C252" s="3">
        <v>2656617</v>
      </c>
      <c r="D252" s="6" t="s">
        <v>9</v>
      </c>
      <c r="E252" s="2">
        <v>218910.196</v>
      </c>
      <c r="F252" s="6">
        <v>6003113.852</v>
      </c>
      <c r="G252" s="2">
        <v>200</v>
      </c>
      <c r="H252">
        <v>8</v>
      </c>
      <c r="J252">
        <v>1</v>
      </c>
      <c r="L252">
        <v>16</v>
      </c>
      <c r="M252">
        <v>50</v>
      </c>
      <c r="P252" s="1">
        <f t="shared" si="10"/>
        <v>4</v>
      </c>
    </row>
    <row r="253" spans="1:16">
      <c r="A253" t="s">
        <v>47</v>
      </c>
      <c r="C253" s="8" t="s">
        <v>32</v>
      </c>
      <c r="D253" s="9"/>
      <c r="E253" s="9"/>
      <c r="F253" s="9"/>
      <c r="G253" s="9"/>
      <c r="H253" s="9">
        <v>107</v>
      </c>
      <c r="I253" s="9">
        <v>1</v>
      </c>
      <c r="J253" s="9">
        <v>1</v>
      </c>
      <c r="K253" s="9">
        <v>10</v>
      </c>
      <c r="L253" s="9">
        <v>57</v>
      </c>
      <c r="M253" s="9">
        <v>137</v>
      </c>
      <c r="N253">
        <f>AVERAGE(P240:P252)</f>
        <v>3.3871794871794871</v>
      </c>
    </row>
    <row r="254" spans="1:16">
      <c r="A254" t="s">
        <v>47</v>
      </c>
    </row>
    <row r="255" spans="1:16">
      <c r="A255" t="s">
        <v>47</v>
      </c>
      <c r="C255" s="11">
        <v>2012</v>
      </c>
    </row>
    <row r="256" spans="1:16">
      <c r="A256" t="s">
        <v>47</v>
      </c>
      <c r="C256" s="10" t="s">
        <v>33</v>
      </c>
      <c r="D256" s="10" t="s">
        <v>0</v>
      </c>
      <c r="E256" s="10" t="s">
        <v>1</v>
      </c>
      <c r="F256" s="10" t="s">
        <v>2</v>
      </c>
      <c r="G256" s="10" t="s">
        <v>3</v>
      </c>
      <c r="H256" s="4" t="s">
        <v>29</v>
      </c>
      <c r="I256" s="12" t="s">
        <v>35</v>
      </c>
    </row>
    <row r="257" spans="1:16">
      <c r="A257" t="s">
        <v>47</v>
      </c>
      <c r="B257">
        <v>2012</v>
      </c>
      <c r="C257" s="3">
        <v>2929625</v>
      </c>
      <c r="D257" s="6" t="s">
        <v>30</v>
      </c>
      <c r="E257" s="2">
        <v>268611.50799999997</v>
      </c>
      <c r="F257" s="6">
        <v>6047864.8909999998</v>
      </c>
      <c r="G257" s="2">
        <v>400</v>
      </c>
      <c r="H257">
        <v>1</v>
      </c>
      <c r="P257" s="1">
        <v>0</v>
      </c>
    </row>
    <row r="258" spans="1:16">
      <c r="A258" t="s">
        <v>47</v>
      </c>
      <c r="C258" s="8" t="s">
        <v>32</v>
      </c>
      <c r="D258" s="9"/>
      <c r="E258" s="9"/>
      <c r="F258" s="9"/>
      <c r="G258" s="9"/>
      <c r="H258" s="9">
        <v>1</v>
      </c>
      <c r="I258" s="1"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topLeftCell="A7" workbookViewId="0">
      <selection activeCell="A8" sqref="A8:A68"/>
    </sheetView>
  </sheetViews>
  <sheetFormatPr baseColWidth="10" defaultColWidth="8.83203125" defaultRowHeight="13" x14ac:dyDescent="0"/>
  <cols>
    <col min="3" max="3" width="16.33203125" customWidth="1"/>
  </cols>
  <sheetData>
    <row r="1" spans="1:13">
      <c r="A1" t="s">
        <v>44</v>
      </c>
      <c r="B1" t="s">
        <v>34</v>
      </c>
      <c r="C1" s="11">
        <v>1995</v>
      </c>
    </row>
    <row r="2" spans="1:13">
      <c r="C2" s="10" t="s">
        <v>33</v>
      </c>
      <c r="D2" s="10" t="s">
        <v>0</v>
      </c>
      <c r="E2" s="10" t="s">
        <v>1</v>
      </c>
      <c r="F2" s="10" t="s">
        <v>2</v>
      </c>
      <c r="G2" s="10" t="s">
        <v>3</v>
      </c>
      <c r="H2" s="4" t="s">
        <v>10</v>
      </c>
      <c r="I2" s="4" t="s">
        <v>7</v>
      </c>
      <c r="J2" s="4" t="s">
        <v>12</v>
      </c>
      <c r="K2" s="4" t="s">
        <v>13</v>
      </c>
      <c r="L2" s="1" t="s">
        <v>40</v>
      </c>
    </row>
    <row r="3" spans="1:13">
      <c r="A3" t="s">
        <v>47</v>
      </c>
      <c r="B3">
        <v>1995</v>
      </c>
      <c r="C3" s="3">
        <v>1003734</v>
      </c>
      <c r="D3" s="6" t="s">
        <v>5</v>
      </c>
      <c r="E3" s="2">
        <v>196027.52840000001</v>
      </c>
      <c r="F3" s="6">
        <v>6003333.7231000001</v>
      </c>
      <c r="G3" s="2">
        <v>21300</v>
      </c>
      <c r="H3">
        <v>7</v>
      </c>
      <c r="I3">
        <v>7</v>
      </c>
      <c r="M3" s="1">
        <f>I3/G3*1000</f>
        <v>0.32863849765258213</v>
      </c>
    </row>
    <row r="4" spans="1:13">
      <c r="A4" t="s">
        <v>47</v>
      </c>
      <c r="B4">
        <v>1995</v>
      </c>
      <c r="C4" s="3">
        <v>1003943</v>
      </c>
      <c r="D4" s="6" t="s">
        <v>5</v>
      </c>
      <c r="E4" s="2">
        <v>211648.34520000001</v>
      </c>
      <c r="F4" s="6">
        <v>6017447.1098999996</v>
      </c>
      <c r="G4" s="2">
        <v>17000</v>
      </c>
      <c r="I4">
        <v>17</v>
      </c>
      <c r="M4" s="1">
        <f>I4/G4*1000</f>
        <v>1</v>
      </c>
    </row>
    <row r="5" spans="1:13">
      <c r="A5" t="s">
        <v>47</v>
      </c>
      <c r="B5">
        <v>1995</v>
      </c>
      <c r="C5" s="3">
        <v>1003949</v>
      </c>
      <c r="D5" s="6" t="s">
        <v>5</v>
      </c>
      <c r="E5" s="2">
        <v>211632.99189999999</v>
      </c>
      <c r="F5" s="6">
        <v>6017540.6645</v>
      </c>
      <c r="G5" s="2">
        <v>6000</v>
      </c>
      <c r="H5">
        <v>1</v>
      </c>
      <c r="I5">
        <v>4</v>
      </c>
      <c r="M5" s="1">
        <f>I5/G5*1000</f>
        <v>0.66666666666666663</v>
      </c>
    </row>
    <row r="6" spans="1:13">
      <c r="A6" t="s">
        <v>47</v>
      </c>
      <c r="B6">
        <v>1995</v>
      </c>
      <c r="C6" s="3">
        <v>1004120</v>
      </c>
      <c r="D6" s="6" t="s">
        <v>5</v>
      </c>
      <c r="E6" s="2">
        <v>209142.15330000001</v>
      </c>
      <c r="F6" s="6">
        <v>6018985.6305</v>
      </c>
      <c r="G6" s="2">
        <v>10400</v>
      </c>
      <c r="H6">
        <v>5</v>
      </c>
      <c r="I6">
        <v>10</v>
      </c>
      <c r="J6">
        <v>1</v>
      </c>
      <c r="K6">
        <v>5</v>
      </c>
      <c r="M6" s="1">
        <f>I6/G6*1000</f>
        <v>0.96153846153846156</v>
      </c>
    </row>
    <row r="7" spans="1:13">
      <c r="A7" t="s">
        <v>47</v>
      </c>
      <c r="B7">
        <v>1995</v>
      </c>
      <c r="C7" s="3">
        <v>1004177</v>
      </c>
      <c r="D7" s="6" t="s">
        <v>5</v>
      </c>
      <c r="E7" s="2">
        <v>224042.61110000001</v>
      </c>
      <c r="F7" s="6">
        <v>6019876.8783</v>
      </c>
      <c r="G7" s="2">
        <v>20200</v>
      </c>
      <c r="I7">
        <v>22</v>
      </c>
      <c r="M7" s="1">
        <f>I7/G7*1000</f>
        <v>1.0891089108910892</v>
      </c>
    </row>
    <row r="8" spans="1:13">
      <c r="A8" t="s">
        <v>47</v>
      </c>
      <c r="C8" s="8" t="s">
        <v>32</v>
      </c>
      <c r="D8" s="9"/>
      <c r="E8" s="9"/>
      <c r="F8" s="9"/>
      <c r="G8" s="9"/>
      <c r="H8" s="9">
        <v>13</v>
      </c>
      <c r="I8" s="9">
        <v>60</v>
      </c>
      <c r="J8" s="9">
        <v>1</v>
      </c>
      <c r="K8" s="9">
        <v>5</v>
      </c>
      <c r="L8" s="1">
        <f>AVERAGE(M3:M7)</f>
        <v>0.80919050734975995</v>
      </c>
    </row>
    <row r="9" spans="1:13">
      <c r="A9" t="s">
        <v>47</v>
      </c>
    </row>
    <row r="10" spans="1:13">
      <c r="A10" t="s">
        <v>47</v>
      </c>
      <c r="C10" s="11">
        <v>1996</v>
      </c>
    </row>
    <row r="11" spans="1:13">
      <c r="A11" t="s">
        <v>47</v>
      </c>
      <c r="C11" s="10" t="s">
        <v>33</v>
      </c>
      <c r="D11" s="10" t="s">
        <v>0</v>
      </c>
      <c r="E11" s="10" t="s">
        <v>1</v>
      </c>
      <c r="F11" s="10" t="s">
        <v>2</v>
      </c>
      <c r="G11" s="10" t="s">
        <v>3</v>
      </c>
      <c r="H11" s="4" t="s">
        <v>10</v>
      </c>
      <c r="I11" s="4" t="s">
        <v>7</v>
      </c>
      <c r="J11" s="4" t="s">
        <v>12</v>
      </c>
      <c r="K11" s="1" t="s">
        <v>40</v>
      </c>
    </row>
    <row r="12" spans="1:13">
      <c r="A12" t="s">
        <v>47</v>
      </c>
      <c r="B12">
        <v>1996</v>
      </c>
      <c r="C12" s="3">
        <v>1003705</v>
      </c>
      <c r="D12" s="6" t="s">
        <v>25</v>
      </c>
      <c r="E12" s="2">
        <v>252211.8406</v>
      </c>
      <c r="F12" s="6">
        <v>6011409.1090000002</v>
      </c>
      <c r="G12" s="2">
        <v>650</v>
      </c>
      <c r="H12">
        <v>1</v>
      </c>
      <c r="J12">
        <v>5</v>
      </c>
      <c r="M12" s="1">
        <f>I12/G12*1000</f>
        <v>0</v>
      </c>
    </row>
    <row r="13" spans="1:13">
      <c r="A13" t="s">
        <v>47</v>
      </c>
      <c r="B13">
        <v>1996</v>
      </c>
      <c r="C13" s="3">
        <v>1003731</v>
      </c>
      <c r="D13" s="6" t="s">
        <v>5</v>
      </c>
      <c r="E13" s="2">
        <v>196040.57980000001</v>
      </c>
      <c r="F13" s="6">
        <v>6002762.8816999998</v>
      </c>
      <c r="G13" s="2">
        <v>24000</v>
      </c>
      <c r="H13">
        <v>1</v>
      </c>
      <c r="I13">
        <v>1</v>
      </c>
      <c r="M13" s="1">
        <f>I13/G13*1000</f>
        <v>4.1666666666666664E-2</v>
      </c>
    </row>
    <row r="14" spans="1:13">
      <c r="A14" t="s">
        <v>47</v>
      </c>
      <c r="B14">
        <v>1996</v>
      </c>
      <c r="C14" s="3">
        <v>1003752</v>
      </c>
      <c r="D14" s="6" t="s">
        <v>5</v>
      </c>
      <c r="E14" s="2">
        <v>197456.1281</v>
      </c>
      <c r="F14" s="6">
        <v>6003547.3816</v>
      </c>
      <c r="G14" s="2">
        <v>24000</v>
      </c>
      <c r="H14">
        <v>6</v>
      </c>
      <c r="I14">
        <v>5</v>
      </c>
      <c r="M14" s="1">
        <f>I14/G14*1000</f>
        <v>0.20833333333333334</v>
      </c>
    </row>
    <row r="15" spans="1:13">
      <c r="A15" t="s">
        <v>47</v>
      </c>
      <c r="B15">
        <v>1996</v>
      </c>
      <c r="C15" s="3">
        <v>1003799</v>
      </c>
      <c r="D15" s="6" t="s">
        <v>5</v>
      </c>
      <c r="E15" s="2">
        <v>199884.44699999999</v>
      </c>
      <c r="F15" s="6">
        <v>6006475.8821999999</v>
      </c>
      <c r="G15" s="2">
        <v>24000</v>
      </c>
      <c r="H15">
        <v>5</v>
      </c>
      <c r="I15">
        <v>5</v>
      </c>
      <c r="M15" s="1">
        <f>I15/G15*1000</f>
        <v>0.20833333333333334</v>
      </c>
    </row>
    <row r="16" spans="1:13">
      <c r="A16" t="s">
        <v>47</v>
      </c>
      <c r="B16">
        <v>1996</v>
      </c>
      <c r="C16" s="3">
        <v>1003827</v>
      </c>
      <c r="D16" s="6" t="s">
        <v>5</v>
      </c>
      <c r="E16" s="2">
        <v>200592.41680000001</v>
      </c>
      <c r="F16" s="6">
        <v>6009071.2626</v>
      </c>
      <c r="G16" s="2">
        <v>24000</v>
      </c>
      <c r="H16">
        <v>3</v>
      </c>
      <c r="I16">
        <v>4</v>
      </c>
      <c r="M16" s="1">
        <f>I16/G16*1000</f>
        <v>0.16666666666666666</v>
      </c>
    </row>
    <row r="17" spans="1:13">
      <c r="A17" t="s">
        <v>47</v>
      </c>
      <c r="B17">
        <v>1996</v>
      </c>
      <c r="C17" s="3">
        <v>1003912</v>
      </c>
      <c r="D17" s="6" t="s">
        <v>5</v>
      </c>
      <c r="E17" s="2">
        <v>204047.89689999999</v>
      </c>
      <c r="F17" s="6">
        <v>6016117.3854999999</v>
      </c>
      <c r="G17" s="2">
        <v>24000</v>
      </c>
      <c r="H17">
        <v>2</v>
      </c>
      <c r="I17">
        <v>7</v>
      </c>
      <c r="M17" s="1">
        <f>I17/G17*1000</f>
        <v>0.29166666666666669</v>
      </c>
    </row>
    <row r="18" spans="1:13">
      <c r="A18" t="s">
        <v>47</v>
      </c>
      <c r="B18">
        <v>1996</v>
      </c>
      <c r="C18" s="3">
        <v>1003991</v>
      </c>
      <c r="D18" s="6" t="s">
        <v>5</v>
      </c>
      <c r="E18" s="2">
        <v>211249.22229999999</v>
      </c>
      <c r="F18" s="6">
        <v>6017760.5795</v>
      </c>
      <c r="G18" s="2">
        <v>24000</v>
      </c>
      <c r="I18">
        <v>6</v>
      </c>
      <c r="M18" s="1">
        <f>I18/G18*1000</f>
        <v>0.25</v>
      </c>
    </row>
    <row r="19" spans="1:13">
      <c r="A19" t="s">
        <v>47</v>
      </c>
      <c r="B19">
        <v>1996</v>
      </c>
      <c r="C19" s="3">
        <v>1004062</v>
      </c>
      <c r="D19" s="6" t="s">
        <v>5</v>
      </c>
      <c r="E19" s="2">
        <v>207322.48550000001</v>
      </c>
      <c r="F19" s="6">
        <v>6018470.5067999996</v>
      </c>
      <c r="G19" s="2">
        <v>24000</v>
      </c>
      <c r="I19">
        <v>12</v>
      </c>
      <c r="M19" s="1">
        <f>I19/G19*1000</f>
        <v>0.5</v>
      </c>
    </row>
    <row r="20" spans="1:13">
      <c r="A20" t="s">
        <v>47</v>
      </c>
      <c r="B20">
        <v>1996</v>
      </c>
      <c r="C20" s="3">
        <v>1004070</v>
      </c>
      <c r="D20" s="6" t="s">
        <v>5</v>
      </c>
      <c r="E20" s="2">
        <v>218303.28700000001</v>
      </c>
      <c r="F20" s="6">
        <v>6017940.3108000001</v>
      </c>
      <c r="G20" s="2">
        <v>24000</v>
      </c>
      <c r="I20">
        <v>6</v>
      </c>
      <c r="M20" s="1">
        <f>I20/G20*1000</f>
        <v>0.25</v>
      </c>
    </row>
    <row r="21" spans="1:13">
      <c r="A21" t="s">
        <v>47</v>
      </c>
      <c r="B21">
        <v>1996</v>
      </c>
      <c r="C21" s="3">
        <v>1004306</v>
      </c>
      <c r="D21" s="6" t="s">
        <v>5</v>
      </c>
      <c r="E21" s="2">
        <v>263027.67790000001</v>
      </c>
      <c r="F21" s="6">
        <v>6026333.8982999995</v>
      </c>
      <c r="G21" s="2">
        <v>37000</v>
      </c>
      <c r="H21">
        <v>4</v>
      </c>
      <c r="I21">
        <v>2</v>
      </c>
      <c r="J21">
        <v>1</v>
      </c>
      <c r="M21" s="1">
        <f>I21/G21*1000</f>
        <v>5.405405405405405E-2</v>
      </c>
    </row>
    <row r="22" spans="1:13">
      <c r="A22" t="s">
        <v>47</v>
      </c>
      <c r="C22" s="8" t="s">
        <v>32</v>
      </c>
      <c r="D22" s="9"/>
      <c r="E22" s="9"/>
      <c r="F22" s="9"/>
      <c r="G22" s="9"/>
      <c r="H22" s="9">
        <v>22</v>
      </c>
      <c r="I22" s="9">
        <v>48</v>
      </c>
      <c r="J22" s="9">
        <v>6</v>
      </c>
      <c r="K22" s="1">
        <f>AVERAGE(M12:M21)</f>
        <v>0.19707207207207206</v>
      </c>
    </row>
    <row r="23" spans="1:13">
      <c r="A23" t="s">
        <v>47</v>
      </c>
    </row>
    <row r="24" spans="1:13">
      <c r="A24" t="s">
        <v>47</v>
      </c>
      <c r="C24" s="11">
        <v>1997</v>
      </c>
    </row>
    <row r="25" spans="1:13">
      <c r="A25" t="s">
        <v>47</v>
      </c>
      <c r="C25" s="10" t="s">
        <v>33</v>
      </c>
      <c r="D25" s="10" t="s">
        <v>0</v>
      </c>
      <c r="E25" s="10" t="s">
        <v>1</v>
      </c>
      <c r="F25" s="10" t="s">
        <v>2</v>
      </c>
      <c r="G25" s="10" t="s">
        <v>3</v>
      </c>
      <c r="H25" s="4" t="s">
        <v>10</v>
      </c>
      <c r="I25" s="4" t="s">
        <v>7</v>
      </c>
      <c r="J25" s="1" t="s">
        <v>40</v>
      </c>
    </row>
    <row r="26" spans="1:13">
      <c r="A26" t="s">
        <v>47</v>
      </c>
      <c r="B26">
        <v>1997</v>
      </c>
      <c r="C26" s="3">
        <v>1003579</v>
      </c>
      <c r="D26" s="6" t="s">
        <v>16</v>
      </c>
      <c r="E26" s="2">
        <v>218516.03270000001</v>
      </c>
      <c r="F26" s="6">
        <v>6004127.5438999999</v>
      </c>
      <c r="G26" s="2">
        <v>2300</v>
      </c>
      <c r="H26">
        <v>1</v>
      </c>
      <c r="I26">
        <v>13</v>
      </c>
      <c r="M26" s="1">
        <f>I26/G26*1000</f>
        <v>5.6521739130434785</v>
      </c>
    </row>
    <row r="27" spans="1:13">
      <c r="A27" t="s">
        <v>47</v>
      </c>
      <c r="B27">
        <v>1997</v>
      </c>
      <c r="C27" s="3">
        <v>1003717</v>
      </c>
      <c r="D27" s="6" t="s">
        <v>5</v>
      </c>
      <c r="E27" s="2">
        <v>194635.90220000001</v>
      </c>
      <c r="F27" s="6">
        <v>6001592.7304999996</v>
      </c>
      <c r="G27" s="2">
        <v>32000</v>
      </c>
      <c r="H27">
        <v>1</v>
      </c>
      <c r="I27">
        <v>4</v>
      </c>
      <c r="M27" s="1">
        <f>I27/G27*1000</f>
        <v>0.125</v>
      </c>
    </row>
    <row r="28" spans="1:13">
      <c r="A28" t="s">
        <v>47</v>
      </c>
      <c r="B28">
        <v>1997</v>
      </c>
      <c r="C28" s="3">
        <v>1003741</v>
      </c>
      <c r="D28" s="6" t="s">
        <v>5</v>
      </c>
      <c r="E28" s="2">
        <v>196181.71780000001</v>
      </c>
      <c r="F28" s="6">
        <v>6003507.4522000002</v>
      </c>
      <c r="G28" s="2">
        <v>32000</v>
      </c>
      <c r="I28">
        <v>3</v>
      </c>
      <c r="M28" s="1">
        <f>I28/G28*1000</f>
        <v>9.375E-2</v>
      </c>
    </row>
    <row r="29" spans="1:13">
      <c r="A29" t="s">
        <v>47</v>
      </c>
      <c r="B29">
        <v>1997</v>
      </c>
      <c r="C29" s="3">
        <v>1003771</v>
      </c>
      <c r="D29" s="6" t="s">
        <v>5</v>
      </c>
      <c r="E29" s="2">
        <v>197980.24909999999</v>
      </c>
      <c r="F29" s="6">
        <v>6003834.0323000001</v>
      </c>
      <c r="G29" s="2">
        <v>32000</v>
      </c>
      <c r="I29">
        <v>4</v>
      </c>
      <c r="M29" s="1">
        <f>I29/G29*1000</f>
        <v>0.125</v>
      </c>
    </row>
    <row r="30" spans="1:13">
      <c r="A30" t="s">
        <v>47</v>
      </c>
      <c r="B30">
        <v>1997</v>
      </c>
      <c r="C30" s="3">
        <v>1003782</v>
      </c>
      <c r="D30" s="6" t="s">
        <v>5</v>
      </c>
      <c r="E30" s="2">
        <v>199148.09039999999</v>
      </c>
      <c r="F30" s="6">
        <v>6005028.6540000001</v>
      </c>
      <c r="G30" s="2">
        <v>32000</v>
      </c>
      <c r="I30">
        <v>4</v>
      </c>
      <c r="M30" s="1">
        <f>I30/G30*1000</f>
        <v>0.125</v>
      </c>
    </row>
    <row r="31" spans="1:13">
      <c r="A31" t="s">
        <v>47</v>
      </c>
      <c r="B31">
        <v>1997</v>
      </c>
      <c r="C31" s="3">
        <v>1003798</v>
      </c>
      <c r="D31" s="6" t="s">
        <v>5</v>
      </c>
      <c r="E31" s="2">
        <v>199892.24220000001</v>
      </c>
      <c r="F31" s="6">
        <v>6006434.6482999995</v>
      </c>
      <c r="G31" s="2">
        <v>32000</v>
      </c>
      <c r="I31">
        <v>3</v>
      </c>
      <c r="M31" s="1">
        <f>I31/G31*1000</f>
        <v>9.375E-2</v>
      </c>
    </row>
    <row r="32" spans="1:13">
      <c r="A32" t="s">
        <v>47</v>
      </c>
      <c r="B32">
        <v>1997</v>
      </c>
      <c r="C32" s="3">
        <v>1003831</v>
      </c>
      <c r="D32" s="6" t="s">
        <v>5</v>
      </c>
      <c r="E32" s="2">
        <v>200570.4154</v>
      </c>
      <c r="F32" s="6">
        <v>6009636.6051000003</v>
      </c>
      <c r="G32" s="2">
        <v>32000</v>
      </c>
      <c r="I32">
        <v>5</v>
      </c>
      <c r="M32" s="1">
        <f>I32/G32*1000</f>
        <v>0.15625</v>
      </c>
    </row>
    <row r="33" spans="1:13">
      <c r="A33" t="s">
        <v>47</v>
      </c>
      <c r="B33">
        <v>1997</v>
      </c>
      <c r="C33" s="3">
        <v>1003945</v>
      </c>
      <c r="D33" s="6" t="s">
        <v>5</v>
      </c>
      <c r="E33" s="2">
        <v>213730.00080000001</v>
      </c>
      <c r="F33" s="6">
        <v>6017110.3958999999</v>
      </c>
      <c r="G33" s="2">
        <v>86000</v>
      </c>
      <c r="I33">
        <v>1</v>
      </c>
      <c r="M33" s="1">
        <f>I33/G33*1000</f>
        <v>1.1627906976744186E-2</v>
      </c>
    </row>
    <row r="34" spans="1:13">
      <c r="A34" t="s">
        <v>47</v>
      </c>
      <c r="B34">
        <v>1997</v>
      </c>
      <c r="C34" s="3">
        <v>1003962</v>
      </c>
      <c r="D34" s="6" t="s">
        <v>5</v>
      </c>
      <c r="E34" s="2">
        <v>216442.66769999999</v>
      </c>
      <c r="F34" s="6">
        <v>6017154.3476</v>
      </c>
      <c r="G34" s="2">
        <v>86000</v>
      </c>
      <c r="H34">
        <v>1</v>
      </c>
      <c r="I34">
        <v>1</v>
      </c>
      <c r="M34" s="1">
        <f>I34/G34*1000</f>
        <v>1.1627906976744186E-2</v>
      </c>
    </row>
    <row r="35" spans="1:13">
      <c r="A35" t="s">
        <v>47</v>
      </c>
      <c r="B35">
        <v>1997</v>
      </c>
      <c r="C35" s="3">
        <v>1003972</v>
      </c>
      <c r="D35" s="6" t="s">
        <v>5</v>
      </c>
      <c r="E35" s="2">
        <v>215651.1054</v>
      </c>
      <c r="F35" s="6">
        <v>6017344.2123999996</v>
      </c>
      <c r="G35" s="2">
        <v>86000</v>
      </c>
      <c r="I35">
        <v>1</v>
      </c>
      <c r="M35" s="1">
        <f>I35/G35*1000</f>
        <v>1.1627906976744186E-2</v>
      </c>
    </row>
    <row r="36" spans="1:13">
      <c r="A36" t="s">
        <v>47</v>
      </c>
      <c r="B36">
        <v>1997</v>
      </c>
      <c r="C36" s="3">
        <v>1003984</v>
      </c>
      <c r="D36" s="6" t="s">
        <v>5</v>
      </c>
      <c r="E36" s="2">
        <v>214470.76139999999</v>
      </c>
      <c r="F36" s="6">
        <v>6017400.5581999999</v>
      </c>
      <c r="G36" s="2">
        <v>86000</v>
      </c>
      <c r="H36">
        <v>1</v>
      </c>
      <c r="I36">
        <v>1</v>
      </c>
      <c r="M36" s="1">
        <f>I36/G36*1000</f>
        <v>1.1627906976744186E-2</v>
      </c>
    </row>
    <row r="37" spans="1:13">
      <c r="A37" t="s">
        <v>47</v>
      </c>
      <c r="B37">
        <v>1997</v>
      </c>
      <c r="C37" s="3">
        <v>1004010</v>
      </c>
      <c r="D37" s="6" t="s">
        <v>5</v>
      </c>
      <c r="E37" s="2">
        <v>246047.45620000002</v>
      </c>
      <c r="F37" s="6">
        <v>6015847.4052999998</v>
      </c>
      <c r="G37" s="2">
        <v>86000</v>
      </c>
      <c r="H37">
        <v>3</v>
      </c>
      <c r="M37" s="1">
        <f>I37/G37*1000</f>
        <v>0</v>
      </c>
    </row>
    <row r="38" spans="1:13">
      <c r="A38" t="s">
        <v>47</v>
      </c>
      <c r="B38">
        <v>1997</v>
      </c>
      <c r="C38" s="3">
        <v>1004038</v>
      </c>
      <c r="D38" s="6" t="s">
        <v>5</v>
      </c>
      <c r="E38" s="2">
        <v>208719.3885</v>
      </c>
      <c r="F38" s="6">
        <v>6018343.3207</v>
      </c>
      <c r="G38" s="2">
        <v>32000</v>
      </c>
      <c r="I38">
        <v>1</v>
      </c>
      <c r="M38" s="1">
        <f>I38/G38*1000</f>
        <v>3.125E-2</v>
      </c>
    </row>
    <row r="39" spans="1:13">
      <c r="A39" t="s">
        <v>47</v>
      </c>
      <c r="B39">
        <v>1997</v>
      </c>
      <c r="C39" s="3">
        <v>1004055</v>
      </c>
      <c r="D39" s="6" t="s">
        <v>5</v>
      </c>
      <c r="E39" s="2">
        <v>217923.32329999999</v>
      </c>
      <c r="F39" s="6">
        <v>6017828.0268000001</v>
      </c>
      <c r="G39" s="2">
        <v>86000</v>
      </c>
      <c r="I39">
        <v>1</v>
      </c>
      <c r="M39" s="1">
        <f>I39/G39*1000</f>
        <v>1.1627906976744186E-2</v>
      </c>
    </row>
    <row r="40" spans="1:13">
      <c r="A40" t="s">
        <v>47</v>
      </c>
      <c r="B40">
        <v>1997</v>
      </c>
      <c r="C40" s="3">
        <v>1004071</v>
      </c>
      <c r="D40" s="6" t="s">
        <v>5</v>
      </c>
      <c r="E40" s="2">
        <v>220562.0693</v>
      </c>
      <c r="F40" s="6">
        <v>6017755.0970000001</v>
      </c>
      <c r="G40" s="2">
        <v>86000</v>
      </c>
      <c r="H40">
        <v>1</v>
      </c>
      <c r="M40" s="1">
        <f>I40/G40*1000</f>
        <v>0</v>
      </c>
    </row>
    <row r="41" spans="1:13">
      <c r="A41" t="s">
        <v>47</v>
      </c>
      <c r="B41">
        <v>1997</v>
      </c>
      <c r="C41" s="3">
        <v>1004094</v>
      </c>
      <c r="D41" s="6" t="s">
        <v>5</v>
      </c>
      <c r="E41" s="2">
        <v>243734.8652</v>
      </c>
      <c r="F41" s="6">
        <v>6016599.2456999999</v>
      </c>
      <c r="G41" s="2">
        <v>86000</v>
      </c>
      <c r="H41">
        <v>1</v>
      </c>
      <c r="I41">
        <v>2</v>
      </c>
      <c r="M41" s="1">
        <f>I41/G41*1000</f>
        <v>2.3255813953488372E-2</v>
      </c>
    </row>
    <row r="42" spans="1:13">
      <c r="A42" t="s">
        <v>47</v>
      </c>
      <c r="B42">
        <v>1997</v>
      </c>
      <c r="C42" s="3">
        <v>1004096</v>
      </c>
      <c r="D42" s="6" t="s">
        <v>5</v>
      </c>
      <c r="E42" s="2">
        <v>219081.88339999999</v>
      </c>
      <c r="F42" s="6">
        <v>6017996.2953000003</v>
      </c>
      <c r="G42" s="2">
        <v>86000</v>
      </c>
      <c r="H42">
        <v>1</v>
      </c>
      <c r="I42">
        <v>1</v>
      </c>
      <c r="M42" s="1">
        <f>I42/G42*1000</f>
        <v>1.1627906976744186E-2</v>
      </c>
    </row>
    <row r="43" spans="1:13">
      <c r="A43" t="s">
        <v>47</v>
      </c>
      <c r="B43">
        <v>1997</v>
      </c>
      <c r="C43" s="3">
        <v>1004102</v>
      </c>
      <c r="D43" s="6" t="s">
        <v>5</v>
      </c>
      <c r="E43" s="2">
        <v>244518.53349999999</v>
      </c>
      <c r="F43" s="6">
        <v>6016589.2167999996</v>
      </c>
      <c r="G43" s="2">
        <v>86000</v>
      </c>
      <c r="H43">
        <v>1</v>
      </c>
      <c r="M43" s="1">
        <f>I43/G43*1000</f>
        <v>0</v>
      </c>
    </row>
    <row r="44" spans="1:13">
      <c r="A44" t="s">
        <v>47</v>
      </c>
      <c r="B44">
        <v>1997</v>
      </c>
      <c r="C44" s="3">
        <v>1004108</v>
      </c>
      <c r="D44" s="6" t="s">
        <v>5</v>
      </c>
      <c r="E44" s="2">
        <v>243128.04199999999</v>
      </c>
      <c r="F44" s="6">
        <v>6016672.6394999996</v>
      </c>
      <c r="G44" s="2">
        <v>86000</v>
      </c>
      <c r="I44">
        <v>2</v>
      </c>
      <c r="M44" s="1">
        <f>I44/G44*1000</f>
        <v>2.3255813953488372E-2</v>
      </c>
    </row>
    <row r="45" spans="1:13">
      <c r="A45" t="s">
        <v>47</v>
      </c>
      <c r="B45">
        <v>1997</v>
      </c>
      <c r="C45" s="3">
        <v>1004132</v>
      </c>
      <c r="D45" s="6" t="s">
        <v>5</v>
      </c>
      <c r="E45" s="2">
        <v>251151.2451</v>
      </c>
      <c r="F45" s="6">
        <v>6016931.3597999997</v>
      </c>
      <c r="G45" s="2">
        <v>86000</v>
      </c>
      <c r="H45">
        <v>4</v>
      </c>
      <c r="M45" s="1">
        <f>I45/G45*1000</f>
        <v>0</v>
      </c>
    </row>
    <row r="46" spans="1:13">
      <c r="A46" t="s">
        <v>47</v>
      </c>
      <c r="B46">
        <v>1997</v>
      </c>
      <c r="C46" s="3">
        <v>1004134</v>
      </c>
      <c r="D46" s="6" t="s">
        <v>5</v>
      </c>
      <c r="E46" s="2">
        <v>249727.4951</v>
      </c>
      <c r="F46" s="6">
        <v>6017092.9614000004</v>
      </c>
      <c r="G46" s="2">
        <v>86000</v>
      </c>
      <c r="H46">
        <v>9</v>
      </c>
      <c r="M46" s="1">
        <f>I46/G46*1000</f>
        <v>0</v>
      </c>
    </row>
    <row r="47" spans="1:13">
      <c r="A47" t="s">
        <v>47</v>
      </c>
      <c r="B47">
        <v>1997</v>
      </c>
      <c r="C47" s="3">
        <v>1004137</v>
      </c>
      <c r="D47" s="6" t="s">
        <v>5</v>
      </c>
      <c r="E47" s="2">
        <v>220599.3376</v>
      </c>
      <c r="F47" s="6">
        <v>6018831.0241</v>
      </c>
      <c r="G47" s="2">
        <v>86000</v>
      </c>
      <c r="H47">
        <v>2</v>
      </c>
      <c r="M47" s="1">
        <f>I47/G47*1000</f>
        <v>0</v>
      </c>
    </row>
    <row r="48" spans="1:13">
      <c r="A48" t="s">
        <v>47</v>
      </c>
      <c r="B48">
        <v>1997</v>
      </c>
      <c r="C48" s="3">
        <v>1004139</v>
      </c>
      <c r="D48" s="6" t="s">
        <v>5</v>
      </c>
      <c r="E48" s="2">
        <v>241671.17420000001</v>
      </c>
      <c r="F48" s="6">
        <v>6017732.5109999999</v>
      </c>
      <c r="G48" s="2">
        <v>86000</v>
      </c>
      <c r="H48">
        <v>6</v>
      </c>
      <c r="M48" s="1">
        <f>I48/G48*1000</f>
        <v>0</v>
      </c>
    </row>
    <row r="49" spans="1:13">
      <c r="A49" t="s">
        <v>47</v>
      </c>
      <c r="B49">
        <v>1997</v>
      </c>
      <c r="C49" s="3">
        <v>1004149</v>
      </c>
      <c r="D49" s="6" t="s">
        <v>5</v>
      </c>
      <c r="E49" s="2">
        <v>221283.4725</v>
      </c>
      <c r="F49" s="6">
        <v>6019057.6298000002</v>
      </c>
      <c r="G49" s="2">
        <v>86000</v>
      </c>
      <c r="H49">
        <v>1</v>
      </c>
      <c r="M49" s="1">
        <f>I49/G49*1000</f>
        <v>0</v>
      </c>
    </row>
    <row r="50" spans="1:13">
      <c r="A50" t="s">
        <v>47</v>
      </c>
      <c r="B50">
        <v>1997</v>
      </c>
      <c r="C50" s="3">
        <v>1004154</v>
      </c>
      <c r="D50" s="6" t="s">
        <v>5</v>
      </c>
      <c r="E50" s="2">
        <v>223112.50510000001</v>
      </c>
      <c r="F50" s="6">
        <v>6019189.8468000004</v>
      </c>
      <c r="G50" s="2">
        <v>86000</v>
      </c>
      <c r="H50">
        <v>2</v>
      </c>
      <c r="M50" s="1">
        <f>I50/G50*1000</f>
        <v>0</v>
      </c>
    </row>
    <row r="51" spans="1:13">
      <c r="A51" t="s">
        <v>47</v>
      </c>
      <c r="B51">
        <v>1997</v>
      </c>
      <c r="C51" s="3">
        <v>1004155</v>
      </c>
      <c r="D51" s="6" t="s">
        <v>5</v>
      </c>
      <c r="E51" s="2">
        <v>222550.96549999999</v>
      </c>
      <c r="F51" s="6">
        <v>6019306.8794999998</v>
      </c>
      <c r="G51" s="2">
        <v>86000</v>
      </c>
      <c r="I51">
        <v>2</v>
      </c>
      <c r="M51" s="1">
        <f>I51/G51*1000</f>
        <v>2.3255813953488372E-2</v>
      </c>
    </row>
    <row r="52" spans="1:13">
      <c r="A52" t="s">
        <v>47</v>
      </c>
      <c r="B52">
        <v>1997</v>
      </c>
      <c r="C52" s="3">
        <v>1004185</v>
      </c>
      <c r="D52" s="6" t="s">
        <v>5</v>
      </c>
      <c r="E52" s="2">
        <v>240425.00700000001</v>
      </c>
      <c r="F52" s="6">
        <v>6019232.9567</v>
      </c>
      <c r="G52" s="2">
        <v>86000</v>
      </c>
      <c r="H52">
        <v>1</v>
      </c>
      <c r="I52">
        <v>2</v>
      </c>
      <c r="M52" s="1">
        <f>I52/G52*1000</f>
        <v>2.3255813953488372E-2</v>
      </c>
    </row>
    <row r="53" spans="1:13">
      <c r="A53" t="s">
        <v>47</v>
      </c>
      <c r="B53">
        <v>1997</v>
      </c>
      <c r="C53" s="3">
        <v>1004192</v>
      </c>
      <c r="D53" s="6" t="s">
        <v>5</v>
      </c>
      <c r="E53" s="2">
        <v>250636.2224</v>
      </c>
      <c r="F53" s="6">
        <v>6018857.4380999999</v>
      </c>
      <c r="G53" s="2">
        <v>86000</v>
      </c>
      <c r="H53">
        <v>1</v>
      </c>
      <c r="I53">
        <v>1</v>
      </c>
      <c r="M53" s="1">
        <f>I53/G53*1000</f>
        <v>1.1627906976744186E-2</v>
      </c>
    </row>
    <row r="54" spans="1:13">
      <c r="A54" t="s">
        <v>47</v>
      </c>
      <c r="B54">
        <v>1997</v>
      </c>
      <c r="C54" s="3">
        <v>1004197</v>
      </c>
      <c r="D54" s="6" t="s">
        <v>5</v>
      </c>
      <c r="E54" s="2">
        <v>239512.82680000001</v>
      </c>
      <c r="F54" s="6">
        <v>6019529.9757000003</v>
      </c>
      <c r="G54" s="2">
        <v>86000</v>
      </c>
      <c r="H54">
        <v>2</v>
      </c>
      <c r="M54" s="1">
        <f>I54/G54*1000</f>
        <v>0</v>
      </c>
    </row>
    <row r="55" spans="1:13">
      <c r="A55" t="s">
        <v>47</v>
      </c>
      <c r="B55">
        <v>1997</v>
      </c>
      <c r="C55" s="3">
        <v>1004205</v>
      </c>
      <c r="D55" s="6" t="s">
        <v>5</v>
      </c>
      <c r="E55" s="2">
        <v>251462.7746</v>
      </c>
      <c r="F55" s="6">
        <v>6019298.1215000004</v>
      </c>
      <c r="G55" s="2">
        <v>86000</v>
      </c>
      <c r="H55">
        <v>5</v>
      </c>
      <c r="M55" s="1">
        <f>I55/G55*1000</f>
        <v>0</v>
      </c>
    </row>
    <row r="56" spans="1:13">
      <c r="A56" t="s">
        <v>47</v>
      </c>
      <c r="B56">
        <v>1997</v>
      </c>
      <c r="C56" s="3">
        <v>1004209</v>
      </c>
      <c r="D56" s="6" t="s">
        <v>5</v>
      </c>
      <c r="E56" s="2">
        <v>253476.71470000001</v>
      </c>
      <c r="F56" s="6">
        <v>6019203.9901000001</v>
      </c>
      <c r="G56" s="2">
        <v>86000</v>
      </c>
      <c r="H56">
        <v>1</v>
      </c>
      <c r="I56">
        <v>1</v>
      </c>
      <c r="M56" s="1">
        <f>I56/G56*1000</f>
        <v>1.1627906976744186E-2</v>
      </c>
    </row>
    <row r="57" spans="1:13">
      <c r="A57" t="s">
        <v>47</v>
      </c>
      <c r="B57">
        <v>1997</v>
      </c>
      <c r="C57" s="3">
        <v>1004239</v>
      </c>
      <c r="D57" s="6" t="s">
        <v>5</v>
      </c>
      <c r="E57" s="2">
        <v>237387.30480000001</v>
      </c>
      <c r="F57" s="6">
        <v>6020828.1017000005</v>
      </c>
      <c r="G57" s="2">
        <v>86000</v>
      </c>
      <c r="H57">
        <v>2</v>
      </c>
      <c r="I57">
        <v>1</v>
      </c>
      <c r="M57" s="1">
        <f>I57/G57*1000</f>
        <v>1.1627906976744186E-2</v>
      </c>
    </row>
    <row r="58" spans="1:13">
      <c r="A58" t="s">
        <v>47</v>
      </c>
      <c r="B58">
        <v>1997</v>
      </c>
      <c r="C58" s="3">
        <v>1004263</v>
      </c>
      <c r="D58" s="6" t="s">
        <v>5</v>
      </c>
      <c r="E58" s="2">
        <v>233987.40830000001</v>
      </c>
      <c r="F58" s="6">
        <v>6021383.3631999996</v>
      </c>
      <c r="G58" s="2">
        <v>86000</v>
      </c>
      <c r="I58">
        <v>1</v>
      </c>
      <c r="M58" s="1">
        <f>I58/G58*1000</f>
        <v>1.1627906976744186E-2</v>
      </c>
    </row>
    <row r="59" spans="1:13">
      <c r="A59" t="s">
        <v>47</v>
      </c>
      <c r="B59">
        <v>1997</v>
      </c>
      <c r="C59" s="3">
        <v>1004277</v>
      </c>
      <c r="D59" s="6" t="s">
        <v>5</v>
      </c>
      <c r="E59" s="2">
        <v>230799.03580000001</v>
      </c>
      <c r="F59" s="6">
        <v>6021849.5959999999</v>
      </c>
      <c r="G59" s="2">
        <v>86000</v>
      </c>
      <c r="H59">
        <v>1</v>
      </c>
      <c r="M59" s="1">
        <f>I59/G59*1000</f>
        <v>0</v>
      </c>
    </row>
    <row r="60" spans="1:13">
      <c r="A60" t="s">
        <v>47</v>
      </c>
      <c r="B60">
        <v>1997</v>
      </c>
      <c r="C60" s="3">
        <v>1004289</v>
      </c>
      <c r="D60" s="6" t="s">
        <v>5</v>
      </c>
      <c r="E60" s="2">
        <v>236697.34220000001</v>
      </c>
      <c r="F60" s="6">
        <v>6021832.2779999999</v>
      </c>
      <c r="G60" s="2">
        <v>86000</v>
      </c>
      <c r="H60">
        <v>1</v>
      </c>
      <c r="M60" s="1">
        <f>I60/G60*1000</f>
        <v>0</v>
      </c>
    </row>
    <row r="61" spans="1:13">
      <c r="A61" t="s">
        <v>47</v>
      </c>
      <c r="B61">
        <v>1997</v>
      </c>
      <c r="C61" s="3">
        <v>1004302</v>
      </c>
      <c r="D61" s="6" t="s">
        <v>5</v>
      </c>
      <c r="E61" s="2">
        <v>256848.4847</v>
      </c>
      <c r="F61" s="6">
        <v>6022537.1173999999</v>
      </c>
      <c r="G61" s="2">
        <v>86000</v>
      </c>
      <c r="H61">
        <v>3</v>
      </c>
      <c r="I61">
        <v>1</v>
      </c>
      <c r="M61" s="1">
        <f>I61/G61*1000</f>
        <v>1.1627906976744186E-2</v>
      </c>
    </row>
    <row r="62" spans="1:13">
      <c r="A62" t="s">
        <v>47</v>
      </c>
      <c r="B62">
        <v>1997</v>
      </c>
      <c r="C62" s="3">
        <v>1004304</v>
      </c>
      <c r="D62" s="6" t="s">
        <v>5</v>
      </c>
      <c r="E62" s="2">
        <v>262127.48379999999</v>
      </c>
      <c r="F62" s="6">
        <v>6025286.8559999997</v>
      </c>
      <c r="G62" s="2">
        <v>86000</v>
      </c>
      <c r="H62">
        <v>3</v>
      </c>
      <c r="I62">
        <v>1</v>
      </c>
      <c r="M62" s="1">
        <f>I62/G62*1000</f>
        <v>1.1627906976744186E-2</v>
      </c>
    </row>
    <row r="63" spans="1:13">
      <c r="A63" t="s">
        <v>47</v>
      </c>
      <c r="C63" s="8" t="s">
        <v>32</v>
      </c>
      <c r="D63" s="9"/>
      <c r="E63" s="9"/>
      <c r="F63" s="9"/>
      <c r="G63" s="9"/>
      <c r="H63" s="9">
        <v>55</v>
      </c>
      <c r="I63" s="9">
        <v>57</v>
      </c>
      <c r="J63" s="1">
        <f>AVERAGE(M26:M62)</f>
        <v>0.17931708250211792</v>
      </c>
    </row>
    <row r="64" spans="1:13">
      <c r="A64" t="s">
        <v>47</v>
      </c>
    </row>
    <row r="65" spans="1:13">
      <c r="A65" t="s">
        <v>47</v>
      </c>
      <c r="C65" s="11">
        <v>2008</v>
      </c>
    </row>
    <row r="66" spans="1:13">
      <c r="A66" t="s">
        <v>47</v>
      </c>
      <c r="C66" s="10" t="s">
        <v>33</v>
      </c>
      <c r="D66" s="10" t="s">
        <v>0</v>
      </c>
      <c r="E66" s="10" t="s">
        <v>1</v>
      </c>
      <c r="F66" s="10" t="s">
        <v>2</v>
      </c>
      <c r="G66" s="10" t="s">
        <v>3</v>
      </c>
      <c r="H66" s="4" t="s">
        <v>10</v>
      </c>
      <c r="I66" s="4" t="s">
        <v>7</v>
      </c>
      <c r="J66" s="4" t="s">
        <v>11</v>
      </c>
      <c r="K66" s="4" t="s">
        <v>12</v>
      </c>
      <c r="L66" s="4" t="s">
        <v>13</v>
      </c>
      <c r="M66" s="1"/>
    </row>
    <row r="67" spans="1:13">
      <c r="A67" t="s">
        <v>47</v>
      </c>
      <c r="B67">
        <v>2008</v>
      </c>
      <c r="C67" s="3">
        <v>2656613</v>
      </c>
      <c r="D67" s="6" t="s">
        <v>30</v>
      </c>
      <c r="E67" s="2">
        <v>216944.864</v>
      </c>
      <c r="F67" s="6">
        <v>6000148.4409999996</v>
      </c>
      <c r="G67" s="2">
        <v>6500</v>
      </c>
      <c r="H67">
        <v>2</v>
      </c>
      <c r="I67">
        <v>7</v>
      </c>
      <c r="J67">
        <v>18</v>
      </c>
      <c r="K67">
        <v>134</v>
      </c>
      <c r="L67">
        <v>1</v>
      </c>
      <c r="M67" s="1">
        <f>I67/G67*1000</f>
        <v>1.0769230769230769</v>
      </c>
    </row>
    <row r="68" spans="1:13">
      <c r="A68" t="s">
        <v>47</v>
      </c>
      <c r="C68" s="8" t="s">
        <v>32</v>
      </c>
      <c r="D68" s="9"/>
      <c r="E68" s="9"/>
      <c r="F68" s="9"/>
      <c r="G68" s="9"/>
      <c r="H68" s="9">
        <v>2</v>
      </c>
      <c r="I68" s="9">
        <v>7</v>
      </c>
      <c r="J68" s="9">
        <v>18</v>
      </c>
      <c r="K68" s="9">
        <v>134</v>
      </c>
      <c r="L68" s="9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3:D53"/>
  <sheetViews>
    <sheetView workbookViewId="0">
      <selection activeCell="E22" sqref="E22"/>
    </sheetView>
  </sheetViews>
  <sheetFormatPr baseColWidth="10" defaultColWidth="8.83203125" defaultRowHeight="13" x14ac:dyDescent="0"/>
  <cols>
    <col min="1" max="1" width="11.1640625" customWidth="1"/>
    <col min="2" max="2" width="20.33203125" customWidth="1"/>
    <col min="3" max="3" width="16.33203125" customWidth="1"/>
    <col min="4" max="4" width="13.1640625" customWidth="1"/>
  </cols>
  <sheetData>
    <row r="3" spans="1:4" ht="14">
      <c r="A3" s="15" t="s">
        <v>34</v>
      </c>
      <c r="B3" s="15" t="s">
        <v>4</v>
      </c>
      <c r="C3" s="15" t="s">
        <v>36</v>
      </c>
      <c r="D3" s="15" t="s">
        <v>37</v>
      </c>
    </row>
    <row r="4" spans="1:4" ht="14">
      <c r="A4" s="13">
        <v>1983</v>
      </c>
      <c r="B4" s="13" t="s">
        <v>38</v>
      </c>
      <c r="C4" s="13">
        <v>4</v>
      </c>
      <c r="D4" s="13">
        <v>0.16700000000000001</v>
      </c>
    </row>
    <row r="5" spans="1:4" ht="14">
      <c r="A5" s="13">
        <v>1984</v>
      </c>
      <c r="B5" s="13" t="s">
        <v>38</v>
      </c>
      <c r="C5" s="13">
        <v>9</v>
      </c>
      <c r="D5" s="13">
        <v>0.629</v>
      </c>
    </row>
    <row r="6" spans="1:4" ht="14">
      <c r="A6" s="13">
        <v>1994</v>
      </c>
      <c r="B6" s="13" t="s">
        <v>38</v>
      </c>
      <c r="C6" s="13">
        <v>1</v>
      </c>
      <c r="D6" s="13">
        <v>0</v>
      </c>
    </row>
    <row r="7" spans="1:4" ht="14">
      <c r="A7" s="13">
        <v>1995</v>
      </c>
      <c r="B7" s="13" t="s">
        <v>38</v>
      </c>
      <c r="C7" s="13">
        <v>9</v>
      </c>
      <c r="D7" s="14">
        <v>1.105</v>
      </c>
    </row>
    <row r="8" spans="1:4" ht="14">
      <c r="A8" s="13">
        <v>1996</v>
      </c>
      <c r="B8" s="13" t="s">
        <v>38</v>
      </c>
      <c r="C8" s="13">
        <v>23</v>
      </c>
      <c r="D8" s="13">
        <v>2.2450000000000001</v>
      </c>
    </row>
    <row r="9" spans="1:4" ht="14">
      <c r="A9" s="13">
        <v>1997</v>
      </c>
      <c r="B9" s="13" t="s">
        <v>38</v>
      </c>
      <c r="C9" s="13">
        <v>19</v>
      </c>
      <c r="D9" s="13">
        <v>2.4529999999999998</v>
      </c>
    </row>
    <row r="10" spans="1:4" ht="14">
      <c r="A10" s="13">
        <v>1998</v>
      </c>
      <c r="B10" s="13" t="s">
        <v>38</v>
      </c>
      <c r="C10" s="13">
        <v>9</v>
      </c>
      <c r="D10" s="13">
        <v>1.2070000000000001</v>
      </c>
    </row>
    <row r="11" spans="1:4" ht="14">
      <c r="A11" s="13">
        <v>1999</v>
      </c>
      <c r="B11" s="13" t="s">
        <v>38</v>
      </c>
      <c r="C11" s="13">
        <v>6</v>
      </c>
      <c r="D11" s="13">
        <v>3.2170000000000001</v>
      </c>
    </row>
    <row r="12" spans="1:4" ht="14">
      <c r="A12" s="13">
        <v>2000</v>
      </c>
      <c r="B12" s="13" t="s">
        <v>38</v>
      </c>
      <c r="C12" s="13">
        <v>35</v>
      </c>
      <c r="D12" s="13">
        <v>2.1190000000000002</v>
      </c>
    </row>
    <row r="13" spans="1:4" ht="14">
      <c r="A13" s="13">
        <v>2001</v>
      </c>
      <c r="B13" s="13" t="s">
        <v>38</v>
      </c>
      <c r="C13" s="13">
        <v>22</v>
      </c>
      <c r="D13" s="13">
        <v>0.95699999999999996</v>
      </c>
    </row>
    <row r="14" spans="1:4" ht="14">
      <c r="A14" s="13">
        <v>2005</v>
      </c>
      <c r="B14" s="13" t="s">
        <v>38</v>
      </c>
      <c r="C14" s="13">
        <v>30</v>
      </c>
      <c r="D14" s="13">
        <v>1.665</v>
      </c>
    </row>
    <row r="15" spans="1:4" ht="14">
      <c r="A15" s="13">
        <v>2006</v>
      </c>
      <c r="B15" s="13" t="s">
        <v>38</v>
      </c>
      <c r="C15" s="13">
        <v>16</v>
      </c>
      <c r="D15" s="13">
        <v>4.3049999999999997</v>
      </c>
    </row>
    <row r="16" spans="1:4" ht="14">
      <c r="A16" s="13">
        <v>2007</v>
      </c>
      <c r="B16" s="13" t="s">
        <v>38</v>
      </c>
      <c r="C16" s="13">
        <v>2</v>
      </c>
      <c r="D16" s="13">
        <v>0.2</v>
      </c>
    </row>
    <row r="17" spans="1:4" ht="14">
      <c r="A17" s="13">
        <v>2008</v>
      </c>
      <c r="B17" s="13" t="s">
        <v>38</v>
      </c>
      <c r="C17" s="13">
        <v>13</v>
      </c>
      <c r="D17" s="13">
        <v>3.387</v>
      </c>
    </row>
    <row r="18" spans="1:4" ht="14">
      <c r="A18" s="13">
        <v>2012</v>
      </c>
      <c r="B18" s="13" t="s">
        <v>38</v>
      </c>
      <c r="C18" s="13">
        <v>1</v>
      </c>
      <c r="D18" s="13">
        <v>0</v>
      </c>
    </row>
    <row r="20" spans="1:4">
      <c r="B20" t="s">
        <v>39</v>
      </c>
    </row>
    <row r="21" spans="1:4">
      <c r="B21">
        <v>5</v>
      </c>
      <c r="C21">
        <v>33.1</v>
      </c>
    </row>
    <row r="22" spans="1:4">
      <c r="B22">
        <v>4</v>
      </c>
      <c r="C22">
        <v>23.2</v>
      </c>
    </row>
    <row r="23" spans="1:4">
      <c r="B23">
        <v>3</v>
      </c>
      <c r="C23">
        <v>16.5</v>
      </c>
    </row>
    <row r="24" spans="1:4">
      <c r="B24">
        <v>2</v>
      </c>
      <c r="C24">
        <v>6.6</v>
      </c>
    </row>
    <row r="25" spans="1:4">
      <c r="B25">
        <v>1</v>
      </c>
      <c r="C25">
        <v>0</v>
      </c>
    </row>
    <row r="30" spans="1:4" ht="14">
      <c r="A30" s="17" t="s">
        <v>34</v>
      </c>
      <c r="B30" s="17" t="s">
        <v>4</v>
      </c>
      <c r="C30" s="17" t="s">
        <v>36</v>
      </c>
      <c r="D30" s="17" t="s">
        <v>41</v>
      </c>
    </row>
    <row r="31" spans="1:4" ht="14">
      <c r="A31" s="16">
        <v>1983</v>
      </c>
      <c r="B31" s="16"/>
      <c r="C31" s="16"/>
      <c r="D31" s="16"/>
    </row>
    <row r="32" spans="1:4" ht="14">
      <c r="A32" s="16">
        <v>1984</v>
      </c>
      <c r="B32" s="16"/>
      <c r="C32" s="16"/>
      <c r="D32" s="16"/>
    </row>
    <row r="33" spans="1:4" ht="14">
      <c r="A33" s="16">
        <v>1994</v>
      </c>
      <c r="B33" s="16"/>
      <c r="C33" s="16"/>
      <c r="D33" s="16"/>
    </row>
    <row r="34" spans="1:4" ht="14">
      <c r="A34" s="16">
        <v>1995</v>
      </c>
      <c r="B34" s="16" t="s">
        <v>42</v>
      </c>
      <c r="C34" s="16">
        <v>5</v>
      </c>
      <c r="D34" s="16">
        <v>0.80900000000000005</v>
      </c>
    </row>
    <row r="35" spans="1:4" ht="14">
      <c r="A35" s="16">
        <v>1996</v>
      </c>
      <c r="B35" s="16" t="s">
        <v>42</v>
      </c>
      <c r="C35" s="16">
        <v>10</v>
      </c>
      <c r="D35" s="16">
        <v>0.19700000000000001</v>
      </c>
    </row>
    <row r="36" spans="1:4" ht="14">
      <c r="A36" s="16">
        <v>1997</v>
      </c>
      <c r="B36" s="16" t="s">
        <v>42</v>
      </c>
      <c r="C36" s="16">
        <v>37</v>
      </c>
      <c r="D36" s="16">
        <v>0.17899999999999999</v>
      </c>
    </row>
    <row r="37" spans="1:4" ht="14">
      <c r="A37" s="16">
        <v>1998</v>
      </c>
      <c r="B37" s="16"/>
      <c r="C37" s="16"/>
      <c r="D37" s="16"/>
    </row>
    <row r="38" spans="1:4" ht="14">
      <c r="A38" s="16">
        <v>1999</v>
      </c>
      <c r="B38" s="16"/>
      <c r="C38" s="16"/>
      <c r="D38" s="16"/>
    </row>
    <row r="39" spans="1:4" ht="14">
      <c r="A39" s="16">
        <v>2000</v>
      </c>
      <c r="B39" s="16"/>
      <c r="C39" s="16"/>
      <c r="D39" s="16"/>
    </row>
    <row r="40" spans="1:4" ht="14">
      <c r="A40" s="16">
        <v>2001</v>
      </c>
      <c r="B40" s="16"/>
      <c r="C40" s="16"/>
      <c r="D40" s="16"/>
    </row>
    <row r="41" spans="1:4" ht="14">
      <c r="A41" s="16">
        <v>2005</v>
      </c>
      <c r="B41" s="16"/>
      <c r="C41" s="16"/>
      <c r="D41" s="16"/>
    </row>
    <row r="42" spans="1:4" ht="14">
      <c r="A42" s="16">
        <v>2006</v>
      </c>
      <c r="B42" s="16"/>
      <c r="C42" s="16"/>
      <c r="D42" s="16"/>
    </row>
    <row r="43" spans="1:4" ht="14">
      <c r="A43" s="16">
        <v>2007</v>
      </c>
      <c r="B43" s="16"/>
      <c r="C43" s="16"/>
      <c r="D43" s="16"/>
    </row>
    <row r="44" spans="1:4" ht="14">
      <c r="A44" s="16">
        <v>2008</v>
      </c>
      <c r="B44" s="16" t="s">
        <v>42</v>
      </c>
      <c r="C44" s="16">
        <v>1</v>
      </c>
      <c r="D44" s="16">
        <v>1.077</v>
      </c>
    </row>
    <row r="45" spans="1:4" ht="14">
      <c r="A45" s="16">
        <v>2012</v>
      </c>
      <c r="B45" s="16"/>
      <c r="C45" s="16"/>
      <c r="D45" s="16"/>
    </row>
    <row r="48" spans="1:4">
      <c r="B48" t="s">
        <v>43</v>
      </c>
    </row>
    <row r="49" spans="2:3">
      <c r="B49">
        <v>5</v>
      </c>
      <c r="C49">
        <v>1</v>
      </c>
    </row>
    <row r="50" spans="2:3">
      <c r="B50">
        <v>4</v>
      </c>
      <c r="C50">
        <v>0.8</v>
      </c>
    </row>
    <row r="51" spans="2:3">
      <c r="B51">
        <v>3</v>
      </c>
      <c r="C51">
        <v>0.5</v>
      </c>
    </row>
    <row r="52" spans="2:3">
      <c r="B52">
        <v>2</v>
      </c>
      <c r="C52">
        <v>0.2</v>
      </c>
    </row>
    <row r="53" spans="2:3">
      <c r="B53">
        <v>1</v>
      </c>
      <c r="C53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Backpack summary</vt:lpstr>
      <vt:lpstr>FloatBoat Summary</vt:lpstr>
      <vt:lpstr>Kakwa Graphs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Kissinger</dc:creator>
  <cp:lastModifiedBy>Carl Schwarz</cp:lastModifiedBy>
  <dcterms:created xsi:type="dcterms:W3CDTF">2017-02-22T21:24:16Z</dcterms:created>
  <dcterms:modified xsi:type="dcterms:W3CDTF">2017-03-24T21:07:07Z</dcterms:modified>
</cp:coreProperties>
</file>