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100" windowWidth="29640" windowHeight="19000" tabRatio="843" activeTab="5"/>
  </bookViews>
  <sheets>
    <sheet name="MacKenzie Summary" sheetId="8" r:id="rId1"/>
    <sheet name="Moon Summary" sheetId="11" r:id="rId2"/>
    <sheet name="Read Me" sheetId="5" r:id="rId3"/>
    <sheet name="Creek graphs" sheetId="9" r:id="rId4"/>
    <sheet name="Moon-reformated" sheetId="12" r:id="rId5"/>
    <sheet name="Mackenzie-reformatted" sheetId="1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8" i="13" l="1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89" i="13"/>
  <c r="K63" i="13"/>
  <c r="K54" i="13"/>
  <c r="K55" i="13"/>
  <c r="K56" i="13"/>
  <c r="K57" i="13"/>
  <c r="K58" i="13"/>
  <c r="K59" i="13"/>
  <c r="K44" i="13"/>
  <c r="K45" i="13"/>
  <c r="K46" i="13"/>
  <c r="K47" i="13"/>
  <c r="K48" i="13"/>
  <c r="K49" i="13"/>
  <c r="H50" i="13"/>
  <c r="K37" i="13"/>
  <c r="K38" i="13"/>
  <c r="K39" i="13"/>
  <c r="K40" i="13"/>
  <c r="K22" i="13"/>
  <c r="K23" i="13"/>
  <c r="K24" i="13"/>
  <c r="K25" i="13"/>
  <c r="K26" i="13"/>
  <c r="K27" i="13"/>
  <c r="I28" i="13"/>
  <c r="K10" i="13"/>
  <c r="K11" i="13"/>
  <c r="K12" i="13"/>
  <c r="K13" i="13"/>
  <c r="K14" i="13"/>
  <c r="K15" i="13"/>
  <c r="K16" i="13"/>
  <c r="K17" i="13"/>
  <c r="K3" i="13"/>
  <c r="K4" i="13"/>
  <c r="K5" i="13"/>
  <c r="J55" i="12"/>
  <c r="J48" i="12"/>
  <c r="J49" i="12"/>
  <c r="J50" i="12"/>
  <c r="H51" i="12"/>
  <c r="J43" i="12"/>
  <c r="J35" i="12"/>
  <c r="J36" i="12"/>
  <c r="J37" i="12"/>
  <c r="J38" i="12"/>
  <c r="J39" i="12"/>
  <c r="J21" i="12"/>
  <c r="J22" i="12"/>
  <c r="J23" i="12"/>
  <c r="J24" i="12"/>
  <c r="J25" i="12"/>
  <c r="J26" i="12"/>
  <c r="J27" i="12"/>
  <c r="J28" i="12"/>
  <c r="J29" i="12"/>
  <c r="J30" i="12"/>
  <c r="J31" i="12"/>
  <c r="J14" i="12"/>
  <c r="J15" i="12"/>
  <c r="J16" i="12"/>
  <c r="J17" i="12"/>
  <c r="J3" i="12"/>
  <c r="J4" i="12"/>
  <c r="J5" i="12"/>
  <c r="G55" i="11"/>
  <c r="F48" i="11"/>
  <c r="F49" i="11"/>
  <c r="F50" i="11"/>
  <c r="F51" i="11"/>
  <c r="G43" i="11"/>
  <c r="H35" i="11"/>
  <c r="H36" i="11"/>
  <c r="H37" i="11"/>
  <c r="H38" i="11"/>
  <c r="H39" i="11"/>
  <c r="H21" i="11"/>
  <c r="H22" i="11"/>
  <c r="H23" i="11"/>
  <c r="H24" i="11"/>
  <c r="H25" i="11"/>
  <c r="H26" i="11"/>
  <c r="H27" i="11"/>
  <c r="H28" i="11"/>
  <c r="H29" i="11"/>
  <c r="H30" i="11"/>
  <c r="H31" i="11"/>
  <c r="H14" i="11"/>
  <c r="H15" i="11"/>
  <c r="H16" i="11"/>
  <c r="H17" i="11"/>
  <c r="F3" i="11"/>
  <c r="F4" i="11"/>
  <c r="F5" i="11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63" i="8"/>
  <c r="I54" i="8"/>
  <c r="I55" i="8"/>
  <c r="I56" i="8"/>
  <c r="I57" i="8"/>
  <c r="I58" i="8"/>
  <c r="I59" i="8"/>
  <c r="F44" i="8"/>
  <c r="F45" i="8"/>
  <c r="F46" i="8"/>
  <c r="F47" i="8"/>
  <c r="F48" i="8"/>
  <c r="F49" i="8"/>
  <c r="F50" i="8"/>
  <c r="G37" i="8"/>
  <c r="G38" i="8"/>
  <c r="G39" i="8"/>
  <c r="G40" i="8"/>
  <c r="G22" i="8"/>
  <c r="G23" i="8"/>
  <c r="G24" i="8"/>
  <c r="G25" i="8"/>
  <c r="G26" i="8"/>
  <c r="G27" i="8"/>
  <c r="G28" i="8"/>
  <c r="H10" i="8"/>
  <c r="H11" i="8"/>
  <c r="H12" i="8"/>
  <c r="H13" i="8"/>
  <c r="H14" i="8"/>
  <c r="H15" i="8"/>
  <c r="H16" i="8"/>
  <c r="H17" i="8"/>
  <c r="H18" i="8"/>
  <c r="H3" i="8"/>
  <c r="H4" i="8"/>
  <c r="H5" i="8"/>
  <c r="H6" i="8"/>
</calcChain>
</file>

<file path=xl/sharedStrings.xml><?xml version="1.0" encoding="utf-8"?>
<sst xmlns="http://schemas.openxmlformats.org/spreadsheetml/2006/main" count="460" uniqueCount="29">
  <si>
    <t>TTM Easting</t>
  </si>
  <si>
    <t>TTM Northing</t>
  </si>
  <si>
    <t>Distance (m)</t>
  </si>
  <si>
    <t>Project Location Id</t>
  </si>
  <si>
    <t>BLTR</t>
  </si>
  <si>
    <t>MNWH</t>
  </si>
  <si>
    <t>RNTR</t>
  </si>
  <si>
    <t>BKTR</t>
  </si>
  <si>
    <t>SPSC</t>
  </si>
  <si>
    <t>The following changes were made to the edited spreadsheet:</t>
  </si>
  <si>
    <t>Only included efishing data</t>
  </si>
  <si>
    <t>Efishing sites less than 150m</t>
  </si>
  <si>
    <t>Only included surveys in July and August</t>
  </si>
  <si>
    <t>Removed sites where no distance listed</t>
  </si>
  <si>
    <t>Assumed it was all first pass data, if pivot had two sampling events same location second was deleted</t>
  </si>
  <si>
    <t>Year</t>
  </si>
  <si>
    <t>Grand Total</t>
  </si>
  <si>
    <t>BLTR #/100m</t>
  </si>
  <si>
    <t>Equipment Type</t>
  </si>
  <si>
    <t>Number of sites</t>
  </si>
  <si>
    <t>#BLTR/100m</t>
  </si>
  <si>
    <t>Backpack</t>
  </si>
  <si>
    <t>**MacKenzie Creek***</t>
  </si>
  <si>
    <t>Backpack Thresholds</t>
  </si>
  <si>
    <t>**Moon Creek***</t>
  </si>
  <si>
    <t>System</t>
  </si>
  <si>
    <t>Moon</t>
  </si>
  <si>
    <t>Site</t>
  </si>
  <si>
    <t>MacKenzie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</si>
</sst>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Segoe UI"/>
      <family val="2"/>
    </font>
    <font>
      <sz val="10"/>
      <color rgb="FFFF0000"/>
      <name val="Segoe UI"/>
      <family val="2"/>
    </font>
    <font>
      <b/>
      <sz val="10"/>
      <color rgb="FFFF0000"/>
      <name val="Segoe UI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70">
    <xf numFmtId="0" fontId="0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5" xfId="0" applyNumberFormat="1" applyFont="1" applyFill="1" applyBorder="1" applyAlignment="1" applyProtection="1"/>
    <xf numFmtId="0" fontId="2" fillId="0" borderId="0" xfId="1"/>
    <xf numFmtId="0" fontId="4" fillId="2" borderId="0" xfId="2" applyNumberFormat="1" applyFont="1" applyFill="1" applyBorder="1" applyAlignment="1" applyProtection="1"/>
    <xf numFmtId="0" fontId="4" fillId="2" borderId="0" xfId="2" applyNumberFormat="1" applyFont="1" applyFill="1" applyBorder="1" applyAlignment="1" applyProtection="1"/>
    <xf numFmtId="0" fontId="3" fillId="0" borderId="0" xfId="1" applyFont="1" applyAlignment="1">
      <alignment horizontal="center" vertical="center" wrapText="1"/>
    </xf>
    <xf numFmtId="0" fontId="1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2" fillId="0" borderId="0" xfId="1"/>
    <xf numFmtId="0" fontId="3" fillId="0" borderId="0" xfId="1" applyFont="1" applyAlignment="1">
      <alignment horizontal="center" vertical="center"/>
    </xf>
  </cellXfs>
  <cellStyles count="70">
    <cellStyle name="Comma 2" xfId="3"/>
    <cellStyle name="Comma 3" xfId="5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2"/>
    <cellStyle name="Normal 3" xfId="1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6471777234742"/>
          <c:y val="0.0514899369640649"/>
          <c:w val="0.772334902102754"/>
          <c:h val="0.7995170969728"/>
        </c:manualLayout>
      </c:layout>
      <c:lineChart>
        <c:grouping val="standard"/>
        <c:varyColors val="0"/>
        <c:ser>
          <c:idx val="0"/>
          <c:order val="0"/>
          <c:tx>
            <c:v>MacKenzie Cr &amp; tribs</c:v>
          </c:tx>
          <c:cat>
            <c:numRef>
              <c:f>'Creek graphs'!$A$39:$A$70</c:f>
              <c:numCache>
                <c:formatCode>General</c:formatCode>
                <c:ptCount val="32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</c:numCache>
            </c:numRef>
          </c:cat>
          <c:val>
            <c:numRef>
              <c:f>'Creek graphs'!$D$3:$D$34</c:f>
              <c:numCache>
                <c:formatCode>General</c:formatCode>
                <c:ptCount val="32"/>
                <c:pt idx="0">
                  <c:v>0.33</c:v>
                </c:pt>
                <c:pt idx="10">
                  <c:v>0.668</c:v>
                </c:pt>
                <c:pt idx="11">
                  <c:v>5.934</c:v>
                </c:pt>
                <c:pt idx="14">
                  <c:v>0.0</c:v>
                </c:pt>
                <c:pt idx="15">
                  <c:v>11.298</c:v>
                </c:pt>
                <c:pt idx="17">
                  <c:v>3.056</c:v>
                </c:pt>
                <c:pt idx="18">
                  <c:v>37.2</c:v>
                </c:pt>
                <c:pt idx="22">
                  <c:v>11.6</c:v>
                </c:pt>
                <c:pt idx="28">
                  <c:v>9.25</c:v>
                </c:pt>
              </c:numCache>
            </c:numRef>
          </c:val>
          <c:smooth val="0"/>
        </c:ser>
        <c:ser>
          <c:idx val="1"/>
          <c:order val="1"/>
          <c:tx>
            <c:v>Moon Cr &amp; tribs</c:v>
          </c:tx>
          <c:cat>
            <c:numRef>
              <c:f>'Creek graphs'!$A$39:$A$70</c:f>
              <c:numCache>
                <c:formatCode>General</c:formatCode>
                <c:ptCount val="32"/>
                <c:pt idx="0">
                  <c:v>1983.0</c:v>
                </c:pt>
                <c:pt idx="1">
                  <c:v>1984.0</c:v>
                </c:pt>
                <c:pt idx="2">
                  <c:v>1985.0</c:v>
                </c:pt>
                <c:pt idx="3">
                  <c:v>1986.0</c:v>
                </c:pt>
                <c:pt idx="4">
                  <c:v>1987.0</c:v>
                </c:pt>
                <c:pt idx="5">
                  <c:v>1988.0</c:v>
                </c:pt>
                <c:pt idx="6">
                  <c:v>1989.0</c:v>
                </c:pt>
                <c:pt idx="7">
                  <c:v>1990.0</c:v>
                </c:pt>
                <c:pt idx="8">
                  <c:v>1991.0</c:v>
                </c:pt>
                <c:pt idx="9">
                  <c:v>1992.0</c:v>
                </c:pt>
                <c:pt idx="10">
                  <c:v>1993.0</c:v>
                </c:pt>
                <c:pt idx="11">
                  <c:v>1994.0</c:v>
                </c:pt>
                <c:pt idx="12">
                  <c:v>1995.0</c:v>
                </c:pt>
                <c:pt idx="13">
                  <c:v>1996.0</c:v>
                </c:pt>
                <c:pt idx="14">
                  <c:v>1997.0</c:v>
                </c:pt>
                <c:pt idx="15">
                  <c:v>1998.0</c:v>
                </c:pt>
                <c:pt idx="16">
                  <c:v>1999.0</c:v>
                </c:pt>
                <c:pt idx="17">
                  <c:v>2000.0</c:v>
                </c:pt>
                <c:pt idx="18">
                  <c:v>2001.0</c:v>
                </c:pt>
                <c:pt idx="19">
                  <c:v>2002.0</c:v>
                </c:pt>
                <c:pt idx="20">
                  <c:v>2003.0</c:v>
                </c:pt>
                <c:pt idx="21">
                  <c:v>2004.0</c:v>
                </c:pt>
                <c:pt idx="22">
                  <c:v>2005.0</c:v>
                </c:pt>
                <c:pt idx="23">
                  <c:v>2006.0</c:v>
                </c:pt>
                <c:pt idx="24">
                  <c:v>2007.0</c:v>
                </c:pt>
                <c:pt idx="25">
                  <c:v>2008.0</c:v>
                </c:pt>
                <c:pt idx="26">
                  <c:v>2009.0</c:v>
                </c:pt>
                <c:pt idx="27">
                  <c:v>2010.0</c:v>
                </c:pt>
                <c:pt idx="28">
                  <c:v>2011.0</c:v>
                </c:pt>
                <c:pt idx="29">
                  <c:v>2012.0</c:v>
                </c:pt>
                <c:pt idx="30">
                  <c:v>2013.0</c:v>
                </c:pt>
                <c:pt idx="31">
                  <c:v>2014.0</c:v>
                </c:pt>
              </c:numCache>
            </c:numRef>
          </c:cat>
          <c:val>
            <c:numRef>
              <c:f>'Creek graphs'!$D$39:$D$70</c:f>
              <c:numCache>
                <c:formatCode>General</c:formatCode>
                <c:ptCount val="32"/>
                <c:pt idx="2">
                  <c:v>2.25</c:v>
                </c:pt>
                <c:pt idx="10">
                  <c:v>0.0</c:v>
                </c:pt>
                <c:pt idx="14">
                  <c:v>6.67</c:v>
                </c:pt>
                <c:pt idx="15">
                  <c:v>6.017</c:v>
                </c:pt>
                <c:pt idx="18">
                  <c:v>11.5</c:v>
                </c:pt>
                <c:pt idx="24">
                  <c:v>4.667</c:v>
                </c:pt>
                <c:pt idx="25">
                  <c:v>3.444</c:v>
                </c:pt>
                <c:pt idx="31">
                  <c:v>5.333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47016"/>
        <c:axId val="2052166856"/>
      </c:lineChart>
      <c:catAx>
        <c:axId val="214414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166856"/>
        <c:crosses val="autoZero"/>
        <c:auto val="1"/>
        <c:lblAlgn val="ctr"/>
        <c:lblOffset val="100"/>
        <c:noMultiLvlLbl val="0"/>
      </c:catAx>
      <c:valAx>
        <c:axId val="205216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147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602769481401"/>
          <c:y val="0.332851063270375"/>
          <c:w val="0.155029414426645"/>
          <c:h val="0.3111091067243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61912</xdr:rowOff>
    </xdr:from>
    <xdr:to>
      <xdr:col>15</xdr:col>
      <xdr:colOff>600075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485774</xdr:colOff>
      <xdr:row>13</xdr:row>
      <xdr:rowOff>28577</xdr:rowOff>
    </xdr:from>
    <xdr:to>
      <xdr:col>13</xdr:col>
      <xdr:colOff>190499</xdr:colOff>
      <xdr:row>14</xdr:row>
      <xdr:rowOff>133351</xdr:rowOff>
    </xdr:to>
    <xdr:sp macro="" textlink="">
      <xdr:nvSpPr>
        <xdr:cNvPr id="3" name="Rectangle 2"/>
        <xdr:cNvSpPr/>
      </xdr:nvSpPr>
      <xdr:spPr>
        <a:xfrm>
          <a:off x="5000624" y="2686052"/>
          <a:ext cx="6791325" cy="295274"/>
        </a:xfrm>
        <a:prstGeom prst="rect">
          <a:avLst/>
        </a:prstGeom>
        <a:solidFill>
          <a:srgbClr val="FFFF0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504825</xdr:colOff>
      <xdr:row>10</xdr:row>
      <xdr:rowOff>57150</xdr:rowOff>
    </xdr:from>
    <xdr:to>
      <xdr:col>13</xdr:col>
      <xdr:colOff>295275</xdr:colOff>
      <xdr:row>13</xdr:row>
      <xdr:rowOff>38100</xdr:rowOff>
    </xdr:to>
    <xdr:sp macro="" textlink="">
      <xdr:nvSpPr>
        <xdr:cNvPr id="4" name="Rectangle 3"/>
        <xdr:cNvSpPr/>
      </xdr:nvSpPr>
      <xdr:spPr>
        <a:xfrm>
          <a:off x="5019675" y="2143125"/>
          <a:ext cx="6877050" cy="552450"/>
        </a:xfrm>
        <a:prstGeom prst="rect">
          <a:avLst/>
        </a:prstGeom>
        <a:solidFill>
          <a:srgbClr val="92D05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5</xdr:col>
      <xdr:colOff>504826</xdr:colOff>
      <xdr:row>8</xdr:row>
      <xdr:rowOff>19050</xdr:rowOff>
    </xdr:from>
    <xdr:to>
      <xdr:col>13</xdr:col>
      <xdr:colOff>295276</xdr:colOff>
      <xdr:row>10</xdr:row>
      <xdr:rowOff>76200</xdr:rowOff>
    </xdr:to>
    <xdr:sp macro="" textlink="">
      <xdr:nvSpPr>
        <xdr:cNvPr id="5" name="Rectangle 4"/>
        <xdr:cNvSpPr/>
      </xdr:nvSpPr>
      <xdr:spPr>
        <a:xfrm>
          <a:off x="5019676" y="1724025"/>
          <a:ext cx="6877050" cy="438150"/>
        </a:xfrm>
        <a:prstGeom prst="rect">
          <a:avLst/>
        </a:prstGeom>
        <a:solidFill>
          <a:srgbClr val="00B050">
            <a:alpha val="4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0.04789</cdr:x>
      <cdr:y>0.71768</cdr:y>
    </cdr:from>
    <cdr:to>
      <cdr:x>0.8204</cdr:x>
      <cdr:y>0.86087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17499" y="1965325"/>
          <a:ext cx="5121275" cy="392113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CA" sz="1100"/>
        </a:p>
      </cdr:txBody>
    </cdr:sp>
  </cdr:relSizeAnchor>
  <cdr:relSizeAnchor xmlns:cdr="http://schemas.openxmlformats.org/drawingml/2006/chartDrawing">
    <cdr:from>
      <cdr:x>0.04969</cdr:x>
      <cdr:y>0.50957</cdr:y>
    </cdr:from>
    <cdr:to>
      <cdr:x>0.82004</cdr:x>
      <cdr:y>0.71478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39208" y="1395413"/>
          <a:ext cx="6809317" cy="56197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19" workbookViewId="0">
      <selection activeCell="H44" sqref="A1:XFD1048576"/>
    </sheetView>
  </sheetViews>
  <sheetFormatPr baseColWidth="10" defaultColWidth="8.83203125" defaultRowHeight="13" x14ac:dyDescent="0"/>
  <sheetData>
    <row r="1" spans="1:8">
      <c r="A1" s="5">
        <v>1983</v>
      </c>
    </row>
    <row r="2" spans="1:8">
      <c r="A2" s="6" t="s">
        <v>3</v>
      </c>
      <c r="B2" s="6" t="s">
        <v>0</v>
      </c>
      <c r="C2" s="6" t="s">
        <v>1</v>
      </c>
      <c r="D2" s="6" t="s">
        <v>2</v>
      </c>
      <c r="E2" s="6" t="s">
        <v>4</v>
      </c>
      <c r="F2" s="9" t="s">
        <v>5</v>
      </c>
      <c r="G2" s="9" t="s">
        <v>6</v>
      </c>
      <c r="H2" s="12" t="s">
        <v>17</v>
      </c>
    </row>
    <row r="3" spans="1:8">
      <c r="A3" s="6">
        <v>1009487</v>
      </c>
      <c r="B3" s="6">
        <v>354007.67170000001</v>
      </c>
      <c r="C3" s="6">
        <v>5875492.0817999998</v>
      </c>
      <c r="D3" s="6">
        <v>300</v>
      </c>
      <c r="E3" s="6"/>
      <c r="F3" s="9"/>
      <c r="G3" s="9">
        <v>24</v>
      </c>
      <c r="H3" s="2">
        <f>E3/D3*100</f>
        <v>0</v>
      </c>
    </row>
    <row r="4" spans="1:8">
      <c r="A4" s="6">
        <v>1009488</v>
      </c>
      <c r="B4" s="6">
        <v>350627.77899999998</v>
      </c>
      <c r="C4" s="6">
        <v>5872441.0208999999</v>
      </c>
      <c r="D4" s="6">
        <v>300</v>
      </c>
      <c r="E4" s="6">
        <v>1</v>
      </c>
      <c r="F4" s="9"/>
      <c r="G4" s="9">
        <v>13</v>
      </c>
      <c r="H4" s="2">
        <f t="shared" ref="H4:H5" si="0">E4/D4*100</f>
        <v>0.33333333333333337</v>
      </c>
    </row>
    <row r="5" spans="1:8">
      <c r="A5" s="6">
        <v>1009492</v>
      </c>
      <c r="B5" s="6">
        <v>353766.56079999998</v>
      </c>
      <c r="C5" s="6">
        <v>5878614.8877999997</v>
      </c>
      <c r="D5" s="6">
        <v>300</v>
      </c>
      <c r="E5" s="6">
        <v>2</v>
      </c>
      <c r="F5" s="9">
        <v>10</v>
      </c>
      <c r="G5" s="9">
        <v>58</v>
      </c>
      <c r="H5" s="2">
        <f t="shared" si="0"/>
        <v>0.66666666666666674</v>
      </c>
    </row>
    <row r="6" spans="1:8">
      <c r="A6" s="7" t="s">
        <v>16</v>
      </c>
      <c r="B6" s="8"/>
      <c r="C6" s="8"/>
      <c r="D6" s="8"/>
      <c r="E6" s="7">
        <v>3</v>
      </c>
      <c r="F6" s="10">
        <v>10</v>
      </c>
      <c r="G6" s="10">
        <v>95</v>
      </c>
      <c r="H6" s="2">
        <f>AVERAGE(H3:H5)</f>
        <v>0.33333333333333331</v>
      </c>
    </row>
    <row r="8" spans="1:8">
      <c r="A8" s="5">
        <v>1993</v>
      </c>
    </row>
    <row r="9" spans="1:8">
      <c r="A9" s="6" t="s">
        <v>3</v>
      </c>
      <c r="B9" s="6" t="s">
        <v>0</v>
      </c>
      <c r="C9" s="6" t="s">
        <v>1</v>
      </c>
      <c r="D9" s="6" t="s">
        <v>2</v>
      </c>
      <c r="E9" s="6" t="s">
        <v>7</v>
      </c>
      <c r="F9" s="9" t="s">
        <v>4</v>
      </c>
      <c r="G9" s="9" t="s">
        <v>6</v>
      </c>
      <c r="H9" s="12" t="s">
        <v>17</v>
      </c>
    </row>
    <row r="10" spans="1:8">
      <c r="A10" s="6">
        <v>1009702</v>
      </c>
      <c r="B10" s="6">
        <v>354516.87310000003</v>
      </c>
      <c r="C10" s="6">
        <v>5881167.2967999997</v>
      </c>
      <c r="D10" s="6">
        <v>300</v>
      </c>
      <c r="E10" s="6">
        <v>8</v>
      </c>
      <c r="F10" s="9"/>
      <c r="G10" s="9">
        <v>10</v>
      </c>
      <c r="H10" s="2">
        <f>F10/D10*100</f>
        <v>0</v>
      </c>
    </row>
    <row r="11" spans="1:8">
      <c r="A11" s="6">
        <v>2744025</v>
      </c>
      <c r="B11" s="6">
        <v>353656.45199999999</v>
      </c>
      <c r="C11" s="6">
        <v>5865971.7209999999</v>
      </c>
      <c r="D11" s="6">
        <v>250</v>
      </c>
      <c r="E11" s="6"/>
      <c r="F11" s="9">
        <v>2</v>
      </c>
      <c r="G11" s="9">
        <v>6</v>
      </c>
      <c r="H11" s="2">
        <f t="shared" ref="H11:H17" si="1">F11/D11*100</f>
        <v>0.8</v>
      </c>
    </row>
    <row r="12" spans="1:8">
      <c r="A12" s="6">
        <v>2744026</v>
      </c>
      <c r="B12" s="6">
        <v>352776.17499999999</v>
      </c>
      <c r="C12" s="6">
        <v>5865215.1349999998</v>
      </c>
      <c r="D12" s="6">
        <v>160</v>
      </c>
      <c r="E12" s="6"/>
      <c r="F12" s="9">
        <v>2</v>
      </c>
      <c r="G12" s="9"/>
      <c r="H12" s="2">
        <f t="shared" si="1"/>
        <v>1.25</v>
      </c>
    </row>
    <row r="13" spans="1:8">
      <c r="A13" s="6">
        <v>2744027</v>
      </c>
      <c r="B13" s="6">
        <v>351174.57</v>
      </c>
      <c r="C13" s="6">
        <v>5863915.3859999999</v>
      </c>
      <c r="D13" s="6">
        <v>550</v>
      </c>
      <c r="E13" s="6"/>
      <c r="F13" s="9"/>
      <c r="G13" s="9">
        <v>3</v>
      </c>
      <c r="H13" s="2">
        <f t="shared" si="1"/>
        <v>0</v>
      </c>
    </row>
    <row r="14" spans="1:8">
      <c r="A14" s="6">
        <v>2744034</v>
      </c>
      <c r="B14" s="6">
        <v>354254.30200000003</v>
      </c>
      <c r="C14" s="6">
        <v>5875645.5020000003</v>
      </c>
      <c r="D14" s="6">
        <v>280</v>
      </c>
      <c r="E14" s="6"/>
      <c r="F14" s="9">
        <v>2</v>
      </c>
      <c r="G14" s="9"/>
      <c r="H14" s="2">
        <f t="shared" si="1"/>
        <v>0.7142857142857143</v>
      </c>
    </row>
    <row r="15" spans="1:8">
      <c r="A15" s="6">
        <v>2744038</v>
      </c>
      <c r="B15" s="6">
        <v>355459.05900000001</v>
      </c>
      <c r="C15" s="6">
        <v>5870461.6940000001</v>
      </c>
      <c r="D15" s="6">
        <v>188</v>
      </c>
      <c r="E15" s="6"/>
      <c r="F15" s="9">
        <v>4</v>
      </c>
      <c r="G15" s="9"/>
      <c r="H15" s="2">
        <f t="shared" si="1"/>
        <v>2.1276595744680851</v>
      </c>
    </row>
    <row r="16" spans="1:8">
      <c r="A16" s="6">
        <v>2744039</v>
      </c>
      <c r="B16" s="6">
        <v>353717.36</v>
      </c>
      <c r="C16" s="6">
        <v>5865859.0410000002</v>
      </c>
      <c r="D16" s="6">
        <v>220</v>
      </c>
      <c r="E16" s="6"/>
      <c r="F16" s="9">
        <v>1</v>
      </c>
      <c r="G16" s="9">
        <v>1</v>
      </c>
      <c r="H16" s="2">
        <f t="shared" si="1"/>
        <v>0.45454545454545453</v>
      </c>
    </row>
    <row r="17" spans="1:8">
      <c r="A17" s="6">
        <v>2744043</v>
      </c>
      <c r="B17" s="6">
        <v>353818.43199999997</v>
      </c>
      <c r="C17" s="6">
        <v>5864354.8559999997</v>
      </c>
      <c r="D17" s="6">
        <v>200</v>
      </c>
      <c r="E17" s="6"/>
      <c r="F17" s="9"/>
      <c r="G17" s="9">
        <v>33</v>
      </c>
      <c r="H17" s="2">
        <f t="shared" si="1"/>
        <v>0</v>
      </c>
    </row>
    <row r="18" spans="1:8">
      <c r="A18" s="7" t="s">
        <v>16</v>
      </c>
      <c r="B18" s="8"/>
      <c r="C18" s="8"/>
      <c r="D18" s="8"/>
      <c r="E18" s="7">
        <v>8</v>
      </c>
      <c r="F18" s="10">
        <v>11</v>
      </c>
      <c r="G18" s="10">
        <v>53</v>
      </c>
      <c r="H18" s="2">
        <f>AVERAGE(H10:H17)</f>
        <v>0.66831134291240668</v>
      </c>
    </row>
    <row r="20" spans="1:8">
      <c r="A20" s="5">
        <v>1994</v>
      </c>
    </row>
    <row r="21" spans="1:8">
      <c r="A21" s="6" t="s">
        <v>3</v>
      </c>
      <c r="B21" s="6" t="s">
        <v>0</v>
      </c>
      <c r="C21" s="6" t="s">
        <v>1</v>
      </c>
      <c r="D21" s="6" t="s">
        <v>2</v>
      </c>
      <c r="E21" s="6" t="s">
        <v>4</v>
      </c>
      <c r="F21" s="9" t="s">
        <v>6</v>
      </c>
      <c r="G21" s="12" t="s">
        <v>17</v>
      </c>
    </row>
    <row r="22" spans="1:8">
      <c r="A22" s="6">
        <v>2744030</v>
      </c>
      <c r="B22" s="6">
        <v>353663.71</v>
      </c>
      <c r="C22" s="6">
        <v>5866230.6639999999</v>
      </c>
      <c r="D22" s="6">
        <v>200</v>
      </c>
      <c r="E22" s="6">
        <v>62</v>
      </c>
      <c r="F22" s="9">
        <v>21</v>
      </c>
      <c r="G22" s="2">
        <f>E22/D22*100</f>
        <v>31</v>
      </c>
    </row>
    <row r="23" spans="1:8">
      <c r="A23" s="6">
        <v>2744031</v>
      </c>
      <c r="B23" s="6">
        <v>351217.75400000002</v>
      </c>
      <c r="C23" s="6">
        <v>5863994.1739999996</v>
      </c>
      <c r="D23" s="6">
        <v>240</v>
      </c>
      <c r="E23" s="6"/>
      <c r="F23" s="9">
        <v>4</v>
      </c>
      <c r="G23" s="2">
        <f t="shared" ref="G23:G27" si="2">E23/D23*100</f>
        <v>0</v>
      </c>
    </row>
    <row r="24" spans="1:8">
      <c r="A24" s="6">
        <v>2744032</v>
      </c>
      <c r="B24" s="6">
        <v>351011.125</v>
      </c>
      <c r="C24" s="6">
        <v>5863685.8559999997</v>
      </c>
      <c r="D24" s="6">
        <v>375</v>
      </c>
      <c r="E24" s="6">
        <v>3</v>
      </c>
      <c r="F24" s="9">
        <v>6</v>
      </c>
      <c r="G24" s="2">
        <f t="shared" si="2"/>
        <v>0.8</v>
      </c>
    </row>
    <row r="25" spans="1:8">
      <c r="A25" s="6">
        <v>2744041</v>
      </c>
      <c r="B25" s="6">
        <v>354424.71899999998</v>
      </c>
      <c r="C25" s="6">
        <v>5864862.0700000003</v>
      </c>
      <c r="D25" s="6">
        <v>315</v>
      </c>
      <c r="E25" s="6">
        <v>12</v>
      </c>
      <c r="F25" s="9">
        <v>2</v>
      </c>
      <c r="G25" s="2">
        <f t="shared" si="2"/>
        <v>3.8095238095238098</v>
      </c>
    </row>
    <row r="26" spans="1:8">
      <c r="A26" s="6">
        <v>2744044</v>
      </c>
      <c r="B26" s="6">
        <v>353799.696</v>
      </c>
      <c r="C26" s="6">
        <v>5864291.3289999999</v>
      </c>
      <c r="D26" s="6">
        <v>800</v>
      </c>
      <c r="E26" s="6"/>
      <c r="F26" s="9">
        <v>4</v>
      </c>
      <c r="G26" s="2">
        <f t="shared" si="2"/>
        <v>0</v>
      </c>
    </row>
    <row r="27" spans="1:8">
      <c r="A27" s="6">
        <v>2744045</v>
      </c>
      <c r="B27" s="6">
        <v>353828.26899999997</v>
      </c>
      <c r="C27" s="6">
        <v>5863989.4610000001</v>
      </c>
      <c r="D27" s="6">
        <v>300</v>
      </c>
      <c r="E27" s="6"/>
      <c r="F27" s="9">
        <v>26</v>
      </c>
      <c r="G27" s="2">
        <f t="shared" si="2"/>
        <v>0</v>
      </c>
    </row>
    <row r="28" spans="1:8">
      <c r="A28" s="7" t="s">
        <v>16</v>
      </c>
      <c r="B28" s="8"/>
      <c r="C28" s="8"/>
      <c r="D28" s="8"/>
      <c r="E28" s="7">
        <v>77</v>
      </c>
      <c r="F28" s="10">
        <v>63</v>
      </c>
      <c r="G28" s="2">
        <f>AVERAGE(G22:G27)</f>
        <v>5.9349206349206343</v>
      </c>
    </row>
    <row r="30" spans="1:8">
      <c r="A30" s="5">
        <v>1997</v>
      </c>
    </row>
    <row r="31" spans="1:8">
      <c r="A31" s="6" t="s">
        <v>3</v>
      </c>
      <c r="B31" s="6" t="s">
        <v>0</v>
      </c>
      <c r="C31" s="6" t="s">
        <v>1</v>
      </c>
      <c r="D31" s="6" t="s">
        <v>2</v>
      </c>
      <c r="E31" s="6" t="s">
        <v>6</v>
      </c>
      <c r="F31" s="12" t="s">
        <v>17</v>
      </c>
    </row>
    <row r="32" spans="1:8">
      <c r="A32" s="6">
        <v>1035852</v>
      </c>
      <c r="B32" s="6">
        <v>352717.5073</v>
      </c>
      <c r="C32" s="6">
        <v>5865224.7169000003</v>
      </c>
      <c r="D32" s="6">
        <v>300</v>
      </c>
      <c r="E32" s="6">
        <v>3</v>
      </c>
      <c r="F32" s="2">
        <v>0</v>
      </c>
    </row>
    <row r="33" spans="1:7">
      <c r="A33" s="7" t="s">
        <v>16</v>
      </c>
      <c r="B33" s="8"/>
      <c r="C33" s="8"/>
      <c r="D33" s="8"/>
      <c r="E33" s="7">
        <v>3</v>
      </c>
      <c r="F33" s="2">
        <v>0</v>
      </c>
    </row>
    <row r="35" spans="1:7">
      <c r="A35" s="5">
        <v>1998</v>
      </c>
    </row>
    <row r="36" spans="1:7">
      <c r="A36" s="6" t="s">
        <v>3</v>
      </c>
      <c r="B36" s="6" t="s">
        <v>0</v>
      </c>
      <c r="C36" s="6" t="s">
        <v>1</v>
      </c>
      <c r="D36" s="6" t="s">
        <v>2</v>
      </c>
      <c r="E36" s="6" t="s">
        <v>4</v>
      </c>
      <c r="F36" s="9" t="s">
        <v>6</v>
      </c>
      <c r="G36" s="12" t="s">
        <v>17</v>
      </c>
    </row>
    <row r="37" spans="1:7">
      <c r="A37" s="6">
        <v>1036142</v>
      </c>
      <c r="B37" s="6">
        <v>355460.61900000001</v>
      </c>
      <c r="C37" s="6">
        <v>5870442.0619999999</v>
      </c>
      <c r="D37" s="6">
        <v>300</v>
      </c>
      <c r="E37" s="6">
        <v>15</v>
      </c>
      <c r="F37" s="9">
        <v>1</v>
      </c>
      <c r="G37" s="2">
        <f>E37/D37*100</f>
        <v>5</v>
      </c>
    </row>
    <row r="38" spans="1:7">
      <c r="A38" s="6">
        <v>1036143</v>
      </c>
      <c r="B38" s="6">
        <v>355988.93300000002</v>
      </c>
      <c r="C38" s="6">
        <v>5871618.2050000001</v>
      </c>
      <c r="D38" s="6">
        <v>300</v>
      </c>
      <c r="E38" s="6">
        <v>13</v>
      </c>
      <c r="F38" s="9"/>
      <c r="G38" s="2">
        <f t="shared" ref="G38:G39" si="3">E38/D38*100</f>
        <v>4.3333333333333339</v>
      </c>
    </row>
    <row r="39" spans="1:7">
      <c r="A39" s="6">
        <v>1036144</v>
      </c>
      <c r="B39" s="6">
        <v>355946.79749999999</v>
      </c>
      <c r="C39" s="6">
        <v>5871625.8088999996</v>
      </c>
      <c r="D39" s="6">
        <v>285</v>
      </c>
      <c r="E39" s="6">
        <v>70</v>
      </c>
      <c r="F39" s="9">
        <v>2</v>
      </c>
      <c r="G39" s="2">
        <f t="shared" si="3"/>
        <v>24.561403508771928</v>
      </c>
    </row>
    <row r="40" spans="1:7">
      <c r="A40" s="7" t="s">
        <v>16</v>
      </c>
      <c r="B40" s="8"/>
      <c r="C40" s="8"/>
      <c r="D40" s="8"/>
      <c r="E40" s="7">
        <v>98</v>
      </c>
      <c r="F40" s="10">
        <v>3</v>
      </c>
      <c r="G40" s="2">
        <f>AVERAGE(G37:G39)</f>
        <v>11.298245614035087</v>
      </c>
    </row>
    <row r="42" spans="1:7">
      <c r="A42" s="5">
        <v>2000</v>
      </c>
    </row>
    <row r="43" spans="1:7">
      <c r="A43" s="6" t="s">
        <v>3</v>
      </c>
      <c r="B43" s="6" t="s">
        <v>0</v>
      </c>
      <c r="C43" s="6" t="s">
        <v>1</v>
      </c>
      <c r="D43" s="6" t="s">
        <v>2</v>
      </c>
      <c r="E43" s="6" t="s">
        <v>4</v>
      </c>
      <c r="F43" s="12" t="s">
        <v>17</v>
      </c>
    </row>
    <row r="44" spans="1:7">
      <c r="A44" s="6">
        <v>1037641</v>
      </c>
      <c r="B44" s="6">
        <v>354893.32370000001</v>
      </c>
      <c r="C44" s="6">
        <v>5872893.5299000004</v>
      </c>
      <c r="D44" s="6">
        <v>300</v>
      </c>
      <c r="E44" s="6">
        <v>13</v>
      </c>
      <c r="F44" s="2">
        <f>E44/D44*100</f>
        <v>4.3333333333333339</v>
      </c>
    </row>
    <row r="45" spans="1:7">
      <c r="A45" s="6">
        <v>1037642</v>
      </c>
      <c r="B45" s="6">
        <v>354523.96879999997</v>
      </c>
      <c r="C45" s="6">
        <v>5872736.3269999996</v>
      </c>
      <c r="D45" s="6">
        <v>300</v>
      </c>
      <c r="E45" s="6">
        <v>10</v>
      </c>
      <c r="F45" s="2">
        <f t="shared" ref="F45:F49" si="4">E45/D45*100</f>
        <v>3.3333333333333335</v>
      </c>
    </row>
    <row r="46" spans="1:7">
      <c r="A46" s="6">
        <v>1037645</v>
      </c>
      <c r="B46" s="6">
        <v>358876.984</v>
      </c>
      <c r="C46" s="6">
        <v>5869418.1179</v>
      </c>
      <c r="D46" s="6">
        <v>300</v>
      </c>
      <c r="E46" s="6">
        <v>2</v>
      </c>
      <c r="F46" s="2">
        <f t="shared" si="4"/>
        <v>0.66666666666666674</v>
      </c>
    </row>
    <row r="47" spans="1:7">
      <c r="A47" s="6">
        <v>1037646</v>
      </c>
      <c r="B47" s="6">
        <v>358313.03499999997</v>
      </c>
      <c r="C47" s="6">
        <v>5869496.8839999996</v>
      </c>
      <c r="D47" s="6">
        <v>300</v>
      </c>
      <c r="E47" s="6">
        <v>19</v>
      </c>
      <c r="F47" s="2">
        <f t="shared" si="4"/>
        <v>6.3333333333333339</v>
      </c>
    </row>
    <row r="48" spans="1:7">
      <c r="A48" s="6">
        <v>1037647</v>
      </c>
      <c r="B48" s="6">
        <v>356490.603</v>
      </c>
      <c r="C48" s="6">
        <v>5868850.9500000002</v>
      </c>
      <c r="D48" s="6">
        <v>300</v>
      </c>
      <c r="E48" s="6">
        <v>6</v>
      </c>
      <c r="F48" s="2">
        <f t="shared" si="4"/>
        <v>2</v>
      </c>
    </row>
    <row r="49" spans="1:9">
      <c r="A49" s="6">
        <v>1037648</v>
      </c>
      <c r="B49" s="6">
        <v>354837.49469999998</v>
      </c>
      <c r="C49" s="6">
        <v>5874109.9140999997</v>
      </c>
      <c r="D49" s="6">
        <v>300</v>
      </c>
      <c r="E49" s="6">
        <v>5</v>
      </c>
      <c r="F49" s="2">
        <f t="shared" si="4"/>
        <v>1.6666666666666667</v>
      </c>
    </row>
    <row r="50" spans="1:9">
      <c r="A50" s="7" t="s">
        <v>16</v>
      </c>
      <c r="B50" s="8"/>
      <c r="C50" s="8"/>
      <c r="D50" s="8"/>
      <c r="E50" s="7">
        <v>55</v>
      </c>
      <c r="F50" s="2">
        <f>AVERAGE(F44:F49)</f>
        <v>3.0555555555555558</v>
      </c>
    </row>
    <row r="52" spans="1:9">
      <c r="A52" s="5">
        <v>2001</v>
      </c>
    </row>
    <row r="53" spans="1:9">
      <c r="A53" s="6" t="s">
        <v>3</v>
      </c>
      <c r="B53" s="6" t="s">
        <v>0</v>
      </c>
      <c r="C53" s="6" t="s">
        <v>1</v>
      </c>
      <c r="D53" s="6" t="s">
        <v>2</v>
      </c>
      <c r="E53" s="6" t="s">
        <v>4</v>
      </c>
      <c r="F53" s="9" t="s">
        <v>5</v>
      </c>
      <c r="G53" s="9" t="s">
        <v>6</v>
      </c>
      <c r="H53" s="9" t="s">
        <v>8</v>
      </c>
      <c r="I53" s="12" t="s">
        <v>17</v>
      </c>
    </row>
    <row r="54" spans="1:9">
      <c r="A54" s="6">
        <v>1076928</v>
      </c>
      <c r="B54" s="6">
        <v>353918.63329999999</v>
      </c>
      <c r="C54" s="6">
        <v>5875515.8196999999</v>
      </c>
      <c r="D54" s="6">
        <v>300</v>
      </c>
      <c r="E54" s="6"/>
      <c r="F54" s="9">
        <v>1</v>
      </c>
      <c r="G54" s="9">
        <v>10</v>
      </c>
      <c r="H54" s="9"/>
      <c r="I54" s="2">
        <f>E54/D54*100</f>
        <v>0</v>
      </c>
    </row>
    <row r="55" spans="1:9">
      <c r="A55" s="6">
        <v>1076931</v>
      </c>
      <c r="B55" s="6">
        <v>350713.02490000002</v>
      </c>
      <c r="C55" s="6">
        <v>5872477.4338999996</v>
      </c>
      <c r="D55" s="6">
        <v>300</v>
      </c>
      <c r="E55" s="6">
        <v>1</v>
      </c>
      <c r="F55" s="9"/>
      <c r="G55" s="9">
        <v>5</v>
      </c>
      <c r="H55" s="9"/>
      <c r="I55" s="2">
        <f t="shared" ref="I55:I58" si="5">E55/D55*100</f>
        <v>0.33333333333333337</v>
      </c>
    </row>
    <row r="56" spans="1:9">
      <c r="A56" s="6">
        <v>1076932</v>
      </c>
      <c r="B56" s="6">
        <v>353764.98979999998</v>
      </c>
      <c r="C56" s="6">
        <v>5878613.9341000002</v>
      </c>
      <c r="D56" s="6">
        <v>300</v>
      </c>
      <c r="E56" s="6">
        <v>41</v>
      </c>
      <c r="F56" s="9">
        <v>1</v>
      </c>
      <c r="G56" s="9">
        <v>12</v>
      </c>
      <c r="H56" s="9">
        <v>1</v>
      </c>
      <c r="I56" s="2">
        <f t="shared" si="5"/>
        <v>13.666666666666666</v>
      </c>
    </row>
    <row r="57" spans="1:9">
      <c r="A57" s="6">
        <v>1076933</v>
      </c>
      <c r="B57" s="6">
        <v>354497.40259999997</v>
      </c>
      <c r="C57" s="6">
        <v>5875288.6107999999</v>
      </c>
      <c r="D57" s="6">
        <v>300</v>
      </c>
      <c r="E57" s="6">
        <v>169</v>
      </c>
      <c r="F57" s="9">
        <v>4</v>
      </c>
      <c r="G57" s="9">
        <v>5</v>
      </c>
      <c r="H57" s="9"/>
      <c r="I57" s="2">
        <f t="shared" si="5"/>
        <v>56.333333333333336</v>
      </c>
    </row>
    <row r="58" spans="1:9">
      <c r="A58" s="6">
        <v>1076935</v>
      </c>
      <c r="B58" s="6">
        <v>354968.37550000002</v>
      </c>
      <c r="C58" s="6">
        <v>5873419.0514000002</v>
      </c>
      <c r="D58" s="6">
        <v>300</v>
      </c>
      <c r="E58" s="6">
        <v>347</v>
      </c>
      <c r="F58" s="9">
        <v>3</v>
      </c>
      <c r="G58" s="9">
        <v>7</v>
      </c>
      <c r="H58" s="9"/>
      <c r="I58" s="2">
        <f t="shared" si="5"/>
        <v>115.66666666666667</v>
      </c>
    </row>
    <row r="59" spans="1:9">
      <c r="A59" s="7" t="s">
        <v>16</v>
      </c>
      <c r="B59" s="8"/>
      <c r="C59" s="8"/>
      <c r="D59" s="8"/>
      <c r="E59" s="7">
        <v>558</v>
      </c>
      <c r="F59" s="10">
        <v>9</v>
      </c>
      <c r="G59" s="10">
        <v>39</v>
      </c>
      <c r="H59" s="10">
        <v>1</v>
      </c>
      <c r="I59" s="2">
        <f>AVERAGE(I54:I58)</f>
        <v>37.200000000000003</v>
      </c>
    </row>
    <row r="60" spans="1:9">
      <c r="A60" s="1"/>
      <c r="B60" s="1"/>
      <c r="C60" s="1"/>
      <c r="D60" s="1"/>
      <c r="E60" s="1"/>
      <c r="F60" s="1"/>
      <c r="G60" s="1"/>
      <c r="H60" s="1"/>
    </row>
    <row r="61" spans="1:9">
      <c r="A61" s="5">
        <v>2005</v>
      </c>
    </row>
    <row r="62" spans="1:9">
      <c r="A62" s="6" t="s">
        <v>3</v>
      </c>
      <c r="B62" s="6" t="s">
        <v>0</v>
      </c>
      <c r="C62" s="6" t="s">
        <v>1</v>
      </c>
      <c r="D62" s="6" t="s">
        <v>2</v>
      </c>
      <c r="E62" s="6" t="s">
        <v>4</v>
      </c>
      <c r="F62" s="9" t="s">
        <v>5</v>
      </c>
      <c r="G62" s="9" t="s">
        <v>6</v>
      </c>
      <c r="H62" s="12" t="s">
        <v>17</v>
      </c>
    </row>
    <row r="63" spans="1:9">
      <c r="A63" s="6">
        <v>1106795</v>
      </c>
      <c r="B63" s="6">
        <v>354793.55359999998</v>
      </c>
      <c r="C63" s="6">
        <v>5875087.4763000002</v>
      </c>
      <c r="D63" s="6">
        <v>500</v>
      </c>
      <c r="E63" s="6">
        <v>58</v>
      </c>
      <c r="F63" s="9">
        <v>5</v>
      </c>
      <c r="G63" s="9">
        <v>3</v>
      </c>
      <c r="H63" s="2">
        <f>E63/D63*100</f>
        <v>11.600000000000001</v>
      </c>
    </row>
    <row r="64" spans="1:9">
      <c r="A64" s="7" t="s">
        <v>16</v>
      </c>
      <c r="B64" s="8"/>
      <c r="C64" s="8"/>
      <c r="D64" s="8"/>
      <c r="E64" s="7">
        <v>58</v>
      </c>
      <c r="F64" s="10">
        <v>5</v>
      </c>
      <c r="G64" s="10">
        <v>3</v>
      </c>
    </row>
    <row r="66" spans="1:8">
      <c r="A66" s="5">
        <v>2011</v>
      </c>
    </row>
    <row r="67" spans="1:8">
      <c r="A67" s="6" t="s">
        <v>3</v>
      </c>
      <c r="B67" s="6" t="s">
        <v>0</v>
      </c>
      <c r="C67" s="6" t="s">
        <v>1</v>
      </c>
      <c r="D67" s="6" t="s">
        <v>2</v>
      </c>
      <c r="E67" s="6" t="s">
        <v>4</v>
      </c>
      <c r="F67" s="9" t="s">
        <v>5</v>
      </c>
      <c r="G67" s="9" t="s">
        <v>6</v>
      </c>
      <c r="H67" s="12" t="s">
        <v>17</v>
      </c>
    </row>
    <row r="68" spans="1:8">
      <c r="A68" s="6">
        <v>2785405</v>
      </c>
      <c r="B68" s="6">
        <v>353928.06300000002</v>
      </c>
      <c r="C68" s="6">
        <v>5879438.5539999995</v>
      </c>
      <c r="D68" s="6">
        <v>500</v>
      </c>
      <c r="E68" s="6">
        <v>5</v>
      </c>
      <c r="F68" s="9"/>
      <c r="G68" s="9">
        <v>8</v>
      </c>
      <c r="H68" s="2">
        <f>E68/D68*100</f>
        <v>1</v>
      </c>
    </row>
    <row r="69" spans="1:8">
      <c r="A69" s="6">
        <v>2785406</v>
      </c>
      <c r="B69" s="6">
        <v>353622.99699999997</v>
      </c>
      <c r="C69" s="6">
        <v>5879225.0690000001</v>
      </c>
      <c r="D69" s="6">
        <v>500</v>
      </c>
      <c r="E69" s="6">
        <v>1</v>
      </c>
      <c r="F69" s="9"/>
      <c r="G69" s="9">
        <v>20</v>
      </c>
      <c r="H69" s="2">
        <f t="shared" ref="H69:H88" si="6">E69/D69*100</f>
        <v>0.2</v>
      </c>
    </row>
    <row r="70" spans="1:8">
      <c r="A70" s="6">
        <v>2785407</v>
      </c>
      <c r="B70" s="6">
        <v>354593.44900000002</v>
      </c>
      <c r="C70" s="6">
        <v>5877224.4960000003</v>
      </c>
      <c r="D70" s="6">
        <v>500</v>
      </c>
      <c r="E70" s="6">
        <v>2</v>
      </c>
      <c r="F70" s="9"/>
      <c r="G70" s="9">
        <v>5</v>
      </c>
      <c r="H70" s="2">
        <f t="shared" si="6"/>
        <v>0.4</v>
      </c>
    </row>
    <row r="71" spans="1:8">
      <c r="A71" s="6">
        <v>2785408</v>
      </c>
      <c r="B71" s="6">
        <v>355524.87300000002</v>
      </c>
      <c r="C71" s="6">
        <v>5870168.7319999998</v>
      </c>
      <c r="D71" s="6">
        <v>400</v>
      </c>
      <c r="E71" s="6">
        <v>21</v>
      </c>
      <c r="F71" s="9"/>
      <c r="G71" s="9">
        <v>4</v>
      </c>
      <c r="H71" s="2">
        <f t="shared" si="6"/>
        <v>5.25</v>
      </c>
    </row>
    <row r="72" spans="1:8">
      <c r="A72" s="6">
        <v>2785409</v>
      </c>
      <c r="B72" s="6">
        <v>352639.75300000003</v>
      </c>
      <c r="C72" s="6">
        <v>5865128.9460000005</v>
      </c>
      <c r="D72" s="6">
        <v>305</v>
      </c>
      <c r="E72" s="6"/>
      <c r="F72" s="9"/>
      <c r="G72" s="9">
        <v>8</v>
      </c>
      <c r="H72" s="2">
        <f t="shared" si="6"/>
        <v>0</v>
      </c>
    </row>
    <row r="73" spans="1:8">
      <c r="A73" s="6">
        <v>2785410</v>
      </c>
      <c r="B73" s="6">
        <v>353890.63299999997</v>
      </c>
      <c r="C73" s="6">
        <v>5878922.4680000003</v>
      </c>
      <c r="D73" s="6">
        <v>500</v>
      </c>
      <c r="E73" s="6">
        <v>2</v>
      </c>
      <c r="F73" s="9"/>
      <c r="G73" s="9">
        <v>15</v>
      </c>
      <c r="H73" s="2">
        <f t="shared" si="6"/>
        <v>0.4</v>
      </c>
    </row>
    <row r="74" spans="1:8">
      <c r="A74" s="6">
        <v>2785411</v>
      </c>
      <c r="B74" s="6">
        <v>354654.99900000001</v>
      </c>
      <c r="C74" s="6">
        <v>5875129.1660000002</v>
      </c>
      <c r="D74" s="6">
        <v>490</v>
      </c>
      <c r="E74" s="6">
        <v>105</v>
      </c>
      <c r="F74" s="9">
        <v>6</v>
      </c>
      <c r="G74" s="9">
        <v>19</v>
      </c>
      <c r="H74" s="2">
        <f t="shared" si="6"/>
        <v>21.428571428571427</v>
      </c>
    </row>
    <row r="75" spans="1:8">
      <c r="A75" s="6">
        <v>2785412</v>
      </c>
      <c r="B75" s="6">
        <v>354834.47200000001</v>
      </c>
      <c r="C75" s="6">
        <v>5874714.1289999997</v>
      </c>
      <c r="D75" s="6">
        <v>500</v>
      </c>
      <c r="E75" s="6">
        <v>115</v>
      </c>
      <c r="F75" s="9">
        <v>6</v>
      </c>
      <c r="G75" s="9">
        <v>19</v>
      </c>
      <c r="H75" s="2">
        <f t="shared" si="6"/>
        <v>23</v>
      </c>
    </row>
    <row r="76" spans="1:8">
      <c r="A76" s="6">
        <v>2785413</v>
      </c>
      <c r="B76" s="6">
        <v>355065.98300000001</v>
      </c>
      <c r="C76" s="6">
        <v>5873188.3250000002</v>
      </c>
      <c r="D76" s="6">
        <v>400</v>
      </c>
      <c r="E76" s="6">
        <v>52</v>
      </c>
      <c r="F76" s="9">
        <v>3</v>
      </c>
      <c r="G76" s="9">
        <v>3</v>
      </c>
      <c r="H76" s="2">
        <f t="shared" si="6"/>
        <v>13</v>
      </c>
    </row>
    <row r="77" spans="1:8">
      <c r="A77" s="6">
        <v>2785414</v>
      </c>
      <c r="B77" s="6">
        <v>354935.72899999999</v>
      </c>
      <c r="C77" s="6">
        <v>5872930.8640000001</v>
      </c>
      <c r="D77" s="6">
        <v>500</v>
      </c>
      <c r="E77" s="6">
        <v>77</v>
      </c>
      <c r="F77" s="9">
        <v>17</v>
      </c>
      <c r="G77" s="9">
        <v>9</v>
      </c>
      <c r="H77" s="2">
        <f t="shared" si="6"/>
        <v>15.4</v>
      </c>
    </row>
    <row r="78" spans="1:8">
      <c r="A78" s="6">
        <v>2785415</v>
      </c>
      <c r="B78" s="6">
        <v>355205.58600000001</v>
      </c>
      <c r="C78" s="6">
        <v>5870375.7300000004</v>
      </c>
      <c r="D78" s="6">
        <v>300</v>
      </c>
      <c r="E78" s="6">
        <v>46</v>
      </c>
      <c r="F78" s="9"/>
      <c r="G78" s="9">
        <v>1</v>
      </c>
      <c r="H78" s="2">
        <f t="shared" si="6"/>
        <v>15.333333333333332</v>
      </c>
    </row>
    <row r="79" spans="1:8">
      <c r="A79" s="6">
        <v>2785416</v>
      </c>
      <c r="B79" s="6">
        <v>354617.07199999999</v>
      </c>
      <c r="C79" s="6">
        <v>5869680.9680000003</v>
      </c>
      <c r="D79" s="6">
        <v>300</v>
      </c>
      <c r="E79" s="6">
        <v>28</v>
      </c>
      <c r="F79" s="9">
        <v>1</v>
      </c>
      <c r="G79" s="9">
        <v>2</v>
      </c>
      <c r="H79" s="2">
        <f t="shared" si="6"/>
        <v>9.3333333333333339</v>
      </c>
    </row>
    <row r="80" spans="1:8">
      <c r="A80" s="6">
        <v>2785417</v>
      </c>
      <c r="B80" s="6">
        <v>354357.56800000003</v>
      </c>
      <c r="C80" s="6">
        <v>5869342.074</v>
      </c>
      <c r="D80" s="6">
        <v>300</v>
      </c>
      <c r="E80" s="6">
        <v>17</v>
      </c>
      <c r="F80" s="9">
        <v>2</v>
      </c>
      <c r="G80" s="9">
        <v>1</v>
      </c>
      <c r="H80" s="2">
        <f t="shared" si="6"/>
        <v>5.6666666666666661</v>
      </c>
    </row>
    <row r="81" spans="1:8">
      <c r="A81" s="6">
        <v>2785418</v>
      </c>
      <c r="B81" s="6">
        <v>354057.70299999998</v>
      </c>
      <c r="C81" s="6">
        <v>5869206.3839999996</v>
      </c>
      <c r="D81" s="6">
        <v>300</v>
      </c>
      <c r="E81" s="6">
        <v>30</v>
      </c>
      <c r="F81" s="9">
        <v>3</v>
      </c>
      <c r="G81" s="9"/>
      <c r="H81" s="2">
        <f t="shared" si="6"/>
        <v>10</v>
      </c>
    </row>
    <row r="82" spans="1:8">
      <c r="A82" s="6">
        <v>2785419</v>
      </c>
      <c r="B82" s="6">
        <v>353984.353</v>
      </c>
      <c r="C82" s="6">
        <v>5867509.0760000004</v>
      </c>
      <c r="D82" s="6">
        <v>300</v>
      </c>
      <c r="E82" s="6">
        <v>63</v>
      </c>
      <c r="F82" s="9"/>
      <c r="G82" s="9">
        <v>34</v>
      </c>
      <c r="H82" s="2">
        <f t="shared" si="6"/>
        <v>21</v>
      </c>
    </row>
    <row r="83" spans="1:8">
      <c r="A83" s="6">
        <v>2785420</v>
      </c>
      <c r="B83" s="6">
        <v>353626.815</v>
      </c>
      <c r="C83" s="6">
        <v>5866593.7680000002</v>
      </c>
      <c r="D83" s="6">
        <v>300</v>
      </c>
      <c r="E83" s="6">
        <v>44</v>
      </c>
      <c r="F83" s="9"/>
      <c r="G83" s="9">
        <v>8</v>
      </c>
      <c r="H83" s="2">
        <f t="shared" si="6"/>
        <v>14.666666666666666</v>
      </c>
    </row>
    <row r="84" spans="1:8">
      <c r="A84" s="6">
        <v>2785421</v>
      </c>
      <c r="B84" s="6">
        <v>353795.53</v>
      </c>
      <c r="C84" s="6">
        <v>5875478.2800000003</v>
      </c>
      <c r="D84" s="6">
        <v>300</v>
      </c>
      <c r="E84" s="6">
        <v>3</v>
      </c>
      <c r="F84" s="9"/>
      <c r="G84" s="9">
        <v>26</v>
      </c>
      <c r="H84" s="2">
        <f t="shared" si="6"/>
        <v>1</v>
      </c>
    </row>
    <row r="85" spans="1:8">
      <c r="A85" s="6">
        <v>2785422</v>
      </c>
      <c r="B85" s="6">
        <v>352309.299</v>
      </c>
      <c r="C85" s="6">
        <v>5874299.4309999999</v>
      </c>
      <c r="D85" s="6">
        <v>320</v>
      </c>
      <c r="E85" s="6">
        <v>3</v>
      </c>
      <c r="F85" s="9"/>
      <c r="G85" s="9">
        <v>29</v>
      </c>
      <c r="H85" s="2">
        <f t="shared" si="6"/>
        <v>0.9375</v>
      </c>
    </row>
    <row r="86" spans="1:8">
      <c r="A86" s="6">
        <v>2785423</v>
      </c>
      <c r="B86" s="6">
        <v>356630.50900000002</v>
      </c>
      <c r="C86" s="6">
        <v>5871114.108</v>
      </c>
      <c r="D86" s="6">
        <v>300</v>
      </c>
      <c r="E86" s="6">
        <v>55</v>
      </c>
      <c r="F86" s="9"/>
      <c r="G86" s="9"/>
      <c r="H86" s="2">
        <f t="shared" si="6"/>
        <v>18.333333333333332</v>
      </c>
    </row>
    <row r="87" spans="1:8">
      <c r="A87" s="6">
        <v>2785424</v>
      </c>
      <c r="B87" s="6">
        <v>357040.83600000001</v>
      </c>
      <c r="C87" s="6">
        <v>5870619.6370000001</v>
      </c>
      <c r="D87" s="6">
        <v>315</v>
      </c>
      <c r="E87" s="6">
        <v>48</v>
      </c>
      <c r="F87" s="9"/>
      <c r="G87" s="9"/>
      <c r="H87" s="2">
        <f t="shared" si="6"/>
        <v>15.238095238095239</v>
      </c>
    </row>
    <row r="88" spans="1:8">
      <c r="A88" s="6">
        <v>2785425</v>
      </c>
      <c r="B88" s="6">
        <v>353386.87</v>
      </c>
      <c r="C88" s="6">
        <v>5865630.1710000001</v>
      </c>
      <c r="D88" s="6">
        <v>300</v>
      </c>
      <c r="E88" s="6">
        <v>8</v>
      </c>
      <c r="F88" s="9"/>
      <c r="G88" s="9">
        <v>28</v>
      </c>
      <c r="H88" s="2">
        <f t="shared" si="6"/>
        <v>2.666666666666667</v>
      </c>
    </row>
    <row r="89" spans="1:8">
      <c r="A89" s="7" t="s">
        <v>16</v>
      </c>
      <c r="B89" s="8"/>
      <c r="C89" s="8"/>
      <c r="D89" s="8"/>
      <c r="E89" s="7">
        <v>725</v>
      </c>
      <c r="F89" s="10">
        <v>38</v>
      </c>
      <c r="G89" s="10">
        <v>239</v>
      </c>
      <c r="H89" s="2">
        <f>AVERAGE(H68:H88)</f>
        <v>9.2501984126984134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K56" sqref="A1:XFD1048576"/>
    </sheetView>
  </sheetViews>
  <sheetFormatPr baseColWidth="10" defaultColWidth="8.83203125" defaultRowHeight="13" x14ac:dyDescent="0"/>
  <cols>
    <col min="1" max="1" width="22.5" customWidth="1"/>
  </cols>
  <sheetData>
    <row r="1" spans="1:8">
      <c r="A1" s="18">
        <v>1985</v>
      </c>
    </row>
    <row r="2" spans="1:8">
      <c r="A2" s="6" t="s">
        <v>3</v>
      </c>
      <c r="B2" s="6" t="s">
        <v>0</v>
      </c>
      <c r="C2" s="6" t="s">
        <v>1</v>
      </c>
      <c r="D2" s="6" t="s">
        <v>2</v>
      </c>
      <c r="E2" s="6" t="s">
        <v>4</v>
      </c>
      <c r="F2" s="13" t="s">
        <v>17</v>
      </c>
    </row>
    <row r="3" spans="1:8">
      <c r="A3" s="6">
        <v>2711407</v>
      </c>
      <c r="B3" s="6">
        <v>270421.91899999999</v>
      </c>
      <c r="C3" s="6">
        <v>5944280.8360000001</v>
      </c>
      <c r="D3" s="6">
        <v>300</v>
      </c>
      <c r="E3" s="6">
        <v>9</v>
      </c>
      <c r="F3" s="16">
        <f>E3/D3*100</f>
        <v>3</v>
      </c>
    </row>
    <row r="4" spans="1:8">
      <c r="A4" s="6">
        <v>2711432</v>
      </c>
      <c r="B4" s="6">
        <v>273270.39</v>
      </c>
      <c r="C4" s="6">
        <v>5947835.6330000004</v>
      </c>
      <c r="D4" s="6">
        <v>200</v>
      </c>
      <c r="E4" s="6">
        <v>3</v>
      </c>
      <c r="F4" s="16">
        <f>E4/D4*100</f>
        <v>1.5</v>
      </c>
    </row>
    <row r="5" spans="1:8">
      <c r="A5" s="7" t="s">
        <v>16</v>
      </c>
      <c r="B5" s="8"/>
      <c r="C5" s="8"/>
      <c r="D5" s="8"/>
      <c r="E5" s="7">
        <v>12</v>
      </c>
      <c r="F5" s="16">
        <f>AVERAGE(F3:F4)</f>
        <v>2.25</v>
      </c>
    </row>
    <row r="7" spans="1:8">
      <c r="A7" s="18">
        <v>1993</v>
      </c>
    </row>
    <row r="8" spans="1:8">
      <c r="A8" s="6" t="s">
        <v>3</v>
      </c>
      <c r="B8" s="6" t="s">
        <v>0</v>
      </c>
      <c r="C8" s="6" t="s">
        <v>1</v>
      </c>
      <c r="D8" s="6" t="s">
        <v>2</v>
      </c>
      <c r="E8" s="6" t="s">
        <v>6</v>
      </c>
      <c r="F8" s="13" t="s">
        <v>17</v>
      </c>
    </row>
    <row r="9" spans="1:8">
      <c r="A9" s="6">
        <v>1009717</v>
      </c>
      <c r="B9" s="6">
        <v>278981.24780000001</v>
      </c>
      <c r="C9" s="6">
        <v>5959986.0191000002</v>
      </c>
      <c r="D9" s="6">
        <v>300</v>
      </c>
      <c r="E9" s="6">
        <v>11</v>
      </c>
      <c r="F9" s="16">
        <v>0</v>
      </c>
    </row>
    <row r="10" spans="1:8">
      <c r="A10" s="7" t="s">
        <v>16</v>
      </c>
      <c r="B10" s="8"/>
      <c r="C10" s="8"/>
      <c r="D10" s="8"/>
      <c r="E10" s="7">
        <v>11</v>
      </c>
    </row>
    <row r="12" spans="1:8">
      <c r="A12" s="18">
        <v>1997</v>
      </c>
    </row>
    <row r="13" spans="1:8">
      <c r="A13" s="6" t="s">
        <v>3</v>
      </c>
      <c r="B13" s="6" t="s">
        <v>0</v>
      </c>
      <c r="C13" s="6" t="s">
        <v>1</v>
      </c>
      <c r="D13" s="6" t="s">
        <v>2</v>
      </c>
      <c r="E13" s="6" t="s">
        <v>4</v>
      </c>
      <c r="F13" s="9" t="s">
        <v>5</v>
      </c>
      <c r="G13" s="9" t="s">
        <v>6</v>
      </c>
      <c r="H13" s="13" t="s">
        <v>17</v>
      </c>
    </row>
    <row r="14" spans="1:8">
      <c r="A14" s="6">
        <v>1035874</v>
      </c>
      <c r="B14" s="6">
        <v>273289.52279999998</v>
      </c>
      <c r="C14" s="6">
        <v>5948115.2379000001</v>
      </c>
      <c r="D14" s="6">
        <v>300</v>
      </c>
      <c r="E14" s="6">
        <v>17</v>
      </c>
      <c r="F14" s="9"/>
      <c r="G14" s="9">
        <v>4</v>
      </c>
      <c r="H14" s="16">
        <f>E14/D14*100</f>
        <v>5.6666666666666661</v>
      </c>
    </row>
    <row r="15" spans="1:8">
      <c r="A15" s="6">
        <v>1035875</v>
      </c>
      <c r="B15" s="6">
        <v>278269.60029999999</v>
      </c>
      <c r="C15" s="6">
        <v>5951386.2295000004</v>
      </c>
      <c r="D15" s="6">
        <v>300</v>
      </c>
      <c r="E15" s="6">
        <v>42</v>
      </c>
      <c r="F15" s="9">
        <v>2</v>
      </c>
      <c r="G15" s="9">
        <v>11</v>
      </c>
      <c r="H15" s="16">
        <f t="shared" ref="H15:H16" si="0">E15/D15*100</f>
        <v>14.000000000000002</v>
      </c>
    </row>
    <row r="16" spans="1:8">
      <c r="A16" s="6">
        <v>1035886</v>
      </c>
      <c r="B16" s="6">
        <v>275269.95309999998</v>
      </c>
      <c r="C16" s="6">
        <v>5949463.2550999997</v>
      </c>
      <c r="D16" s="6">
        <v>300</v>
      </c>
      <c r="E16" s="6">
        <v>1</v>
      </c>
      <c r="F16" s="9"/>
      <c r="G16" s="9"/>
      <c r="H16" s="16">
        <f t="shared" si="0"/>
        <v>0.33333333333333337</v>
      </c>
    </row>
    <row r="17" spans="1:8">
      <c r="A17" s="7" t="s">
        <v>16</v>
      </c>
      <c r="B17" s="8"/>
      <c r="C17" s="8"/>
      <c r="D17" s="8"/>
      <c r="E17" s="7">
        <v>60</v>
      </c>
      <c r="F17" s="10">
        <v>2</v>
      </c>
      <c r="G17" s="10">
        <v>15</v>
      </c>
      <c r="H17" s="16">
        <f>AVERAGE(H14:H16)</f>
        <v>6.666666666666667</v>
      </c>
    </row>
    <row r="19" spans="1:8">
      <c r="A19" s="18">
        <v>1998</v>
      </c>
    </row>
    <row r="20" spans="1:8">
      <c r="A20" s="6" t="s">
        <v>3</v>
      </c>
      <c r="B20" s="6" t="s">
        <v>0</v>
      </c>
      <c r="C20" s="6" t="s">
        <v>1</v>
      </c>
      <c r="D20" s="6" t="s">
        <v>2</v>
      </c>
      <c r="E20" s="6" t="s">
        <v>4</v>
      </c>
      <c r="F20" s="9" t="s">
        <v>5</v>
      </c>
      <c r="G20" s="9" t="s">
        <v>6</v>
      </c>
      <c r="H20" s="13" t="s">
        <v>17</v>
      </c>
    </row>
    <row r="21" spans="1:8">
      <c r="A21" s="6">
        <v>1035874</v>
      </c>
      <c r="B21" s="6">
        <v>273289.52279999998</v>
      </c>
      <c r="C21" s="6">
        <v>5948115.2379000001</v>
      </c>
      <c r="D21" s="6">
        <v>300</v>
      </c>
      <c r="E21" s="6">
        <v>22</v>
      </c>
      <c r="F21" s="9"/>
      <c r="G21" s="9"/>
      <c r="H21" s="16">
        <f>E21/D21*100</f>
        <v>7.333333333333333</v>
      </c>
    </row>
    <row r="22" spans="1:8">
      <c r="A22" s="6">
        <v>1035875</v>
      </c>
      <c r="B22" s="6">
        <v>278269.60029999999</v>
      </c>
      <c r="C22" s="6">
        <v>5951386.2295000004</v>
      </c>
      <c r="D22" s="6">
        <v>300</v>
      </c>
      <c r="E22" s="6">
        <v>55</v>
      </c>
      <c r="F22" s="9">
        <v>6</v>
      </c>
      <c r="G22" s="9">
        <v>4</v>
      </c>
      <c r="H22" s="16">
        <f t="shared" ref="H22:H30" si="1">E22/D22*100</f>
        <v>18.333333333333332</v>
      </c>
    </row>
    <row r="23" spans="1:8">
      <c r="A23" s="6">
        <v>1035876</v>
      </c>
      <c r="B23" s="6">
        <v>273314.45730000001</v>
      </c>
      <c r="C23" s="6">
        <v>5948061.4482000005</v>
      </c>
      <c r="D23" s="6">
        <v>300</v>
      </c>
      <c r="E23" s="6">
        <v>1</v>
      </c>
      <c r="F23" s="9"/>
      <c r="G23" s="9"/>
      <c r="H23" s="16">
        <f t="shared" si="1"/>
        <v>0.33333333333333337</v>
      </c>
    </row>
    <row r="24" spans="1:8">
      <c r="A24" s="6">
        <v>1035886</v>
      </c>
      <c r="B24" s="6">
        <v>275269.95309999998</v>
      </c>
      <c r="C24" s="6">
        <v>5949463.2550999997</v>
      </c>
      <c r="D24" s="6">
        <v>150</v>
      </c>
      <c r="E24" s="6">
        <v>1</v>
      </c>
      <c r="F24" s="9"/>
      <c r="G24" s="9"/>
      <c r="H24" s="16">
        <f t="shared" si="1"/>
        <v>0.66666666666666674</v>
      </c>
    </row>
    <row r="25" spans="1:8">
      <c r="A25" s="6">
        <v>1035899</v>
      </c>
      <c r="B25" s="6">
        <v>276555.25339999999</v>
      </c>
      <c r="C25" s="6">
        <v>5950701.6108999997</v>
      </c>
      <c r="D25" s="6">
        <v>200</v>
      </c>
      <c r="E25" s="6">
        <v>3</v>
      </c>
      <c r="F25" s="9"/>
      <c r="G25" s="9"/>
      <c r="H25" s="16">
        <f t="shared" si="1"/>
        <v>1.5</v>
      </c>
    </row>
    <row r="26" spans="1:8">
      <c r="A26" s="6">
        <v>1035901</v>
      </c>
      <c r="B26" s="6">
        <v>276523.60889999999</v>
      </c>
      <c r="C26" s="6">
        <v>5950737.0972999996</v>
      </c>
      <c r="D26" s="6">
        <v>300</v>
      </c>
      <c r="E26" s="6">
        <v>43</v>
      </c>
      <c r="F26" s="9"/>
      <c r="G26" s="9"/>
      <c r="H26" s="16">
        <f t="shared" si="1"/>
        <v>14.333333333333334</v>
      </c>
    </row>
    <row r="27" spans="1:8">
      <c r="A27" s="6">
        <v>1035907</v>
      </c>
      <c r="B27" s="6">
        <v>271990.73259999999</v>
      </c>
      <c r="C27" s="6">
        <v>5946758.5521999998</v>
      </c>
      <c r="D27" s="6">
        <v>300</v>
      </c>
      <c r="E27" s="6">
        <v>33</v>
      </c>
      <c r="F27" s="9"/>
      <c r="G27" s="9"/>
      <c r="H27" s="16">
        <f t="shared" si="1"/>
        <v>11</v>
      </c>
    </row>
    <row r="28" spans="1:8">
      <c r="A28" s="6">
        <v>1036107</v>
      </c>
      <c r="B28" s="6">
        <v>278794.8223</v>
      </c>
      <c r="C28" s="6">
        <v>5955144.3803000003</v>
      </c>
      <c r="D28" s="6">
        <v>300</v>
      </c>
      <c r="E28" s="6">
        <v>8</v>
      </c>
      <c r="F28" s="9">
        <v>37</v>
      </c>
      <c r="G28" s="9">
        <v>6</v>
      </c>
      <c r="H28" s="16">
        <f t="shared" si="1"/>
        <v>2.666666666666667</v>
      </c>
    </row>
    <row r="29" spans="1:8">
      <c r="A29" s="6">
        <v>1036118</v>
      </c>
      <c r="B29" s="6">
        <v>278550.75199999998</v>
      </c>
      <c r="C29" s="6">
        <v>5958348.2684000004</v>
      </c>
      <c r="D29" s="6">
        <v>300</v>
      </c>
      <c r="E29" s="6">
        <v>2</v>
      </c>
      <c r="F29" s="9">
        <v>17</v>
      </c>
      <c r="G29" s="9">
        <v>2</v>
      </c>
      <c r="H29" s="16">
        <f t="shared" si="1"/>
        <v>0.66666666666666674</v>
      </c>
    </row>
    <row r="30" spans="1:8">
      <c r="A30" s="6">
        <v>1036119</v>
      </c>
      <c r="B30" s="6">
        <v>278627.4963</v>
      </c>
      <c r="C30" s="6">
        <v>5952409.6912000002</v>
      </c>
      <c r="D30" s="6">
        <v>300</v>
      </c>
      <c r="E30" s="6">
        <v>10</v>
      </c>
      <c r="F30" s="9">
        <v>14</v>
      </c>
      <c r="G30" s="9">
        <v>2</v>
      </c>
      <c r="H30" s="16">
        <f t="shared" si="1"/>
        <v>3.3333333333333335</v>
      </c>
    </row>
    <row r="31" spans="1:8">
      <c r="A31" s="7" t="s">
        <v>16</v>
      </c>
      <c r="B31" s="8"/>
      <c r="C31" s="8"/>
      <c r="D31" s="8"/>
      <c r="E31" s="7">
        <v>178</v>
      </c>
      <c r="F31" s="10">
        <v>74</v>
      </c>
      <c r="G31" s="10">
        <v>14</v>
      </c>
      <c r="H31" s="16">
        <f>AVERAGE(H21:H30)</f>
        <v>6.0166666666666666</v>
      </c>
    </row>
    <row r="33" spans="1:8">
      <c r="A33" s="18">
        <v>2001</v>
      </c>
    </row>
    <row r="34" spans="1:8">
      <c r="A34" s="6" t="s">
        <v>3</v>
      </c>
      <c r="B34" s="6" t="s">
        <v>0</v>
      </c>
      <c r="C34" s="6" t="s">
        <v>1</v>
      </c>
      <c r="D34" s="6" t="s">
        <v>2</v>
      </c>
      <c r="E34" s="6" t="s">
        <v>4</v>
      </c>
      <c r="F34" s="9" t="s">
        <v>5</v>
      </c>
      <c r="G34" s="9" t="s">
        <v>6</v>
      </c>
      <c r="H34" s="13" t="s">
        <v>17</v>
      </c>
    </row>
    <row r="35" spans="1:8">
      <c r="A35" s="6">
        <v>1076923</v>
      </c>
      <c r="B35" s="6">
        <v>273286.21590000001</v>
      </c>
      <c r="C35" s="6">
        <v>5948115.2862</v>
      </c>
      <c r="D35" s="6">
        <v>300</v>
      </c>
      <c r="E35" s="6">
        <v>33</v>
      </c>
      <c r="F35" s="9"/>
      <c r="G35" s="9"/>
      <c r="H35" s="16">
        <f>E35/D35*100</f>
        <v>11</v>
      </c>
    </row>
    <row r="36" spans="1:8">
      <c r="A36" s="6">
        <v>1076925</v>
      </c>
      <c r="B36" s="6">
        <v>276524.5906</v>
      </c>
      <c r="C36" s="6">
        <v>5950735.4907999998</v>
      </c>
      <c r="D36" s="6">
        <v>300</v>
      </c>
      <c r="E36" s="6">
        <v>78</v>
      </c>
      <c r="F36" s="9"/>
      <c r="G36" s="9"/>
      <c r="H36" s="16">
        <f t="shared" ref="H36:H38" si="2">E36/D36*100</f>
        <v>26</v>
      </c>
    </row>
    <row r="37" spans="1:8">
      <c r="A37" s="6">
        <v>1076927</v>
      </c>
      <c r="B37" s="6">
        <v>273309.79440000001</v>
      </c>
      <c r="C37" s="6">
        <v>5948063.5674000001</v>
      </c>
      <c r="D37" s="6">
        <v>300</v>
      </c>
      <c r="E37" s="6">
        <v>23</v>
      </c>
      <c r="F37" s="9"/>
      <c r="G37" s="9"/>
      <c r="H37" s="16">
        <f t="shared" si="2"/>
        <v>7.6666666666666661</v>
      </c>
    </row>
    <row r="38" spans="1:8">
      <c r="A38" s="6">
        <v>1076929</v>
      </c>
      <c r="B38" s="6">
        <v>278548.90730000002</v>
      </c>
      <c r="C38" s="6">
        <v>5958348.3558</v>
      </c>
      <c r="D38" s="6">
        <v>300</v>
      </c>
      <c r="E38" s="6">
        <v>4</v>
      </c>
      <c r="F38" s="9">
        <v>1</v>
      </c>
      <c r="G38" s="9">
        <v>5</v>
      </c>
      <c r="H38" s="16">
        <f t="shared" si="2"/>
        <v>1.3333333333333335</v>
      </c>
    </row>
    <row r="39" spans="1:8">
      <c r="A39" s="7" t="s">
        <v>16</v>
      </c>
      <c r="B39" s="8"/>
      <c r="C39" s="8"/>
      <c r="D39" s="8"/>
      <c r="E39" s="7">
        <v>138</v>
      </c>
      <c r="F39" s="10">
        <v>1</v>
      </c>
      <c r="G39" s="10">
        <v>5</v>
      </c>
      <c r="H39" s="16">
        <f>AVERAGE(H35:H38)</f>
        <v>11.5</v>
      </c>
    </row>
    <row r="41" spans="1:8">
      <c r="A41" s="18">
        <v>2007</v>
      </c>
    </row>
    <row r="42" spans="1:8">
      <c r="A42" s="6" t="s">
        <v>3</v>
      </c>
      <c r="B42" s="6" t="s">
        <v>0</v>
      </c>
      <c r="C42" s="6" t="s">
        <v>1</v>
      </c>
      <c r="D42" s="6" t="s">
        <v>2</v>
      </c>
      <c r="E42" s="6" t="s">
        <v>4</v>
      </c>
      <c r="F42" s="9" t="s">
        <v>6</v>
      </c>
      <c r="G42" s="13" t="s">
        <v>17</v>
      </c>
    </row>
    <row r="43" spans="1:8">
      <c r="A43" s="6">
        <v>1105218</v>
      </c>
      <c r="B43" s="6">
        <v>278857.212</v>
      </c>
      <c r="C43" s="6">
        <v>5954801.8812999995</v>
      </c>
      <c r="D43" s="6">
        <v>300</v>
      </c>
      <c r="E43" s="6">
        <v>14</v>
      </c>
      <c r="F43" s="9">
        <v>6</v>
      </c>
      <c r="G43" s="16">
        <f>E43/D43*100</f>
        <v>4.666666666666667</v>
      </c>
    </row>
    <row r="44" spans="1:8">
      <c r="A44" s="7" t="s">
        <v>16</v>
      </c>
      <c r="B44" s="8"/>
      <c r="C44" s="8"/>
      <c r="D44" s="8"/>
      <c r="E44" s="7">
        <v>14</v>
      </c>
      <c r="F44" s="10">
        <v>6</v>
      </c>
    </row>
    <row r="46" spans="1:8">
      <c r="A46" s="18">
        <v>2008</v>
      </c>
    </row>
    <row r="47" spans="1:8">
      <c r="A47" s="6" t="s">
        <v>3</v>
      </c>
      <c r="B47" s="6" t="s">
        <v>0</v>
      </c>
      <c r="C47" s="6" t="s">
        <v>1</v>
      </c>
      <c r="D47" s="6" t="s">
        <v>2</v>
      </c>
      <c r="E47" s="6" t="s">
        <v>4</v>
      </c>
      <c r="F47" s="13" t="s">
        <v>17</v>
      </c>
    </row>
    <row r="48" spans="1:8">
      <c r="A48" s="6">
        <v>2244219</v>
      </c>
      <c r="B48" s="6">
        <v>278214.89299999998</v>
      </c>
      <c r="C48" s="6">
        <v>5957573.4409999996</v>
      </c>
      <c r="D48" s="6">
        <v>300</v>
      </c>
      <c r="E48" s="6">
        <v>10</v>
      </c>
      <c r="F48" s="16">
        <f>E48/D48*100</f>
        <v>3.3333333333333335</v>
      </c>
    </row>
    <row r="49" spans="1:7">
      <c r="A49" s="6">
        <v>2244222</v>
      </c>
      <c r="B49" s="6">
        <v>270265.58500000002</v>
      </c>
      <c r="C49" s="6">
        <v>5942849.4570000004</v>
      </c>
      <c r="D49" s="6">
        <v>300</v>
      </c>
      <c r="E49" s="6">
        <v>4</v>
      </c>
      <c r="F49" s="16">
        <f t="shared" ref="F49:F50" si="3">E49/D49*100</f>
        <v>1.3333333333333335</v>
      </c>
    </row>
    <row r="50" spans="1:7">
      <c r="A50" s="6">
        <v>2244234</v>
      </c>
      <c r="B50" s="6">
        <v>274187.27899999998</v>
      </c>
      <c r="C50" s="6">
        <v>5949522.7120000003</v>
      </c>
      <c r="D50" s="6">
        <v>300</v>
      </c>
      <c r="E50" s="6">
        <v>17</v>
      </c>
      <c r="F50" s="16">
        <f t="shared" si="3"/>
        <v>5.6666666666666661</v>
      </c>
    </row>
    <row r="51" spans="1:7">
      <c r="A51" s="7" t="s">
        <v>16</v>
      </c>
      <c r="B51" s="8"/>
      <c r="C51" s="8"/>
      <c r="D51" s="8"/>
      <c r="E51" s="7">
        <v>31</v>
      </c>
      <c r="F51" s="16">
        <f>AVERAGE(F48:F50)</f>
        <v>3.4444444444444442</v>
      </c>
    </row>
    <row r="53" spans="1:7">
      <c r="A53" s="18">
        <v>2014</v>
      </c>
    </row>
    <row r="54" spans="1:7">
      <c r="A54" s="6" t="s">
        <v>3</v>
      </c>
      <c r="B54" s="6" t="s">
        <v>0</v>
      </c>
      <c r="C54" s="6" t="s">
        <v>1</v>
      </c>
      <c r="D54" s="6" t="s">
        <v>2</v>
      </c>
      <c r="E54" s="6" t="s">
        <v>4</v>
      </c>
      <c r="F54" s="9" t="s">
        <v>6</v>
      </c>
      <c r="G54" s="13" t="s">
        <v>17</v>
      </c>
    </row>
    <row r="55" spans="1:7">
      <c r="A55" s="6">
        <v>3637244</v>
      </c>
      <c r="B55" s="6">
        <v>278903.32500000001</v>
      </c>
      <c r="C55" s="6">
        <v>5954542.7010000004</v>
      </c>
      <c r="D55" s="6">
        <v>300</v>
      </c>
      <c r="E55" s="6">
        <v>16</v>
      </c>
      <c r="F55" s="9">
        <v>2</v>
      </c>
      <c r="G55" s="16">
        <f>E55/D55*100</f>
        <v>5.3333333333333339</v>
      </c>
    </row>
    <row r="56" spans="1:7">
      <c r="A56" s="7" t="s">
        <v>16</v>
      </c>
      <c r="B56" s="8"/>
      <c r="C56" s="8"/>
      <c r="D56" s="8"/>
      <c r="E56" s="7">
        <v>16</v>
      </c>
      <c r="F56" s="10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6"/>
  <sheetViews>
    <sheetView workbookViewId="0">
      <selection activeCell="B12" sqref="B12:C12"/>
    </sheetView>
  </sheetViews>
  <sheetFormatPr baseColWidth="10" defaultColWidth="8.83203125" defaultRowHeight="13" x14ac:dyDescent="0"/>
  <sheetData>
    <row r="1" spans="1:1">
      <c r="A1" s="3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H70"/>
  <sheetViews>
    <sheetView topLeftCell="E2" workbookViewId="0">
      <selection activeCell="A37" sqref="A37:D70"/>
    </sheetView>
  </sheetViews>
  <sheetFormatPr baseColWidth="10" defaultColWidth="8.83203125" defaultRowHeight="13" x14ac:dyDescent="0"/>
  <cols>
    <col min="2" max="2" width="18.6640625" customWidth="1"/>
    <col min="3" max="3" width="12.6640625" customWidth="1"/>
    <col min="4" max="4" width="18" customWidth="1"/>
    <col min="10" max="10" width="14.33203125" customWidth="1"/>
    <col min="11" max="11" width="16.1640625" customWidth="1"/>
    <col min="12" max="12" width="30.1640625" customWidth="1"/>
  </cols>
  <sheetData>
    <row r="1" spans="1:8" s="1" customFormat="1">
      <c r="A1" s="4" t="s">
        <v>22</v>
      </c>
    </row>
    <row r="2" spans="1:8" ht="28">
      <c r="A2" s="14" t="s">
        <v>15</v>
      </c>
      <c r="B2" s="14" t="s">
        <v>18</v>
      </c>
      <c r="C2" s="14" t="s">
        <v>19</v>
      </c>
      <c r="D2" s="14" t="s">
        <v>20</v>
      </c>
    </row>
    <row r="3" spans="1:8" ht="14">
      <c r="A3" s="11">
        <v>1983</v>
      </c>
      <c r="B3" s="11" t="s">
        <v>21</v>
      </c>
      <c r="C3" s="11">
        <v>3</v>
      </c>
      <c r="D3" s="11">
        <v>0.33</v>
      </c>
      <c r="G3" s="15" t="s">
        <v>23</v>
      </c>
      <c r="H3" s="15"/>
    </row>
    <row r="4" spans="1:8" ht="14">
      <c r="A4" s="11">
        <v>1984</v>
      </c>
      <c r="B4" s="11"/>
      <c r="C4" s="11"/>
      <c r="D4" s="11"/>
      <c r="G4" s="15">
        <v>5</v>
      </c>
      <c r="H4" s="15">
        <v>33.1</v>
      </c>
    </row>
    <row r="5" spans="1:8" ht="14">
      <c r="A5" s="11">
        <v>1985</v>
      </c>
      <c r="B5" s="11"/>
      <c r="C5" s="11"/>
      <c r="D5" s="11"/>
      <c r="G5" s="15">
        <v>4</v>
      </c>
      <c r="H5" s="15">
        <v>23.2</v>
      </c>
    </row>
    <row r="6" spans="1:8" ht="14">
      <c r="A6" s="11">
        <v>1986</v>
      </c>
      <c r="B6" s="11"/>
      <c r="C6" s="11"/>
      <c r="D6" s="11"/>
      <c r="G6" s="15">
        <v>3</v>
      </c>
      <c r="H6" s="15">
        <v>16.5</v>
      </c>
    </row>
    <row r="7" spans="1:8" ht="14">
      <c r="A7" s="11">
        <v>1987</v>
      </c>
      <c r="B7" s="11"/>
      <c r="C7" s="11"/>
      <c r="D7" s="11"/>
      <c r="G7" s="15">
        <v>2</v>
      </c>
      <c r="H7" s="15">
        <v>6.6</v>
      </c>
    </row>
    <row r="8" spans="1:8" ht="14">
      <c r="A8" s="11">
        <v>1988</v>
      </c>
      <c r="B8" s="11"/>
      <c r="C8" s="11"/>
      <c r="D8" s="11"/>
      <c r="G8" s="15">
        <v>1</v>
      </c>
      <c r="H8" s="15">
        <v>0</v>
      </c>
    </row>
    <row r="9" spans="1:8" ht="14">
      <c r="A9" s="11">
        <v>1989</v>
      </c>
      <c r="B9" s="11"/>
      <c r="C9" s="11"/>
      <c r="D9" s="11"/>
    </row>
    <row r="10" spans="1:8" ht="14">
      <c r="A10" s="11">
        <v>1990</v>
      </c>
      <c r="B10" s="11"/>
      <c r="C10" s="11"/>
      <c r="D10" s="11"/>
    </row>
    <row r="11" spans="1:8" ht="14">
      <c r="A11" s="11">
        <v>1991</v>
      </c>
      <c r="B11" s="11"/>
      <c r="C11" s="11"/>
      <c r="D11" s="11"/>
    </row>
    <row r="12" spans="1:8" ht="14">
      <c r="A12" s="11">
        <v>1992</v>
      </c>
      <c r="B12" s="11"/>
      <c r="C12" s="11"/>
      <c r="D12" s="11"/>
    </row>
    <row r="13" spans="1:8" ht="14">
      <c r="A13" s="11">
        <v>1993</v>
      </c>
      <c r="B13" s="11" t="s">
        <v>21</v>
      </c>
      <c r="C13" s="11">
        <v>8</v>
      </c>
      <c r="D13" s="11">
        <v>0.66800000000000004</v>
      </c>
    </row>
    <row r="14" spans="1:8" ht="14">
      <c r="A14" s="11">
        <v>1994</v>
      </c>
      <c r="B14" s="11" t="s">
        <v>21</v>
      </c>
      <c r="C14" s="11">
        <v>6</v>
      </c>
      <c r="D14" s="11">
        <v>5.9340000000000002</v>
      </c>
    </row>
    <row r="15" spans="1:8" ht="14">
      <c r="A15" s="11">
        <v>1995</v>
      </c>
      <c r="B15" s="11"/>
      <c r="C15" s="11"/>
      <c r="D15" s="11"/>
    </row>
    <row r="16" spans="1:8" ht="14">
      <c r="A16" s="11">
        <v>1996</v>
      </c>
      <c r="B16" s="11"/>
      <c r="C16" s="11"/>
      <c r="D16" s="11"/>
    </row>
    <row r="17" spans="1:4" ht="14">
      <c r="A17" s="11">
        <v>1997</v>
      </c>
      <c r="B17" s="11" t="s">
        <v>21</v>
      </c>
      <c r="C17" s="11">
        <v>1</v>
      </c>
      <c r="D17" s="11">
        <v>0</v>
      </c>
    </row>
    <row r="18" spans="1:4" ht="14">
      <c r="A18" s="11">
        <v>1998</v>
      </c>
      <c r="B18" s="11" t="s">
        <v>21</v>
      </c>
      <c r="C18" s="11">
        <v>3</v>
      </c>
      <c r="D18" s="11">
        <v>11.298</v>
      </c>
    </row>
    <row r="19" spans="1:4" ht="14">
      <c r="A19" s="11">
        <v>1999</v>
      </c>
      <c r="B19" s="11"/>
      <c r="C19" s="11"/>
      <c r="D19" s="11"/>
    </row>
    <row r="20" spans="1:4" ht="14">
      <c r="A20" s="11">
        <v>2000</v>
      </c>
      <c r="B20" s="11" t="s">
        <v>21</v>
      </c>
      <c r="C20" s="11">
        <v>6</v>
      </c>
      <c r="D20" s="11">
        <v>3.056</v>
      </c>
    </row>
    <row r="21" spans="1:4" ht="14">
      <c r="A21" s="11">
        <v>2001</v>
      </c>
      <c r="B21" s="11" t="s">
        <v>21</v>
      </c>
      <c r="C21" s="11">
        <v>5</v>
      </c>
      <c r="D21" s="11">
        <v>37.200000000000003</v>
      </c>
    </row>
    <row r="22" spans="1:4" ht="14">
      <c r="A22" s="11">
        <v>2002</v>
      </c>
      <c r="B22" s="11"/>
      <c r="C22" s="11"/>
      <c r="D22" s="11"/>
    </row>
    <row r="23" spans="1:4" ht="14">
      <c r="A23" s="11">
        <v>2003</v>
      </c>
      <c r="B23" s="11"/>
      <c r="C23" s="11"/>
      <c r="D23" s="11"/>
    </row>
    <row r="24" spans="1:4" ht="14">
      <c r="A24" s="11">
        <v>2004</v>
      </c>
      <c r="B24" s="11"/>
      <c r="C24" s="11"/>
      <c r="D24" s="11"/>
    </row>
    <row r="25" spans="1:4" ht="14">
      <c r="A25" s="11">
        <v>2005</v>
      </c>
      <c r="B25" s="11" t="s">
        <v>21</v>
      </c>
      <c r="C25" s="11">
        <v>1</v>
      </c>
      <c r="D25" s="11">
        <v>11.6</v>
      </c>
    </row>
    <row r="26" spans="1:4" ht="14">
      <c r="A26" s="11">
        <v>2006</v>
      </c>
      <c r="B26" s="11"/>
      <c r="C26" s="11"/>
      <c r="D26" s="11"/>
    </row>
    <row r="27" spans="1:4" ht="14">
      <c r="A27" s="11">
        <v>2007</v>
      </c>
      <c r="B27" s="11"/>
      <c r="C27" s="11"/>
      <c r="D27" s="11"/>
    </row>
    <row r="28" spans="1:4" ht="14">
      <c r="A28" s="11">
        <v>2008</v>
      </c>
      <c r="B28" s="11"/>
      <c r="C28" s="11"/>
      <c r="D28" s="11"/>
    </row>
    <row r="29" spans="1:4" ht="14">
      <c r="A29" s="11">
        <v>2009</v>
      </c>
      <c r="B29" s="11"/>
      <c r="C29" s="11"/>
      <c r="D29" s="11"/>
    </row>
    <row r="30" spans="1:4" ht="14">
      <c r="A30" s="11">
        <v>2010</v>
      </c>
      <c r="B30" s="11"/>
      <c r="C30" s="11"/>
      <c r="D30" s="11"/>
    </row>
    <row r="31" spans="1:4" ht="14">
      <c r="A31" s="11">
        <v>2011</v>
      </c>
      <c r="B31" s="11" t="s">
        <v>21</v>
      </c>
      <c r="C31" s="11">
        <v>21</v>
      </c>
      <c r="D31" s="11">
        <v>9.25</v>
      </c>
    </row>
    <row r="32" spans="1:4" ht="14">
      <c r="A32" s="19">
        <v>2012</v>
      </c>
    </row>
    <row r="33" spans="1:4" ht="14">
      <c r="A33" s="19">
        <v>2013</v>
      </c>
    </row>
    <row r="34" spans="1:4" ht="14">
      <c r="A34" s="19">
        <v>2014</v>
      </c>
    </row>
    <row r="37" spans="1:4">
      <c r="A37" s="17" t="s">
        <v>24</v>
      </c>
      <c r="B37" s="1"/>
      <c r="C37" s="1"/>
      <c r="D37" s="1"/>
    </row>
    <row r="38" spans="1:4" ht="14">
      <c r="A38" s="20" t="s">
        <v>15</v>
      </c>
      <c r="B38" s="20" t="s">
        <v>18</v>
      </c>
      <c r="C38" s="20" t="s">
        <v>19</v>
      </c>
      <c r="D38" s="20" t="s">
        <v>20</v>
      </c>
    </row>
    <row r="39" spans="1:4" ht="14">
      <c r="A39" s="19">
        <v>1983</v>
      </c>
      <c r="B39" s="19"/>
      <c r="C39" s="19"/>
      <c r="D39" s="19"/>
    </row>
    <row r="40" spans="1:4" ht="14">
      <c r="A40" s="19">
        <v>1984</v>
      </c>
      <c r="B40" s="19"/>
      <c r="C40" s="19"/>
      <c r="D40" s="19"/>
    </row>
    <row r="41" spans="1:4" ht="14">
      <c r="A41" s="19">
        <v>1985</v>
      </c>
      <c r="B41" s="19" t="s">
        <v>21</v>
      </c>
      <c r="C41" s="19">
        <v>2</v>
      </c>
      <c r="D41" s="19">
        <v>2.25</v>
      </c>
    </row>
    <row r="42" spans="1:4" ht="14">
      <c r="A42" s="19">
        <v>1986</v>
      </c>
      <c r="B42" s="19"/>
      <c r="C42" s="19"/>
      <c r="D42" s="19"/>
    </row>
    <row r="43" spans="1:4" ht="14">
      <c r="A43" s="19">
        <v>1987</v>
      </c>
      <c r="B43" s="19"/>
      <c r="C43" s="19"/>
      <c r="D43" s="19"/>
    </row>
    <row r="44" spans="1:4" ht="14">
      <c r="A44" s="19">
        <v>1988</v>
      </c>
      <c r="B44" s="19"/>
      <c r="C44" s="19"/>
      <c r="D44" s="19"/>
    </row>
    <row r="45" spans="1:4" ht="14">
      <c r="A45" s="19">
        <v>1989</v>
      </c>
      <c r="B45" s="19"/>
      <c r="C45" s="19"/>
      <c r="D45" s="19"/>
    </row>
    <row r="46" spans="1:4" ht="14">
      <c r="A46" s="19">
        <v>1990</v>
      </c>
      <c r="B46" s="19"/>
      <c r="C46" s="19"/>
      <c r="D46" s="19"/>
    </row>
    <row r="47" spans="1:4" ht="14">
      <c r="A47" s="19">
        <v>1991</v>
      </c>
      <c r="B47" s="19"/>
      <c r="C47" s="19"/>
      <c r="D47" s="19"/>
    </row>
    <row r="48" spans="1:4" ht="14">
      <c r="A48" s="19">
        <v>1992</v>
      </c>
      <c r="B48" s="19"/>
      <c r="C48" s="19"/>
      <c r="D48" s="19"/>
    </row>
    <row r="49" spans="1:4" ht="14">
      <c r="A49" s="19">
        <v>1993</v>
      </c>
      <c r="B49" s="19" t="s">
        <v>21</v>
      </c>
      <c r="C49" s="19">
        <v>1</v>
      </c>
      <c r="D49" s="19">
        <v>0</v>
      </c>
    </row>
    <row r="50" spans="1:4" ht="14">
      <c r="A50" s="19">
        <v>1994</v>
      </c>
      <c r="B50" s="19"/>
      <c r="C50" s="19"/>
      <c r="D50" s="19"/>
    </row>
    <row r="51" spans="1:4" ht="14">
      <c r="A51" s="19">
        <v>1995</v>
      </c>
      <c r="B51" s="19"/>
      <c r="C51" s="19"/>
      <c r="D51" s="19"/>
    </row>
    <row r="52" spans="1:4" ht="14">
      <c r="A52" s="19">
        <v>1996</v>
      </c>
      <c r="B52" s="19"/>
      <c r="C52" s="19"/>
      <c r="D52" s="19"/>
    </row>
    <row r="53" spans="1:4" ht="14">
      <c r="A53" s="19">
        <v>1997</v>
      </c>
      <c r="B53" s="19" t="s">
        <v>21</v>
      </c>
      <c r="C53" s="19">
        <v>3</v>
      </c>
      <c r="D53" s="19">
        <v>6.67</v>
      </c>
    </row>
    <row r="54" spans="1:4" ht="14">
      <c r="A54" s="19">
        <v>1998</v>
      </c>
      <c r="B54" s="19" t="s">
        <v>21</v>
      </c>
      <c r="C54" s="19">
        <v>10</v>
      </c>
      <c r="D54" s="19">
        <v>6.0170000000000003</v>
      </c>
    </row>
    <row r="55" spans="1:4" ht="14">
      <c r="A55" s="19">
        <v>1999</v>
      </c>
      <c r="B55" s="19"/>
      <c r="C55" s="19"/>
      <c r="D55" s="19"/>
    </row>
    <row r="56" spans="1:4" ht="14">
      <c r="A56" s="19">
        <v>2000</v>
      </c>
      <c r="B56" s="19"/>
      <c r="C56" s="19"/>
      <c r="D56" s="19"/>
    </row>
    <row r="57" spans="1:4" ht="14">
      <c r="A57" s="19">
        <v>2001</v>
      </c>
      <c r="B57" s="19" t="s">
        <v>21</v>
      </c>
      <c r="C57" s="19">
        <v>4</v>
      </c>
      <c r="D57" s="19">
        <v>11.5</v>
      </c>
    </row>
    <row r="58" spans="1:4" ht="14">
      <c r="A58" s="19">
        <v>2002</v>
      </c>
      <c r="B58" s="19"/>
      <c r="C58" s="19"/>
      <c r="D58" s="19"/>
    </row>
    <row r="59" spans="1:4" ht="14">
      <c r="A59" s="19">
        <v>2003</v>
      </c>
      <c r="B59" s="19"/>
      <c r="C59" s="19"/>
      <c r="D59" s="19"/>
    </row>
    <row r="60" spans="1:4" ht="14">
      <c r="A60" s="19">
        <v>2004</v>
      </c>
      <c r="B60" s="19"/>
      <c r="C60" s="19"/>
      <c r="D60" s="19"/>
    </row>
    <row r="61" spans="1:4" ht="14">
      <c r="A61" s="19">
        <v>2005</v>
      </c>
      <c r="B61" s="19"/>
      <c r="C61" s="19"/>
      <c r="D61" s="19"/>
    </row>
    <row r="62" spans="1:4" ht="14">
      <c r="A62" s="19">
        <v>2006</v>
      </c>
      <c r="B62" s="19"/>
      <c r="C62" s="19"/>
      <c r="D62" s="19"/>
    </row>
    <row r="63" spans="1:4" ht="14">
      <c r="A63" s="19">
        <v>2007</v>
      </c>
      <c r="B63" s="19" t="s">
        <v>21</v>
      </c>
      <c r="C63" s="19">
        <v>1</v>
      </c>
      <c r="D63" s="19">
        <v>4.6669999999999998</v>
      </c>
    </row>
    <row r="64" spans="1:4" ht="14">
      <c r="A64" s="19">
        <v>2008</v>
      </c>
      <c r="B64" s="19" t="s">
        <v>21</v>
      </c>
      <c r="C64" s="19">
        <v>3</v>
      </c>
      <c r="D64" s="19">
        <v>3.444</v>
      </c>
    </row>
    <row r="65" spans="1:4" ht="14">
      <c r="A65" s="19">
        <v>2009</v>
      </c>
      <c r="B65" s="19"/>
      <c r="C65" s="19"/>
      <c r="D65" s="19"/>
    </row>
    <row r="66" spans="1:4" ht="14">
      <c r="A66" s="19">
        <v>2010</v>
      </c>
      <c r="B66" s="19"/>
      <c r="C66" s="19"/>
      <c r="D66" s="19"/>
    </row>
    <row r="67" spans="1:4" ht="14">
      <c r="A67" s="19">
        <v>2011</v>
      </c>
      <c r="B67" s="19"/>
      <c r="C67" s="19"/>
      <c r="D67" s="19"/>
    </row>
    <row r="68" spans="1:4" ht="14">
      <c r="A68" s="19">
        <v>2012</v>
      </c>
      <c r="B68" s="19"/>
      <c r="C68" s="19"/>
      <c r="D68" s="19"/>
    </row>
    <row r="69" spans="1:4" ht="14">
      <c r="A69" s="19">
        <v>2013</v>
      </c>
      <c r="B69" s="19"/>
      <c r="C69" s="19"/>
      <c r="D69" s="19"/>
    </row>
    <row r="70" spans="1:4" ht="14">
      <c r="A70" s="19">
        <v>2014</v>
      </c>
      <c r="B70" s="19" t="s">
        <v>21</v>
      </c>
      <c r="C70" s="19">
        <v>1</v>
      </c>
      <c r="D70" s="19">
        <v>5.3330000000000002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J43" sqref="A1:J56"/>
    </sheetView>
  </sheetViews>
  <sheetFormatPr baseColWidth="10" defaultColWidth="8.83203125" defaultRowHeight="13" x14ac:dyDescent="0"/>
  <cols>
    <col min="1" max="2" width="8.83203125" style="15"/>
    <col min="3" max="3" width="22.5" style="15" customWidth="1"/>
    <col min="4" max="16384" width="8.83203125" style="15"/>
  </cols>
  <sheetData>
    <row r="1" spans="1:10">
      <c r="A1" s="15" t="s">
        <v>25</v>
      </c>
      <c r="B1" s="15" t="s">
        <v>15</v>
      </c>
      <c r="C1" s="18" t="s">
        <v>27</v>
      </c>
      <c r="J1" s="13" t="s">
        <v>17</v>
      </c>
    </row>
    <row r="2" spans="1:10">
      <c r="A2" s="15" t="s">
        <v>26</v>
      </c>
      <c r="B2" s="15">
        <v>1985</v>
      </c>
      <c r="C2" s="6" t="s">
        <v>3</v>
      </c>
      <c r="D2" s="6" t="s">
        <v>0</v>
      </c>
      <c r="E2" s="6" t="s">
        <v>1</v>
      </c>
      <c r="F2" s="6" t="s">
        <v>2</v>
      </c>
      <c r="G2" s="6" t="s">
        <v>4</v>
      </c>
    </row>
    <row r="3" spans="1:10">
      <c r="A3" s="15" t="s">
        <v>26</v>
      </c>
      <c r="B3" s="15">
        <v>1985</v>
      </c>
      <c r="C3" s="6">
        <v>2711407</v>
      </c>
      <c r="D3" s="6">
        <v>270421.91899999999</v>
      </c>
      <c r="E3" s="6">
        <v>5944280.8360000001</v>
      </c>
      <c r="F3" s="6">
        <v>300</v>
      </c>
      <c r="G3" s="6">
        <v>9</v>
      </c>
      <c r="J3" s="16">
        <f>G3/F3*100</f>
        <v>3</v>
      </c>
    </row>
    <row r="4" spans="1:10">
      <c r="A4" s="15" t="s">
        <v>26</v>
      </c>
      <c r="B4" s="15">
        <v>1985</v>
      </c>
      <c r="C4" s="6">
        <v>2711432</v>
      </c>
      <c r="D4" s="6">
        <v>273270.39</v>
      </c>
      <c r="E4" s="6">
        <v>5947835.6330000004</v>
      </c>
      <c r="F4" s="6">
        <v>200</v>
      </c>
      <c r="G4" s="6">
        <v>3</v>
      </c>
      <c r="J4" s="16">
        <f>G4/F4*100</f>
        <v>1.5</v>
      </c>
    </row>
    <row r="5" spans="1:10">
      <c r="A5" s="15" t="s">
        <v>26</v>
      </c>
      <c r="C5" s="7" t="s">
        <v>16</v>
      </c>
      <c r="D5" s="8"/>
      <c r="E5" s="8"/>
      <c r="F5" s="8"/>
      <c r="G5" s="7">
        <v>12</v>
      </c>
      <c r="J5" s="16">
        <f>AVERAGE(J3:J4)</f>
        <v>2.25</v>
      </c>
    </row>
    <row r="6" spans="1:10">
      <c r="A6" s="15" t="s">
        <v>26</v>
      </c>
    </row>
    <row r="7" spans="1:10">
      <c r="A7" s="15" t="s">
        <v>26</v>
      </c>
      <c r="C7" s="18">
        <v>1993</v>
      </c>
    </row>
    <row r="8" spans="1:10">
      <c r="A8" s="15" t="s">
        <v>26</v>
      </c>
      <c r="C8" s="6" t="s">
        <v>3</v>
      </c>
      <c r="D8" s="6" t="s">
        <v>0</v>
      </c>
      <c r="E8" s="6" t="s">
        <v>1</v>
      </c>
      <c r="F8" s="6" t="s">
        <v>2</v>
      </c>
      <c r="G8" s="6" t="s">
        <v>6</v>
      </c>
      <c r="H8" s="13" t="s">
        <v>17</v>
      </c>
    </row>
    <row r="9" spans="1:10">
      <c r="A9" s="15" t="s">
        <v>26</v>
      </c>
      <c r="B9" s="15">
        <v>1993</v>
      </c>
      <c r="C9" s="6">
        <v>1009717</v>
      </c>
      <c r="D9" s="6">
        <v>278981.24780000001</v>
      </c>
      <c r="E9" s="6">
        <v>5959986.0191000002</v>
      </c>
      <c r="F9" s="6">
        <v>300</v>
      </c>
      <c r="G9" s="6">
        <v>11</v>
      </c>
      <c r="J9" s="16">
        <v>0</v>
      </c>
    </row>
    <row r="10" spans="1:10">
      <c r="A10" s="15" t="s">
        <v>26</v>
      </c>
      <c r="C10" s="7" t="s">
        <v>16</v>
      </c>
      <c r="D10" s="8"/>
      <c r="E10" s="8"/>
      <c r="F10" s="8"/>
      <c r="G10" s="7">
        <v>11</v>
      </c>
    </row>
    <row r="11" spans="1:10">
      <c r="A11" s="15" t="s">
        <v>26</v>
      </c>
    </row>
    <row r="12" spans="1:10">
      <c r="A12" s="15" t="s">
        <v>26</v>
      </c>
      <c r="C12" s="18">
        <v>1997</v>
      </c>
    </row>
    <row r="13" spans="1:10">
      <c r="A13" s="15" t="s">
        <v>26</v>
      </c>
      <c r="C13" s="6" t="s">
        <v>3</v>
      </c>
      <c r="D13" s="6" t="s">
        <v>0</v>
      </c>
      <c r="E13" s="6" t="s">
        <v>1</v>
      </c>
      <c r="F13" s="6" t="s">
        <v>2</v>
      </c>
      <c r="G13" s="6" t="s">
        <v>4</v>
      </c>
      <c r="H13" s="9" t="s">
        <v>5</v>
      </c>
      <c r="I13" s="9" t="s">
        <v>6</v>
      </c>
      <c r="J13" s="13"/>
    </row>
    <row r="14" spans="1:10">
      <c r="A14" s="15" t="s">
        <v>26</v>
      </c>
      <c r="B14" s="15">
        <v>1997</v>
      </c>
      <c r="C14" s="6">
        <v>1035874</v>
      </c>
      <c r="D14" s="6">
        <v>273289.52279999998</v>
      </c>
      <c r="E14" s="6">
        <v>5948115.2379000001</v>
      </c>
      <c r="F14" s="6">
        <v>300</v>
      </c>
      <c r="G14" s="6">
        <v>17</v>
      </c>
      <c r="H14" s="9"/>
      <c r="I14" s="9">
        <v>4</v>
      </c>
      <c r="J14" s="16">
        <f>G14/F14*100</f>
        <v>5.6666666666666661</v>
      </c>
    </row>
    <row r="15" spans="1:10">
      <c r="A15" s="15" t="s">
        <v>26</v>
      </c>
      <c r="B15" s="15">
        <v>1997</v>
      </c>
      <c r="C15" s="6">
        <v>1035875</v>
      </c>
      <c r="D15" s="6">
        <v>278269.60029999999</v>
      </c>
      <c r="E15" s="6">
        <v>5951386.2295000004</v>
      </c>
      <c r="F15" s="6">
        <v>300</v>
      </c>
      <c r="G15" s="6">
        <v>42</v>
      </c>
      <c r="H15" s="9">
        <v>2</v>
      </c>
      <c r="I15" s="9">
        <v>11</v>
      </c>
      <c r="J15" s="16">
        <f t="shared" ref="J15:J16" si="0">G15/F15*100</f>
        <v>14.000000000000002</v>
      </c>
    </row>
    <row r="16" spans="1:10">
      <c r="A16" s="15" t="s">
        <v>26</v>
      </c>
      <c r="B16" s="15">
        <v>1997</v>
      </c>
      <c r="C16" s="6">
        <v>1035886</v>
      </c>
      <c r="D16" s="6">
        <v>275269.95309999998</v>
      </c>
      <c r="E16" s="6">
        <v>5949463.2550999997</v>
      </c>
      <c r="F16" s="6">
        <v>300</v>
      </c>
      <c r="G16" s="6">
        <v>1</v>
      </c>
      <c r="H16" s="9"/>
      <c r="I16" s="9"/>
      <c r="J16" s="16">
        <f t="shared" si="0"/>
        <v>0.33333333333333337</v>
      </c>
    </row>
    <row r="17" spans="1:10">
      <c r="A17" s="15" t="s">
        <v>26</v>
      </c>
      <c r="C17" s="7" t="s">
        <v>16</v>
      </c>
      <c r="D17" s="8"/>
      <c r="E17" s="8"/>
      <c r="F17" s="8"/>
      <c r="G17" s="7">
        <v>60</v>
      </c>
      <c r="H17" s="10">
        <v>2</v>
      </c>
      <c r="I17" s="10">
        <v>15</v>
      </c>
      <c r="J17" s="16">
        <f>AVERAGE(J14:J16)</f>
        <v>6.666666666666667</v>
      </c>
    </row>
    <row r="18" spans="1:10">
      <c r="A18" s="15" t="s">
        <v>26</v>
      </c>
    </row>
    <row r="19" spans="1:10">
      <c r="A19" s="15" t="s">
        <v>26</v>
      </c>
      <c r="C19" s="18">
        <v>1998</v>
      </c>
    </row>
    <row r="20" spans="1:10">
      <c r="A20" s="15" t="s">
        <v>26</v>
      </c>
      <c r="C20" s="6" t="s">
        <v>3</v>
      </c>
      <c r="D20" s="6" t="s">
        <v>0</v>
      </c>
      <c r="E20" s="6" t="s">
        <v>1</v>
      </c>
      <c r="F20" s="6" t="s">
        <v>2</v>
      </c>
      <c r="G20" s="6" t="s">
        <v>4</v>
      </c>
      <c r="H20" s="9" t="s">
        <v>5</v>
      </c>
      <c r="I20" s="9" t="s">
        <v>6</v>
      </c>
      <c r="J20" s="13"/>
    </row>
    <row r="21" spans="1:10">
      <c r="A21" s="15" t="s">
        <v>26</v>
      </c>
      <c r="B21" s="15">
        <v>1998</v>
      </c>
      <c r="C21" s="6">
        <v>1035874</v>
      </c>
      <c r="D21" s="6">
        <v>273289.52279999998</v>
      </c>
      <c r="E21" s="6">
        <v>5948115.2379000001</v>
      </c>
      <c r="F21" s="6">
        <v>300</v>
      </c>
      <c r="G21" s="6">
        <v>22</v>
      </c>
      <c r="H21" s="9"/>
      <c r="I21" s="9"/>
      <c r="J21" s="16">
        <f>G21/F21*100</f>
        <v>7.333333333333333</v>
      </c>
    </row>
    <row r="22" spans="1:10">
      <c r="A22" s="15" t="s">
        <v>26</v>
      </c>
      <c r="B22" s="15">
        <v>1998</v>
      </c>
      <c r="C22" s="6">
        <v>1035875</v>
      </c>
      <c r="D22" s="6">
        <v>278269.60029999999</v>
      </c>
      <c r="E22" s="6">
        <v>5951386.2295000004</v>
      </c>
      <c r="F22" s="6">
        <v>300</v>
      </c>
      <c r="G22" s="6">
        <v>55</v>
      </c>
      <c r="H22" s="9">
        <v>6</v>
      </c>
      <c r="I22" s="9">
        <v>4</v>
      </c>
      <c r="J22" s="16">
        <f t="shared" ref="J22:J30" si="1">G22/F22*100</f>
        <v>18.333333333333332</v>
      </c>
    </row>
    <row r="23" spans="1:10">
      <c r="A23" s="15" t="s">
        <v>26</v>
      </c>
      <c r="B23" s="15">
        <v>1998</v>
      </c>
      <c r="C23" s="6">
        <v>1035876</v>
      </c>
      <c r="D23" s="6">
        <v>273314.45730000001</v>
      </c>
      <c r="E23" s="6">
        <v>5948061.4482000005</v>
      </c>
      <c r="F23" s="6">
        <v>300</v>
      </c>
      <c r="G23" s="6">
        <v>1</v>
      </c>
      <c r="H23" s="9"/>
      <c r="I23" s="9"/>
      <c r="J23" s="16">
        <f t="shared" si="1"/>
        <v>0.33333333333333337</v>
      </c>
    </row>
    <row r="24" spans="1:10">
      <c r="A24" s="15" t="s">
        <v>26</v>
      </c>
      <c r="B24" s="15">
        <v>1998</v>
      </c>
      <c r="C24" s="6">
        <v>1035886</v>
      </c>
      <c r="D24" s="6">
        <v>275269.95309999998</v>
      </c>
      <c r="E24" s="6">
        <v>5949463.2550999997</v>
      </c>
      <c r="F24" s="6">
        <v>150</v>
      </c>
      <c r="G24" s="6">
        <v>1</v>
      </c>
      <c r="H24" s="9"/>
      <c r="I24" s="9"/>
      <c r="J24" s="16">
        <f t="shared" si="1"/>
        <v>0.66666666666666674</v>
      </c>
    </row>
    <row r="25" spans="1:10">
      <c r="A25" s="15" t="s">
        <v>26</v>
      </c>
      <c r="B25" s="15">
        <v>1998</v>
      </c>
      <c r="C25" s="6">
        <v>1035899</v>
      </c>
      <c r="D25" s="6">
        <v>276555.25339999999</v>
      </c>
      <c r="E25" s="6">
        <v>5950701.6108999997</v>
      </c>
      <c r="F25" s="6">
        <v>200</v>
      </c>
      <c r="G25" s="6">
        <v>3</v>
      </c>
      <c r="H25" s="9"/>
      <c r="I25" s="9"/>
      <c r="J25" s="16">
        <f t="shared" si="1"/>
        <v>1.5</v>
      </c>
    </row>
    <row r="26" spans="1:10">
      <c r="A26" s="15" t="s">
        <v>26</v>
      </c>
      <c r="B26" s="15">
        <v>1998</v>
      </c>
      <c r="C26" s="6">
        <v>1035901</v>
      </c>
      <c r="D26" s="6">
        <v>276523.60889999999</v>
      </c>
      <c r="E26" s="6">
        <v>5950737.0972999996</v>
      </c>
      <c r="F26" s="6">
        <v>300</v>
      </c>
      <c r="G26" s="6">
        <v>43</v>
      </c>
      <c r="H26" s="9"/>
      <c r="I26" s="9"/>
      <c r="J26" s="16">
        <f t="shared" si="1"/>
        <v>14.333333333333334</v>
      </c>
    </row>
    <row r="27" spans="1:10">
      <c r="A27" s="15" t="s">
        <v>26</v>
      </c>
      <c r="B27" s="15">
        <v>1998</v>
      </c>
      <c r="C27" s="6">
        <v>1035907</v>
      </c>
      <c r="D27" s="6">
        <v>271990.73259999999</v>
      </c>
      <c r="E27" s="6">
        <v>5946758.5521999998</v>
      </c>
      <c r="F27" s="6">
        <v>300</v>
      </c>
      <c r="G27" s="6">
        <v>33</v>
      </c>
      <c r="H27" s="9"/>
      <c r="I27" s="9"/>
      <c r="J27" s="16">
        <f t="shared" si="1"/>
        <v>11</v>
      </c>
    </row>
    <row r="28" spans="1:10">
      <c r="A28" s="15" t="s">
        <v>26</v>
      </c>
      <c r="B28" s="15">
        <v>1998</v>
      </c>
      <c r="C28" s="6">
        <v>1036107</v>
      </c>
      <c r="D28" s="6">
        <v>278794.8223</v>
      </c>
      <c r="E28" s="6">
        <v>5955144.3803000003</v>
      </c>
      <c r="F28" s="6">
        <v>300</v>
      </c>
      <c r="G28" s="6">
        <v>8</v>
      </c>
      <c r="H28" s="9">
        <v>37</v>
      </c>
      <c r="I28" s="9">
        <v>6</v>
      </c>
      <c r="J28" s="16">
        <f t="shared" si="1"/>
        <v>2.666666666666667</v>
      </c>
    </row>
    <row r="29" spans="1:10">
      <c r="A29" s="15" t="s">
        <v>26</v>
      </c>
      <c r="B29" s="15">
        <v>1998</v>
      </c>
      <c r="C29" s="6">
        <v>1036118</v>
      </c>
      <c r="D29" s="6">
        <v>278550.75199999998</v>
      </c>
      <c r="E29" s="6">
        <v>5958348.2684000004</v>
      </c>
      <c r="F29" s="6">
        <v>300</v>
      </c>
      <c r="G29" s="6">
        <v>2</v>
      </c>
      <c r="H29" s="9">
        <v>17</v>
      </c>
      <c r="I29" s="9">
        <v>2</v>
      </c>
      <c r="J29" s="16">
        <f t="shared" si="1"/>
        <v>0.66666666666666674</v>
      </c>
    </row>
    <row r="30" spans="1:10">
      <c r="A30" s="15" t="s">
        <v>26</v>
      </c>
      <c r="B30" s="15">
        <v>1998</v>
      </c>
      <c r="C30" s="6">
        <v>1036119</v>
      </c>
      <c r="D30" s="6">
        <v>278627.4963</v>
      </c>
      <c r="E30" s="6">
        <v>5952409.6912000002</v>
      </c>
      <c r="F30" s="6">
        <v>300</v>
      </c>
      <c r="G30" s="6">
        <v>10</v>
      </c>
      <c r="H30" s="9">
        <v>14</v>
      </c>
      <c r="I30" s="9">
        <v>2</v>
      </c>
      <c r="J30" s="16">
        <f t="shared" si="1"/>
        <v>3.3333333333333335</v>
      </c>
    </row>
    <row r="31" spans="1:10">
      <c r="A31" s="15" t="s">
        <v>26</v>
      </c>
      <c r="C31" s="7" t="s">
        <v>16</v>
      </c>
      <c r="D31" s="8"/>
      <c r="E31" s="8"/>
      <c r="F31" s="8"/>
      <c r="G31" s="7">
        <v>178</v>
      </c>
      <c r="H31" s="10">
        <v>74</v>
      </c>
      <c r="I31" s="10">
        <v>14</v>
      </c>
      <c r="J31" s="16">
        <f>AVERAGE(J21:J30)</f>
        <v>6.0166666666666666</v>
      </c>
    </row>
    <row r="32" spans="1:10">
      <c r="A32" s="15" t="s">
        <v>26</v>
      </c>
    </row>
    <row r="33" spans="1:10">
      <c r="A33" s="15" t="s">
        <v>26</v>
      </c>
      <c r="C33" s="18">
        <v>2001</v>
      </c>
    </row>
    <row r="34" spans="1:10">
      <c r="A34" s="15" t="s">
        <v>26</v>
      </c>
      <c r="C34" s="6" t="s">
        <v>3</v>
      </c>
      <c r="D34" s="6" t="s">
        <v>0</v>
      </c>
      <c r="E34" s="6" t="s">
        <v>1</v>
      </c>
      <c r="F34" s="6" t="s">
        <v>2</v>
      </c>
      <c r="G34" s="6" t="s">
        <v>4</v>
      </c>
      <c r="H34" s="9" t="s">
        <v>5</v>
      </c>
      <c r="I34" s="9" t="s">
        <v>6</v>
      </c>
      <c r="J34" s="13" t="s">
        <v>17</v>
      </c>
    </row>
    <row r="35" spans="1:10">
      <c r="A35" s="15" t="s">
        <v>26</v>
      </c>
      <c r="B35" s="15">
        <v>2001</v>
      </c>
      <c r="C35" s="6">
        <v>1076923</v>
      </c>
      <c r="D35" s="6">
        <v>273286.21590000001</v>
      </c>
      <c r="E35" s="6">
        <v>5948115.2862</v>
      </c>
      <c r="F35" s="6">
        <v>300</v>
      </c>
      <c r="G35" s="6">
        <v>33</v>
      </c>
      <c r="H35" s="9"/>
      <c r="I35" s="9"/>
      <c r="J35" s="16">
        <f>G35/F35*100</f>
        <v>11</v>
      </c>
    </row>
    <row r="36" spans="1:10">
      <c r="A36" s="15" t="s">
        <v>26</v>
      </c>
      <c r="B36" s="15">
        <v>2001</v>
      </c>
      <c r="C36" s="6">
        <v>1076925</v>
      </c>
      <c r="D36" s="6">
        <v>276524.5906</v>
      </c>
      <c r="E36" s="6">
        <v>5950735.4907999998</v>
      </c>
      <c r="F36" s="6">
        <v>300</v>
      </c>
      <c r="G36" s="6">
        <v>78</v>
      </c>
      <c r="H36" s="9"/>
      <c r="I36" s="9"/>
      <c r="J36" s="16">
        <f t="shared" ref="J36:J38" si="2">G36/F36*100</f>
        <v>26</v>
      </c>
    </row>
    <row r="37" spans="1:10">
      <c r="A37" s="15" t="s">
        <v>26</v>
      </c>
      <c r="B37" s="15">
        <v>2001</v>
      </c>
      <c r="C37" s="6">
        <v>1076927</v>
      </c>
      <c r="D37" s="6">
        <v>273309.79440000001</v>
      </c>
      <c r="E37" s="6">
        <v>5948063.5674000001</v>
      </c>
      <c r="F37" s="6">
        <v>300</v>
      </c>
      <c r="G37" s="6">
        <v>23</v>
      </c>
      <c r="H37" s="9"/>
      <c r="I37" s="9"/>
      <c r="J37" s="16">
        <f t="shared" si="2"/>
        <v>7.6666666666666661</v>
      </c>
    </row>
    <row r="38" spans="1:10">
      <c r="A38" s="15" t="s">
        <v>26</v>
      </c>
      <c r="B38" s="15">
        <v>2001</v>
      </c>
      <c r="C38" s="6">
        <v>1076929</v>
      </c>
      <c r="D38" s="6">
        <v>278548.90730000002</v>
      </c>
      <c r="E38" s="6">
        <v>5958348.3558</v>
      </c>
      <c r="F38" s="6">
        <v>300</v>
      </c>
      <c r="G38" s="6">
        <v>4</v>
      </c>
      <c r="H38" s="9">
        <v>1</v>
      </c>
      <c r="I38" s="9">
        <v>5</v>
      </c>
      <c r="J38" s="16">
        <f t="shared" si="2"/>
        <v>1.3333333333333335</v>
      </c>
    </row>
    <row r="39" spans="1:10">
      <c r="A39" s="15" t="s">
        <v>26</v>
      </c>
      <c r="C39" s="7" t="s">
        <v>16</v>
      </c>
      <c r="D39" s="8"/>
      <c r="E39" s="8"/>
      <c r="F39" s="8"/>
      <c r="G39" s="7">
        <v>138</v>
      </c>
      <c r="H39" s="10">
        <v>1</v>
      </c>
      <c r="I39" s="10">
        <v>5</v>
      </c>
      <c r="J39" s="16">
        <f>AVERAGE(J35:J38)</f>
        <v>11.5</v>
      </c>
    </row>
    <row r="40" spans="1:10">
      <c r="A40" s="15" t="s">
        <v>26</v>
      </c>
    </row>
    <row r="41" spans="1:10">
      <c r="A41" s="15" t="s">
        <v>26</v>
      </c>
      <c r="C41" s="18">
        <v>2007</v>
      </c>
    </row>
    <row r="42" spans="1:10">
      <c r="A42" s="15" t="s">
        <v>26</v>
      </c>
      <c r="C42" s="6" t="s">
        <v>3</v>
      </c>
      <c r="D42" s="6" t="s">
        <v>0</v>
      </c>
      <c r="E42" s="6" t="s">
        <v>1</v>
      </c>
      <c r="F42" s="6" t="s">
        <v>2</v>
      </c>
      <c r="G42" s="6" t="s">
        <v>4</v>
      </c>
      <c r="H42" s="9" t="s">
        <v>6</v>
      </c>
      <c r="I42" s="13" t="s">
        <v>17</v>
      </c>
    </row>
    <row r="43" spans="1:10">
      <c r="A43" s="15" t="s">
        <v>26</v>
      </c>
      <c r="B43" s="15">
        <v>2007</v>
      </c>
      <c r="C43" s="6">
        <v>1105218</v>
      </c>
      <c r="D43" s="6">
        <v>278857.212</v>
      </c>
      <c r="E43" s="6">
        <v>5954801.8812999995</v>
      </c>
      <c r="F43" s="6">
        <v>300</v>
      </c>
      <c r="G43" s="6">
        <v>14</v>
      </c>
      <c r="H43" s="9">
        <v>6</v>
      </c>
      <c r="J43" s="16">
        <f>G43/F43*100</f>
        <v>4.666666666666667</v>
      </c>
    </row>
    <row r="44" spans="1:10">
      <c r="A44" s="15" t="s">
        <v>26</v>
      </c>
      <c r="C44" s="7" t="s">
        <v>16</v>
      </c>
      <c r="D44" s="8"/>
      <c r="E44" s="8"/>
      <c r="F44" s="8"/>
      <c r="G44" s="7">
        <v>14</v>
      </c>
      <c r="H44" s="10">
        <v>6</v>
      </c>
    </row>
    <row r="45" spans="1:10">
      <c r="A45" s="15" t="s">
        <v>26</v>
      </c>
    </row>
    <row r="46" spans="1:10">
      <c r="A46" s="15" t="s">
        <v>26</v>
      </c>
      <c r="C46" s="18">
        <v>2008</v>
      </c>
    </row>
    <row r="47" spans="1:10">
      <c r="A47" s="15" t="s">
        <v>26</v>
      </c>
      <c r="C47" s="6" t="s">
        <v>3</v>
      </c>
      <c r="D47" s="6" t="s">
        <v>0</v>
      </c>
      <c r="E47" s="6" t="s">
        <v>1</v>
      </c>
      <c r="F47" s="6" t="s">
        <v>2</v>
      </c>
      <c r="G47" s="6" t="s">
        <v>4</v>
      </c>
      <c r="H47" s="13" t="s">
        <v>17</v>
      </c>
    </row>
    <row r="48" spans="1:10">
      <c r="A48" s="15" t="s">
        <v>26</v>
      </c>
      <c r="B48" s="15">
        <v>2008</v>
      </c>
      <c r="C48" s="6">
        <v>2244219</v>
      </c>
      <c r="D48" s="6">
        <v>278214.89299999998</v>
      </c>
      <c r="E48" s="6">
        <v>5957573.4409999996</v>
      </c>
      <c r="F48" s="6">
        <v>300</v>
      </c>
      <c r="G48" s="6">
        <v>10</v>
      </c>
      <c r="J48" s="16">
        <f>G48/F48*100</f>
        <v>3.3333333333333335</v>
      </c>
    </row>
    <row r="49" spans="1:10">
      <c r="A49" s="15" t="s">
        <v>26</v>
      </c>
      <c r="B49" s="15">
        <v>2008</v>
      </c>
      <c r="C49" s="6">
        <v>2244222</v>
      </c>
      <c r="D49" s="6">
        <v>270265.58500000002</v>
      </c>
      <c r="E49" s="6">
        <v>5942849.4570000004</v>
      </c>
      <c r="F49" s="6">
        <v>300</v>
      </c>
      <c r="G49" s="6">
        <v>4</v>
      </c>
      <c r="J49" s="16">
        <f>G49/F49*100</f>
        <v>1.3333333333333335</v>
      </c>
    </row>
    <row r="50" spans="1:10">
      <c r="A50" s="15" t="s">
        <v>26</v>
      </c>
      <c r="B50" s="15">
        <v>2008</v>
      </c>
      <c r="C50" s="6">
        <v>2244234</v>
      </c>
      <c r="D50" s="6">
        <v>274187.27899999998</v>
      </c>
      <c r="E50" s="6">
        <v>5949522.7120000003</v>
      </c>
      <c r="F50" s="6">
        <v>300</v>
      </c>
      <c r="G50" s="6">
        <v>17</v>
      </c>
      <c r="J50" s="16">
        <f>G50/F50*100</f>
        <v>5.6666666666666661</v>
      </c>
    </row>
    <row r="51" spans="1:10">
      <c r="A51" s="15" t="s">
        <v>26</v>
      </c>
      <c r="C51" s="7" t="s">
        <v>16</v>
      </c>
      <c r="D51" s="8"/>
      <c r="E51" s="8"/>
      <c r="F51" s="8"/>
      <c r="G51" s="7">
        <v>31</v>
      </c>
      <c r="H51" s="16">
        <f>AVERAGE(J48:J50)</f>
        <v>3.4444444444444442</v>
      </c>
    </row>
    <row r="52" spans="1:10">
      <c r="A52" s="15" t="s">
        <v>26</v>
      </c>
    </row>
    <row r="53" spans="1:10">
      <c r="A53" s="15" t="s">
        <v>26</v>
      </c>
      <c r="C53" s="18">
        <v>2014</v>
      </c>
    </row>
    <row r="54" spans="1:10">
      <c r="A54" s="15" t="s">
        <v>26</v>
      </c>
      <c r="C54" s="6" t="s">
        <v>3</v>
      </c>
      <c r="D54" s="6" t="s">
        <v>0</v>
      </c>
      <c r="E54" s="6" t="s">
        <v>1</v>
      </c>
      <c r="F54" s="6" t="s">
        <v>2</v>
      </c>
      <c r="G54" s="6" t="s">
        <v>4</v>
      </c>
      <c r="H54" s="9" t="s">
        <v>6</v>
      </c>
      <c r="I54" s="13" t="s">
        <v>17</v>
      </c>
    </row>
    <row r="55" spans="1:10">
      <c r="A55" s="15" t="s">
        <v>26</v>
      </c>
      <c r="B55" s="15">
        <v>2014</v>
      </c>
      <c r="C55" s="6">
        <v>3637244</v>
      </c>
      <c r="D55" s="6">
        <v>278903.32500000001</v>
      </c>
      <c r="E55" s="6">
        <v>5954542.7010000004</v>
      </c>
      <c r="F55" s="6">
        <v>300</v>
      </c>
      <c r="G55" s="6">
        <v>16</v>
      </c>
      <c r="H55" s="9">
        <v>2</v>
      </c>
      <c r="J55" s="16">
        <f>G55/F55*100</f>
        <v>5.3333333333333339</v>
      </c>
    </row>
    <row r="56" spans="1:10">
      <c r="A56" s="15" t="s">
        <v>26</v>
      </c>
      <c r="C56" s="7" t="s">
        <v>16</v>
      </c>
      <c r="D56" s="8"/>
      <c r="E56" s="8"/>
      <c r="F56" s="8"/>
      <c r="G56" s="7">
        <v>16</v>
      </c>
      <c r="H56" s="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workbookViewId="0">
      <selection activeCell="C2" sqref="C2"/>
    </sheetView>
  </sheetViews>
  <sheetFormatPr baseColWidth="10" defaultColWidth="8.83203125" defaultRowHeight="13" x14ac:dyDescent="0"/>
  <cols>
    <col min="1" max="2" width="8.83203125" style="15"/>
    <col min="3" max="3" width="14.33203125" style="15" customWidth="1"/>
    <col min="4" max="16384" width="8.83203125" style="15"/>
  </cols>
  <sheetData>
    <row r="1" spans="1:11">
      <c r="A1" s="15" t="s">
        <v>25</v>
      </c>
      <c r="B1" s="15" t="s">
        <v>15</v>
      </c>
      <c r="C1" s="18" t="s">
        <v>27</v>
      </c>
      <c r="K1" s="13" t="s">
        <v>17</v>
      </c>
    </row>
    <row r="2" spans="1:11">
      <c r="A2" s="15" t="s">
        <v>28</v>
      </c>
      <c r="C2" s="6" t="s">
        <v>3</v>
      </c>
      <c r="D2" s="6" t="s">
        <v>0</v>
      </c>
      <c r="E2" s="6" t="s">
        <v>1</v>
      </c>
      <c r="F2" s="6" t="s">
        <v>2</v>
      </c>
      <c r="G2" s="6" t="s">
        <v>4</v>
      </c>
      <c r="H2" s="9" t="s">
        <v>5</v>
      </c>
      <c r="I2" s="9" t="s">
        <v>6</v>
      </c>
    </row>
    <row r="3" spans="1:11">
      <c r="A3" s="15" t="s">
        <v>28</v>
      </c>
      <c r="B3" s="15">
        <v>1983</v>
      </c>
      <c r="C3" s="6">
        <v>1009487</v>
      </c>
      <c r="D3" s="6">
        <v>354007.67170000001</v>
      </c>
      <c r="E3" s="6">
        <v>5875492.0817999998</v>
      </c>
      <c r="F3" s="6">
        <v>300</v>
      </c>
      <c r="G3" s="6"/>
      <c r="H3" s="9"/>
      <c r="I3" s="9">
        <v>24</v>
      </c>
      <c r="K3" s="16">
        <f>G3/F3*100</f>
        <v>0</v>
      </c>
    </row>
    <row r="4" spans="1:11">
      <c r="A4" s="15" t="s">
        <v>28</v>
      </c>
      <c r="B4" s="15">
        <v>1983</v>
      </c>
      <c r="C4" s="6">
        <v>1009488</v>
      </c>
      <c r="D4" s="6">
        <v>350627.77899999998</v>
      </c>
      <c r="E4" s="6">
        <v>5872441.0208999999</v>
      </c>
      <c r="F4" s="6">
        <v>300</v>
      </c>
      <c r="G4" s="6">
        <v>1</v>
      </c>
      <c r="H4" s="9"/>
      <c r="I4" s="9">
        <v>13</v>
      </c>
      <c r="K4" s="16">
        <f>G4/F4*100</f>
        <v>0.33333333333333337</v>
      </c>
    </row>
    <row r="5" spans="1:11">
      <c r="A5" s="15" t="s">
        <v>28</v>
      </c>
      <c r="B5" s="15">
        <v>1983</v>
      </c>
      <c r="C5" s="6">
        <v>1009492</v>
      </c>
      <c r="D5" s="6">
        <v>353766.56079999998</v>
      </c>
      <c r="E5" s="6">
        <v>5878614.8877999997</v>
      </c>
      <c r="F5" s="6">
        <v>300</v>
      </c>
      <c r="G5" s="6">
        <v>2</v>
      </c>
      <c r="H5" s="9">
        <v>10</v>
      </c>
      <c r="I5" s="9">
        <v>58</v>
      </c>
      <c r="K5" s="16">
        <f>G5/F5*100</f>
        <v>0.66666666666666674</v>
      </c>
    </row>
    <row r="6" spans="1:11">
      <c r="A6" s="15" t="s">
        <v>28</v>
      </c>
      <c r="C6" s="7" t="s">
        <v>16</v>
      </c>
      <c r="D6" s="8"/>
      <c r="E6" s="8"/>
      <c r="F6" s="8"/>
      <c r="G6" s="7">
        <v>3</v>
      </c>
      <c r="H6" s="10">
        <v>10</v>
      </c>
      <c r="I6" s="10">
        <v>95</v>
      </c>
      <c r="K6" s="16"/>
    </row>
    <row r="7" spans="1:11">
      <c r="A7" s="15" t="s">
        <v>28</v>
      </c>
    </row>
    <row r="8" spans="1:11">
      <c r="A8" s="15" t="s">
        <v>28</v>
      </c>
      <c r="C8" s="18">
        <v>1993</v>
      </c>
    </row>
    <row r="9" spans="1:11">
      <c r="A9" s="15" t="s">
        <v>28</v>
      </c>
      <c r="C9" s="6" t="s">
        <v>3</v>
      </c>
      <c r="D9" s="6" t="s">
        <v>0</v>
      </c>
      <c r="E9" s="6" t="s">
        <v>1</v>
      </c>
      <c r="F9" s="6" t="s">
        <v>2</v>
      </c>
      <c r="G9" s="6" t="s">
        <v>7</v>
      </c>
      <c r="H9" s="9" t="s">
        <v>4</v>
      </c>
      <c r="I9" s="9" t="s">
        <v>6</v>
      </c>
      <c r="J9" s="13" t="s">
        <v>17</v>
      </c>
    </row>
    <row r="10" spans="1:11">
      <c r="A10" s="15" t="s">
        <v>28</v>
      </c>
      <c r="B10" s="15">
        <v>1993</v>
      </c>
      <c r="C10" s="6">
        <v>1009702</v>
      </c>
      <c r="D10" s="6">
        <v>354516.87310000003</v>
      </c>
      <c r="E10" s="6">
        <v>5881167.2967999997</v>
      </c>
      <c r="F10" s="6">
        <v>300</v>
      </c>
      <c r="G10" s="6">
        <v>8</v>
      </c>
      <c r="H10" s="9"/>
      <c r="I10" s="9">
        <v>10</v>
      </c>
      <c r="K10" s="16">
        <f>H10/F10*100</f>
        <v>0</v>
      </c>
    </row>
    <row r="11" spans="1:11">
      <c r="A11" s="15" t="s">
        <v>28</v>
      </c>
      <c r="B11" s="15">
        <v>1993</v>
      </c>
      <c r="C11" s="6">
        <v>2744025</v>
      </c>
      <c r="D11" s="6">
        <v>353656.45199999999</v>
      </c>
      <c r="E11" s="6">
        <v>5865971.7209999999</v>
      </c>
      <c r="F11" s="6">
        <v>250</v>
      </c>
      <c r="G11" s="6"/>
      <c r="H11" s="9">
        <v>2</v>
      </c>
      <c r="I11" s="9">
        <v>6</v>
      </c>
      <c r="K11" s="16">
        <f>H11/F11*100</f>
        <v>0.8</v>
      </c>
    </row>
    <row r="12" spans="1:11">
      <c r="A12" s="15" t="s">
        <v>28</v>
      </c>
      <c r="B12" s="15">
        <v>1993</v>
      </c>
      <c r="C12" s="6">
        <v>2744026</v>
      </c>
      <c r="D12" s="6">
        <v>352776.17499999999</v>
      </c>
      <c r="E12" s="6">
        <v>5865215.1349999998</v>
      </c>
      <c r="F12" s="6">
        <v>160</v>
      </c>
      <c r="G12" s="6"/>
      <c r="H12" s="9">
        <v>2</v>
      </c>
      <c r="I12" s="9"/>
      <c r="K12" s="16">
        <f>H12/F12*100</f>
        <v>1.25</v>
      </c>
    </row>
    <row r="13" spans="1:11">
      <c r="A13" s="15" t="s">
        <v>28</v>
      </c>
      <c r="B13" s="15">
        <v>1993</v>
      </c>
      <c r="C13" s="6">
        <v>2744027</v>
      </c>
      <c r="D13" s="6">
        <v>351174.57</v>
      </c>
      <c r="E13" s="6">
        <v>5863915.3859999999</v>
      </c>
      <c r="F13" s="6">
        <v>550</v>
      </c>
      <c r="G13" s="6"/>
      <c r="H13" s="9"/>
      <c r="I13" s="9">
        <v>3</v>
      </c>
      <c r="K13" s="16">
        <f>H13/F13*100</f>
        <v>0</v>
      </c>
    </row>
    <row r="14" spans="1:11">
      <c r="A14" s="15" t="s">
        <v>28</v>
      </c>
      <c r="B14" s="15">
        <v>1993</v>
      </c>
      <c r="C14" s="6">
        <v>2744034</v>
      </c>
      <c r="D14" s="6">
        <v>354254.30200000003</v>
      </c>
      <c r="E14" s="6">
        <v>5875645.5020000003</v>
      </c>
      <c r="F14" s="6">
        <v>280</v>
      </c>
      <c r="G14" s="6"/>
      <c r="H14" s="9">
        <v>2</v>
      </c>
      <c r="I14" s="9"/>
      <c r="K14" s="16">
        <f>H14/F14*100</f>
        <v>0.7142857142857143</v>
      </c>
    </row>
    <row r="15" spans="1:11">
      <c r="A15" s="15" t="s">
        <v>28</v>
      </c>
      <c r="B15" s="15">
        <v>1993</v>
      </c>
      <c r="C15" s="6">
        <v>2744038</v>
      </c>
      <c r="D15" s="6">
        <v>355459.05900000001</v>
      </c>
      <c r="E15" s="6">
        <v>5870461.6940000001</v>
      </c>
      <c r="F15" s="6">
        <v>188</v>
      </c>
      <c r="G15" s="6"/>
      <c r="H15" s="9">
        <v>4</v>
      </c>
      <c r="I15" s="9"/>
      <c r="K15" s="16">
        <f>H15/F15*100</f>
        <v>2.1276595744680851</v>
      </c>
    </row>
    <row r="16" spans="1:11">
      <c r="A16" s="15" t="s">
        <v>28</v>
      </c>
      <c r="B16" s="15">
        <v>1993</v>
      </c>
      <c r="C16" s="6">
        <v>2744039</v>
      </c>
      <c r="D16" s="6">
        <v>353717.36</v>
      </c>
      <c r="E16" s="6">
        <v>5865859.0410000002</v>
      </c>
      <c r="F16" s="6">
        <v>220</v>
      </c>
      <c r="G16" s="6"/>
      <c r="H16" s="9">
        <v>1</v>
      </c>
      <c r="I16" s="9">
        <v>1</v>
      </c>
      <c r="K16" s="16">
        <f>H16/F16*100</f>
        <v>0.45454545454545453</v>
      </c>
    </row>
    <row r="17" spans="1:11">
      <c r="A17" s="15" t="s">
        <v>28</v>
      </c>
      <c r="B17" s="15">
        <v>1993</v>
      </c>
      <c r="C17" s="6">
        <v>2744043</v>
      </c>
      <c r="D17" s="6">
        <v>353818.43199999997</v>
      </c>
      <c r="E17" s="6">
        <v>5864354.8559999997</v>
      </c>
      <c r="F17" s="6">
        <v>200</v>
      </c>
      <c r="G17" s="6"/>
      <c r="H17" s="9"/>
      <c r="I17" s="9">
        <v>33</v>
      </c>
      <c r="K17" s="16">
        <f>H17/F17*100</f>
        <v>0</v>
      </c>
    </row>
    <row r="18" spans="1:11">
      <c r="A18" s="15" t="s">
        <v>28</v>
      </c>
      <c r="C18" s="7" t="s">
        <v>16</v>
      </c>
      <c r="D18" s="8"/>
      <c r="E18" s="8"/>
      <c r="F18" s="8"/>
      <c r="G18" s="7">
        <v>8</v>
      </c>
      <c r="H18" s="10">
        <v>11</v>
      </c>
      <c r="I18" s="10">
        <v>53</v>
      </c>
      <c r="K18" s="16"/>
    </row>
    <row r="19" spans="1:11">
      <c r="A19" s="15" t="s">
        <v>28</v>
      </c>
    </row>
    <row r="20" spans="1:11">
      <c r="A20" s="15" t="s">
        <v>28</v>
      </c>
      <c r="C20" s="18">
        <v>1994</v>
      </c>
    </row>
    <row r="21" spans="1:11">
      <c r="A21" s="15" t="s">
        <v>28</v>
      </c>
      <c r="C21" s="6" t="s">
        <v>3</v>
      </c>
      <c r="D21" s="6" t="s">
        <v>0</v>
      </c>
      <c r="E21" s="6" t="s">
        <v>1</v>
      </c>
      <c r="F21" s="6" t="s">
        <v>2</v>
      </c>
      <c r="G21" s="6" t="s">
        <v>4</v>
      </c>
      <c r="H21" s="9" t="s">
        <v>6</v>
      </c>
      <c r="I21" s="13" t="s">
        <v>17</v>
      </c>
    </row>
    <row r="22" spans="1:11">
      <c r="A22" s="15" t="s">
        <v>28</v>
      </c>
      <c r="B22" s="15">
        <v>1994</v>
      </c>
      <c r="C22" s="6">
        <v>2744030</v>
      </c>
      <c r="D22" s="6">
        <v>353663.71</v>
      </c>
      <c r="E22" s="6">
        <v>5866230.6639999999</v>
      </c>
      <c r="F22" s="6">
        <v>200</v>
      </c>
      <c r="G22" s="6">
        <v>62</v>
      </c>
      <c r="H22" s="9">
        <v>21</v>
      </c>
      <c r="K22" s="16">
        <f>G22/F22*100</f>
        <v>31</v>
      </c>
    </row>
    <row r="23" spans="1:11">
      <c r="A23" s="15" t="s">
        <v>28</v>
      </c>
      <c r="B23" s="15">
        <v>1994</v>
      </c>
      <c r="C23" s="6">
        <v>2744031</v>
      </c>
      <c r="D23" s="6">
        <v>351217.75400000002</v>
      </c>
      <c r="E23" s="6">
        <v>5863994.1739999996</v>
      </c>
      <c r="F23" s="6">
        <v>240</v>
      </c>
      <c r="G23" s="6"/>
      <c r="H23" s="9">
        <v>4</v>
      </c>
      <c r="K23" s="16">
        <f>G23/F23*100</f>
        <v>0</v>
      </c>
    </row>
    <row r="24" spans="1:11">
      <c r="A24" s="15" t="s">
        <v>28</v>
      </c>
      <c r="B24" s="15">
        <v>1994</v>
      </c>
      <c r="C24" s="6">
        <v>2744032</v>
      </c>
      <c r="D24" s="6">
        <v>351011.125</v>
      </c>
      <c r="E24" s="6">
        <v>5863685.8559999997</v>
      </c>
      <c r="F24" s="6">
        <v>375</v>
      </c>
      <c r="G24" s="6">
        <v>3</v>
      </c>
      <c r="H24" s="9">
        <v>6</v>
      </c>
      <c r="K24" s="16">
        <f>G24/F24*100</f>
        <v>0.8</v>
      </c>
    </row>
    <row r="25" spans="1:11">
      <c r="A25" s="15" t="s">
        <v>28</v>
      </c>
      <c r="B25" s="15">
        <v>1994</v>
      </c>
      <c r="C25" s="6">
        <v>2744041</v>
      </c>
      <c r="D25" s="6">
        <v>354424.71899999998</v>
      </c>
      <c r="E25" s="6">
        <v>5864862.0700000003</v>
      </c>
      <c r="F25" s="6">
        <v>315</v>
      </c>
      <c r="G25" s="6">
        <v>12</v>
      </c>
      <c r="H25" s="9">
        <v>2</v>
      </c>
      <c r="K25" s="16">
        <f>G25/F25*100</f>
        <v>3.8095238095238098</v>
      </c>
    </row>
    <row r="26" spans="1:11">
      <c r="A26" s="15" t="s">
        <v>28</v>
      </c>
      <c r="B26" s="15">
        <v>1994</v>
      </c>
      <c r="C26" s="6">
        <v>2744044</v>
      </c>
      <c r="D26" s="6">
        <v>353799.696</v>
      </c>
      <c r="E26" s="6">
        <v>5864291.3289999999</v>
      </c>
      <c r="F26" s="6">
        <v>800</v>
      </c>
      <c r="G26" s="6"/>
      <c r="H26" s="9">
        <v>4</v>
      </c>
      <c r="K26" s="16">
        <f>G26/F26*100</f>
        <v>0</v>
      </c>
    </row>
    <row r="27" spans="1:11">
      <c r="A27" s="15" t="s">
        <v>28</v>
      </c>
      <c r="B27" s="15">
        <v>1994</v>
      </c>
      <c r="C27" s="6">
        <v>2744045</v>
      </c>
      <c r="D27" s="6">
        <v>353828.26899999997</v>
      </c>
      <c r="E27" s="6">
        <v>5863989.4610000001</v>
      </c>
      <c r="F27" s="6">
        <v>300</v>
      </c>
      <c r="G27" s="6"/>
      <c r="H27" s="9">
        <v>26</v>
      </c>
      <c r="K27" s="16">
        <f>G27/F27*100</f>
        <v>0</v>
      </c>
    </row>
    <row r="28" spans="1:11">
      <c r="A28" s="15" t="s">
        <v>28</v>
      </c>
      <c r="C28" s="7" t="s">
        <v>16</v>
      </c>
      <c r="D28" s="8"/>
      <c r="E28" s="8"/>
      <c r="F28" s="8"/>
      <c r="G28" s="7">
        <v>77</v>
      </c>
      <c r="H28" s="10">
        <v>63</v>
      </c>
      <c r="I28" s="16">
        <f>AVERAGE(K22:K27)</f>
        <v>5.9349206349206343</v>
      </c>
    </row>
    <row r="29" spans="1:11">
      <c r="A29" s="15" t="s">
        <v>28</v>
      </c>
    </row>
    <row r="30" spans="1:11">
      <c r="A30" s="15" t="s">
        <v>28</v>
      </c>
      <c r="C30" s="18">
        <v>1997</v>
      </c>
    </row>
    <row r="31" spans="1:11">
      <c r="A31" s="15" t="s">
        <v>28</v>
      </c>
      <c r="C31" s="6" t="s">
        <v>3</v>
      </c>
      <c r="D31" s="6" t="s">
        <v>0</v>
      </c>
      <c r="E31" s="6" t="s">
        <v>1</v>
      </c>
      <c r="F31" s="6" t="s">
        <v>2</v>
      </c>
      <c r="G31" s="6" t="s">
        <v>6</v>
      </c>
      <c r="H31" s="13" t="s">
        <v>17</v>
      </c>
    </row>
    <row r="32" spans="1:11">
      <c r="A32" s="15" t="s">
        <v>28</v>
      </c>
      <c r="B32" s="15">
        <v>1997</v>
      </c>
      <c r="C32" s="6">
        <v>1035852</v>
      </c>
      <c r="D32" s="6">
        <v>352717.5073</v>
      </c>
      <c r="E32" s="6">
        <v>5865224.7169000003</v>
      </c>
      <c r="F32" s="6">
        <v>300</v>
      </c>
      <c r="G32" s="6">
        <v>3</v>
      </c>
      <c r="H32" s="16">
        <v>0</v>
      </c>
      <c r="K32" s="16">
        <v>0</v>
      </c>
    </row>
    <row r="33" spans="1:11">
      <c r="A33" s="15" t="s">
        <v>28</v>
      </c>
      <c r="C33" s="7" t="s">
        <v>16</v>
      </c>
      <c r="D33" s="8"/>
      <c r="E33" s="8"/>
      <c r="F33" s="8"/>
      <c r="G33" s="7">
        <v>3</v>
      </c>
      <c r="H33" s="16">
        <v>0</v>
      </c>
      <c r="K33" s="16">
        <v>0</v>
      </c>
    </row>
    <row r="34" spans="1:11">
      <c r="A34" s="15" t="s">
        <v>28</v>
      </c>
    </row>
    <row r="35" spans="1:11">
      <c r="A35" s="15" t="s">
        <v>28</v>
      </c>
      <c r="C35" s="18">
        <v>1998</v>
      </c>
    </row>
    <row r="36" spans="1:11">
      <c r="A36" s="15" t="s">
        <v>28</v>
      </c>
      <c r="C36" s="6" t="s">
        <v>3</v>
      </c>
      <c r="D36" s="6" t="s">
        <v>0</v>
      </c>
      <c r="E36" s="6" t="s">
        <v>1</v>
      </c>
      <c r="F36" s="6" t="s">
        <v>2</v>
      </c>
      <c r="G36" s="6" t="s">
        <v>4</v>
      </c>
      <c r="H36" s="9" t="s">
        <v>6</v>
      </c>
      <c r="I36" s="13" t="s">
        <v>17</v>
      </c>
    </row>
    <row r="37" spans="1:11">
      <c r="A37" s="15" t="s">
        <v>28</v>
      </c>
      <c r="B37" s="15">
        <v>1998</v>
      </c>
      <c r="C37" s="6">
        <v>1036142</v>
      </c>
      <c r="D37" s="6">
        <v>355460.61900000001</v>
      </c>
      <c r="E37" s="6">
        <v>5870442.0619999999</v>
      </c>
      <c r="F37" s="6">
        <v>300</v>
      </c>
      <c r="G37" s="6">
        <v>15</v>
      </c>
      <c r="H37" s="9">
        <v>1</v>
      </c>
      <c r="K37" s="16">
        <f>G37/F37*100</f>
        <v>5</v>
      </c>
    </row>
    <row r="38" spans="1:11">
      <c r="A38" s="15" t="s">
        <v>28</v>
      </c>
      <c r="B38" s="15">
        <v>1998</v>
      </c>
      <c r="C38" s="6">
        <v>1036143</v>
      </c>
      <c r="D38" s="6">
        <v>355988.93300000002</v>
      </c>
      <c r="E38" s="6">
        <v>5871618.2050000001</v>
      </c>
      <c r="F38" s="6">
        <v>300</v>
      </c>
      <c r="G38" s="6">
        <v>13</v>
      </c>
      <c r="H38" s="9"/>
      <c r="K38" s="16">
        <f>G38/F38*100</f>
        <v>4.3333333333333339</v>
      </c>
    </row>
    <row r="39" spans="1:11">
      <c r="A39" s="15" t="s">
        <v>28</v>
      </c>
      <c r="B39" s="15">
        <v>1998</v>
      </c>
      <c r="C39" s="6">
        <v>1036144</v>
      </c>
      <c r="D39" s="6">
        <v>355946.79749999999</v>
      </c>
      <c r="E39" s="6">
        <v>5871625.8088999996</v>
      </c>
      <c r="F39" s="6">
        <v>285</v>
      </c>
      <c r="G39" s="6">
        <v>70</v>
      </c>
      <c r="H39" s="9">
        <v>2</v>
      </c>
      <c r="K39" s="16">
        <f>G39/F39*100</f>
        <v>24.561403508771928</v>
      </c>
    </row>
    <row r="40" spans="1:11">
      <c r="A40" s="15" t="s">
        <v>28</v>
      </c>
      <c r="C40" s="7" t="s">
        <v>16</v>
      </c>
      <c r="D40" s="8"/>
      <c r="E40" s="8"/>
      <c r="F40" s="8"/>
      <c r="G40" s="7">
        <v>98</v>
      </c>
      <c r="H40" s="10">
        <v>3</v>
      </c>
      <c r="K40" s="16">
        <f>AVERAGE(K37:K39)</f>
        <v>11.298245614035087</v>
      </c>
    </row>
    <row r="41" spans="1:11">
      <c r="A41" s="15" t="s">
        <v>28</v>
      </c>
    </row>
    <row r="42" spans="1:11">
      <c r="A42" s="15" t="s">
        <v>28</v>
      </c>
      <c r="C42" s="18">
        <v>2000</v>
      </c>
    </row>
    <row r="43" spans="1:11">
      <c r="A43" s="15" t="s">
        <v>28</v>
      </c>
      <c r="C43" s="6" t="s">
        <v>3</v>
      </c>
      <c r="D43" s="6" t="s">
        <v>0</v>
      </c>
      <c r="E43" s="6" t="s">
        <v>1</v>
      </c>
      <c r="F43" s="6" t="s">
        <v>2</v>
      </c>
      <c r="G43" s="6" t="s">
        <v>4</v>
      </c>
      <c r="H43" s="13" t="s">
        <v>17</v>
      </c>
    </row>
    <row r="44" spans="1:11">
      <c r="A44" s="15" t="s">
        <v>28</v>
      </c>
      <c r="B44" s="15">
        <v>2000</v>
      </c>
      <c r="C44" s="6">
        <v>1037641</v>
      </c>
      <c r="D44" s="6">
        <v>354893.32370000001</v>
      </c>
      <c r="E44" s="6">
        <v>5872893.5299000004</v>
      </c>
      <c r="F44" s="6">
        <v>300</v>
      </c>
      <c r="G44" s="6">
        <v>13</v>
      </c>
      <c r="K44" s="16">
        <f>G44/F44*100</f>
        <v>4.3333333333333339</v>
      </c>
    </row>
    <row r="45" spans="1:11">
      <c r="A45" s="15" t="s">
        <v>28</v>
      </c>
      <c r="B45" s="15">
        <v>2000</v>
      </c>
      <c r="C45" s="6">
        <v>1037642</v>
      </c>
      <c r="D45" s="6">
        <v>354523.96879999997</v>
      </c>
      <c r="E45" s="6">
        <v>5872736.3269999996</v>
      </c>
      <c r="F45" s="6">
        <v>300</v>
      </c>
      <c r="G45" s="6">
        <v>10</v>
      </c>
      <c r="K45" s="16">
        <f>G45/F45*100</f>
        <v>3.3333333333333335</v>
      </c>
    </row>
    <row r="46" spans="1:11">
      <c r="A46" s="15" t="s">
        <v>28</v>
      </c>
      <c r="B46" s="15">
        <v>2000</v>
      </c>
      <c r="C46" s="6">
        <v>1037645</v>
      </c>
      <c r="D46" s="6">
        <v>358876.984</v>
      </c>
      <c r="E46" s="6">
        <v>5869418.1179</v>
      </c>
      <c r="F46" s="6">
        <v>300</v>
      </c>
      <c r="G46" s="6">
        <v>2</v>
      </c>
      <c r="K46" s="16">
        <f>G46/F46*100</f>
        <v>0.66666666666666674</v>
      </c>
    </row>
    <row r="47" spans="1:11">
      <c r="A47" s="15" t="s">
        <v>28</v>
      </c>
      <c r="B47" s="15">
        <v>2000</v>
      </c>
      <c r="C47" s="6">
        <v>1037646</v>
      </c>
      <c r="D47" s="6">
        <v>358313.03499999997</v>
      </c>
      <c r="E47" s="6">
        <v>5869496.8839999996</v>
      </c>
      <c r="F47" s="6">
        <v>300</v>
      </c>
      <c r="G47" s="6">
        <v>19</v>
      </c>
      <c r="K47" s="16">
        <f>G47/F47*100</f>
        <v>6.3333333333333339</v>
      </c>
    </row>
    <row r="48" spans="1:11">
      <c r="A48" s="15" t="s">
        <v>28</v>
      </c>
      <c r="B48" s="15">
        <v>2000</v>
      </c>
      <c r="C48" s="6">
        <v>1037647</v>
      </c>
      <c r="D48" s="6">
        <v>356490.603</v>
      </c>
      <c r="E48" s="6">
        <v>5868850.9500000002</v>
      </c>
      <c r="F48" s="6">
        <v>300</v>
      </c>
      <c r="G48" s="6">
        <v>6</v>
      </c>
      <c r="K48" s="16">
        <f>G48/F48*100</f>
        <v>2</v>
      </c>
    </row>
    <row r="49" spans="1:11">
      <c r="A49" s="15" t="s">
        <v>28</v>
      </c>
      <c r="B49" s="15">
        <v>2000</v>
      </c>
      <c r="C49" s="6">
        <v>1037648</v>
      </c>
      <c r="D49" s="6">
        <v>354837.49469999998</v>
      </c>
      <c r="E49" s="6">
        <v>5874109.9140999997</v>
      </c>
      <c r="F49" s="6">
        <v>300</v>
      </c>
      <c r="G49" s="6">
        <v>5</v>
      </c>
      <c r="K49" s="16">
        <f>G49/F49*100</f>
        <v>1.6666666666666667</v>
      </c>
    </row>
    <row r="50" spans="1:11">
      <c r="A50" s="15" t="s">
        <v>28</v>
      </c>
      <c r="C50" s="7" t="s">
        <v>16</v>
      </c>
      <c r="D50" s="8"/>
      <c r="E50" s="8"/>
      <c r="F50" s="8"/>
      <c r="G50" s="7">
        <v>55</v>
      </c>
      <c r="H50" s="16">
        <f>AVERAGE(K44:K49)</f>
        <v>3.0555555555555558</v>
      </c>
    </row>
    <row r="51" spans="1:11">
      <c r="A51" s="15" t="s">
        <v>28</v>
      </c>
    </row>
    <row r="52" spans="1:11">
      <c r="A52" s="15" t="s">
        <v>28</v>
      </c>
      <c r="C52" s="18">
        <v>2001</v>
      </c>
    </row>
    <row r="53" spans="1:11">
      <c r="A53" s="15" t="s">
        <v>28</v>
      </c>
      <c r="C53" s="6" t="s">
        <v>3</v>
      </c>
      <c r="D53" s="6" t="s">
        <v>0</v>
      </c>
      <c r="E53" s="6" t="s">
        <v>1</v>
      </c>
      <c r="F53" s="6" t="s">
        <v>2</v>
      </c>
      <c r="G53" s="6" t="s">
        <v>4</v>
      </c>
      <c r="H53" s="9" t="s">
        <v>5</v>
      </c>
      <c r="I53" s="9" t="s">
        <v>6</v>
      </c>
      <c r="J53" s="9" t="s">
        <v>8</v>
      </c>
      <c r="K53" s="13"/>
    </row>
    <row r="54" spans="1:11">
      <c r="A54" s="15" t="s">
        <v>28</v>
      </c>
      <c r="B54" s="15">
        <v>2001</v>
      </c>
      <c r="C54" s="6">
        <v>1076928</v>
      </c>
      <c r="D54" s="6">
        <v>353918.63329999999</v>
      </c>
      <c r="E54" s="6">
        <v>5875515.8196999999</v>
      </c>
      <c r="F54" s="6">
        <v>300</v>
      </c>
      <c r="G54" s="6"/>
      <c r="H54" s="9">
        <v>1</v>
      </c>
      <c r="I54" s="9">
        <v>10</v>
      </c>
      <c r="J54" s="9"/>
      <c r="K54" s="16">
        <f>G54/F54*100</f>
        <v>0</v>
      </c>
    </row>
    <row r="55" spans="1:11">
      <c r="A55" s="15" t="s">
        <v>28</v>
      </c>
      <c r="B55" s="15">
        <v>2001</v>
      </c>
      <c r="C55" s="6">
        <v>1076931</v>
      </c>
      <c r="D55" s="6">
        <v>350713.02490000002</v>
      </c>
      <c r="E55" s="6">
        <v>5872477.4338999996</v>
      </c>
      <c r="F55" s="6">
        <v>300</v>
      </c>
      <c r="G55" s="6">
        <v>1</v>
      </c>
      <c r="H55" s="9"/>
      <c r="I55" s="9">
        <v>5</v>
      </c>
      <c r="J55" s="9"/>
      <c r="K55" s="16">
        <f t="shared" ref="K55:K58" si="0">G55/F55*100</f>
        <v>0.33333333333333337</v>
      </c>
    </row>
    <row r="56" spans="1:11">
      <c r="A56" s="15" t="s">
        <v>28</v>
      </c>
      <c r="B56" s="15">
        <v>2001</v>
      </c>
      <c r="C56" s="6">
        <v>1076932</v>
      </c>
      <c r="D56" s="6">
        <v>353764.98979999998</v>
      </c>
      <c r="E56" s="6">
        <v>5878613.9341000002</v>
      </c>
      <c r="F56" s="6">
        <v>300</v>
      </c>
      <c r="G56" s="6">
        <v>41</v>
      </c>
      <c r="H56" s="9">
        <v>1</v>
      </c>
      <c r="I56" s="9">
        <v>12</v>
      </c>
      <c r="J56" s="9">
        <v>1</v>
      </c>
      <c r="K56" s="16">
        <f t="shared" si="0"/>
        <v>13.666666666666666</v>
      </c>
    </row>
    <row r="57" spans="1:11">
      <c r="A57" s="15" t="s">
        <v>28</v>
      </c>
      <c r="B57" s="15">
        <v>2001</v>
      </c>
      <c r="C57" s="6">
        <v>1076933</v>
      </c>
      <c r="D57" s="6">
        <v>354497.40259999997</v>
      </c>
      <c r="E57" s="6">
        <v>5875288.6107999999</v>
      </c>
      <c r="F57" s="6">
        <v>300</v>
      </c>
      <c r="G57" s="6">
        <v>169</v>
      </c>
      <c r="H57" s="9">
        <v>4</v>
      </c>
      <c r="I57" s="9">
        <v>5</v>
      </c>
      <c r="J57" s="9"/>
      <c r="K57" s="16">
        <f t="shared" si="0"/>
        <v>56.333333333333336</v>
      </c>
    </row>
    <row r="58" spans="1:11">
      <c r="A58" s="15" t="s">
        <v>28</v>
      </c>
      <c r="B58" s="15">
        <v>2001</v>
      </c>
      <c r="C58" s="6">
        <v>1076935</v>
      </c>
      <c r="D58" s="6">
        <v>354968.37550000002</v>
      </c>
      <c r="E58" s="6">
        <v>5873419.0514000002</v>
      </c>
      <c r="F58" s="6">
        <v>300</v>
      </c>
      <c r="G58" s="6">
        <v>347</v>
      </c>
      <c r="H58" s="9">
        <v>3</v>
      </c>
      <c r="I58" s="9">
        <v>7</v>
      </c>
      <c r="J58" s="9"/>
      <c r="K58" s="16">
        <f t="shared" si="0"/>
        <v>115.66666666666667</v>
      </c>
    </row>
    <row r="59" spans="1:11">
      <c r="A59" s="15" t="s">
        <v>28</v>
      </c>
      <c r="C59" s="7" t="s">
        <v>16</v>
      </c>
      <c r="D59" s="8"/>
      <c r="E59" s="8"/>
      <c r="F59" s="8"/>
      <c r="G59" s="7">
        <v>558</v>
      </c>
      <c r="H59" s="10">
        <v>9</v>
      </c>
      <c r="I59" s="10">
        <v>39</v>
      </c>
      <c r="J59" s="10">
        <v>1</v>
      </c>
      <c r="K59" s="16">
        <f>AVERAGE(K54:K58)</f>
        <v>37.200000000000003</v>
      </c>
    </row>
    <row r="60" spans="1:11">
      <c r="A60" s="15" t="s">
        <v>28</v>
      </c>
    </row>
    <row r="61" spans="1:11">
      <c r="A61" s="15" t="s">
        <v>28</v>
      </c>
      <c r="C61" s="18">
        <v>2005</v>
      </c>
    </row>
    <row r="62" spans="1:11">
      <c r="A62" s="15" t="s">
        <v>28</v>
      </c>
      <c r="C62" s="6" t="s">
        <v>3</v>
      </c>
      <c r="D62" s="6" t="s">
        <v>0</v>
      </c>
      <c r="E62" s="6" t="s">
        <v>1</v>
      </c>
      <c r="F62" s="6" t="s">
        <v>2</v>
      </c>
      <c r="G62" s="6" t="s">
        <v>4</v>
      </c>
      <c r="H62" s="9" t="s">
        <v>5</v>
      </c>
      <c r="I62" s="9" t="s">
        <v>6</v>
      </c>
      <c r="J62" s="13" t="s">
        <v>17</v>
      </c>
    </row>
    <row r="63" spans="1:11">
      <c r="A63" s="15" t="s">
        <v>28</v>
      </c>
      <c r="B63" s="15">
        <v>2005</v>
      </c>
      <c r="C63" s="6">
        <v>1106795</v>
      </c>
      <c r="D63" s="6">
        <v>354793.55359999998</v>
      </c>
      <c r="E63" s="6">
        <v>5875087.4763000002</v>
      </c>
      <c r="F63" s="6">
        <v>500</v>
      </c>
      <c r="G63" s="6">
        <v>58</v>
      </c>
      <c r="H63" s="9">
        <v>5</v>
      </c>
      <c r="I63" s="9">
        <v>3</v>
      </c>
      <c r="K63" s="16">
        <f>G63/F63*100</f>
        <v>11.600000000000001</v>
      </c>
    </row>
    <row r="64" spans="1:11">
      <c r="A64" s="15" t="s">
        <v>28</v>
      </c>
      <c r="C64" s="7" t="s">
        <v>16</v>
      </c>
      <c r="D64" s="8"/>
      <c r="E64" s="8"/>
      <c r="F64" s="8"/>
      <c r="G64" s="7">
        <v>58</v>
      </c>
      <c r="H64" s="10">
        <v>5</v>
      </c>
      <c r="I64" s="10">
        <v>3</v>
      </c>
    </row>
    <row r="65" spans="1:11">
      <c r="A65" s="15" t="s">
        <v>28</v>
      </c>
    </row>
    <row r="66" spans="1:11">
      <c r="A66" s="15" t="s">
        <v>28</v>
      </c>
      <c r="C66" s="18">
        <v>2011</v>
      </c>
    </row>
    <row r="67" spans="1:11">
      <c r="A67" s="15" t="s">
        <v>28</v>
      </c>
      <c r="C67" s="6" t="s">
        <v>3</v>
      </c>
      <c r="D67" s="6" t="s">
        <v>0</v>
      </c>
      <c r="E67" s="6" t="s">
        <v>1</v>
      </c>
      <c r="F67" s="6" t="s">
        <v>2</v>
      </c>
      <c r="G67" s="6" t="s">
        <v>4</v>
      </c>
      <c r="H67" s="9" t="s">
        <v>5</v>
      </c>
      <c r="I67" s="9" t="s">
        <v>6</v>
      </c>
      <c r="J67" s="13" t="s">
        <v>17</v>
      </c>
    </row>
    <row r="68" spans="1:11">
      <c r="A68" s="15" t="s">
        <v>28</v>
      </c>
      <c r="B68" s="15">
        <v>2011</v>
      </c>
      <c r="C68" s="6">
        <v>2785405</v>
      </c>
      <c r="D68" s="6">
        <v>353928.06300000002</v>
      </c>
      <c r="E68" s="6">
        <v>5879438.5539999995</v>
      </c>
      <c r="F68" s="6">
        <v>500</v>
      </c>
      <c r="G68" s="6">
        <v>5</v>
      </c>
      <c r="H68" s="9"/>
      <c r="I68" s="9">
        <v>8</v>
      </c>
      <c r="K68" s="16">
        <f>G68/F68*100</f>
        <v>1</v>
      </c>
    </row>
    <row r="69" spans="1:11">
      <c r="A69" s="15" t="s">
        <v>28</v>
      </c>
      <c r="B69" s="15">
        <v>2011</v>
      </c>
      <c r="C69" s="6">
        <v>2785406</v>
      </c>
      <c r="D69" s="6">
        <v>353622.99699999997</v>
      </c>
      <c r="E69" s="6">
        <v>5879225.0690000001</v>
      </c>
      <c r="F69" s="6">
        <v>500</v>
      </c>
      <c r="G69" s="6">
        <v>1</v>
      </c>
      <c r="H69" s="9"/>
      <c r="I69" s="9">
        <v>20</v>
      </c>
      <c r="K69" s="16">
        <f>G69/F69*100</f>
        <v>0.2</v>
      </c>
    </row>
    <row r="70" spans="1:11">
      <c r="A70" s="15" t="s">
        <v>28</v>
      </c>
      <c r="B70" s="15">
        <v>2011</v>
      </c>
      <c r="C70" s="6">
        <v>2785407</v>
      </c>
      <c r="D70" s="6">
        <v>354593.44900000002</v>
      </c>
      <c r="E70" s="6">
        <v>5877224.4960000003</v>
      </c>
      <c r="F70" s="6">
        <v>500</v>
      </c>
      <c r="G70" s="6">
        <v>2</v>
      </c>
      <c r="H70" s="9"/>
      <c r="I70" s="9">
        <v>5</v>
      </c>
      <c r="K70" s="16">
        <f>G70/F70*100</f>
        <v>0.4</v>
      </c>
    </row>
    <row r="71" spans="1:11">
      <c r="A71" s="15" t="s">
        <v>28</v>
      </c>
      <c r="B71" s="15">
        <v>2011</v>
      </c>
      <c r="C71" s="6">
        <v>2785408</v>
      </c>
      <c r="D71" s="6">
        <v>355524.87300000002</v>
      </c>
      <c r="E71" s="6">
        <v>5870168.7319999998</v>
      </c>
      <c r="F71" s="6">
        <v>400</v>
      </c>
      <c r="G71" s="6">
        <v>21</v>
      </c>
      <c r="H71" s="9"/>
      <c r="I71" s="9">
        <v>4</v>
      </c>
      <c r="K71" s="16">
        <f>G71/F71*100</f>
        <v>5.25</v>
      </c>
    </row>
    <row r="72" spans="1:11">
      <c r="A72" s="15" t="s">
        <v>28</v>
      </c>
      <c r="B72" s="15">
        <v>2011</v>
      </c>
      <c r="C72" s="6">
        <v>2785409</v>
      </c>
      <c r="D72" s="6">
        <v>352639.75300000003</v>
      </c>
      <c r="E72" s="6">
        <v>5865128.9460000005</v>
      </c>
      <c r="F72" s="6">
        <v>305</v>
      </c>
      <c r="G72" s="6"/>
      <c r="H72" s="9"/>
      <c r="I72" s="9">
        <v>8</v>
      </c>
      <c r="K72" s="16">
        <f>G72/F72*100</f>
        <v>0</v>
      </c>
    </row>
    <row r="73" spans="1:11">
      <c r="A73" s="15" t="s">
        <v>28</v>
      </c>
      <c r="B73" s="15">
        <v>2011</v>
      </c>
      <c r="C73" s="6">
        <v>2785410</v>
      </c>
      <c r="D73" s="6">
        <v>353890.63299999997</v>
      </c>
      <c r="E73" s="6">
        <v>5878922.4680000003</v>
      </c>
      <c r="F73" s="6">
        <v>500</v>
      </c>
      <c r="G73" s="6">
        <v>2</v>
      </c>
      <c r="H73" s="9"/>
      <c r="I73" s="9">
        <v>15</v>
      </c>
      <c r="K73" s="16">
        <f>G73/F73*100</f>
        <v>0.4</v>
      </c>
    </row>
    <row r="74" spans="1:11">
      <c r="A74" s="15" t="s">
        <v>28</v>
      </c>
      <c r="B74" s="15">
        <v>2011</v>
      </c>
      <c r="C74" s="6">
        <v>2785411</v>
      </c>
      <c r="D74" s="6">
        <v>354654.99900000001</v>
      </c>
      <c r="E74" s="6">
        <v>5875129.1660000002</v>
      </c>
      <c r="F74" s="6">
        <v>490</v>
      </c>
      <c r="G74" s="6">
        <v>105</v>
      </c>
      <c r="H74" s="9">
        <v>6</v>
      </c>
      <c r="I74" s="9">
        <v>19</v>
      </c>
      <c r="K74" s="16">
        <f>G74/F74*100</f>
        <v>21.428571428571427</v>
      </c>
    </row>
    <row r="75" spans="1:11">
      <c r="A75" s="15" t="s">
        <v>28</v>
      </c>
      <c r="B75" s="15">
        <v>2011</v>
      </c>
      <c r="C75" s="6">
        <v>2785412</v>
      </c>
      <c r="D75" s="6">
        <v>354834.47200000001</v>
      </c>
      <c r="E75" s="6">
        <v>5874714.1289999997</v>
      </c>
      <c r="F75" s="6">
        <v>500</v>
      </c>
      <c r="G75" s="6">
        <v>115</v>
      </c>
      <c r="H75" s="9">
        <v>6</v>
      </c>
      <c r="I75" s="9">
        <v>19</v>
      </c>
      <c r="K75" s="16">
        <f>G75/F75*100</f>
        <v>23</v>
      </c>
    </row>
    <row r="76" spans="1:11">
      <c r="A76" s="15" t="s">
        <v>28</v>
      </c>
      <c r="B76" s="15">
        <v>2011</v>
      </c>
      <c r="C76" s="6">
        <v>2785413</v>
      </c>
      <c r="D76" s="6">
        <v>355065.98300000001</v>
      </c>
      <c r="E76" s="6">
        <v>5873188.3250000002</v>
      </c>
      <c r="F76" s="6">
        <v>400</v>
      </c>
      <c r="G76" s="6">
        <v>52</v>
      </c>
      <c r="H76" s="9">
        <v>3</v>
      </c>
      <c r="I76" s="9">
        <v>3</v>
      </c>
      <c r="K76" s="16">
        <f>G76/F76*100</f>
        <v>13</v>
      </c>
    </row>
    <row r="77" spans="1:11">
      <c r="A77" s="15" t="s">
        <v>28</v>
      </c>
      <c r="B77" s="15">
        <v>2011</v>
      </c>
      <c r="C77" s="6">
        <v>2785414</v>
      </c>
      <c r="D77" s="6">
        <v>354935.72899999999</v>
      </c>
      <c r="E77" s="6">
        <v>5872930.8640000001</v>
      </c>
      <c r="F77" s="6">
        <v>500</v>
      </c>
      <c r="G77" s="6">
        <v>77</v>
      </c>
      <c r="H77" s="9">
        <v>17</v>
      </c>
      <c r="I77" s="9">
        <v>9</v>
      </c>
      <c r="K77" s="16">
        <f>G77/F77*100</f>
        <v>15.4</v>
      </c>
    </row>
    <row r="78" spans="1:11">
      <c r="A78" s="15" t="s">
        <v>28</v>
      </c>
      <c r="B78" s="15">
        <v>2011</v>
      </c>
      <c r="C78" s="6">
        <v>2785415</v>
      </c>
      <c r="D78" s="6">
        <v>355205.58600000001</v>
      </c>
      <c r="E78" s="6">
        <v>5870375.7300000004</v>
      </c>
      <c r="F78" s="6">
        <v>300</v>
      </c>
      <c r="G78" s="6">
        <v>46</v>
      </c>
      <c r="H78" s="9"/>
      <c r="I78" s="9">
        <v>1</v>
      </c>
      <c r="K78" s="16">
        <f>G78/F78*100</f>
        <v>15.333333333333332</v>
      </c>
    </row>
    <row r="79" spans="1:11">
      <c r="A79" s="15" t="s">
        <v>28</v>
      </c>
      <c r="B79" s="15">
        <v>2011</v>
      </c>
      <c r="C79" s="6">
        <v>2785416</v>
      </c>
      <c r="D79" s="6">
        <v>354617.07199999999</v>
      </c>
      <c r="E79" s="6">
        <v>5869680.9680000003</v>
      </c>
      <c r="F79" s="6">
        <v>300</v>
      </c>
      <c r="G79" s="6">
        <v>28</v>
      </c>
      <c r="H79" s="9">
        <v>1</v>
      </c>
      <c r="I79" s="9">
        <v>2</v>
      </c>
      <c r="K79" s="16">
        <f>G79/F79*100</f>
        <v>9.3333333333333339</v>
      </c>
    </row>
    <row r="80" spans="1:11">
      <c r="A80" s="15" t="s">
        <v>28</v>
      </c>
      <c r="B80" s="15">
        <v>2011</v>
      </c>
      <c r="C80" s="6">
        <v>2785417</v>
      </c>
      <c r="D80" s="6">
        <v>354357.56800000003</v>
      </c>
      <c r="E80" s="6">
        <v>5869342.074</v>
      </c>
      <c r="F80" s="6">
        <v>300</v>
      </c>
      <c r="G80" s="6">
        <v>17</v>
      </c>
      <c r="H80" s="9">
        <v>2</v>
      </c>
      <c r="I80" s="9">
        <v>1</v>
      </c>
      <c r="K80" s="16">
        <f>G80/F80*100</f>
        <v>5.6666666666666661</v>
      </c>
    </row>
    <row r="81" spans="1:11">
      <c r="A81" s="15" t="s">
        <v>28</v>
      </c>
      <c r="B81" s="15">
        <v>2011</v>
      </c>
      <c r="C81" s="6">
        <v>2785418</v>
      </c>
      <c r="D81" s="6">
        <v>354057.70299999998</v>
      </c>
      <c r="E81" s="6">
        <v>5869206.3839999996</v>
      </c>
      <c r="F81" s="6">
        <v>300</v>
      </c>
      <c r="G81" s="6">
        <v>30</v>
      </c>
      <c r="H81" s="9">
        <v>3</v>
      </c>
      <c r="I81" s="9"/>
      <c r="K81" s="16">
        <f>G81/F81*100</f>
        <v>10</v>
      </c>
    </row>
    <row r="82" spans="1:11">
      <c r="A82" s="15" t="s">
        <v>28</v>
      </c>
      <c r="B82" s="15">
        <v>2011</v>
      </c>
      <c r="C82" s="6">
        <v>2785419</v>
      </c>
      <c r="D82" s="6">
        <v>353984.353</v>
      </c>
      <c r="E82" s="6">
        <v>5867509.0760000004</v>
      </c>
      <c r="F82" s="6">
        <v>300</v>
      </c>
      <c r="G82" s="6">
        <v>63</v>
      </c>
      <c r="H82" s="9"/>
      <c r="I82" s="9">
        <v>34</v>
      </c>
      <c r="K82" s="16">
        <f>G82/F82*100</f>
        <v>21</v>
      </c>
    </row>
    <row r="83" spans="1:11">
      <c r="A83" s="15" t="s">
        <v>28</v>
      </c>
      <c r="B83" s="15">
        <v>2011</v>
      </c>
      <c r="C83" s="6">
        <v>2785420</v>
      </c>
      <c r="D83" s="6">
        <v>353626.815</v>
      </c>
      <c r="E83" s="6">
        <v>5866593.7680000002</v>
      </c>
      <c r="F83" s="6">
        <v>300</v>
      </c>
      <c r="G83" s="6">
        <v>44</v>
      </c>
      <c r="H83" s="9"/>
      <c r="I83" s="9">
        <v>8</v>
      </c>
      <c r="K83" s="16">
        <f>G83/F83*100</f>
        <v>14.666666666666666</v>
      </c>
    </row>
    <row r="84" spans="1:11">
      <c r="A84" s="15" t="s">
        <v>28</v>
      </c>
      <c r="B84" s="15">
        <v>2011</v>
      </c>
      <c r="C84" s="6">
        <v>2785421</v>
      </c>
      <c r="D84" s="6">
        <v>353795.53</v>
      </c>
      <c r="E84" s="6">
        <v>5875478.2800000003</v>
      </c>
      <c r="F84" s="6">
        <v>300</v>
      </c>
      <c r="G84" s="6">
        <v>3</v>
      </c>
      <c r="H84" s="9"/>
      <c r="I84" s="9">
        <v>26</v>
      </c>
      <c r="K84" s="16">
        <f>G84/F84*100</f>
        <v>1</v>
      </c>
    </row>
    <row r="85" spans="1:11">
      <c r="A85" s="15" t="s">
        <v>28</v>
      </c>
      <c r="B85" s="15">
        <v>2011</v>
      </c>
      <c r="C85" s="6">
        <v>2785422</v>
      </c>
      <c r="D85" s="6">
        <v>352309.299</v>
      </c>
      <c r="E85" s="6">
        <v>5874299.4309999999</v>
      </c>
      <c r="F85" s="6">
        <v>320</v>
      </c>
      <c r="G85" s="6">
        <v>3</v>
      </c>
      <c r="H85" s="9"/>
      <c r="I85" s="9">
        <v>29</v>
      </c>
      <c r="K85" s="16">
        <f>G85/F85*100</f>
        <v>0.9375</v>
      </c>
    </row>
    <row r="86" spans="1:11">
      <c r="A86" s="15" t="s">
        <v>28</v>
      </c>
      <c r="B86" s="15">
        <v>2011</v>
      </c>
      <c r="C86" s="6">
        <v>2785423</v>
      </c>
      <c r="D86" s="6">
        <v>356630.50900000002</v>
      </c>
      <c r="E86" s="6">
        <v>5871114.108</v>
      </c>
      <c r="F86" s="6">
        <v>300</v>
      </c>
      <c r="G86" s="6">
        <v>55</v>
      </c>
      <c r="H86" s="9"/>
      <c r="I86" s="9"/>
      <c r="K86" s="16">
        <f>G86/F86*100</f>
        <v>18.333333333333332</v>
      </c>
    </row>
    <row r="87" spans="1:11">
      <c r="A87" s="15" t="s">
        <v>28</v>
      </c>
      <c r="B87" s="15">
        <v>2011</v>
      </c>
      <c r="C87" s="6">
        <v>2785424</v>
      </c>
      <c r="D87" s="6">
        <v>357040.83600000001</v>
      </c>
      <c r="E87" s="6">
        <v>5870619.6370000001</v>
      </c>
      <c r="F87" s="6">
        <v>315</v>
      </c>
      <c r="G87" s="6">
        <v>48</v>
      </c>
      <c r="H87" s="9"/>
      <c r="I87" s="9"/>
      <c r="K87" s="16">
        <f>G87/F87*100</f>
        <v>15.238095238095239</v>
      </c>
    </row>
    <row r="88" spans="1:11">
      <c r="A88" s="15" t="s">
        <v>28</v>
      </c>
      <c r="B88" s="15">
        <v>2011</v>
      </c>
      <c r="C88" s="6">
        <v>2785425</v>
      </c>
      <c r="D88" s="6">
        <v>353386.87</v>
      </c>
      <c r="E88" s="6">
        <v>5865630.1710000001</v>
      </c>
      <c r="F88" s="6">
        <v>300</v>
      </c>
      <c r="G88" s="6">
        <v>8</v>
      </c>
      <c r="H88" s="9"/>
      <c r="I88" s="9">
        <v>28</v>
      </c>
      <c r="K88" s="16">
        <f>G88/F88*100</f>
        <v>2.666666666666667</v>
      </c>
    </row>
    <row r="89" spans="1:11">
      <c r="A89" s="15" t="s">
        <v>28</v>
      </c>
      <c r="C89" s="7" t="s">
        <v>16</v>
      </c>
      <c r="D89" s="8"/>
      <c r="E89" s="8"/>
      <c r="F89" s="8"/>
      <c r="G89" s="7">
        <v>725</v>
      </c>
      <c r="H89" s="10">
        <v>38</v>
      </c>
      <c r="I89" s="10">
        <v>239</v>
      </c>
      <c r="J89" s="16">
        <f>AVERAGE(K68:K88)</f>
        <v>9.2501984126984134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MacKenzie Summary</vt:lpstr>
      <vt:lpstr>Moon Summary</vt:lpstr>
      <vt:lpstr>Read Me</vt:lpstr>
      <vt:lpstr>Creek graphs</vt:lpstr>
      <vt:lpstr>Moon-reformated</vt:lpstr>
      <vt:lpstr>Mackenzie-reformatted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Blackburn</dc:creator>
  <cp:lastModifiedBy>Carl Schwarz</cp:lastModifiedBy>
  <dcterms:created xsi:type="dcterms:W3CDTF">2017-02-27T17:02:12Z</dcterms:created>
  <dcterms:modified xsi:type="dcterms:W3CDTF">2017-03-23T22:36:00Z</dcterms:modified>
</cp:coreProperties>
</file>