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wbaird/Desktop/pro_football_scraper/"/>
    </mc:Choice>
  </mc:AlternateContent>
  <xr:revisionPtr revIDLastSave="0" documentId="13_ncr:40009_{A5B6761F-A482-FE45-A450-A0ACC0E2B4C8}" xr6:coauthVersionLast="47" xr6:coauthVersionMax="47" xr10:uidLastSave="{00000000-0000-0000-0000-000000000000}"/>
  <bookViews>
    <workbookView xWindow="4000" yWindow="4240" windowWidth="28040" windowHeight="17440"/>
  </bookViews>
  <sheets>
    <sheet name="comparison_table" sheetId="1" r:id="rId1"/>
  </sheets>
  <definedNames>
    <definedName name="_xlchart.v1.1" hidden="1">comparison_table!$F$2:$F$22</definedName>
    <definedName name="_xlchart.v2.0" hidden="1">comparison_table!$F$2:$F$22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F63" i="1" l="1"/>
  <c r="F61" i="1"/>
  <c r="F60" i="1"/>
  <c r="F58" i="1"/>
  <c r="F57" i="1"/>
  <c r="F55" i="1"/>
  <c r="F54" i="1"/>
  <c r="F52" i="1"/>
  <c r="F51" i="1"/>
  <c r="F49" i="1"/>
  <c r="F48" i="1"/>
  <c r="F46" i="1"/>
  <c r="F45" i="1"/>
  <c r="F43" i="1"/>
  <c r="F8" i="1"/>
  <c r="F22" i="1"/>
  <c r="F20" i="1"/>
  <c r="F19" i="1"/>
  <c r="F17" i="1"/>
  <c r="F16" i="1"/>
  <c r="F14" i="1"/>
  <c r="F13" i="1"/>
  <c r="F11" i="1"/>
  <c r="F10" i="1"/>
  <c r="F7" i="1"/>
  <c r="F5" i="1"/>
  <c r="F4" i="1"/>
  <c r="F2" i="1"/>
</calcChain>
</file>

<file path=xl/sharedStrings.xml><?xml version="1.0" encoding="utf-8"?>
<sst xmlns="http://purl.oclc.org/ooxml/spreadsheetml/main" count="76" uniqueCount="15">
  <si>
    <t>With Zach</t>
  </si>
  <si>
    <t>Without Zach</t>
  </si>
  <si>
    <t>Difference</t>
  </si>
  <si>
    <t>Points Scored</t>
  </si>
  <si>
    <t>Team Passing Yards</t>
  </si>
  <si>
    <t>Team Rushing Yards</t>
  </si>
  <si>
    <t>Passer Rating</t>
  </si>
  <si>
    <t>Statistic</t>
  </si>
  <si>
    <t xml:space="preserve"> +/- Expectation</t>
  </si>
  <si>
    <t>Per Game Average</t>
  </si>
  <si>
    <t>Expected Value Based on Opponents Faced</t>
  </si>
  <si>
    <t>% Difference</t>
  </si>
  <si>
    <t>Team Win Rate</t>
  </si>
  <si>
    <t>Total Offense (Yards)</t>
  </si>
  <si>
    <t>Pass Yards/Attempt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</si>
</sst>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/>
      <bottom/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8" fillId="33" borderId="11" xfId="0" applyFont="1" applyFill="1" applyBorder="1"/>
    <xf numFmtId="0" fontId="18" fillId="33" borderId="12" xfId="0" applyFont="1" applyFill="1" applyBorder="1"/>
    <xf numFmtId="0" fontId="18" fillId="33" borderId="13" xfId="0" applyFont="1" applyFill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33" borderId="15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5" xfId="0" applyFont="1" applyFill="1" applyBorder="1"/>
    <xf numFmtId="0" fontId="18" fillId="33" borderId="16" xfId="0" applyFont="1" applyFill="1" applyBorder="1"/>
    <xf numFmtId="0" fontId="18" fillId="33" borderId="17" xfId="0" applyFont="1" applyFill="1" applyBorder="1"/>
    <xf numFmtId="0" fontId="18" fillId="0" borderId="18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33" borderId="18" xfId="0" applyFont="1" applyFill="1" applyBorder="1"/>
    <xf numFmtId="0" fontId="0" fillId="33" borderId="15" xfId="0" applyFont="1" applyFill="1" applyBorder="1"/>
    <xf numFmtId="0" fontId="0" fillId="33" borderId="16" xfId="0" applyFont="1" applyFill="1" applyBorder="1"/>
    <xf numFmtId="0" fontId="0" fillId="33" borderId="17" xfId="0" applyFont="1" applyFill="1" applyBorder="1"/>
    <xf numFmtId="0" fontId="0" fillId="0" borderId="18" xfId="0" applyFont="1" applyBorder="1"/>
    <xf numFmtId="0" fontId="0" fillId="0" borderId="16" xfId="0" applyFont="1" applyBorder="1"/>
    <xf numFmtId="0" fontId="0" fillId="0" borderId="17" xfId="0" applyFont="1" applyBorder="1"/>
    <xf numFmtId="0" fontId="0" fillId="33" borderId="18" xfId="0" applyFont="1" applyFill="1" applyBorder="1"/>
    <xf numFmtId="0" fontId="19" fillId="34" borderId="10" xfId="0" applyFont="1" applyFill="1" applyBorder="1"/>
    <xf numFmtId="0" fontId="19" fillId="34" borderId="19" xfId="0" applyFont="1" applyFill="1" applyBorder="1"/>
    <xf numFmtId="0" fontId="19" fillId="34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E7FDE"/>
      <color rgb="FFFF667F"/>
      <color rgb="FF91FF93"/>
      <color rgb="FFFE88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3"/>
  <sheetViews>
    <sheetView tabSelected="1" topLeftCell="A36" workbookViewId="0">
      <selection activeCell="I47" sqref="I47"/>
    </sheetView>
  </sheetViews>
  <sheetFormatPr baseColWidth="10" defaultRowHeight="16" x14ac:dyDescent="0.2"/>
  <cols>
    <col min="1" max="1" width="25" customWidth="1"/>
    <col min="2" max="2" width="36.5" customWidth="1"/>
    <col min="3" max="3" width="15.5" customWidth="1"/>
    <col min="4" max="4" width="18.5" customWidth="1"/>
    <col min="5" max="5" width="15.1640625" customWidth="1"/>
    <col min="6" max="6" width="21.33203125" customWidth="1"/>
    <col min="7" max="7" width="25.5" customWidth="1"/>
  </cols>
  <sheetData>
    <row r="1" spans="1:7" ht="25" thickBot="1" x14ac:dyDescent="0.35">
      <c r="A1" s="28" t="s">
        <v>7</v>
      </c>
      <c r="B1" s="28"/>
      <c r="C1" s="28" t="s">
        <v>0</v>
      </c>
      <c r="D1" s="28" t="s">
        <v>1</v>
      </c>
      <c r="E1" s="28" t="s">
        <v>2</v>
      </c>
      <c r="F1" s="29" t="s">
        <v>11</v>
      </c>
      <c r="G1" s="30" t="s">
        <v>7</v>
      </c>
    </row>
    <row r="2" spans="1:7" ht="21" x14ac:dyDescent="0.25">
      <c r="A2" s="7" t="s">
        <v>12</v>
      </c>
      <c r="B2" s="21" t="s">
        <v>9</v>
      </c>
      <c r="C2" s="14">
        <v>0.56000000000000005</v>
      </c>
      <c r="D2" s="14">
        <v>0.25</v>
      </c>
      <c r="E2" s="14">
        <v>-0.31</v>
      </c>
      <c r="F2" s="2">
        <f>ROUND(E2/C2*100, 2)</f>
        <v>-55.36</v>
      </c>
      <c r="G2" s="7" t="s">
        <v>12</v>
      </c>
    </row>
    <row r="3" spans="1:7" ht="21" x14ac:dyDescent="0.25">
      <c r="A3" s="8"/>
      <c r="B3" s="22" t="s">
        <v>10</v>
      </c>
      <c r="C3" s="15">
        <v>0.49</v>
      </c>
      <c r="D3" s="15">
        <v>0.43</v>
      </c>
      <c r="E3" s="15"/>
      <c r="F3" s="2"/>
      <c r="G3" s="8"/>
    </row>
    <row r="4" spans="1:7" ht="22" thickBot="1" x14ac:dyDescent="0.3">
      <c r="A4" s="9"/>
      <c r="B4" s="23" t="s">
        <v>8</v>
      </c>
      <c r="C4" s="16">
        <v>0.06</v>
      </c>
      <c r="D4" s="16">
        <v>-0.18</v>
      </c>
      <c r="E4" s="16">
        <v>-0.24</v>
      </c>
      <c r="F4" s="3">
        <f>ROUND(E4/C2*100, 2)</f>
        <v>-42.86</v>
      </c>
      <c r="G4" s="9"/>
    </row>
    <row r="5" spans="1:7" ht="21" x14ac:dyDescent="0.25">
      <c r="A5" s="10" t="s">
        <v>3</v>
      </c>
      <c r="B5" s="24" t="s">
        <v>9</v>
      </c>
      <c r="C5" s="17">
        <v>18.559999999999999</v>
      </c>
      <c r="D5" s="17">
        <v>16.12</v>
      </c>
      <c r="E5" s="17">
        <v>-2.44</v>
      </c>
      <c r="F5" s="4">
        <f>ROUND(E5/C5*100, 2)</f>
        <v>-13.15</v>
      </c>
      <c r="G5" s="10" t="s">
        <v>3</v>
      </c>
    </row>
    <row r="6" spans="1:7" ht="21" x14ac:dyDescent="0.25">
      <c r="A6" s="11"/>
      <c r="B6" s="25" t="s">
        <v>10</v>
      </c>
      <c r="C6" s="18">
        <v>21.74</v>
      </c>
      <c r="D6" s="18">
        <v>22.54</v>
      </c>
      <c r="E6" s="18"/>
      <c r="F6" s="5"/>
      <c r="G6" s="11"/>
    </row>
    <row r="7" spans="1:7" ht="22" thickBot="1" x14ac:dyDescent="0.3">
      <c r="A7" s="12"/>
      <c r="B7" s="26" t="s">
        <v>8</v>
      </c>
      <c r="C7" s="19">
        <v>-3.18</v>
      </c>
      <c r="D7" s="19">
        <v>-6.42</v>
      </c>
      <c r="E7" s="19">
        <v>-3.24</v>
      </c>
      <c r="F7" s="6">
        <f>ROUND(E7/C5*100, 2)</f>
        <v>-17.46</v>
      </c>
      <c r="G7" s="12"/>
    </row>
    <row r="8" spans="1:7" ht="21" x14ac:dyDescent="0.25">
      <c r="A8" s="13" t="s">
        <v>13</v>
      </c>
      <c r="B8" s="27" t="s">
        <v>9</v>
      </c>
      <c r="C8" s="20">
        <v>285.77999999999997</v>
      </c>
      <c r="D8" s="20">
        <v>354.62</v>
      </c>
      <c r="E8" s="20">
        <v>68.84</v>
      </c>
      <c r="F8" s="1">
        <f>ROUND(E8/C8*100, 2)</f>
        <v>24.09</v>
      </c>
      <c r="G8" s="13" t="s">
        <v>13</v>
      </c>
    </row>
    <row r="9" spans="1:7" ht="21" x14ac:dyDescent="0.25">
      <c r="A9" s="8"/>
      <c r="B9" s="22" t="s">
        <v>10</v>
      </c>
      <c r="C9" s="15">
        <v>342.69</v>
      </c>
      <c r="D9" s="15">
        <v>346.63</v>
      </c>
      <c r="E9" s="15"/>
      <c r="F9" s="2"/>
      <c r="G9" s="8"/>
    </row>
    <row r="10" spans="1:7" ht="22" thickBot="1" x14ac:dyDescent="0.3">
      <c r="A10" s="9"/>
      <c r="B10" s="23" t="s">
        <v>8</v>
      </c>
      <c r="C10" s="16">
        <v>-56.91</v>
      </c>
      <c r="D10" s="16">
        <v>8</v>
      </c>
      <c r="E10" s="16">
        <v>64.91</v>
      </c>
      <c r="F10" s="3">
        <f>ROUND(E10/C8*100, 2)</f>
        <v>22.71</v>
      </c>
      <c r="G10" s="9"/>
    </row>
    <row r="11" spans="1:7" ht="21" x14ac:dyDescent="0.25">
      <c r="A11" s="10" t="s">
        <v>4</v>
      </c>
      <c r="B11" s="24" t="s">
        <v>9</v>
      </c>
      <c r="C11" s="17">
        <v>178.33</v>
      </c>
      <c r="D11" s="17">
        <v>264.75</v>
      </c>
      <c r="E11" s="17">
        <v>86.42</v>
      </c>
      <c r="F11" s="4">
        <f>ROUND(E11/C11*100, 2)</f>
        <v>48.46</v>
      </c>
      <c r="G11" s="10" t="s">
        <v>4</v>
      </c>
    </row>
    <row r="12" spans="1:7" ht="21" x14ac:dyDescent="0.25">
      <c r="A12" s="11"/>
      <c r="B12" s="25" t="s">
        <v>10</v>
      </c>
      <c r="C12" s="18">
        <v>225.54</v>
      </c>
      <c r="D12" s="18">
        <v>223.96</v>
      </c>
      <c r="E12" s="18"/>
      <c r="F12" s="5"/>
      <c r="G12" s="11"/>
    </row>
    <row r="13" spans="1:7" ht="22" thickBot="1" x14ac:dyDescent="0.3">
      <c r="A13" s="12"/>
      <c r="B13" s="26" t="s">
        <v>8</v>
      </c>
      <c r="C13" s="19">
        <v>-47.21</v>
      </c>
      <c r="D13" s="19">
        <v>40.79</v>
      </c>
      <c r="E13" s="19">
        <v>88</v>
      </c>
      <c r="F13" s="6">
        <f>ROUND(E13/C11*100, 2)</f>
        <v>49.35</v>
      </c>
      <c r="G13" s="12"/>
    </row>
    <row r="14" spans="1:7" ht="21" x14ac:dyDescent="0.25">
      <c r="A14" s="13" t="s">
        <v>5</v>
      </c>
      <c r="B14" s="27" t="s">
        <v>9</v>
      </c>
      <c r="C14" s="20">
        <v>107.44</v>
      </c>
      <c r="D14" s="20">
        <v>89.88</v>
      </c>
      <c r="E14" s="20">
        <v>-17.559999999999999</v>
      </c>
      <c r="F14" s="1">
        <f>ROUND(E14/C14*100, 2)</f>
        <v>-16.34</v>
      </c>
      <c r="G14" s="13" t="s">
        <v>5</v>
      </c>
    </row>
    <row r="15" spans="1:7" ht="21" x14ac:dyDescent="0.25">
      <c r="A15" s="8"/>
      <c r="B15" s="22" t="s">
        <v>10</v>
      </c>
      <c r="C15" s="15">
        <v>117.15</v>
      </c>
      <c r="D15" s="15">
        <v>122.67</v>
      </c>
      <c r="E15" s="15"/>
      <c r="F15" s="2"/>
      <c r="G15" s="8"/>
    </row>
    <row r="16" spans="1:7" ht="22" thickBot="1" x14ac:dyDescent="0.3">
      <c r="A16" s="9"/>
      <c r="B16" s="23" t="s">
        <v>8</v>
      </c>
      <c r="C16" s="16">
        <v>-9.7100000000000009</v>
      </c>
      <c r="D16" s="16">
        <v>-32.79</v>
      </c>
      <c r="E16" s="16">
        <v>-23.08</v>
      </c>
      <c r="F16" s="3">
        <f>ROUND(E16/C14*100, 2)</f>
        <v>-21.48</v>
      </c>
      <c r="G16" s="9"/>
    </row>
    <row r="17" spans="1:7" ht="21" x14ac:dyDescent="0.25">
      <c r="A17" s="10" t="s">
        <v>6</v>
      </c>
      <c r="B17" s="24" t="s">
        <v>9</v>
      </c>
      <c r="C17" s="17">
        <v>72.81</v>
      </c>
      <c r="D17" s="17">
        <v>75.430000000000007</v>
      </c>
      <c r="E17" s="17">
        <v>2.62</v>
      </c>
      <c r="F17" s="4">
        <f>ROUND(E17/C17*100, 2)</f>
        <v>3.6</v>
      </c>
      <c r="G17" s="10" t="s">
        <v>6</v>
      </c>
    </row>
    <row r="18" spans="1:7" ht="21" x14ac:dyDescent="0.25">
      <c r="A18" s="11"/>
      <c r="B18" s="25" t="s">
        <v>10</v>
      </c>
      <c r="C18" s="18">
        <v>88.58</v>
      </c>
      <c r="D18" s="18">
        <v>89.18</v>
      </c>
      <c r="E18" s="18"/>
      <c r="F18" s="5"/>
      <c r="G18" s="11"/>
    </row>
    <row r="19" spans="1:7" ht="22" thickBot="1" x14ac:dyDescent="0.3">
      <c r="A19" s="12"/>
      <c r="B19" s="26" t="s">
        <v>8</v>
      </c>
      <c r="C19" s="19">
        <v>-15.77</v>
      </c>
      <c r="D19" s="19">
        <v>-13.75</v>
      </c>
      <c r="E19" s="19">
        <v>2.02</v>
      </c>
      <c r="F19" s="6">
        <f>ROUND(E19/C17*100, 2)</f>
        <v>2.77</v>
      </c>
      <c r="G19" s="12"/>
    </row>
    <row r="20" spans="1:7" ht="21" x14ac:dyDescent="0.25">
      <c r="A20" s="13" t="s">
        <v>14</v>
      </c>
      <c r="B20" s="27" t="s">
        <v>9</v>
      </c>
      <c r="C20" s="20">
        <v>6.98</v>
      </c>
      <c r="D20" s="20">
        <v>6.13</v>
      </c>
      <c r="E20" s="20">
        <v>-0.85</v>
      </c>
      <c r="F20" s="1">
        <f>ROUND(E20/C20*100, 2)</f>
        <v>-12.18</v>
      </c>
      <c r="G20" s="13" t="s">
        <v>14</v>
      </c>
    </row>
    <row r="21" spans="1:7" ht="21" x14ac:dyDescent="0.25">
      <c r="A21" s="8"/>
      <c r="B21" s="22" t="s">
        <v>10</v>
      </c>
      <c r="C21" s="15">
        <v>7.03</v>
      </c>
      <c r="D21" s="15">
        <v>7.18</v>
      </c>
      <c r="E21" s="15"/>
      <c r="F21" s="2"/>
      <c r="G21" s="8"/>
    </row>
    <row r="22" spans="1:7" ht="22" thickBot="1" x14ac:dyDescent="0.3">
      <c r="A22" s="9"/>
      <c r="B22" s="23" t="s">
        <v>8</v>
      </c>
      <c r="C22" s="16">
        <v>-0.05</v>
      </c>
      <c r="D22" s="16">
        <v>-1.05</v>
      </c>
      <c r="E22" s="16">
        <v>-1</v>
      </c>
      <c r="F22" s="3">
        <f>ROUND(E22/C20*100, 2)</f>
        <v>-14.33</v>
      </c>
      <c r="G22" s="9"/>
    </row>
    <row r="43" spans="1:7" ht="21" x14ac:dyDescent="0.25">
      <c r="A43" s="7" t="s">
        <v>12</v>
      </c>
      <c r="B43" s="21" t="s">
        <v>9</v>
      </c>
      <c r="C43" s="14">
        <v>0.56000000000000005</v>
      </c>
      <c r="D43" s="14">
        <v>0.25</v>
      </c>
      <c r="E43" s="14">
        <v>-0.31</v>
      </c>
      <c r="F43" s="2">
        <f>ROUND(E43/C43*100, 2)</f>
        <v>-55.36</v>
      </c>
      <c r="G43" s="7" t="s">
        <v>12</v>
      </c>
    </row>
    <row r="44" spans="1:7" ht="21" x14ac:dyDescent="0.25">
      <c r="A44" s="8"/>
      <c r="B44" s="22" t="s">
        <v>10</v>
      </c>
      <c r="C44" s="15">
        <v>0.49</v>
      </c>
      <c r="D44" s="15">
        <v>0.43</v>
      </c>
      <c r="E44" s="15"/>
      <c r="F44" s="2"/>
      <c r="G44" s="8"/>
    </row>
    <row r="45" spans="1:7" ht="22" thickBot="1" x14ac:dyDescent="0.3">
      <c r="A45" s="9"/>
      <c r="B45" s="23" t="s">
        <v>8</v>
      </c>
      <c r="C45" s="16">
        <v>0.06</v>
      </c>
      <c r="D45" s="16">
        <v>-0.18</v>
      </c>
      <c r="E45" s="16">
        <v>-0.24</v>
      </c>
      <c r="F45" s="3">
        <f>ROUND(E45/C43*100, 2)</f>
        <v>-42.86</v>
      </c>
      <c r="G45" s="9"/>
    </row>
    <row r="46" spans="1:7" ht="21" x14ac:dyDescent="0.25">
      <c r="A46" s="10" t="s">
        <v>3</v>
      </c>
      <c r="B46" s="24" t="s">
        <v>9</v>
      </c>
      <c r="C46" s="17">
        <v>18.600000000000001</v>
      </c>
      <c r="D46" s="17">
        <v>16.100000000000001</v>
      </c>
      <c r="E46" s="17">
        <v>-2.44</v>
      </c>
      <c r="F46" s="4">
        <f>ROUND(E46/C46*100, 2)</f>
        <v>-13.12</v>
      </c>
      <c r="G46" s="10" t="s">
        <v>3</v>
      </c>
    </row>
    <row r="47" spans="1:7" ht="21" x14ac:dyDescent="0.25">
      <c r="A47" s="11"/>
      <c r="B47" s="25" t="s">
        <v>10</v>
      </c>
      <c r="C47" s="18">
        <v>21.7</v>
      </c>
      <c r="D47" s="18">
        <v>22.5</v>
      </c>
      <c r="E47" s="18"/>
      <c r="F47" s="5"/>
      <c r="G47" s="11"/>
    </row>
    <row r="48" spans="1:7" ht="22" thickBot="1" x14ac:dyDescent="0.3">
      <c r="A48" s="12"/>
      <c r="B48" s="26" t="s">
        <v>8</v>
      </c>
      <c r="C48" s="19">
        <v>-3.2</v>
      </c>
      <c r="D48" s="19">
        <v>-6.4</v>
      </c>
      <c r="E48" s="19">
        <v>-3.24</v>
      </c>
      <c r="F48" s="6">
        <f>ROUND(E48/C46*100, 2)</f>
        <v>-17.420000000000002</v>
      </c>
      <c r="G48" s="12"/>
    </row>
    <row r="49" spans="1:7" ht="21" x14ac:dyDescent="0.25">
      <c r="A49" s="13" t="s">
        <v>13</v>
      </c>
      <c r="B49" s="27" t="s">
        <v>9</v>
      </c>
      <c r="C49" s="20">
        <v>285.8</v>
      </c>
      <c r="D49" s="20">
        <v>354.6</v>
      </c>
      <c r="E49" s="20">
        <v>68.84</v>
      </c>
      <c r="F49" s="1">
        <f>ROUND(E49/C49*100, 2)</f>
        <v>24.09</v>
      </c>
      <c r="G49" s="13" t="s">
        <v>13</v>
      </c>
    </row>
    <row r="50" spans="1:7" ht="21" x14ac:dyDescent="0.25">
      <c r="A50" s="8"/>
      <c r="B50" s="22" t="s">
        <v>10</v>
      </c>
      <c r="C50" s="15">
        <v>342.7</v>
      </c>
      <c r="D50" s="15">
        <v>346.6</v>
      </c>
      <c r="E50" s="15"/>
      <c r="F50" s="2"/>
      <c r="G50" s="8"/>
    </row>
    <row r="51" spans="1:7" ht="22" thickBot="1" x14ac:dyDescent="0.3">
      <c r="A51" s="9"/>
      <c r="B51" s="23" t="s">
        <v>8</v>
      </c>
      <c r="C51" s="16">
        <v>-56.9</v>
      </c>
      <c r="D51" s="16">
        <v>8</v>
      </c>
      <c r="E51" s="16">
        <v>64.91</v>
      </c>
      <c r="F51" s="3">
        <f>ROUND(E51/C49*100, 2)</f>
        <v>22.71</v>
      </c>
      <c r="G51" s="9"/>
    </row>
    <row r="52" spans="1:7" ht="21" x14ac:dyDescent="0.25">
      <c r="A52" s="10" t="s">
        <v>4</v>
      </c>
      <c r="B52" s="24" t="s">
        <v>9</v>
      </c>
      <c r="C52" s="17">
        <v>178.3</v>
      </c>
      <c r="D52" s="17">
        <v>264.8</v>
      </c>
      <c r="E52" s="17">
        <v>86.42</v>
      </c>
      <c r="F52" s="4">
        <f>ROUND(E52/C52*100, 2)</f>
        <v>48.47</v>
      </c>
      <c r="G52" s="10" t="s">
        <v>4</v>
      </c>
    </row>
    <row r="53" spans="1:7" ht="21" x14ac:dyDescent="0.25">
      <c r="A53" s="11"/>
      <c r="B53" s="25" t="s">
        <v>10</v>
      </c>
      <c r="C53" s="18">
        <v>225.5</v>
      </c>
      <c r="D53" s="18">
        <v>224</v>
      </c>
      <c r="E53" s="18"/>
      <c r="F53" s="5"/>
      <c r="G53" s="11"/>
    </row>
    <row r="54" spans="1:7" ht="22" thickBot="1" x14ac:dyDescent="0.3">
      <c r="A54" s="12"/>
      <c r="B54" s="26" t="s">
        <v>8</v>
      </c>
      <c r="C54" s="19">
        <v>-47.2</v>
      </c>
      <c r="D54" s="19">
        <v>40.799999999999997</v>
      </c>
      <c r="E54" s="19">
        <v>88</v>
      </c>
      <c r="F54" s="6">
        <f>ROUND(E54/C52*100, 2)</f>
        <v>49.36</v>
      </c>
      <c r="G54" s="12"/>
    </row>
    <row r="55" spans="1:7" ht="21" x14ac:dyDescent="0.25">
      <c r="A55" s="13" t="s">
        <v>5</v>
      </c>
      <c r="B55" s="27" t="s">
        <v>9</v>
      </c>
      <c r="C55" s="20">
        <v>107.4</v>
      </c>
      <c r="D55" s="20">
        <v>89.9</v>
      </c>
      <c r="E55" s="20">
        <v>-17.559999999999999</v>
      </c>
      <c r="F55" s="1">
        <f>ROUND(E55/C55*100, 2)</f>
        <v>-16.350000000000001</v>
      </c>
      <c r="G55" s="13" t="s">
        <v>5</v>
      </c>
    </row>
    <row r="56" spans="1:7" ht="21" x14ac:dyDescent="0.25">
      <c r="A56" s="8"/>
      <c r="B56" s="22" t="s">
        <v>10</v>
      </c>
      <c r="C56" s="15">
        <v>117.2</v>
      </c>
      <c r="D56" s="15">
        <v>122.7</v>
      </c>
      <c r="E56" s="15"/>
      <c r="F56" s="2"/>
      <c r="G56" s="8"/>
    </row>
    <row r="57" spans="1:7" ht="22" thickBot="1" x14ac:dyDescent="0.3">
      <c r="A57" s="9"/>
      <c r="B57" s="23" t="s">
        <v>8</v>
      </c>
      <c r="C57" s="16">
        <v>-9.6999999999999993</v>
      </c>
      <c r="D57" s="16">
        <v>-32.799999999999997</v>
      </c>
      <c r="E57" s="16">
        <v>-23.08</v>
      </c>
      <c r="F57" s="3">
        <f>ROUND(E57/C55*100, 2)</f>
        <v>-21.49</v>
      </c>
      <c r="G57" s="9"/>
    </row>
    <row r="58" spans="1:7" ht="21" x14ac:dyDescent="0.25">
      <c r="A58" s="10" t="s">
        <v>6</v>
      </c>
      <c r="B58" s="24" t="s">
        <v>9</v>
      </c>
      <c r="C58" s="17">
        <v>72.8</v>
      </c>
      <c r="D58" s="17">
        <v>75.400000000000006</v>
      </c>
      <c r="E58" s="17">
        <v>2.62</v>
      </c>
      <c r="F58" s="4">
        <f>ROUND(E58/C58*100, 2)</f>
        <v>3.6</v>
      </c>
      <c r="G58" s="10" t="s">
        <v>6</v>
      </c>
    </row>
    <row r="59" spans="1:7" ht="21" x14ac:dyDescent="0.25">
      <c r="A59" s="11"/>
      <c r="B59" s="25" t="s">
        <v>10</v>
      </c>
      <c r="C59" s="18">
        <v>88.6</v>
      </c>
      <c r="D59" s="18">
        <v>89.2</v>
      </c>
      <c r="E59" s="18"/>
      <c r="F59" s="5"/>
      <c r="G59" s="11"/>
    </row>
    <row r="60" spans="1:7" ht="22" thickBot="1" x14ac:dyDescent="0.3">
      <c r="A60" s="12"/>
      <c r="B60" s="26" t="s">
        <v>8</v>
      </c>
      <c r="C60" s="19">
        <v>-15.8</v>
      </c>
      <c r="D60" s="19">
        <v>-13.8</v>
      </c>
      <c r="E60" s="19">
        <v>2.02</v>
      </c>
      <c r="F60" s="6">
        <f>ROUND(E60/C58*100, 2)</f>
        <v>2.77</v>
      </c>
      <c r="G60" s="12"/>
    </row>
    <row r="61" spans="1:7" ht="21" x14ac:dyDescent="0.25">
      <c r="A61" s="13" t="s">
        <v>14</v>
      </c>
      <c r="B61" s="27" t="s">
        <v>9</v>
      </c>
      <c r="C61" s="20">
        <v>7</v>
      </c>
      <c r="D61" s="20">
        <v>6.13</v>
      </c>
      <c r="E61" s="20">
        <v>-0.85</v>
      </c>
      <c r="F61" s="1">
        <f>ROUND(E61/C61*100, 2)</f>
        <v>-12.14</v>
      </c>
      <c r="G61" s="13" t="s">
        <v>14</v>
      </c>
    </row>
    <row r="62" spans="1:7" ht="21" x14ac:dyDescent="0.25">
      <c r="A62" s="8"/>
      <c r="B62" s="22" t="s">
        <v>10</v>
      </c>
      <c r="C62" s="15">
        <v>7</v>
      </c>
      <c r="D62" s="15">
        <v>7.18</v>
      </c>
      <c r="E62" s="15"/>
      <c r="F62" s="2"/>
      <c r="G62" s="8"/>
    </row>
    <row r="63" spans="1:7" ht="22" thickBot="1" x14ac:dyDescent="0.3">
      <c r="A63" s="9"/>
      <c r="B63" s="23" t="s">
        <v>8</v>
      </c>
      <c r="C63" s="16">
        <v>-0.05</v>
      </c>
      <c r="D63" s="16">
        <v>-1.05</v>
      </c>
      <c r="E63" s="16">
        <v>-1</v>
      </c>
      <c r="F63" s="3">
        <f>ROUND(E63/C61*100, 2)</f>
        <v>-14.29</v>
      </c>
      <c r="G63" s="9"/>
    </row>
  </sheetData>
  <mergeCells count="28">
    <mergeCell ref="A61:A63"/>
    <mergeCell ref="G61:G63"/>
    <mergeCell ref="A52:A54"/>
    <mergeCell ref="G52:G54"/>
    <mergeCell ref="A55:A57"/>
    <mergeCell ref="G55:G57"/>
    <mergeCell ref="A58:A60"/>
    <mergeCell ref="G58:G60"/>
    <mergeCell ref="A43:A45"/>
    <mergeCell ref="G43:G45"/>
    <mergeCell ref="A46:A48"/>
    <mergeCell ref="G46:G48"/>
    <mergeCell ref="A49:A51"/>
    <mergeCell ref="G49:G51"/>
    <mergeCell ref="A20:A22"/>
    <mergeCell ref="G2:G4"/>
    <mergeCell ref="G5:G7"/>
    <mergeCell ref="G8:G10"/>
    <mergeCell ref="G11:G13"/>
    <mergeCell ref="G14:G16"/>
    <mergeCell ref="G17:G19"/>
    <mergeCell ref="G20:G22"/>
    <mergeCell ref="A2:A4"/>
    <mergeCell ref="A5:A7"/>
    <mergeCell ref="A8:A10"/>
    <mergeCell ref="A11:A13"/>
    <mergeCell ref="A14:A16"/>
    <mergeCell ref="A17:A19"/>
  </mergeCells>
  <conditionalFormatting sqref="F2:F22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{9ABB3D66-80AA-324E-83C3-57DAF001B810}</x14:id>
        </ext>
      </extLst>
    </cfRule>
  </conditionalFormatting>
  <conditionalFormatting sqref="F43:F63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{B62FF286-1154-FE41-A918-B58983D72289}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BB3D66-80AA-324E-83C3-57DAF001B81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F2:F22</xm:sqref>
        </x14:conditionalFormatting>
        <x14:conditionalFormatting xmlns:xm="http://schemas.microsoft.com/office/excel/2006/main">
          <x14:cfRule type="iconSet" priority="3" id="{844BC98A-039A-124D-AF93-50F57E2E61B4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C4:D4 C7:D7 C10:D10 C13:D13 C16:D16 C19:D19 C22:D22</xm:sqref>
        </x14:conditionalFormatting>
        <x14:conditionalFormatting xmlns:xm="http://schemas.microsoft.com/office/excel/2006/main">
          <x14:cfRule type="dataBar" id="{B62FF286-1154-FE41-A918-B58983D722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F43:F63</xm:sqref>
        </x14:conditionalFormatting>
        <x14:conditionalFormatting xmlns:xm="http://schemas.microsoft.com/office/excel/2006/main">
          <x14:cfRule type="iconSet" priority="1" id="{61283FCA-0481-5341-9E3E-79F0EA7F499F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C45:D45 C48:D48 C51:D51 C54:D54 C57:D57 C60:D60 C63:D63</xm:sqref>
        </x14:conditionalFormatting>
      </x14:conditionalFormatting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2023-09-29T03:46:54Z</dcterms:created>
  <dcterms:modified xsi:type="dcterms:W3CDTF">2023-09-29T17:39:04Z</dcterms:modified>
</cp:coreProperties>
</file>