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siallagan.PCU\Downloads\"/>
    </mc:Choice>
  </mc:AlternateContent>
  <xr:revisionPtr revIDLastSave="0" documentId="13_ncr:1_{667BA7A0-1A84-469E-9A15-F027969F4142}" xr6:coauthVersionLast="47" xr6:coauthVersionMax="47" xr10:uidLastSave="{00000000-0000-0000-0000-000000000000}"/>
  <bookViews>
    <workbookView xWindow="-110" yWindow="-110" windowWidth="19420" windowHeight="10420" tabRatio="673" firstSheet="3" activeTab="10" xr2:uid="{00000000-000D-0000-FFFF-FFFF00000000}"/>
  </bookViews>
  <sheets>
    <sheet name="Keterangan Sampel" sheetId="17" r:id="rId1"/>
    <sheet name="Raw Data Sampel" sheetId="1" r:id="rId2"/>
    <sheet name="Lutein" sheetId="2" r:id="rId3"/>
    <sheet name="Astragalin" sheetId="12" r:id="rId4"/>
    <sheet name="Nikotiflorin" sheetId="3" r:id="rId5"/>
    <sheet name="Rutin" sheetId="4" r:id="rId6"/>
    <sheet name="Hiperosida" sheetId="5" r:id="rId7"/>
    <sheet name="Quercetin" sheetId="7" r:id="rId8"/>
    <sheet name="Narcissin" sheetId="8" r:id="rId9"/>
    <sheet name="Clovin" sheetId="9" r:id="rId10"/>
    <sheet name="Kaempferol" sheetId="15" r:id="rId11"/>
    <sheet name="Kompilasi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0" i="15" l="1"/>
  <c r="E327" i="15"/>
  <c r="H327" i="15" s="1"/>
  <c r="I327" i="15" s="1"/>
  <c r="J327" i="15" s="1"/>
  <c r="M327" i="15" s="1"/>
  <c r="E326" i="15"/>
  <c r="H326" i="15" s="1"/>
  <c r="I326" i="15" s="1"/>
  <c r="J326" i="15" s="1"/>
  <c r="E325" i="15"/>
  <c r="H325" i="15" s="1"/>
  <c r="I325" i="15" s="1"/>
  <c r="J325" i="15" s="1"/>
  <c r="M325" i="15" s="1"/>
  <c r="E324" i="15"/>
  <c r="H324" i="15" s="1"/>
  <c r="I324" i="15" s="1"/>
  <c r="J324" i="15" s="1"/>
  <c r="E323" i="15"/>
  <c r="H323" i="15" s="1"/>
  <c r="I323" i="15" s="1"/>
  <c r="J323" i="15" s="1"/>
  <c r="M323" i="15" s="1"/>
  <c r="E322" i="15"/>
  <c r="H322" i="15" s="1"/>
  <c r="I322" i="15" s="1"/>
  <c r="J322" i="15" s="1"/>
  <c r="E321" i="15"/>
  <c r="H321" i="15" s="1"/>
  <c r="I321" i="15" s="1"/>
  <c r="J321" i="15" s="1"/>
  <c r="M321" i="15" s="1"/>
  <c r="E320" i="15"/>
  <c r="H320" i="15" s="1"/>
  <c r="I320" i="15" s="1"/>
  <c r="J320" i="15" s="1"/>
  <c r="E319" i="15"/>
  <c r="H319" i="15" s="1"/>
  <c r="I319" i="15" s="1"/>
  <c r="J319" i="15" s="1"/>
  <c r="M319" i="15" s="1"/>
  <c r="E318" i="15"/>
  <c r="H318" i="15" s="1"/>
  <c r="I318" i="15" s="1"/>
  <c r="J318" i="15" s="1"/>
  <c r="E317" i="15"/>
  <c r="H317" i="15" s="1"/>
  <c r="I317" i="15" s="1"/>
  <c r="J317" i="15" s="1"/>
  <c r="M317" i="15" s="1"/>
  <c r="H316" i="15"/>
  <c r="I316" i="15" s="1"/>
  <c r="J316" i="15" s="1"/>
  <c r="E316" i="15"/>
  <c r="E315" i="15"/>
  <c r="H315" i="15" s="1"/>
  <c r="I315" i="15" s="1"/>
  <c r="J315" i="15" s="1"/>
  <c r="M315" i="15" s="1"/>
  <c r="E314" i="15"/>
  <c r="H314" i="15" s="1"/>
  <c r="I314" i="15" s="1"/>
  <c r="J314" i="15" s="1"/>
  <c r="E313" i="15"/>
  <c r="H313" i="15" s="1"/>
  <c r="I313" i="15" s="1"/>
  <c r="J313" i="15" s="1"/>
  <c r="M313" i="15" s="1"/>
  <c r="E312" i="15"/>
  <c r="H312" i="15" s="1"/>
  <c r="I312" i="15" s="1"/>
  <c r="J312" i="15" s="1"/>
  <c r="H311" i="15"/>
  <c r="I311" i="15" s="1"/>
  <c r="J311" i="15" s="1"/>
  <c r="M311" i="15" s="1"/>
  <c r="E311" i="15"/>
  <c r="E310" i="15"/>
  <c r="H310" i="15" s="1"/>
  <c r="I310" i="15" s="1"/>
  <c r="J310" i="15" s="1"/>
  <c r="E309" i="15"/>
  <c r="H309" i="15" s="1"/>
  <c r="I309" i="15" s="1"/>
  <c r="J309" i="15" s="1"/>
  <c r="M309" i="15" s="1"/>
  <c r="H308" i="15"/>
  <c r="I308" i="15" s="1"/>
  <c r="J308" i="15" s="1"/>
  <c r="E308" i="15"/>
  <c r="E307" i="15"/>
  <c r="H307" i="15" s="1"/>
  <c r="I307" i="15" s="1"/>
  <c r="J307" i="15" s="1"/>
  <c r="M307" i="15" s="1"/>
  <c r="E306" i="15"/>
  <c r="H306" i="15" s="1"/>
  <c r="I306" i="15" s="1"/>
  <c r="J306" i="15" s="1"/>
  <c r="E305" i="15"/>
  <c r="H305" i="15" s="1"/>
  <c r="I305" i="15" s="1"/>
  <c r="J305" i="15" s="1"/>
  <c r="M305" i="15" s="1"/>
  <c r="E304" i="15"/>
  <c r="H304" i="15" s="1"/>
  <c r="I304" i="15" s="1"/>
  <c r="J304" i="15" s="1"/>
  <c r="E303" i="15"/>
  <c r="H303" i="15" s="1"/>
  <c r="I303" i="15" s="1"/>
  <c r="J303" i="15" s="1"/>
  <c r="M303" i="15" s="1"/>
  <c r="E302" i="15"/>
  <c r="H302" i="15" s="1"/>
  <c r="I302" i="15" s="1"/>
  <c r="J302" i="15" s="1"/>
  <c r="E301" i="15"/>
  <c r="H301" i="15" s="1"/>
  <c r="I301" i="15" s="1"/>
  <c r="J301" i="15" s="1"/>
  <c r="M301" i="15" s="1"/>
  <c r="E300" i="15"/>
  <c r="H300" i="15" s="1"/>
  <c r="I300" i="15" s="1"/>
  <c r="J300" i="15" s="1"/>
  <c r="E299" i="15"/>
  <c r="H299" i="15" s="1"/>
  <c r="I299" i="15" s="1"/>
  <c r="J299" i="15" s="1"/>
  <c r="M299" i="15" s="1"/>
  <c r="E298" i="15"/>
  <c r="H298" i="15" s="1"/>
  <c r="I298" i="15" s="1"/>
  <c r="J298" i="15" s="1"/>
  <c r="E297" i="15"/>
  <c r="H297" i="15" s="1"/>
  <c r="I297" i="15" s="1"/>
  <c r="J297" i="15" s="1"/>
  <c r="M297" i="15" s="1"/>
  <c r="E296" i="15"/>
  <c r="H296" i="15" s="1"/>
  <c r="I296" i="15" s="1"/>
  <c r="J296" i="15" s="1"/>
  <c r="E295" i="15"/>
  <c r="H295" i="15" s="1"/>
  <c r="I295" i="15" s="1"/>
  <c r="J295" i="15" s="1"/>
  <c r="M295" i="15" s="1"/>
  <c r="E294" i="15"/>
  <c r="H294" i="15" s="1"/>
  <c r="I294" i="15" s="1"/>
  <c r="J294" i="15" s="1"/>
  <c r="E293" i="15"/>
  <c r="H293" i="15" s="1"/>
  <c r="I293" i="15" s="1"/>
  <c r="J293" i="15" s="1"/>
  <c r="M293" i="15" s="1"/>
  <c r="H292" i="15"/>
  <c r="I292" i="15" s="1"/>
  <c r="J292" i="15" s="1"/>
  <c r="E292" i="15"/>
  <c r="E291" i="15"/>
  <c r="H291" i="15" s="1"/>
  <c r="I291" i="15" s="1"/>
  <c r="J291" i="15" s="1"/>
  <c r="M291" i="15" s="1"/>
  <c r="E290" i="15"/>
  <c r="H290" i="15" s="1"/>
  <c r="I290" i="15" s="1"/>
  <c r="J290" i="15" s="1"/>
  <c r="E289" i="15"/>
  <c r="H289" i="15" s="1"/>
  <c r="I289" i="15" s="1"/>
  <c r="J289" i="15" s="1"/>
  <c r="M289" i="15" s="1"/>
  <c r="E288" i="15"/>
  <c r="H288" i="15" s="1"/>
  <c r="I288" i="15" s="1"/>
  <c r="J288" i="15" s="1"/>
  <c r="H287" i="15"/>
  <c r="I287" i="15" s="1"/>
  <c r="J287" i="15" s="1"/>
  <c r="M287" i="15" s="1"/>
  <c r="E287" i="15"/>
  <c r="E286" i="15"/>
  <c r="H286" i="15" s="1"/>
  <c r="I286" i="15" s="1"/>
  <c r="J286" i="15" s="1"/>
  <c r="E285" i="15"/>
  <c r="H285" i="15" s="1"/>
  <c r="I285" i="15" s="1"/>
  <c r="J285" i="15" s="1"/>
  <c r="M285" i="15" s="1"/>
  <c r="E284" i="15"/>
  <c r="H284" i="15" s="1"/>
  <c r="I284" i="15" s="1"/>
  <c r="J284" i="15" s="1"/>
  <c r="E283" i="15"/>
  <c r="H283" i="15" s="1"/>
  <c r="I283" i="15" s="1"/>
  <c r="J283" i="15" s="1"/>
  <c r="M283" i="15" s="1"/>
  <c r="E282" i="15"/>
  <c r="H282" i="15" s="1"/>
  <c r="I282" i="15" s="1"/>
  <c r="J282" i="15" s="1"/>
  <c r="E281" i="15"/>
  <c r="H281" i="15" s="1"/>
  <c r="I281" i="15" s="1"/>
  <c r="J281" i="15" s="1"/>
  <c r="M281" i="15" s="1"/>
  <c r="E280" i="15"/>
  <c r="H280" i="15" s="1"/>
  <c r="I280" i="15" s="1"/>
  <c r="J280" i="15" s="1"/>
  <c r="E279" i="15"/>
  <c r="H279" i="15" s="1"/>
  <c r="I279" i="15" s="1"/>
  <c r="J279" i="15" s="1"/>
  <c r="M279" i="15" s="1"/>
  <c r="E278" i="15"/>
  <c r="H278" i="15" s="1"/>
  <c r="I278" i="15" s="1"/>
  <c r="J278" i="15" s="1"/>
  <c r="E277" i="15"/>
  <c r="H277" i="15" s="1"/>
  <c r="I277" i="15" s="1"/>
  <c r="J277" i="15" s="1"/>
  <c r="M277" i="15" s="1"/>
  <c r="E276" i="15"/>
  <c r="H276" i="15" s="1"/>
  <c r="I276" i="15" s="1"/>
  <c r="J276" i="15" s="1"/>
  <c r="E275" i="15"/>
  <c r="H275" i="15" s="1"/>
  <c r="I275" i="15" s="1"/>
  <c r="J275" i="15" s="1"/>
  <c r="M275" i="15" s="1"/>
  <c r="E274" i="15"/>
  <c r="H274" i="15" s="1"/>
  <c r="I274" i="15" s="1"/>
  <c r="J274" i="15" s="1"/>
  <c r="E273" i="15"/>
  <c r="H273" i="15" s="1"/>
  <c r="I273" i="15" s="1"/>
  <c r="J273" i="15" s="1"/>
  <c r="M273" i="15" s="1"/>
  <c r="E272" i="15"/>
  <c r="H272" i="15" s="1"/>
  <c r="I272" i="15" s="1"/>
  <c r="J272" i="15" s="1"/>
  <c r="E271" i="15"/>
  <c r="H271" i="15" s="1"/>
  <c r="I271" i="15" s="1"/>
  <c r="J271" i="15" s="1"/>
  <c r="M271" i="15" s="1"/>
  <c r="E270" i="15"/>
  <c r="H270" i="15" s="1"/>
  <c r="I270" i="15" s="1"/>
  <c r="J270" i="15" s="1"/>
  <c r="E269" i="15"/>
  <c r="H269" i="15" s="1"/>
  <c r="I269" i="15" s="1"/>
  <c r="J269" i="15" s="1"/>
  <c r="M269" i="15" s="1"/>
  <c r="E268" i="15"/>
  <c r="H268" i="15" s="1"/>
  <c r="I268" i="15" s="1"/>
  <c r="J268" i="15" s="1"/>
  <c r="E267" i="15"/>
  <c r="H267" i="15" s="1"/>
  <c r="I267" i="15" s="1"/>
  <c r="J267" i="15" s="1"/>
  <c r="M267" i="15" s="1"/>
  <c r="E266" i="15"/>
  <c r="H266" i="15" s="1"/>
  <c r="I266" i="15" s="1"/>
  <c r="J266" i="15" s="1"/>
  <c r="E265" i="15"/>
  <c r="H265" i="15" s="1"/>
  <c r="I265" i="15" s="1"/>
  <c r="J265" i="15" s="1"/>
  <c r="M265" i="15" s="1"/>
  <c r="E264" i="15"/>
  <c r="H264" i="15" s="1"/>
  <c r="I264" i="15" s="1"/>
  <c r="J264" i="15" s="1"/>
  <c r="E263" i="15"/>
  <c r="H263" i="15" s="1"/>
  <c r="I263" i="15" s="1"/>
  <c r="J263" i="15" s="1"/>
  <c r="M263" i="15" s="1"/>
  <c r="E262" i="15"/>
  <c r="H262" i="15" s="1"/>
  <c r="I262" i="15" s="1"/>
  <c r="J262" i="15" s="1"/>
  <c r="H261" i="15"/>
  <c r="I261" i="15" s="1"/>
  <c r="J261" i="15" s="1"/>
  <c r="M261" i="15" s="1"/>
  <c r="E261" i="15"/>
  <c r="E260" i="15"/>
  <c r="H260" i="15" s="1"/>
  <c r="I260" i="15" s="1"/>
  <c r="J260" i="15" s="1"/>
  <c r="E259" i="15"/>
  <c r="H259" i="15" s="1"/>
  <c r="I259" i="15" s="1"/>
  <c r="J259" i="15" s="1"/>
  <c r="M259" i="15" s="1"/>
  <c r="E258" i="15"/>
  <c r="H258" i="15" s="1"/>
  <c r="I258" i="15" s="1"/>
  <c r="J258" i="15" s="1"/>
  <c r="H257" i="15"/>
  <c r="I257" i="15" s="1"/>
  <c r="J257" i="15" s="1"/>
  <c r="M257" i="15" s="1"/>
  <c r="E257" i="15"/>
  <c r="E256" i="15"/>
  <c r="H256" i="15" s="1"/>
  <c r="I256" i="15" s="1"/>
  <c r="J256" i="15" s="1"/>
  <c r="E255" i="15"/>
  <c r="H255" i="15" s="1"/>
  <c r="I255" i="15" s="1"/>
  <c r="J255" i="15" s="1"/>
  <c r="M255" i="15" s="1"/>
  <c r="E254" i="15"/>
  <c r="H254" i="15" s="1"/>
  <c r="I254" i="15" s="1"/>
  <c r="J254" i="15" s="1"/>
  <c r="H253" i="15"/>
  <c r="I253" i="15" s="1"/>
  <c r="J253" i="15" s="1"/>
  <c r="M253" i="15" s="1"/>
  <c r="E253" i="15"/>
  <c r="E252" i="15"/>
  <c r="H252" i="15" s="1"/>
  <c r="I252" i="15" s="1"/>
  <c r="J252" i="15" s="1"/>
  <c r="E251" i="15"/>
  <c r="H251" i="15" s="1"/>
  <c r="I251" i="15" s="1"/>
  <c r="J251" i="15" s="1"/>
  <c r="M251" i="15" s="1"/>
  <c r="E250" i="15"/>
  <c r="H250" i="15" s="1"/>
  <c r="I250" i="15" s="1"/>
  <c r="J250" i="15" s="1"/>
  <c r="E249" i="15"/>
  <c r="H249" i="15" s="1"/>
  <c r="I249" i="15" s="1"/>
  <c r="J249" i="15" s="1"/>
  <c r="M249" i="15" s="1"/>
  <c r="E248" i="15"/>
  <c r="H248" i="15" s="1"/>
  <c r="I248" i="15" s="1"/>
  <c r="J248" i="15" s="1"/>
  <c r="E247" i="15"/>
  <c r="H247" i="15" s="1"/>
  <c r="I247" i="15" s="1"/>
  <c r="J247" i="15" s="1"/>
  <c r="M247" i="15" s="1"/>
  <c r="E246" i="15"/>
  <c r="H246" i="15" s="1"/>
  <c r="I246" i="15" s="1"/>
  <c r="J246" i="15" s="1"/>
  <c r="E245" i="15"/>
  <c r="H245" i="15" s="1"/>
  <c r="I245" i="15" s="1"/>
  <c r="J245" i="15" s="1"/>
  <c r="M245" i="15" s="1"/>
  <c r="E244" i="15"/>
  <c r="H244" i="15" s="1"/>
  <c r="I244" i="15" s="1"/>
  <c r="J244" i="15" s="1"/>
  <c r="E243" i="15"/>
  <c r="H243" i="15" s="1"/>
  <c r="I243" i="15" s="1"/>
  <c r="J243" i="15" s="1"/>
  <c r="M243" i="15" s="1"/>
  <c r="E242" i="15"/>
  <c r="H242" i="15" s="1"/>
  <c r="I242" i="15" s="1"/>
  <c r="J242" i="15" s="1"/>
  <c r="H241" i="15"/>
  <c r="I241" i="15" s="1"/>
  <c r="J241" i="15" s="1"/>
  <c r="M241" i="15" s="1"/>
  <c r="E241" i="15"/>
  <c r="E240" i="15"/>
  <c r="H240" i="15" s="1"/>
  <c r="I240" i="15" s="1"/>
  <c r="J240" i="15" s="1"/>
  <c r="E239" i="15"/>
  <c r="H239" i="15" s="1"/>
  <c r="I239" i="15" s="1"/>
  <c r="J239" i="15" s="1"/>
  <c r="M239" i="15" s="1"/>
  <c r="E238" i="15"/>
  <c r="H238" i="15" s="1"/>
  <c r="I238" i="15" s="1"/>
  <c r="J238" i="15" s="1"/>
  <c r="E237" i="15"/>
  <c r="H237" i="15" s="1"/>
  <c r="I237" i="15" s="1"/>
  <c r="J237" i="15" s="1"/>
  <c r="M237" i="15" s="1"/>
  <c r="E236" i="15"/>
  <c r="H236" i="15" s="1"/>
  <c r="I236" i="15" s="1"/>
  <c r="J236" i="15" s="1"/>
  <c r="E235" i="15"/>
  <c r="H235" i="15" s="1"/>
  <c r="I235" i="15" s="1"/>
  <c r="J235" i="15" s="1"/>
  <c r="M235" i="15" s="1"/>
  <c r="E234" i="15"/>
  <c r="H234" i="15" s="1"/>
  <c r="I234" i="15" s="1"/>
  <c r="J234" i="15" s="1"/>
  <c r="K234" i="15" s="1"/>
  <c r="E233" i="15"/>
  <c r="H233" i="15" s="1"/>
  <c r="I233" i="15" s="1"/>
  <c r="J233" i="15" s="1"/>
  <c r="M233" i="15" s="1"/>
  <c r="E232" i="15"/>
  <c r="H232" i="15" s="1"/>
  <c r="I232" i="15" s="1"/>
  <c r="J232" i="15" s="1"/>
  <c r="E231" i="15"/>
  <c r="H231" i="15" s="1"/>
  <c r="I231" i="15" s="1"/>
  <c r="J231" i="15" s="1"/>
  <c r="M231" i="15" s="1"/>
  <c r="E230" i="15"/>
  <c r="H230" i="15" s="1"/>
  <c r="I230" i="15" s="1"/>
  <c r="J230" i="15" s="1"/>
  <c r="E229" i="15"/>
  <c r="H229" i="15" s="1"/>
  <c r="I229" i="15" s="1"/>
  <c r="J229" i="15" s="1"/>
  <c r="M229" i="15" s="1"/>
  <c r="E228" i="15"/>
  <c r="H228" i="15" s="1"/>
  <c r="I228" i="15" s="1"/>
  <c r="J228" i="15" s="1"/>
  <c r="J227" i="15"/>
  <c r="M227" i="15" s="1"/>
  <c r="E227" i="15"/>
  <c r="H227" i="15" s="1"/>
  <c r="I227" i="15" s="1"/>
  <c r="E226" i="15"/>
  <c r="H226" i="15" s="1"/>
  <c r="I226" i="15" s="1"/>
  <c r="J226" i="15" s="1"/>
  <c r="E225" i="15"/>
  <c r="H225" i="15" s="1"/>
  <c r="I225" i="15" s="1"/>
  <c r="J225" i="15" s="1"/>
  <c r="M225" i="15" s="1"/>
  <c r="E224" i="15"/>
  <c r="H224" i="15" s="1"/>
  <c r="I224" i="15" s="1"/>
  <c r="J224" i="15" s="1"/>
  <c r="E223" i="15"/>
  <c r="H223" i="15" s="1"/>
  <c r="I223" i="15" s="1"/>
  <c r="J223" i="15" s="1"/>
  <c r="M223" i="15" s="1"/>
  <c r="E222" i="15"/>
  <c r="H222" i="15" s="1"/>
  <c r="I222" i="15" s="1"/>
  <c r="J222" i="15" s="1"/>
  <c r="E221" i="15"/>
  <c r="H221" i="15" s="1"/>
  <c r="I221" i="15" s="1"/>
  <c r="J221" i="15" s="1"/>
  <c r="M221" i="15" s="1"/>
  <c r="E220" i="15"/>
  <c r="H220" i="15" s="1"/>
  <c r="I220" i="15" s="1"/>
  <c r="J220" i="15" s="1"/>
  <c r="J219" i="15"/>
  <c r="M219" i="15" s="1"/>
  <c r="E219" i="15"/>
  <c r="H219" i="15" s="1"/>
  <c r="I219" i="15" s="1"/>
  <c r="E218" i="15"/>
  <c r="H218" i="15" s="1"/>
  <c r="I218" i="15" s="1"/>
  <c r="J218" i="15" s="1"/>
  <c r="E217" i="15"/>
  <c r="H217" i="15" s="1"/>
  <c r="I217" i="15" s="1"/>
  <c r="J217" i="15" s="1"/>
  <c r="M217" i="15" s="1"/>
  <c r="E216" i="15"/>
  <c r="H216" i="15" s="1"/>
  <c r="I216" i="15" s="1"/>
  <c r="J216" i="15" s="1"/>
  <c r="E215" i="15"/>
  <c r="H215" i="15" s="1"/>
  <c r="I215" i="15" s="1"/>
  <c r="J215" i="15" s="1"/>
  <c r="M215" i="15" s="1"/>
  <c r="E214" i="15"/>
  <c r="H214" i="15" s="1"/>
  <c r="I214" i="15" s="1"/>
  <c r="J214" i="15" s="1"/>
  <c r="E213" i="15"/>
  <c r="H213" i="15" s="1"/>
  <c r="I213" i="15" s="1"/>
  <c r="J213" i="15" s="1"/>
  <c r="M213" i="15" s="1"/>
  <c r="E212" i="15"/>
  <c r="H212" i="15" s="1"/>
  <c r="I212" i="15" s="1"/>
  <c r="J212" i="15" s="1"/>
  <c r="H211" i="15"/>
  <c r="I211" i="15" s="1"/>
  <c r="J211" i="15" s="1"/>
  <c r="M211" i="15" s="1"/>
  <c r="E211" i="15"/>
  <c r="E210" i="15"/>
  <c r="H210" i="15" s="1"/>
  <c r="I210" i="15" s="1"/>
  <c r="J210" i="15" s="1"/>
  <c r="E209" i="15"/>
  <c r="H209" i="15" s="1"/>
  <c r="I209" i="15" s="1"/>
  <c r="J209" i="15" s="1"/>
  <c r="M209" i="15" s="1"/>
  <c r="E208" i="15"/>
  <c r="H208" i="15" s="1"/>
  <c r="I208" i="15" s="1"/>
  <c r="J208" i="15" s="1"/>
  <c r="E207" i="15"/>
  <c r="H207" i="15" s="1"/>
  <c r="I207" i="15" s="1"/>
  <c r="J207" i="15" s="1"/>
  <c r="M207" i="15" s="1"/>
  <c r="I206" i="15"/>
  <c r="J206" i="15" s="1"/>
  <c r="H206" i="15"/>
  <c r="E206" i="15"/>
  <c r="E205" i="15"/>
  <c r="H205" i="15" s="1"/>
  <c r="I205" i="15" s="1"/>
  <c r="J205" i="15" s="1"/>
  <c r="M205" i="15" s="1"/>
  <c r="E204" i="15"/>
  <c r="H204" i="15" s="1"/>
  <c r="I204" i="15" s="1"/>
  <c r="J204" i="15" s="1"/>
  <c r="E203" i="15"/>
  <c r="H203" i="15" s="1"/>
  <c r="I203" i="15" s="1"/>
  <c r="J203" i="15" s="1"/>
  <c r="M203" i="15" s="1"/>
  <c r="E202" i="15"/>
  <c r="H202" i="15" s="1"/>
  <c r="I202" i="15" s="1"/>
  <c r="J202" i="15" s="1"/>
  <c r="E201" i="15"/>
  <c r="H201" i="15" s="1"/>
  <c r="I201" i="15" s="1"/>
  <c r="J201" i="15" s="1"/>
  <c r="M201" i="15" s="1"/>
  <c r="E200" i="15"/>
  <c r="H200" i="15" s="1"/>
  <c r="I200" i="15" s="1"/>
  <c r="J200" i="15" s="1"/>
  <c r="H199" i="15"/>
  <c r="I199" i="15" s="1"/>
  <c r="J199" i="15" s="1"/>
  <c r="M199" i="15" s="1"/>
  <c r="E199" i="15"/>
  <c r="E198" i="15"/>
  <c r="H198" i="15" s="1"/>
  <c r="I198" i="15" s="1"/>
  <c r="J198" i="15" s="1"/>
  <c r="E197" i="15"/>
  <c r="H197" i="15" s="1"/>
  <c r="I197" i="15" s="1"/>
  <c r="J197" i="15" s="1"/>
  <c r="M197" i="15" s="1"/>
  <c r="E196" i="15"/>
  <c r="H196" i="15" s="1"/>
  <c r="I196" i="15" s="1"/>
  <c r="J196" i="15" s="1"/>
  <c r="E195" i="15"/>
  <c r="H195" i="15" s="1"/>
  <c r="I195" i="15" s="1"/>
  <c r="J195" i="15" s="1"/>
  <c r="M195" i="15" s="1"/>
  <c r="E194" i="15"/>
  <c r="H194" i="15" s="1"/>
  <c r="I194" i="15" s="1"/>
  <c r="J194" i="15" s="1"/>
  <c r="E193" i="15"/>
  <c r="H193" i="15" s="1"/>
  <c r="I193" i="15" s="1"/>
  <c r="J193" i="15" s="1"/>
  <c r="M193" i="15" s="1"/>
  <c r="E192" i="15"/>
  <c r="H192" i="15" s="1"/>
  <c r="I192" i="15" s="1"/>
  <c r="J192" i="15" s="1"/>
  <c r="E191" i="15"/>
  <c r="H191" i="15" s="1"/>
  <c r="I191" i="15" s="1"/>
  <c r="J191" i="15" s="1"/>
  <c r="M191" i="15" s="1"/>
  <c r="E190" i="15"/>
  <c r="H190" i="15" s="1"/>
  <c r="I190" i="15" s="1"/>
  <c r="J190" i="15" s="1"/>
  <c r="E189" i="15"/>
  <c r="H189" i="15" s="1"/>
  <c r="I189" i="15" s="1"/>
  <c r="J189" i="15" s="1"/>
  <c r="M189" i="15" s="1"/>
  <c r="E188" i="15"/>
  <c r="H188" i="15" s="1"/>
  <c r="I188" i="15" s="1"/>
  <c r="J188" i="15" s="1"/>
  <c r="H187" i="15"/>
  <c r="I187" i="15" s="1"/>
  <c r="J187" i="15" s="1"/>
  <c r="M187" i="15" s="1"/>
  <c r="E187" i="15"/>
  <c r="E186" i="15"/>
  <c r="H186" i="15" s="1"/>
  <c r="I186" i="15" s="1"/>
  <c r="J186" i="15" s="1"/>
  <c r="E185" i="15"/>
  <c r="H185" i="15" s="1"/>
  <c r="I185" i="15" s="1"/>
  <c r="J185" i="15" s="1"/>
  <c r="M185" i="15" s="1"/>
  <c r="E184" i="15"/>
  <c r="H184" i="15" s="1"/>
  <c r="I184" i="15" s="1"/>
  <c r="J184" i="15" s="1"/>
  <c r="E183" i="15"/>
  <c r="H183" i="15" s="1"/>
  <c r="I183" i="15" s="1"/>
  <c r="J183" i="15" s="1"/>
  <c r="M183" i="15" s="1"/>
  <c r="E182" i="15"/>
  <c r="H182" i="15" s="1"/>
  <c r="I182" i="15" s="1"/>
  <c r="J182" i="15" s="1"/>
  <c r="E181" i="15"/>
  <c r="H181" i="15" s="1"/>
  <c r="I181" i="15" s="1"/>
  <c r="J181" i="15" s="1"/>
  <c r="M181" i="15" s="1"/>
  <c r="E180" i="15"/>
  <c r="H180" i="15" s="1"/>
  <c r="I180" i="15" s="1"/>
  <c r="J180" i="15" s="1"/>
  <c r="E179" i="15"/>
  <c r="H179" i="15" s="1"/>
  <c r="I179" i="15" s="1"/>
  <c r="J179" i="15" s="1"/>
  <c r="M179" i="15" s="1"/>
  <c r="E178" i="15"/>
  <c r="H178" i="15" s="1"/>
  <c r="I178" i="15" s="1"/>
  <c r="J178" i="15" s="1"/>
  <c r="E177" i="15"/>
  <c r="H177" i="15" s="1"/>
  <c r="I177" i="15" s="1"/>
  <c r="J177" i="15" s="1"/>
  <c r="M177" i="15" s="1"/>
  <c r="E176" i="15"/>
  <c r="H176" i="15" s="1"/>
  <c r="I176" i="15" s="1"/>
  <c r="J176" i="15" s="1"/>
  <c r="E175" i="15"/>
  <c r="H175" i="15" s="1"/>
  <c r="I175" i="15" s="1"/>
  <c r="J175" i="15" s="1"/>
  <c r="M175" i="15" s="1"/>
  <c r="E174" i="15"/>
  <c r="H174" i="15" s="1"/>
  <c r="I174" i="15" s="1"/>
  <c r="J174" i="15" s="1"/>
  <c r="E173" i="15"/>
  <c r="H173" i="15" s="1"/>
  <c r="I173" i="15" s="1"/>
  <c r="J173" i="15" s="1"/>
  <c r="M173" i="15" s="1"/>
  <c r="E172" i="15"/>
  <c r="H172" i="15" s="1"/>
  <c r="I172" i="15" s="1"/>
  <c r="J172" i="15" s="1"/>
  <c r="E171" i="15"/>
  <c r="H171" i="15" s="1"/>
  <c r="I171" i="15" s="1"/>
  <c r="J171" i="15" s="1"/>
  <c r="M171" i="15" s="1"/>
  <c r="H170" i="15"/>
  <c r="I170" i="15" s="1"/>
  <c r="J170" i="15" s="1"/>
  <c r="E170" i="15"/>
  <c r="E169" i="15"/>
  <c r="H169" i="15" s="1"/>
  <c r="I169" i="15" s="1"/>
  <c r="J169" i="15" s="1"/>
  <c r="M169" i="15" s="1"/>
  <c r="E168" i="15"/>
  <c r="H168" i="15" s="1"/>
  <c r="I168" i="15" s="1"/>
  <c r="J168" i="15" s="1"/>
  <c r="E167" i="15"/>
  <c r="H167" i="15" s="1"/>
  <c r="I167" i="15" s="1"/>
  <c r="J167" i="15" s="1"/>
  <c r="M167" i="15" s="1"/>
  <c r="H166" i="15"/>
  <c r="I166" i="15" s="1"/>
  <c r="J166" i="15" s="1"/>
  <c r="E166" i="15"/>
  <c r="E165" i="15"/>
  <c r="H165" i="15" s="1"/>
  <c r="I165" i="15" s="1"/>
  <c r="J165" i="15" s="1"/>
  <c r="M165" i="15" s="1"/>
  <c r="E164" i="15"/>
  <c r="H164" i="15" s="1"/>
  <c r="I164" i="15" s="1"/>
  <c r="J164" i="15" s="1"/>
  <c r="E163" i="15"/>
  <c r="H163" i="15" s="1"/>
  <c r="I163" i="15" s="1"/>
  <c r="J163" i="15" s="1"/>
  <c r="M163" i="15" s="1"/>
  <c r="H162" i="15"/>
  <c r="I162" i="15" s="1"/>
  <c r="J162" i="15" s="1"/>
  <c r="E162" i="15"/>
  <c r="E161" i="15"/>
  <c r="H161" i="15" s="1"/>
  <c r="I161" i="15" s="1"/>
  <c r="J161" i="15" s="1"/>
  <c r="M161" i="15" s="1"/>
  <c r="E160" i="15"/>
  <c r="H160" i="15" s="1"/>
  <c r="I160" i="15" s="1"/>
  <c r="J160" i="15" s="1"/>
  <c r="E159" i="15"/>
  <c r="H159" i="15" s="1"/>
  <c r="I159" i="15" s="1"/>
  <c r="J159" i="15" s="1"/>
  <c r="M159" i="15" s="1"/>
  <c r="E158" i="15"/>
  <c r="H158" i="15" s="1"/>
  <c r="I158" i="15" s="1"/>
  <c r="J158" i="15" s="1"/>
  <c r="E157" i="15"/>
  <c r="H157" i="15" s="1"/>
  <c r="I157" i="15" s="1"/>
  <c r="J157" i="15" s="1"/>
  <c r="M157" i="15" s="1"/>
  <c r="E156" i="15"/>
  <c r="H156" i="15" s="1"/>
  <c r="I156" i="15" s="1"/>
  <c r="J156" i="15" s="1"/>
  <c r="H155" i="15"/>
  <c r="I155" i="15" s="1"/>
  <c r="J155" i="15" s="1"/>
  <c r="M155" i="15" s="1"/>
  <c r="E155" i="15"/>
  <c r="E154" i="15"/>
  <c r="H154" i="15" s="1"/>
  <c r="I154" i="15" s="1"/>
  <c r="J154" i="15" s="1"/>
  <c r="E153" i="15"/>
  <c r="H153" i="15" s="1"/>
  <c r="I153" i="15" s="1"/>
  <c r="J153" i="15" s="1"/>
  <c r="M153" i="15" s="1"/>
  <c r="H152" i="15"/>
  <c r="I152" i="15" s="1"/>
  <c r="J152" i="15" s="1"/>
  <c r="E152" i="15"/>
  <c r="E151" i="15"/>
  <c r="H151" i="15" s="1"/>
  <c r="I151" i="15" s="1"/>
  <c r="J151" i="15" s="1"/>
  <c r="M151" i="15" s="1"/>
  <c r="E150" i="15"/>
  <c r="H150" i="15" s="1"/>
  <c r="I150" i="15" s="1"/>
  <c r="J150" i="15" s="1"/>
  <c r="L150" i="15" s="1"/>
  <c r="E149" i="15"/>
  <c r="H149" i="15" s="1"/>
  <c r="I149" i="15" s="1"/>
  <c r="J149" i="15" s="1"/>
  <c r="M149" i="15" s="1"/>
  <c r="H148" i="15"/>
  <c r="I148" i="15" s="1"/>
  <c r="J148" i="15" s="1"/>
  <c r="E148" i="15"/>
  <c r="E147" i="15"/>
  <c r="H147" i="15" s="1"/>
  <c r="I147" i="15" s="1"/>
  <c r="J147" i="15" s="1"/>
  <c r="M147" i="15" s="1"/>
  <c r="E146" i="15"/>
  <c r="H146" i="15" s="1"/>
  <c r="I146" i="15" s="1"/>
  <c r="J146" i="15" s="1"/>
  <c r="K146" i="15" s="1"/>
  <c r="H145" i="15"/>
  <c r="I145" i="15" s="1"/>
  <c r="J145" i="15" s="1"/>
  <c r="M145" i="15" s="1"/>
  <c r="E145" i="15"/>
  <c r="E144" i="15"/>
  <c r="H144" i="15" s="1"/>
  <c r="I144" i="15" s="1"/>
  <c r="J144" i="15" s="1"/>
  <c r="M144" i="15" s="1"/>
  <c r="E143" i="15"/>
  <c r="H143" i="15" s="1"/>
  <c r="I143" i="15" s="1"/>
  <c r="J143" i="15" s="1"/>
  <c r="M143" i="15" s="1"/>
  <c r="E142" i="15"/>
  <c r="H142" i="15" s="1"/>
  <c r="I142" i="15" s="1"/>
  <c r="J142" i="15" s="1"/>
  <c r="E141" i="15"/>
  <c r="H141" i="15" s="1"/>
  <c r="I141" i="15" s="1"/>
  <c r="J141" i="15" s="1"/>
  <c r="M141" i="15" s="1"/>
  <c r="I140" i="15"/>
  <c r="J140" i="15" s="1"/>
  <c r="E140" i="15"/>
  <c r="H140" i="15" s="1"/>
  <c r="E139" i="15"/>
  <c r="H139" i="15" s="1"/>
  <c r="I139" i="15" s="1"/>
  <c r="J139" i="15" s="1"/>
  <c r="M139" i="15" s="1"/>
  <c r="E138" i="15"/>
  <c r="H138" i="15" s="1"/>
  <c r="I138" i="15" s="1"/>
  <c r="J138" i="15" s="1"/>
  <c r="E137" i="15"/>
  <c r="H137" i="15" s="1"/>
  <c r="I137" i="15" s="1"/>
  <c r="J137" i="15" s="1"/>
  <c r="M137" i="15" s="1"/>
  <c r="E136" i="15"/>
  <c r="H136" i="15" s="1"/>
  <c r="I136" i="15" s="1"/>
  <c r="J136" i="15" s="1"/>
  <c r="E135" i="15"/>
  <c r="H135" i="15" s="1"/>
  <c r="I135" i="15" s="1"/>
  <c r="J135" i="15" s="1"/>
  <c r="M135" i="15" s="1"/>
  <c r="E134" i="15"/>
  <c r="H134" i="15" s="1"/>
  <c r="I134" i="15" s="1"/>
  <c r="J134" i="15" s="1"/>
  <c r="E133" i="15"/>
  <c r="H133" i="15" s="1"/>
  <c r="I133" i="15" s="1"/>
  <c r="J133" i="15" s="1"/>
  <c r="M133" i="15" s="1"/>
  <c r="E132" i="15"/>
  <c r="H132" i="15" s="1"/>
  <c r="I132" i="15" s="1"/>
  <c r="J132" i="15" s="1"/>
  <c r="E131" i="15"/>
  <c r="H131" i="15" s="1"/>
  <c r="I131" i="15" s="1"/>
  <c r="J131" i="15" s="1"/>
  <c r="M131" i="15" s="1"/>
  <c r="E130" i="15"/>
  <c r="H130" i="15" s="1"/>
  <c r="I130" i="15" s="1"/>
  <c r="J130" i="15" s="1"/>
  <c r="E129" i="15"/>
  <c r="H129" i="15" s="1"/>
  <c r="I129" i="15" s="1"/>
  <c r="J129" i="15" s="1"/>
  <c r="M129" i="15" s="1"/>
  <c r="E128" i="15"/>
  <c r="H128" i="15" s="1"/>
  <c r="I128" i="15" s="1"/>
  <c r="J128" i="15" s="1"/>
  <c r="E127" i="15"/>
  <c r="H127" i="15" s="1"/>
  <c r="I127" i="15" s="1"/>
  <c r="J127" i="15" s="1"/>
  <c r="M127" i="15" s="1"/>
  <c r="E126" i="15"/>
  <c r="H126" i="15" s="1"/>
  <c r="I126" i="15" s="1"/>
  <c r="J126" i="15" s="1"/>
  <c r="E125" i="15"/>
  <c r="H125" i="15" s="1"/>
  <c r="I125" i="15" s="1"/>
  <c r="J125" i="15" s="1"/>
  <c r="M125" i="15" s="1"/>
  <c r="E124" i="15"/>
  <c r="H124" i="15" s="1"/>
  <c r="I124" i="15" s="1"/>
  <c r="J124" i="15" s="1"/>
  <c r="E123" i="15"/>
  <c r="H123" i="15" s="1"/>
  <c r="I123" i="15" s="1"/>
  <c r="J123" i="15" s="1"/>
  <c r="M123" i="15" s="1"/>
  <c r="E122" i="15"/>
  <c r="H122" i="15" s="1"/>
  <c r="I122" i="15" s="1"/>
  <c r="J122" i="15" s="1"/>
  <c r="E121" i="15"/>
  <c r="H121" i="15" s="1"/>
  <c r="I121" i="15" s="1"/>
  <c r="J121" i="15" s="1"/>
  <c r="M121" i="15" s="1"/>
  <c r="E120" i="15"/>
  <c r="H120" i="15" s="1"/>
  <c r="I120" i="15" s="1"/>
  <c r="J120" i="15" s="1"/>
  <c r="H119" i="15"/>
  <c r="I119" i="15" s="1"/>
  <c r="J119" i="15" s="1"/>
  <c r="M119" i="15" s="1"/>
  <c r="E119" i="15"/>
  <c r="E118" i="15"/>
  <c r="H118" i="15" s="1"/>
  <c r="I118" i="15" s="1"/>
  <c r="J118" i="15" s="1"/>
  <c r="E117" i="15"/>
  <c r="H117" i="15" s="1"/>
  <c r="I117" i="15" s="1"/>
  <c r="J117" i="15" s="1"/>
  <c r="M117" i="15" s="1"/>
  <c r="E116" i="15"/>
  <c r="H116" i="15" s="1"/>
  <c r="I116" i="15" s="1"/>
  <c r="J116" i="15" s="1"/>
  <c r="H115" i="15"/>
  <c r="I115" i="15" s="1"/>
  <c r="J115" i="15" s="1"/>
  <c r="M115" i="15" s="1"/>
  <c r="E115" i="15"/>
  <c r="E114" i="15"/>
  <c r="H114" i="15" s="1"/>
  <c r="I114" i="15" s="1"/>
  <c r="J114" i="15" s="1"/>
  <c r="E113" i="15"/>
  <c r="H113" i="15" s="1"/>
  <c r="I113" i="15" s="1"/>
  <c r="J113" i="15" s="1"/>
  <c r="M113" i="15" s="1"/>
  <c r="E112" i="15"/>
  <c r="H112" i="15" s="1"/>
  <c r="I112" i="15" s="1"/>
  <c r="J112" i="15" s="1"/>
  <c r="E111" i="15"/>
  <c r="H111" i="15" s="1"/>
  <c r="I111" i="15" s="1"/>
  <c r="J111" i="15" s="1"/>
  <c r="M111" i="15" s="1"/>
  <c r="E110" i="15"/>
  <c r="H110" i="15" s="1"/>
  <c r="I110" i="15" s="1"/>
  <c r="J110" i="15" s="1"/>
  <c r="H109" i="15"/>
  <c r="I109" i="15" s="1"/>
  <c r="J109" i="15" s="1"/>
  <c r="M109" i="15" s="1"/>
  <c r="E109" i="15"/>
  <c r="E108" i="15"/>
  <c r="H108" i="15" s="1"/>
  <c r="I108" i="15" s="1"/>
  <c r="J108" i="15" s="1"/>
  <c r="E107" i="15"/>
  <c r="H107" i="15" s="1"/>
  <c r="I107" i="15" s="1"/>
  <c r="J107" i="15" s="1"/>
  <c r="M107" i="15" s="1"/>
  <c r="E106" i="15"/>
  <c r="H106" i="15" s="1"/>
  <c r="I106" i="15" s="1"/>
  <c r="J106" i="15" s="1"/>
  <c r="H105" i="15"/>
  <c r="I105" i="15" s="1"/>
  <c r="J105" i="15" s="1"/>
  <c r="M105" i="15" s="1"/>
  <c r="E105" i="15"/>
  <c r="E104" i="15"/>
  <c r="H104" i="15" s="1"/>
  <c r="I104" i="15" s="1"/>
  <c r="J104" i="15" s="1"/>
  <c r="E103" i="15"/>
  <c r="H103" i="15" s="1"/>
  <c r="I103" i="15" s="1"/>
  <c r="J103" i="15" s="1"/>
  <c r="M103" i="15" s="1"/>
  <c r="E102" i="15"/>
  <c r="H102" i="15" s="1"/>
  <c r="I102" i="15" s="1"/>
  <c r="J102" i="15" s="1"/>
  <c r="E101" i="15"/>
  <c r="H101" i="15" s="1"/>
  <c r="I101" i="15" s="1"/>
  <c r="J101" i="15" s="1"/>
  <c r="M101" i="15" s="1"/>
  <c r="E100" i="15"/>
  <c r="H100" i="15" s="1"/>
  <c r="I100" i="15" s="1"/>
  <c r="J100" i="15" s="1"/>
  <c r="E99" i="15"/>
  <c r="H99" i="15" s="1"/>
  <c r="I99" i="15" s="1"/>
  <c r="J99" i="15" s="1"/>
  <c r="M99" i="15" s="1"/>
  <c r="H98" i="15"/>
  <c r="I98" i="15" s="1"/>
  <c r="J98" i="15" s="1"/>
  <c r="E98" i="15"/>
  <c r="E97" i="15"/>
  <c r="H97" i="15" s="1"/>
  <c r="I97" i="15" s="1"/>
  <c r="J97" i="15" s="1"/>
  <c r="M97" i="15" s="1"/>
  <c r="E96" i="15"/>
  <c r="H96" i="15" s="1"/>
  <c r="I96" i="15" s="1"/>
  <c r="J96" i="15" s="1"/>
  <c r="E95" i="15"/>
  <c r="H95" i="15" s="1"/>
  <c r="I95" i="15" s="1"/>
  <c r="J95" i="15" s="1"/>
  <c r="M95" i="15" s="1"/>
  <c r="H94" i="15"/>
  <c r="I94" i="15" s="1"/>
  <c r="J94" i="15" s="1"/>
  <c r="E94" i="15"/>
  <c r="E93" i="15"/>
  <c r="H93" i="15" s="1"/>
  <c r="I93" i="15" s="1"/>
  <c r="J93" i="15" s="1"/>
  <c r="M93" i="15" s="1"/>
  <c r="J92" i="15"/>
  <c r="E92" i="15"/>
  <c r="H92" i="15" s="1"/>
  <c r="I92" i="15" s="1"/>
  <c r="E91" i="15"/>
  <c r="H91" i="15" s="1"/>
  <c r="I91" i="15" s="1"/>
  <c r="J91" i="15" s="1"/>
  <c r="M91" i="15" s="1"/>
  <c r="H90" i="15"/>
  <c r="I90" i="15" s="1"/>
  <c r="J90" i="15" s="1"/>
  <c r="M90" i="15" s="1"/>
  <c r="E90" i="15"/>
  <c r="E89" i="15"/>
  <c r="H89" i="15" s="1"/>
  <c r="I89" i="15" s="1"/>
  <c r="J89" i="15" s="1"/>
  <c r="M89" i="15" s="1"/>
  <c r="E88" i="15"/>
  <c r="H88" i="15" s="1"/>
  <c r="I88" i="15" s="1"/>
  <c r="J88" i="15" s="1"/>
  <c r="E87" i="15"/>
  <c r="H87" i="15" s="1"/>
  <c r="I87" i="15" s="1"/>
  <c r="J87" i="15" s="1"/>
  <c r="M87" i="15" s="1"/>
  <c r="H86" i="15"/>
  <c r="I86" i="15" s="1"/>
  <c r="J86" i="15" s="1"/>
  <c r="K86" i="15" s="1"/>
  <c r="E86" i="15"/>
  <c r="E85" i="15"/>
  <c r="H85" i="15" s="1"/>
  <c r="I85" i="15" s="1"/>
  <c r="J85" i="15" s="1"/>
  <c r="M85" i="15" s="1"/>
  <c r="E84" i="15"/>
  <c r="H84" i="15" s="1"/>
  <c r="I84" i="15" s="1"/>
  <c r="J84" i="15" s="1"/>
  <c r="E83" i="15"/>
  <c r="H83" i="15" s="1"/>
  <c r="I83" i="15" s="1"/>
  <c r="J83" i="15" s="1"/>
  <c r="M83" i="15" s="1"/>
  <c r="E82" i="15"/>
  <c r="H82" i="15" s="1"/>
  <c r="I82" i="15" s="1"/>
  <c r="J82" i="15" s="1"/>
  <c r="E81" i="15"/>
  <c r="H81" i="15" s="1"/>
  <c r="I81" i="15" s="1"/>
  <c r="J81" i="15" s="1"/>
  <c r="M81" i="15" s="1"/>
  <c r="M80" i="15"/>
  <c r="E80" i="15"/>
  <c r="H80" i="15" s="1"/>
  <c r="I80" i="15" s="1"/>
  <c r="J80" i="15" s="1"/>
  <c r="E79" i="15"/>
  <c r="H79" i="15" s="1"/>
  <c r="I79" i="15" s="1"/>
  <c r="J79" i="15" s="1"/>
  <c r="M79" i="15" s="1"/>
  <c r="E78" i="15"/>
  <c r="H78" i="15" s="1"/>
  <c r="I78" i="15" s="1"/>
  <c r="J78" i="15" s="1"/>
  <c r="E77" i="15"/>
  <c r="H77" i="15" s="1"/>
  <c r="I77" i="15" s="1"/>
  <c r="J77" i="15" s="1"/>
  <c r="M77" i="15" s="1"/>
  <c r="E76" i="15"/>
  <c r="H76" i="15" s="1"/>
  <c r="I76" i="15" s="1"/>
  <c r="J76" i="15" s="1"/>
  <c r="E75" i="15"/>
  <c r="H75" i="15" s="1"/>
  <c r="I75" i="15" s="1"/>
  <c r="J75" i="15" s="1"/>
  <c r="M75" i="15" s="1"/>
  <c r="E74" i="15"/>
  <c r="H74" i="15" s="1"/>
  <c r="I74" i="15" s="1"/>
  <c r="J74" i="15" s="1"/>
  <c r="E73" i="15"/>
  <c r="H73" i="15" s="1"/>
  <c r="I73" i="15" s="1"/>
  <c r="J73" i="15" s="1"/>
  <c r="M73" i="15" s="1"/>
  <c r="E72" i="15"/>
  <c r="H72" i="15" s="1"/>
  <c r="I72" i="15" s="1"/>
  <c r="J72" i="15" s="1"/>
  <c r="E71" i="15"/>
  <c r="H71" i="15" s="1"/>
  <c r="I71" i="15" s="1"/>
  <c r="J71" i="15" s="1"/>
  <c r="M71" i="15" s="1"/>
  <c r="H70" i="15"/>
  <c r="I70" i="15" s="1"/>
  <c r="J70" i="15" s="1"/>
  <c r="E70" i="15"/>
  <c r="E69" i="15"/>
  <c r="H69" i="15" s="1"/>
  <c r="I69" i="15" s="1"/>
  <c r="J69" i="15" s="1"/>
  <c r="M69" i="15" s="1"/>
  <c r="E68" i="15"/>
  <c r="H68" i="15" s="1"/>
  <c r="I68" i="15" s="1"/>
  <c r="J68" i="15" s="1"/>
  <c r="E67" i="15"/>
  <c r="H67" i="15" s="1"/>
  <c r="I67" i="15" s="1"/>
  <c r="J67" i="15" s="1"/>
  <c r="M67" i="15" s="1"/>
  <c r="H66" i="15"/>
  <c r="I66" i="15" s="1"/>
  <c r="J66" i="15" s="1"/>
  <c r="E66" i="15"/>
  <c r="E65" i="15"/>
  <c r="H65" i="15" s="1"/>
  <c r="I65" i="15" s="1"/>
  <c r="J65" i="15" s="1"/>
  <c r="M65" i="15" s="1"/>
  <c r="E64" i="15"/>
  <c r="H64" i="15" s="1"/>
  <c r="I64" i="15" s="1"/>
  <c r="J64" i="15" s="1"/>
  <c r="J63" i="15"/>
  <c r="M63" i="15" s="1"/>
  <c r="E63" i="15"/>
  <c r="H63" i="15" s="1"/>
  <c r="I63" i="15" s="1"/>
  <c r="E62" i="15"/>
  <c r="H62" i="15" s="1"/>
  <c r="I62" i="15" s="1"/>
  <c r="J62" i="15" s="1"/>
  <c r="L62" i="15" s="1"/>
  <c r="H61" i="15"/>
  <c r="I61" i="15" s="1"/>
  <c r="J61" i="15" s="1"/>
  <c r="M61" i="15" s="1"/>
  <c r="E61" i="15"/>
  <c r="E60" i="15"/>
  <c r="H60" i="15" s="1"/>
  <c r="I60" i="15" s="1"/>
  <c r="J60" i="15" s="1"/>
  <c r="E59" i="15"/>
  <c r="H59" i="15" s="1"/>
  <c r="I59" i="15" s="1"/>
  <c r="J59" i="15" s="1"/>
  <c r="E58" i="15"/>
  <c r="H58" i="15" s="1"/>
  <c r="I58" i="15" s="1"/>
  <c r="J58" i="15" s="1"/>
  <c r="M58" i="15" s="1"/>
  <c r="H57" i="15"/>
  <c r="I57" i="15" s="1"/>
  <c r="J57" i="15" s="1"/>
  <c r="M57" i="15" s="1"/>
  <c r="E57" i="15"/>
  <c r="E56" i="15"/>
  <c r="H56" i="15" s="1"/>
  <c r="I56" i="15" s="1"/>
  <c r="J56" i="15" s="1"/>
  <c r="E55" i="15"/>
  <c r="H55" i="15" s="1"/>
  <c r="I55" i="15" s="1"/>
  <c r="J55" i="15" s="1"/>
  <c r="M55" i="15" s="1"/>
  <c r="E54" i="15"/>
  <c r="H54" i="15" s="1"/>
  <c r="I54" i="15" s="1"/>
  <c r="J54" i="15" s="1"/>
  <c r="E53" i="15"/>
  <c r="H53" i="15" s="1"/>
  <c r="I53" i="15" s="1"/>
  <c r="J53" i="15" s="1"/>
  <c r="M53" i="15" s="1"/>
  <c r="E52" i="15"/>
  <c r="H52" i="15" s="1"/>
  <c r="I52" i="15" s="1"/>
  <c r="J52" i="15" s="1"/>
  <c r="E51" i="15"/>
  <c r="H51" i="15" s="1"/>
  <c r="I51" i="15" s="1"/>
  <c r="J51" i="15" s="1"/>
  <c r="M51" i="15" s="1"/>
  <c r="H50" i="15"/>
  <c r="I50" i="15" s="1"/>
  <c r="J50" i="15" s="1"/>
  <c r="E50" i="15"/>
  <c r="E49" i="15"/>
  <c r="H49" i="15" s="1"/>
  <c r="I49" i="15" s="1"/>
  <c r="J49" i="15" s="1"/>
  <c r="M49" i="15" s="1"/>
  <c r="E48" i="15"/>
  <c r="H48" i="15" s="1"/>
  <c r="I48" i="15" s="1"/>
  <c r="J48" i="15" s="1"/>
  <c r="E47" i="15"/>
  <c r="H47" i="15" s="1"/>
  <c r="I47" i="15" s="1"/>
  <c r="J47" i="15" s="1"/>
  <c r="M47" i="15" s="1"/>
  <c r="E46" i="15"/>
  <c r="H46" i="15" s="1"/>
  <c r="I46" i="15" s="1"/>
  <c r="J46" i="15" s="1"/>
  <c r="E45" i="15"/>
  <c r="H45" i="15" s="1"/>
  <c r="I45" i="15" s="1"/>
  <c r="J45" i="15" s="1"/>
  <c r="M45" i="15" s="1"/>
  <c r="E44" i="15"/>
  <c r="H44" i="15" s="1"/>
  <c r="I44" i="15" s="1"/>
  <c r="J44" i="15" s="1"/>
  <c r="E43" i="15"/>
  <c r="H43" i="15" s="1"/>
  <c r="I43" i="15" s="1"/>
  <c r="J43" i="15" s="1"/>
  <c r="M43" i="15" s="1"/>
  <c r="E42" i="15"/>
  <c r="H42" i="15" s="1"/>
  <c r="I42" i="15" s="1"/>
  <c r="J42" i="15" s="1"/>
  <c r="E41" i="15"/>
  <c r="H41" i="15" s="1"/>
  <c r="I41" i="15" s="1"/>
  <c r="J41" i="15" s="1"/>
  <c r="M41" i="15" s="1"/>
  <c r="E40" i="15"/>
  <c r="H40" i="15" s="1"/>
  <c r="I40" i="15" s="1"/>
  <c r="J40" i="15" s="1"/>
  <c r="E39" i="15"/>
  <c r="H39" i="15" s="1"/>
  <c r="I39" i="15" s="1"/>
  <c r="J39" i="15" s="1"/>
  <c r="M39" i="15" s="1"/>
  <c r="E38" i="15"/>
  <c r="H38" i="15" s="1"/>
  <c r="I38" i="15" s="1"/>
  <c r="J38" i="15" s="1"/>
  <c r="E37" i="15"/>
  <c r="H37" i="15" s="1"/>
  <c r="I37" i="15" s="1"/>
  <c r="J37" i="15" s="1"/>
  <c r="M37" i="15" s="1"/>
  <c r="E36" i="15"/>
  <c r="H36" i="15" s="1"/>
  <c r="I36" i="15" s="1"/>
  <c r="J36" i="15" s="1"/>
  <c r="E35" i="15"/>
  <c r="H35" i="15" s="1"/>
  <c r="I35" i="15" s="1"/>
  <c r="J35" i="15" s="1"/>
  <c r="M35" i="15" s="1"/>
  <c r="E34" i="15"/>
  <c r="H34" i="15" s="1"/>
  <c r="I34" i="15" s="1"/>
  <c r="J34" i="15" s="1"/>
  <c r="E33" i="15"/>
  <c r="H33" i="15" s="1"/>
  <c r="I33" i="15" s="1"/>
  <c r="J33" i="15" s="1"/>
  <c r="M33" i="15" s="1"/>
  <c r="E32" i="15"/>
  <c r="H32" i="15" s="1"/>
  <c r="I32" i="15" s="1"/>
  <c r="J32" i="15" s="1"/>
  <c r="E31" i="15"/>
  <c r="H31" i="15" s="1"/>
  <c r="I31" i="15" s="1"/>
  <c r="J31" i="15" s="1"/>
  <c r="M31" i="15" s="1"/>
  <c r="E30" i="15"/>
  <c r="H30" i="15" s="1"/>
  <c r="I30" i="15" s="1"/>
  <c r="J30" i="15" s="1"/>
  <c r="E29" i="15"/>
  <c r="H29" i="15" s="1"/>
  <c r="I29" i="15" s="1"/>
  <c r="J29" i="15" s="1"/>
  <c r="M29" i="15" s="1"/>
  <c r="E28" i="15"/>
  <c r="H28" i="15" s="1"/>
  <c r="I28" i="15" s="1"/>
  <c r="J28" i="15" s="1"/>
  <c r="E27" i="15"/>
  <c r="H27" i="15" s="1"/>
  <c r="I27" i="15" s="1"/>
  <c r="J27" i="15" s="1"/>
  <c r="M27" i="15" s="1"/>
  <c r="E26" i="15"/>
  <c r="H26" i="15" s="1"/>
  <c r="I26" i="15" s="1"/>
  <c r="J26" i="15" s="1"/>
  <c r="E25" i="15"/>
  <c r="H25" i="15" s="1"/>
  <c r="I25" i="15" s="1"/>
  <c r="J25" i="15" s="1"/>
  <c r="M25" i="15" s="1"/>
  <c r="E24" i="15"/>
  <c r="H24" i="15" s="1"/>
  <c r="I24" i="15" s="1"/>
  <c r="J24" i="15" s="1"/>
  <c r="E23" i="15"/>
  <c r="H23" i="15" s="1"/>
  <c r="I23" i="15" s="1"/>
  <c r="J23" i="15" s="1"/>
  <c r="M23" i="15" s="1"/>
  <c r="E22" i="15"/>
  <c r="H22" i="15" s="1"/>
  <c r="I22" i="15" s="1"/>
  <c r="J22" i="15" s="1"/>
  <c r="E21" i="15"/>
  <c r="H21" i="15" s="1"/>
  <c r="I21" i="15" s="1"/>
  <c r="J21" i="15" s="1"/>
  <c r="M21" i="15" s="1"/>
  <c r="E20" i="15"/>
  <c r="H20" i="15" s="1"/>
  <c r="I20" i="15" s="1"/>
  <c r="J20" i="15" s="1"/>
  <c r="E19" i="15"/>
  <c r="H19" i="15" s="1"/>
  <c r="I19" i="15" s="1"/>
  <c r="J19" i="15" s="1"/>
  <c r="M19" i="15" s="1"/>
  <c r="E18" i="15"/>
  <c r="H18" i="15" s="1"/>
  <c r="I18" i="15" s="1"/>
  <c r="J18" i="15" s="1"/>
  <c r="H17" i="15"/>
  <c r="I17" i="15" s="1"/>
  <c r="J17" i="15" s="1"/>
  <c r="M17" i="15" s="1"/>
  <c r="E17" i="15"/>
  <c r="E16" i="15"/>
  <c r="H16" i="15" s="1"/>
  <c r="I16" i="15" s="1"/>
  <c r="J16" i="15" s="1"/>
  <c r="E15" i="15"/>
  <c r="H15" i="15" s="1"/>
  <c r="I15" i="15" s="1"/>
  <c r="J15" i="15" s="1"/>
  <c r="M15" i="15" s="1"/>
  <c r="E14" i="15"/>
  <c r="H14" i="15" s="1"/>
  <c r="I14" i="15" s="1"/>
  <c r="J14" i="15" s="1"/>
  <c r="E13" i="15"/>
  <c r="H13" i="15" s="1"/>
  <c r="I13" i="15" s="1"/>
  <c r="J13" i="15" s="1"/>
  <c r="M13" i="15" s="1"/>
  <c r="E12" i="15"/>
  <c r="H12" i="15" s="1"/>
  <c r="I12" i="15" s="1"/>
  <c r="J12" i="15" s="1"/>
  <c r="E11" i="15"/>
  <c r="H11" i="15" s="1"/>
  <c r="I11" i="15" s="1"/>
  <c r="J11" i="15" s="1"/>
  <c r="M11" i="15" s="1"/>
  <c r="E10" i="15"/>
  <c r="H10" i="15" s="1"/>
  <c r="I10" i="15" s="1"/>
  <c r="J10" i="15" s="1"/>
  <c r="E9" i="15"/>
  <c r="H9" i="15" s="1"/>
  <c r="I9" i="15" s="1"/>
  <c r="J9" i="15" s="1"/>
  <c r="M9" i="15" s="1"/>
  <c r="E8" i="15"/>
  <c r="H8" i="15" s="1"/>
  <c r="I8" i="15" s="1"/>
  <c r="J8" i="15" s="1"/>
  <c r="E7" i="15"/>
  <c r="H7" i="15" s="1"/>
  <c r="I7" i="15" s="1"/>
  <c r="J7" i="15" s="1"/>
  <c r="M7" i="15" s="1"/>
  <c r="E6" i="15"/>
  <c r="H6" i="15" s="1"/>
  <c r="I6" i="15" s="1"/>
  <c r="J6" i="15" s="1"/>
  <c r="H5" i="15"/>
  <c r="I5" i="15" s="1"/>
  <c r="J5" i="15" s="1"/>
  <c r="M5" i="15" s="1"/>
  <c r="E5" i="15"/>
  <c r="E4" i="15"/>
  <c r="H4" i="15" s="1"/>
  <c r="I4" i="15" s="1"/>
  <c r="J4" i="15" s="1"/>
  <c r="M156" i="15" l="1"/>
  <c r="L156" i="15"/>
  <c r="L26" i="15"/>
  <c r="K26" i="15"/>
  <c r="M26" i="15"/>
  <c r="M38" i="15"/>
  <c r="L38" i="15"/>
  <c r="K38" i="15"/>
  <c r="K54" i="15"/>
  <c r="M54" i="15"/>
  <c r="L54" i="15"/>
  <c r="L64" i="15"/>
  <c r="K64" i="15"/>
  <c r="M64" i="15"/>
  <c r="L16" i="15"/>
  <c r="K16" i="15"/>
  <c r="M16" i="15"/>
  <c r="M30" i="15"/>
  <c r="L30" i="15"/>
  <c r="K30" i="15"/>
  <c r="L36" i="15"/>
  <c r="M36" i="15"/>
  <c r="K36" i="15"/>
  <c r="L60" i="15"/>
  <c r="K60" i="15"/>
  <c r="M60" i="15"/>
  <c r="L44" i="15"/>
  <c r="M44" i="15"/>
  <c r="K44" i="15"/>
  <c r="L52" i="15"/>
  <c r="K52" i="15"/>
  <c r="M52" i="15"/>
  <c r="M59" i="15"/>
  <c r="K58" i="15"/>
  <c r="L84" i="15"/>
  <c r="M84" i="15"/>
  <c r="K84" i="15"/>
  <c r="L10" i="15"/>
  <c r="K10" i="15"/>
  <c r="M10" i="15"/>
  <c r="M22" i="15"/>
  <c r="L22" i="15"/>
  <c r="K22" i="15"/>
  <c r="L28" i="15"/>
  <c r="M28" i="15"/>
  <c r="K28" i="15"/>
  <c r="L48" i="15"/>
  <c r="K48" i="15"/>
  <c r="M48" i="15"/>
  <c r="L4" i="15"/>
  <c r="M4" i="15"/>
  <c r="K4" i="15"/>
  <c r="M6" i="15"/>
  <c r="L6" i="15"/>
  <c r="K6" i="15"/>
  <c r="L12" i="15"/>
  <c r="M12" i="15"/>
  <c r="K12" i="15"/>
  <c r="L24" i="15"/>
  <c r="K24" i="15"/>
  <c r="M24" i="15"/>
  <c r="L100" i="15"/>
  <c r="M100" i="15"/>
  <c r="K100" i="15"/>
  <c r="L18" i="15"/>
  <c r="K18" i="15"/>
  <c r="M18" i="15"/>
  <c r="L8" i="15"/>
  <c r="K8" i="15"/>
  <c r="M8" i="15"/>
  <c r="L40" i="15"/>
  <c r="K40" i="15"/>
  <c r="M40" i="15"/>
  <c r="L42" i="15"/>
  <c r="K42" i="15"/>
  <c r="M42" i="15"/>
  <c r="L50" i="15"/>
  <c r="K50" i="15"/>
  <c r="M50" i="15"/>
  <c r="L56" i="15"/>
  <c r="K56" i="15"/>
  <c r="M56" i="15"/>
  <c r="L68" i="15"/>
  <c r="M68" i="15"/>
  <c r="K68" i="15"/>
  <c r="M14" i="15"/>
  <c r="K14" i="15"/>
  <c r="L14" i="15"/>
  <c r="L20" i="15"/>
  <c r="M20" i="15"/>
  <c r="K20" i="15"/>
  <c r="L32" i="15"/>
  <c r="K32" i="15"/>
  <c r="M32" i="15"/>
  <c r="L34" i="15"/>
  <c r="K34" i="15"/>
  <c r="M34" i="15"/>
  <c r="M46" i="15"/>
  <c r="L46" i="15"/>
  <c r="K46" i="15"/>
  <c r="L76" i="15"/>
  <c r="M76" i="15"/>
  <c r="K76" i="15"/>
  <c r="L72" i="15"/>
  <c r="K72" i="15"/>
  <c r="M78" i="15"/>
  <c r="L78" i="15"/>
  <c r="O80" i="15"/>
  <c r="N80" i="15"/>
  <c r="L82" i="15"/>
  <c r="K82" i="15"/>
  <c r="N90" i="15"/>
  <c r="O90" i="15"/>
  <c r="L92" i="15"/>
  <c r="M92" i="15"/>
  <c r="K92" i="15"/>
  <c r="L104" i="15"/>
  <c r="K104" i="15"/>
  <c r="L128" i="15"/>
  <c r="K128" i="15"/>
  <c r="L136" i="15"/>
  <c r="K136" i="15"/>
  <c r="M136" i="15"/>
  <c r="M152" i="15"/>
  <c r="L152" i="15"/>
  <c r="K152" i="15"/>
  <c r="K162" i="15"/>
  <c r="L162" i="15"/>
  <c r="M162" i="15"/>
  <c r="M168" i="15"/>
  <c r="L168" i="15"/>
  <c r="K168" i="15"/>
  <c r="K170" i="15"/>
  <c r="M170" i="15"/>
  <c r="L170" i="15"/>
  <c r="M184" i="15"/>
  <c r="L184" i="15"/>
  <c r="K184" i="15"/>
  <c r="K186" i="15"/>
  <c r="M186" i="15"/>
  <c r="L186" i="15"/>
  <c r="M200" i="15"/>
  <c r="L200" i="15"/>
  <c r="K200" i="15"/>
  <c r="K202" i="15"/>
  <c r="M202" i="15"/>
  <c r="L202" i="15"/>
  <c r="N58" i="15"/>
  <c r="O58" i="15"/>
  <c r="K62" i="15"/>
  <c r="L66" i="15"/>
  <c r="M70" i="15"/>
  <c r="L70" i="15"/>
  <c r="M72" i="15"/>
  <c r="L74" i="15"/>
  <c r="K74" i="15"/>
  <c r="K78" i="15"/>
  <c r="M82" i="15"/>
  <c r="L96" i="15"/>
  <c r="K96" i="15"/>
  <c r="M102" i="15"/>
  <c r="L102" i="15"/>
  <c r="M104" i="15"/>
  <c r="L106" i="15"/>
  <c r="K106" i="15"/>
  <c r="L108" i="15"/>
  <c r="M108" i="15"/>
  <c r="L110" i="15"/>
  <c r="M110" i="15"/>
  <c r="L112" i="15"/>
  <c r="M112" i="15"/>
  <c r="L114" i="15"/>
  <c r="M114" i="15"/>
  <c r="L116" i="15"/>
  <c r="M116" i="15"/>
  <c r="L118" i="15"/>
  <c r="M118" i="15"/>
  <c r="L120" i="15"/>
  <c r="M120" i="15"/>
  <c r="L122" i="15"/>
  <c r="M122" i="15"/>
  <c r="L124" i="15"/>
  <c r="M124" i="15"/>
  <c r="M126" i="15"/>
  <c r="L126" i="15"/>
  <c r="K126" i="15"/>
  <c r="M128" i="15"/>
  <c r="K130" i="15"/>
  <c r="L132" i="15"/>
  <c r="K132" i="15"/>
  <c r="M132" i="15"/>
  <c r="L144" i="15"/>
  <c r="K144" i="15"/>
  <c r="M62" i="15"/>
  <c r="K66" i="15"/>
  <c r="K70" i="15"/>
  <c r="M74" i="15"/>
  <c r="L88" i="15"/>
  <c r="K88" i="15"/>
  <c r="M94" i="15"/>
  <c r="L94" i="15"/>
  <c r="M96" i="15"/>
  <c r="L98" i="15"/>
  <c r="K98" i="15"/>
  <c r="K102" i="15"/>
  <c r="M106" i="15"/>
  <c r="K108" i="15"/>
  <c r="K110" i="15"/>
  <c r="K112" i="15"/>
  <c r="K114" i="15"/>
  <c r="K116" i="15"/>
  <c r="K118" i="15"/>
  <c r="K120" i="15"/>
  <c r="K122" i="15"/>
  <c r="K124" i="15"/>
  <c r="M142" i="15"/>
  <c r="L142" i="15"/>
  <c r="K142" i="15"/>
  <c r="O144" i="15"/>
  <c r="N144" i="15"/>
  <c r="O156" i="15"/>
  <c r="L58" i="15"/>
  <c r="M66" i="15"/>
  <c r="L80" i="15"/>
  <c r="M86" i="15"/>
  <c r="L86" i="15"/>
  <c r="M88" i="15"/>
  <c r="L90" i="15"/>
  <c r="K90" i="15"/>
  <c r="K94" i="15"/>
  <c r="M98" i="15"/>
  <c r="L140" i="15"/>
  <c r="K140" i="15"/>
  <c r="M140" i="15"/>
  <c r="M138" i="15"/>
  <c r="L138" i="15"/>
  <c r="M164" i="15"/>
  <c r="L164" i="15"/>
  <c r="K164" i="15"/>
  <c r="K166" i="15"/>
  <c r="L166" i="15"/>
  <c r="M166" i="15"/>
  <c r="M134" i="15"/>
  <c r="L134" i="15"/>
  <c r="K138" i="15"/>
  <c r="M148" i="15"/>
  <c r="L148" i="15"/>
  <c r="K154" i="15"/>
  <c r="L154" i="15"/>
  <c r="M160" i="15"/>
  <c r="L160" i="15"/>
  <c r="M130" i="15"/>
  <c r="L130" i="15"/>
  <c r="K134" i="15"/>
  <c r="M146" i="15"/>
  <c r="L146" i="15"/>
  <c r="K148" i="15"/>
  <c r="K150" i="15"/>
  <c r="M150" i="15"/>
  <c r="M154" i="15"/>
  <c r="K158" i="15"/>
  <c r="L158" i="15"/>
  <c r="M158" i="15"/>
  <c r="K160" i="15"/>
  <c r="M180" i="15"/>
  <c r="L180" i="15"/>
  <c r="K180" i="15"/>
  <c r="K182" i="15"/>
  <c r="M182" i="15"/>
  <c r="L182" i="15"/>
  <c r="M196" i="15"/>
  <c r="L196" i="15"/>
  <c r="K196" i="15"/>
  <c r="K198" i="15"/>
  <c r="M198" i="15"/>
  <c r="L198" i="15"/>
  <c r="M212" i="15"/>
  <c r="L212" i="15"/>
  <c r="K212" i="15"/>
  <c r="N156" i="15"/>
  <c r="M176" i="15"/>
  <c r="L176" i="15"/>
  <c r="K176" i="15"/>
  <c r="K178" i="15"/>
  <c r="M178" i="15"/>
  <c r="L178" i="15"/>
  <c r="M192" i="15"/>
  <c r="L192" i="15"/>
  <c r="K192" i="15"/>
  <c r="K194" i="15"/>
  <c r="M194" i="15"/>
  <c r="L194" i="15"/>
  <c r="M208" i="15"/>
  <c r="L208" i="15"/>
  <c r="K208" i="15"/>
  <c r="K210" i="15"/>
  <c r="M210" i="15"/>
  <c r="L210" i="15"/>
  <c r="K214" i="15"/>
  <c r="K216" i="15"/>
  <c r="L216" i="15"/>
  <c r="M216" i="15"/>
  <c r="M218" i="15"/>
  <c r="L218" i="15"/>
  <c r="K218" i="15"/>
  <c r="K220" i="15"/>
  <c r="L220" i="15"/>
  <c r="M220" i="15"/>
  <c r="M222" i="15"/>
  <c r="L222" i="15"/>
  <c r="K222" i="15"/>
  <c r="K224" i="15"/>
  <c r="L224" i="15"/>
  <c r="M224" i="15"/>
  <c r="M226" i="15"/>
  <c r="L226" i="15"/>
  <c r="K226" i="15"/>
  <c r="K228" i="15"/>
  <c r="L228" i="15"/>
  <c r="M228" i="15"/>
  <c r="M230" i="15"/>
  <c r="L230" i="15"/>
  <c r="K230" i="15"/>
  <c r="K232" i="15"/>
  <c r="L232" i="15"/>
  <c r="M232" i="15"/>
  <c r="K156" i="15"/>
  <c r="M172" i="15"/>
  <c r="L172" i="15"/>
  <c r="K172" i="15"/>
  <c r="K174" i="15"/>
  <c r="M174" i="15"/>
  <c r="L174" i="15"/>
  <c r="M188" i="15"/>
  <c r="L188" i="15"/>
  <c r="K188" i="15"/>
  <c r="K190" i="15"/>
  <c r="M190" i="15"/>
  <c r="L190" i="15"/>
  <c r="M204" i="15"/>
  <c r="L204" i="15"/>
  <c r="K204" i="15"/>
  <c r="K206" i="15"/>
  <c r="M206" i="15"/>
  <c r="L206" i="15"/>
  <c r="L214" i="15"/>
  <c r="K236" i="15"/>
  <c r="M236" i="15"/>
  <c r="L236" i="15"/>
  <c r="M242" i="15"/>
  <c r="L242" i="15"/>
  <c r="K242" i="15"/>
  <c r="K252" i="15"/>
  <c r="M252" i="15"/>
  <c r="L252" i="15"/>
  <c r="M258" i="15"/>
  <c r="L258" i="15"/>
  <c r="K258" i="15"/>
  <c r="K268" i="15"/>
  <c r="M268" i="15"/>
  <c r="L268" i="15"/>
  <c r="M214" i="15"/>
  <c r="M234" i="15"/>
  <c r="L234" i="15"/>
  <c r="K240" i="15"/>
  <c r="M240" i="15"/>
  <c r="L240" i="15"/>
  <c r="M246" i="15"/>
  <c r="L246" i="15"/>
  <c r="K246" i="15"/>
  <c r="K256" i="15"/>
  <c r="M256" i="15"/>
  <c r="L256" i="15"/>
  <c r="M262" i="15"/>
  <c r="L262" i="15"/>
  <c r="K262" i="15"/>
  <c r="K244" i="15"/>
  <c r="M244" i="15"/>
  <c r="L244" i="15"/>
  <c r="M250" i="15"/>
  <c r="L250" i="15"/>
  <c r="K250" i="15"/>
  <c r="K260" i="15"/>
  <c r="M260" i="15"/>
  <c r="L260" i="15"/>
  <c r="M266" i="15"/>
  <c r="L266" i="15"/>
  <c r="K266" i="15"/>
  <c r="M238" i="15"/>
  <c r="L238" i="15"/>
  <c r="K238" i="15"/>
  <c r="K248" i="15"/>
  <c r="M248" i="15"/>
  <c r="L248" i="15"/>
  <c r="M254" i="15"/>
  <c r="L254" i="15"/>
  <c r="K254" i="15"/>
  <c r="K264" i="15"/>
  <c r="M264" i="15"/>
  <c r="L264" i="15"/>
  <c r="M270" i="15"/>
  <c r="L270" i="15"/>
  <c r="K270" i="15"/>
  <c r="L274" i="15"/>
  <c r="K274" i="15"/>
  <c r="M274" i="15"/>
  <c r="M280" i="15"/>
  <c r="L280" i="15"/>
  <c r="K280" i="15"/>
  <c r="L290" i="15"/>
  <c r="K290" i="15"/>
  <c r="M290" i="15"/>
  <c r="M296" i="15"/>
  <c r="L296" i="15"/>
  <c r="K296" i="15"/>
  <c r="L306" i="15"/>
  <c r="K306" i="15"/>
  <c r="M306" i="15"/>
  <c r="M312" i="15"/>
  <c r="L312" i="15"/>
  <c r="K312" i="15"/>
  <c r="L322" i="15"/>
  <c r="K322" i="15"/>
  <c r="M322" i="15"/>
  <c r="M276" i="15"/>
  <c r="L276" i="15"/>
  <c r="K276" i="15"/>
  <c r="L286" i="15"/>
  <c r="K286" i="15"/>
  <c r="M286" i="15"/>
  <c r="M292" i="15"/>
  <c r="L292" i="15"/>
  <c r="K292" i="15"/>
  <c r="L302" i="15"/>
  <c r="K302" i="15"/>
  <c r="M302" i="15"/>
  <c r="M308" i="15"/>
  <c r="L308" i="15"/>
  <c r="K308" i="15"/>
  <c r="M320" i="15"/>
  <c r="L320" i="15"/>
  <c r="K320" i="15"/>
  <c r="M272" i="15"/>
  <c r="L272" i="15"/>
  <c r="K272" i="15"/>
  <c r="L282" i="15"/>
  <c r="K282" i="15"/>
  <c r="M282" i="15"/>
  <c r="M288" i="15"/>
  <c r="L288" i="15"/>
  <c r="K288" i="15"/>
  <c r="L298" i="15"/>
  <c r="K298" i="15"/>
  <c r="M298" i="15"/>
  <c r="M304" i="15"/>
  <c r="L304" i="15"/>
  <c r="K304" i="15"/>
  <c r="L314" i="15"/>
  <c r="K314" i="15"/>
  <c r="M314" i="15"/>
  <c r="L318" i="15"/>
  <c r="K318" i="15"/>
  <c r="M318" i="15"/>
  <c r="L326" i="15"/>
  <c r="K326" i="15"/>
  <c r="M326" i="15"/>
  <c r="L278" i="15"/>
  <c r="K278" i="15"/>
  <c r="M278" i="15"/>
  <c r="M284" i="15"/>
  <c r="L284" i="15"/>
  <c r="K284" i="15"/>
  <c r="L294" i="15"/>
  <c r="K294" i="15"/>
  <c r="M294" i="15"/>
  <c r="M300" i="15"/>
  <c r="L300" i="15"/>
  <c r="K300" i="15"/>
  <c r="L310" i="15"/>
  <c r="K310" i="15"/>
  <c r="M310" i="15"/>
  <c r="M316" i="15"/>
  <c r="L316" i="15"/>
  <c r="K316" i="15"/>
  <c r="M324" i="15"/>
  <c r="L324" i="15"/>
  <c r="K324" i="15"/>
  <c r="N324" i="15" l="1"/>
  <c r="O324" i="15"/>
  <c r="O278" i="15"/>
  <c r="N278" i="15"/>
  <c r="N276" i="15"/>
  <c r="O276" i="15"/>
  <c r="N296" i="15"/>
  <c r="O296" i="15"/>
  <c r="N222" i="15"/>
  <c r="O222" i="15"/>
  <c r="O210" i="15"/>
  <c r="N210" i="15"/>
  <c r="O208" i="15"/>
  <c r="N208" i="15"/>
  <c r="O178" i="15"/>
  <c r="N178" i="15"/>
  <c r="O176" i="15"/>
  <c r="N176" i="15"/>
  <c r="O212" i="15"/>
  <c r="N212" i="15"/>
  <c r="O182" i="15"/>
  <c r="N182" i="15"/>
  <c r="O180" i="15"/>
  <c r="N180" i="15"/>
  <c r="N164" i="15"/>
  <c r="O164" i="15"/>
  <c r="N86" i="15"/>
  <c r="O86" i="15"/>
  <c r="N106" i="15"/>
  <c r="O106" i="15"/>
  <c r="O96" i="15"/>
  <c r="N96" i="15"/>
  <c r="N62" i="15"/>
  <c r="O62" i="15"/>
  <c r="N82" i="15"/>
  <c r="O82" i="15"/>
  <c r="O72" i="15"/>
  <c r="N72" i="15"/>
  <c r="O202" i="15"/>
  <c r="N202" i="15"/>
  <c r="O200" i="15"/>
  <c r="N200" i="15"/>
  <c r="O170" i="15"/>
  <c r="N170" i="15"/>
  <c r="O168" i="15"/>
  <c r="N168" i="15"/>
  <c r="N78" i="15"/>
  <c r="O78" i="15"/>
  <c r="N76" i="15"/>
  <c r="O76" i="15"/>
  <c r="N46" i="15"/>
  <c r="O46" i="15"/>
  <c r="O32" i="15"/>
  <c r="N32" i="15"/>
  <c r="N20" i="15"/>
  <c r="O20" i="15"/>
  <c r="N14" i="15"/>
  <c r="O14" i="15"/>
  <c r="O56" i="15"/>
  <c r="N56" i="15"/>
  <c r="O8" i="15"/>
  <c r="N8" i="15"/>
  <c r="N60" i="15"/>
  <c r="O60" i="15"/>
  <c r="N36" i="15"/>
  <c r="O36" i="15"/>
  <c r="N30" i="15"/>
  <c r="O30" i="15"/>
  <c r="N64" i="15"/>
  <c r="O64" i="15"/>
  <c r="N54" i="15"/>
  <c r="O54" i="15"/>
  <c r="N38" i="15"/>
  <c r="O38" i="15"/>
  <c r="N300" i="15"/>
  <c r="O300" i="15"/>
  <c r="O314" i="15"/>
  <c r="N314" i="15"/>
  <c r="O282" i="15"/>
  <c r="N282" i="15"/>
  <c r="N320" i="15"/>
  <c r="O320" i="15"/>
  <c r="O302" i="15"/>
  <c r="N302" i="15"/>
  <c r="O322" i="15"/>
  <c r="N322" i="15"/>
  <c r="O290" i="15"/>
  <c r="N290" i="15"/>
  <c r="O260" i="15"/>
  <c r="N260" i="15"/>
  <c r="O250" i="15"/>
  <c r="N250" i="15"/>
  <c r="O256" i="15"/>
  <c r="N256" i="15"/>
  <c r="O246" i="15"/>
  <c r="N246" i="15"/>
  <c r="O268" i="15"/>
  <c r="N268" i="15"/>
  <c r="O258" i="15"/>
  <c r="N258" i="15"/>
  <c r="O236" i="15"/>
  <c r="N236" i="15"/>
  <c r="O206" i="15"/>
  <c r="N206" i="15"/>
  <c r="O204" i="15"/>
  <c r="N204" i="15"/>
  <c r="O174" i="15"/>
  <c r="N174" i="15"/>
  <c r="O172" i="15"/>
  <c r="N172" i="15"/>
  <c r="O228" i="15"/>
  <c r="N228" i="15"/>
  <c r="O220" i="15"/>
  <c r="N220" i="15"/>
  <c r="O154" i="15"/>
  <c r="N154" i="15"/>
  <c r="N130" i="15"/>
  <c r="O130" i="15"/>
  <c r="N74" i="15"/>
  <c r="O74" i="15"/>
  <c r="N122" i="15"/>
  <c r="O122" i="15"/>
  <c r="N118" i="15"/>
  <c r="O118" i="15"/>
  <c r="N114" i="15"/>
  <c r="O114" i="15"/>
  <c r="N110" i="15"/>
  <c r="O110" i="15"/>
  <c r="N102" i="15"/>
  <c r="O102" i="15"/>
  <c r="O162" i="15"/>
  <c r="N162" i="15"/>
  <c r="N34" i="15"/>
  <c r="O34" i="15"/>
  <c r="O40" i="15"/>
  <c r="N40" i="15"/>
  <c r="O24" i="15"/>
  <c r="N24" i="15"/>
  <c r="N12" i="15"/>
  <c r="O12" i="15"/>
  <c r="N6" i="15"/>
  <c r="O6" i="15"/>
  <c r="O48" i="15"/>
  <c r="N48" i="15"/>
  <c r="N28" i="15"/>
  <c r="O28" i="15"/>
  <c r="N22" i="15"/>
  <c r="O22" i="15"/>
  <c r="O16" i="15"/>
  <c r="N16" i="15"/>
  <c r="N26" i="15"/>
  <c r="O26" i="15"/>
  <c r="N308" i="15"/>
  <c r="O308" i="15"/>
  <c r="O248" i="15"/>
  <c r="N248" i="15"/>
  <c r="N230" i="15"/>
  <c r="O230" i="15"/>
  <c r="O294" i="15"/>
  <c r="N294" i="15"/>
  <c r="O318" i="15"/>
  <c r="N318" i="15"/>
  <c r="N304" i="15"/>
  <c r="O304" i="15"/>
  <c r="N272" i="15"/>
  <c r="O272" i="15"/>
  <c r="N292" i="15"/>
  <c r="O292" i="15"/>
  <c r="N312" i="15"/>
  <c r="O312" i="15"/>
  <c r="N280" i="15"/>
  <c r="O280" i="15"/>
  <c r="O264" i="15"/>
  <c r="N264" i="15"/>
  <c r="O254" i="15"/>
  <c r="N254" i="15"/>
  <c r="O234" i="15"/>
  <c r="N234" i="15"/>
  <c r="N226" i="15"/>
  <c r="O226" i="15"/>
  <c r="N218" i="15"/>
  <c r="O218" i="15"/>
  <c r="O194" i="15"/>
  <c r="N194" i="15"/>
  <c r="O192" i="15"/>
  <c r="N192" i="15"/>
  <c r="O198" i="15"/>
  <c r="N198" i="15"/>
  <c r="O196" i="15"/>
  <c r="N196" i="15"/>
  <c r="O158" i="15"/>
  <c r="N158" i="15"/>
  <c r="O150" i="15"/>
  <c r="N150" i="15"/>
  <c r="N146" i="15"/>
  <c r="O146" i="15"/>
  <c r="N134" i="15"/>
  <c r="O134" i="15"/>
  <c r="N138" i="15"/>
  <c r="O138" i="15"/>
  <c r="N98" i="15"/>
  <c r="O98" i="15"/>
  <c r="O88" i="15"/>
  <c r="N88" i="15"/>
  <c r="N142" i="15"/>
  <c r="O142" i="15"/>
  <c r="N94" i="15"/>
  <c r="O94" i="15"/>
  <c r="N126" i="15"/>
  <c r="O126" i="15"/>
  <c r="N70" i="15"/>
  <c r="O70" i="15"/>
  <c r="O186" i="15"/>
  <c r="N186" i="15"/>
  <c r="O184" i="15"/>
  <c r="N184" i="15"/>
  <c r="N152" i="15"/>
  <c r="O152" i="15"/>
  <c r="N68" i="15"/>
  <c r="O68" i="15"/>
  <c r="N42" i="15"/>
  <c r="O42" i="15"/>
  <c r="N10" i="15"/>
  <c r="O10" i="15"/>
  <c r="N84" i="15"/>
  <c r="O84" i="15"/>
  <c r="N52" i="15"/>
  <c r="O52" i="15"/>
  <c r="N44" i="15"/>
  <c r="O44" i="15"/>
  <c r="O310" i="15"/>
  <c r="N310" i="15"/>
  <c r="N288" i="15"/>
  <c r="O288" i="15"/>
  <c r="O270" i="15"/>
  <c r="N270" i="15"/>
  <c r="O238" i="15"/>
  <c r="N238" i="15"/>
  <c r="N316" i="15"/>
  <c r="O316" i="15"/>
  <c r="N284" i="15"/>
  <c r="O284" i="15"/>
  <c r="O326" i="15"/>
  <c r="N326" i="15"/>
  <c r="O298" i="15"/>
  <c r="N298" i="15"/>
  <c r="O286" i="15"/>
  <c r="N286" i="15"/>
  <c r="O306" i="15"/>
  <c r="N306" i="15"/>
  <c r="O274" i="15"/>
  <c r="N274" i="15"/>
  <c r="O266" i="15"/>
  <c r="N266" i="15"/>
  <c r="O244" i="15"/>
  <c r="N244" i="15"/>
  <c r="O262" i="15"/>
  <c r="N262" i="15"/>
  <c r="O240" i="15"/>
  <c r="N240" i="15"/>
  <c r="O214" i="15"/>
  <c r="N214" i="15"/>
  <c r="O252" i="15"/>
  <c r="N252" i="15"/>
  <c r="O242" i="15"/>
  <c r="N242" i="15"/>
  <c r="O190" i="15"/>
  <c r="N190" i="15"/>
  <c r="O188" i="15"/>
  <c r="N188" i="15"/>
  <c r="O232" i="15"/>
  <c r="N232" i="15"/>
  <c r="O224" i="15"/>
  <c r="N224" i="15"/>
  <c r="O216" i="15"/>
  <c r="N216" i="15"/>
  <c r="N160" i="15"/>
  <c r="O160" i="15"/>
  <c r="O148" i="15"/>
  <c r="N148" i="15"/>
  <c r="O166" i="15"/>
  <c r="N166" i="15"/>
  <c r="O140" i="15"/>
  <c r="N140" i="15"/>
  <c r="N66" i="15"/>
  <c r="O66" i="15"/>
  <c r="O132" i="15"/>
  <c r="N132" i="15"/>
  <c r="O128" i="15"/>
  <c r="N128" i="15"/>
  <c r="O124" i="15"/>
  <c r="N124" i="15"/>
  <c r="N120" i="15"/>
  <c r="O120" i="15"/>
  <c r="N116" i="15"/>
  <c r="O116" i="15"/>
  <c r="N112" i="15"/>
  <c r="O112" i="15"/>
  <c r="N108" i="15"/>
  <c r="O108" i="15"/>
  <c r="O104" i="15"/>
  <c r="N104" i="15"/>
  <c r="O136" i="15"/>
  <c r="N136" i="15"/>
  <c r="N92" i="15"/>
  <c r="O92" i="15"/>
  <c r="N50" i="15"/>
  <c r="O50" i="15"/>
  <c r="N18" i="15"/>
  <c r="O18" i="15"/>
  <c r="N100" i="15"/>
  <c r="O100" i="15"/>
  <c r="N4" i="15"/>
  <c r="O4" i="15"/>
  <c r="E5" i="2" l="1"/>
  <c r="E6" i="2"/>
  <c r="H6" i="2" s="1"/>
  <c r="I6" i="2" s="1"/>
  <c r="J6" i="2" s="1"/>
  <c r="E7" i="2"/>
  <c r="E8" i="2"/>
  <c r="E9" i="2"/>
  <c r="H9" i="2" s="1"/>
  <c r="I9" i="2" s="1"/>
  <c r="J9" i="2" s="1"/>
  <c r="M9" i="2" s="1"/>
  <c r="E10" i="2"/>
  <c r="E11" i="2"/>
  <c r="H11" i="2" s="1"/>
  <c r="I11" i="2" s="1"/>
  <c r="J11" i="2" s="1"/>
  <c r="M11" i="2" s="1"/>
  <c r="E12" i="2"/>
  <c r="E13" i="2"/>
  <c r="H13" i="2" s="1"/>
  <c r="I13" i="2" s="1"/>
  <c r="J13" i="2" s="1"/>
  <c r="M13" i="2" s="1"/>
  <c r="E14" i="2"/>
  <c r="H14" i="2" s="1"/>
  <c r="I14" i="2" s="1"/>
  <c r="J14" i="2" s="1"/>
  <c r="E15" i="2"/>
  <c r="H15" i="2" s="1"/>
  <c r="I15" i="2" s="1"/>
  <c r="J15" i="2" s="1"/>
  <c r="M15" i="2" s="1"/>
  <c r="E16" i="2"/>
  <c r="E17" i="2"/>
  <c r="E18" i="2"/>
  <c r="E19" i="2"/>
  <c r="E20" i="2"/>
  <c r="E21" i="2"/>
  <c r="E22" i="2"/>
  <c r="H22" i="2" s="1"/>
  <c r="I22" i="2" s="1"/>
  <c r="J22" i="2" s="1"/>
  <c r="M22" i="2" s="1"/>
  <c r="E23" i="2"/>
  <c r="E24" i="2"/>
  <c r="E25" i="2"/>
  <c r="H25" i="2" s="1"/>
  <c r="I25" i="2" s="1"/>
  <c r="J25" i="2" s="1"/>
  <c r="M25" i="2" s="1"/>
  <c r="E26" i="2"/>
  <c r="E27" i="2"/>
  <c r="H27" i="2" s="1"/>
  <c r="I27" i="2" s="1"/>
  <c r="J27" i="2" s="1"/>
  <c r="M27" i="2" s="1"/>
  <c r="E28" i="2"/>
  <c r="H28" i="2" s="1"/>
  <c r="I28" i="2" s="1"/>
  <c r="J28" i="2" s="1"/>
  <c r="M28" i="2" s="1"/>
  <c r="E29" i="2"/>
  <c r="H29" i="2" s="1"/>
  <c r="I29" i="2" s="1"/>
  <c r="J29" i="2" s="1"/>
  <c r="M29" i="2" s="1"/>
  <c r="E30" i="2"/>
  <c r="H30" i="2" s="1"/>
  <c r="I30" i="2" s="1"/>
  <c r="J30" i="2" s="1"/>
  <c r="E31" i="2"/>
  <c r="H31" i="2" s="1"/>
  <c r="I31" i="2" s="1"/>
  <c r="J31" i="2" s="1"/>
  <c r="M31" i="2" s="1"/>
  <c r="E32" i="2"/>
  <c r="H32" i="2" s="1"/>
  <c r="I32" i="2" s="1"/>
  <c r="J32" i="2" s="1"/>
  <c r="E33" i="2"/>
  <c r="E34" i="2"/>
  <c r="E35" i="2"/>
  <c r="E36" i="2"/>
  <c r="E37" i="2"/>
  <c r="E38" i="2"/>
  <c r="E39" i="2"/>
  <c r="E40" i="2"/>
  <c r="E41" i="2"/>
  <c r="H41" i="2" s="1"/>
  <c r="I41" i="2" s="1"/>
  <c r="J41" i="2" s="1"/>
  <c r="M41" i="2" s="1"/>
  <c r="E42" i="2"/>
  <c r="E43" i="2"/>
  <c r="E44" i="2"/>
  <c r="H44" i="2" s="1"/>
  <c r="I44" i="2" s="1"/>
  <c r="J44" i="2" s="1"/>
  <c r="E45" i="2"/>
  <c r="H45" i="2" s="1"/>
  <c r="I45" i="2" s="1"/>
  <c r="J45" i="2" s="1"/>
  <c r="M45" i="2" s="1"/>
  <c r="E46" i="2"/>
  <c r="H46" i="2" s="1"/>
  <c r="I46" i="2" s="1"/>
  <c r="J46" i="2" s="1"/>
  <c r="E47" i="2"/>
  <c r="H47" i="2" s="1"/>
  <c r="I47" i="2" s="1"/>
  <c r="J47" i="2" s="1"/>
  <c r="M47" i="2" s="1"/>
  <c r="E48" i="2"/>
  <c r="H48" i="2" s="1"/>
  <c r="I48" i="2" s="1"/>
  <c r="J48" i="2" s="1"/>
  <c r="E49" i="2"/>
  <c r="E50" i="2"/>
  <c r="E51" i="2"/>
  <c r="E52" i="2"/>
  <c r="E53" i="2"/>
  <c r="E54" i="2"/>
  <c r="E55" i="2"/>
  <c r="E56" i="2"/>
  <c r="E57" i="2"/>
  <c r="H57" i="2" s="1"/>
  <c r="I57" i="2" s="1"/>
  <c r="J57" i="2" s="1"/>
  <c r="M57" i="2" s="1"/>
  <c r="E58" i="2"/>
  <c r="E59" i="2"/>
  <c r="H59" i="2" s="1"/>
  <c r="I59" i="2" s="1"/>
  <c r="J59" i="2" s="1"/>
  <c r="M59" i="2" s="1"/>
  <c r="E60" i="2"/>
  <c r="E61" i="2"/>
  <c r="H61" i="2" s="1"/>
  <c r="I61" i="2" s="1"/>
  <c r="J61" i="2" s="1"/>
  <c r="M61" i="2" s="1"/>
  <c r="E62" i="2"/>
  <c r="H62" i="2" s="1"/>
  <c r="I62" i="2" s="1"/>
  <c r="J62" i="2" s="1"/>
  <c r="M62" i="2" s="1"/>
  <c r="E63" i="2"/>
  <c r="H63" i="2" s="1"/>
  <c r="I63" i="2" s="1"/>
  <c r="J63" i="2" s="1"/>
  <c r="M63" i="2" s="1"/>
  <c r="E64" i="2"/>
  <c r="H64" i="2" s="1"/>
  <c r="I64" i="2" s="1"/>
  <c r="J64" i="2" s="1"/>
  <c r="E65" i="2"/>
  <c r="E66" i="2"/>
  <c r="E67" i="2"/>
  <c r="E68" i="2"/>
  <c r="H68" i="2" s="1"/>
  <c r="I68" i="2" s="1"/>
  <c r="J68" i="2" s="1"/>
  <c r="E69" i="2"/>
  <c r="E70" i="2"/>
  <c r="E71" i="2"/>
  <c r="E72" i="2"/>
  <c r="E73" i="2"/>
  <c r="E74" i="2"/>
  <c r="E75" i="2"/>
  <c r="E76" i="2"/>
  <c r="H76" i="2" s="1"/>
  <c r="I76" i="2" s="1"/>
  <c r="J76" i="2" s="1"/>
  <c r="E77" i="2"/>
  <c r="H77" i="2" s="1"/>
  <c r="I77" i="2" s="1"/>
  <c r="J77" i="2" s="1"/>
  <c r="E78" i="2"/>
  <c r="H78" i="2" s="1"/>
  <c r="I78" i="2" s="1"/>
  <c r="J78" i="2" s="1"/>
  <c r="E79" i="2"/>
  <c r="E80" i="2"/>
  <c r="H80" i="2" s="1"/>
  <c r="I80" i="2" s="1"/>
  <c r="J80" i="2" s="1"/>
  <c r="E81" i="2"/>
  <c r="E82" i="2"/>
  <c r="E83" i="2"/>
  <c r="E84" i="2"/>
  <c r="H84" i="2" s="1"/>
  <c r="I84" i="2" s="1"/>
  <c r="J84" i="2" s="1"/>
  <c r="E85" i="2"/>
  <c r="E86" i="2"/>
  <c r="H86" i="2" s="1"/>
  <c r="I86" i="2" s="1"/>
  <c r="J86" i="2" s="1"/>
  <c r="M86" i="2" s="1"/>
  <c r="E87" i="2"/>
  <c r="E88" i="2"/>
  <c r="E89" i="2"/>
  <c r="H89" i="2" s="1"/>
  <c r="I89" i="2" s="1"/>
  <c r="J89" i="2" s="1"/>
  <c r="M89" i="2" s="1"/>
  <c r="E90" i="2"/>
  <c r="E91" i="2"/>
  <c r="E92" i="2"/>
  <c r="H92" i="2" s="1"/>
  <c r="I92" i="2" s="1"/>
  <c r="J92" i="2" s="1"/>
  <c r="E93" i="2"/>
  <c r="H93" i="2" s="1"/>
  <c r="I93" i="2" s="1"/>
  <c r="J93" i="2" s="1"/>
  <c r="M93" i="2" s="1"/>
  <c r="E94" i="2"/>
  <c r="E95" i="2"/>
  <c r="H95" i="2" s="1"/>
  <c r="I95" i="2" s="1"/>
  <c r="J95" i="2" s="1"/>
  <c r="M95" i="2" s="1"/>
  <c r="E96" i="2"/>
  <c r="H96" i="2" s="1"/>
  <c r="I96" i="2" s="1"/>
  <c r="J96" i="2" s="1"/>
  <c r="E97" i="2"/>
  <c r="E98" i="2"/>
  <c r="E99" i="2"/>
  <c r="H99" i="2" s="1"/>
  <c r="I99" i="2" s="1"/>
  <c r="J99" i="2" s="1"/>
  <c r="M99" i="2" s="1"/>
  <c r="E100" i="2"/>
  <c r="H100" i="2" s="1"/>
  <c r="I100" i="2" s="1"/>
  <c r="J100" i="2" s="1"/>
  <c r="E101" i="2"/>
  <c r="E102" i="2"/>
  <c r="H102" i="2" s="1"/>
  <c r="I102" i="2" s="1"/>
  <c r="J102" i="2" s="1"/>
  <c r="E103" i="2"/>
  <c r="E104" i="2"/>
  <c r="E105" i="2"/>
  <c r="E106" i="2"/>
  <c r="H106" i="2" s="1"/>
  <c r="I106" i="2" s="1"/>
  <c r="J106" i="2" s="1"/>
  <c r="E107" i="2"/>
  <c r="E108" i="2"/>
  <c r="H108" i="2" s="1"/>
  <c r="I108" i="2" s="1"/>
  <c r="J108" i="2" s="1"/>
  <c r="E109" i="2"/>
  <c r="H109" i="2" s="1"/>
  <c r="I109" i="2" s="1"/>
  <c r="J109" i="2" s="1"/>
  <c r="M109" i="2" s="1"/>
  <c r="E110" i="2"/>
  <c r="E111" i="2"/>
  <c r="E112" i="2"/>
  <c r="H112" i="2" s="1"/>
  <c r="I112" i="2" s="1"/>
  <c r="J112" i="2" s="1"/>
  <c r="E113" i="2"/>
  <c r="E114" i="2"/>
  <c r="H114" i="2" s="1"/>
  <c r="I114" i="2" s="1"/>
  <c r="J114" i="2" s="1"/>
  <c r="E115" i="2"/>
  <c r="E116" i="2"/>
  <c r="H116" i="2" s="1"/>
  <c r="I116" i="2" s="1"/>
  <c r="J116" i="2" s="1"/>
  <c r="E117" i="2"/>
  <c r="E118" i="2"/>
  <c r="E119" i="2"/>
  <c r="E120" i="2"/>
  <c r="E121" i="2"/>
  <c r="E122" i="2"/>
  <c r="H122" i="2" s="1"/>
  <c r="I122" i="2" s="1"/>
  <c r="J122" i="2" s="1"/>
  <c r="M122" i="2" s="1"/>
  <c r="E123" i="2"/>
  <c r="H123" i="2" s="1"/>
  <c r="I123" i="2" s="1"/>
  <c r="J123" i="2" s="1"/>
  <c r="E124" i="2"/>
  <c r="E125" i="2"/>
  <c r="H125" i="2" s="1"/>
  <c r="I125" i="2" s="1"/>
  <c r="J125" i="2" s="1"/>
  <c r="M125" i="2" s="1"/>
  <c r="E126" i="2"/>
  <c r="H126" i="2" s="1"/>
  <c r="I126" i="2" s="1"/>
  <c r="J126" i="2" s="1"/>
  <c r="E127" i="2"/>
  <c r="H127" i="2" s="1"/>
  <c r="I127" i="2" s="1"/>
  <c r="J127" i="2" s="1"/>
  <c r="M127" i="2" s="1"/>
  <c r="E128" i="2"/>
  <c r="E129" i="2"/>
  <c r="E130" i="2"/>
  <c r="H130" i="2" s="1"/>
  <c r="I130" i="2" s="1"/>
  <c r="J130" i="2" s="1"/>
  <c r="M130" i="2" s="1"/>
  <c r="E131" i="2"/>
  <c r="E132" i="2"/>
  <c r="E133" i="2"/>
  <c r="E134" i="2"/>
  <c r="E135" i="2"/>
  <c r="E136" i="2"/>
  <c r="E137" i="2"/>
  <c r="H137" i="2" s="1"/>
  <c r="I137" i="2" s="1"/>
  <c r="J137" i="2" s="1"/>
  <c r="M137" i="2" s="1"/>
  <c r="E138" i="2"/>
  <c r="E139" i="2"/>
  <c r="E140" i="2"/>
  <c r="H140" i="2" s="1"/>
  <c r="I140" i="2" s="1"/>
  <c r="J140" i="2" s="1"/>
  <c r="E141" i="2"/>
  <c r="H141" i="2" s="1"/>
  <c r="I141" i="2" s="1"/>
  <c r="J141" i="2" s="1"/>
  <c r="M141" i="2" s="1"/>
  <c r="E142" i="2"/>
  <c r="H142" i="2" s="1"/>
  <c r="I142" i="2" s="1"/>
  <c r="J142" i="2" s="1"/>
  <c r="E143" i="2"/>
  <c r="H143" i="2" s="1"/>
  <c r="I143" i="2" s="1"/>
  <c r="J143" i="2" s="1"/>
  <c r="M143" i="2" s="1"/>
  <c r="E144" i="2"/>
  <c r="H144" i="2" s="1"/>
  <c r="I144" i="2" s="1"/>
  <c r="J144" i="2" s="1"/>
  <c r="M144" i="2" s="1"/>
  <c r="E145" i="2"/>
  <c r="E146" i="2"/>
  <c r="H146" i="2" s="1"/>
  <c r="I146" i="2" s="1"/>
  <c r="J146" i="2" s="1"/>
  <c r="M146" i="2" s="1"/>
  <c r="E147" i="2"/>
  <c r="E148" i="2"/>
  <c r="E149" i="2"/>
  <c r="E150" i="2"/>
  <c r="E151" i="2"/>
  <c r="E152" i="2"/>
  <c r="E153" i="2"/>
  <c r="H153" i="2" s="1"/>
  <c r="I153" i="2" s="1"/>
  <c r="J153" i="2" s="1"/>
  <c r="M153" i="2" s="1"/>
  <c r="E154" i="2"/>
  <c r="H154" i="2" s="1"/>
  <c r="I154" i="2" s="1"/>
  <c r="J154" i="2" s="1"/>
  <c r="E155" i="2"/>
  <c r="H155" i="2" s="1"/>
  <c r="I155" i="2" s="1"/>
  <c r="J155" i="2" s="1"/>
  <c r="M155" i="2" s="1"/>
  <c r="E156" i="2"/>
  <c r="H156" i="2" s="1"/>
  <c r="I156" i="2" s="1"/>
  <c r="J156" i="2" s="1"/>
  <c r="E157" i="2"/>
  <c r="H157" i="2" s="1"/>
  <c r="I157" i="2" s="1"/>
  <c r="J157" i="2" s="1"/>
  <c r="M157" i="2" s="1"/>
  <c r="E158" i="2"/>
  <c r="H158" i="2" s="1"/>
  <c r="I158" i="2" s="1"/>
  <c r="J158" i="2" s="1"/>
  <c r="E159" i="2"/>
  <c r="H159" i="2" s="1"/>
  <c r="I159" i="2" s="1"/>
  <c r="J159" i="2" s="1"/>
  <c r="M159" i="2" s="1"/>
  <c r="E160" i="2"/>
  <c r="H160" i="2" s="1"/>
  <c r="I160" i="2" s="1"/>
  <c r="J160" i="2" s="1"/>
  <c r="E161" i="2"/>
  <c r="E162" i="2"/>
  <c r="H162" i="2" s="1"/>
  <c r="I162" i="2" s="1"/>
  <c r="J162" i="2" s="1"/>
  <c r="E163" i="2"/>
  <c r="E164" i="2"/>
  <c r="E165" i="2"/>
  <c r="E166" i="2"/>
  <c r="E167" i="2"/>
  <c r="E168" i="2"/>
  <c r="E169" i="2"/>
  <c r="E170" i="2"/>
  <c r="H170" i="2" s="1"/>
  <c r="I170" i="2" s="1"/>
  <c r="J170" i="2" s="1"/>
  <c r="E171" i="2"/>
  <c r="H171" i="2" s="1"/>
  <c r="I171" i="2" s="1"/>
  <c r="J171" i="2" s="1"/>
  <c r="M171" i="2" s="1"/>
  <c r="E172" i="2"/>
  <c r="H172" i="2" s="1"/>
  <c r="I172" i="2" s="1"/>
  <c r="J172" i="2" s="1"/>
  <c r="E173" i="2"/>
  <c r="H173" i="2" s="1"/>
  <c r="I173" i="2" s="1"/>
  <c r="J173" i="2" s="1"/>
  <c r="M173" i="2" s="1"/>
  <c r="E174" i="2"/>
  <c r="H174" i="2" s="1"/>
  <c r="I174" i="2" s="1"/>
  <c r="J174" i="2" s="1"/>
  <c r="E175" i="2"/>
  <c r="H175" i="2" s="1"/>
  <c r="I175" i="2" s="1"/>
  <c r="J175" i="2" s="1"/>
  <c r="M175" i="2" s="1"/>
  <c r="E176" i="2"/>
  <c r="H176" i="2" s="1"/>
  <c r="I176" i="2" s="1"/>
  <c r="J176" i="2" s="1"/>
  <c r="E177" i="2"/>
  <c r="E178" i="2"/>
  <c r="H178" i="2" s="1"/>
  <c r="I178" i="2" s="1"/>
  <c r="J178" i="2" s="1"/>
  <c r="M178" i="2" s="1"/>
  <c r="E179" i="2"/>
  <c r="H179" i="2" s="1"/>
  <c r="I179" i="2" s="1"/>
  <c r="J179" i="2" s="1"/>
  <c r="M179" i="2" s="1"/>
  <c r="E180" i="2"/>
  <c r="E181" i="2"/>
  <c r="E182" i="2"/>
  <c r="E183" i="2"/>
  <c r="E184" i="2"/>
  <c r="E185" i="2"/>
  <c r="E186" i="2"/>
  <c r="H186" i="2" s="1"/>
  <c r="I186" i="2" s="1"/>
  <c r="J186" i="2" s="1"/>
  <c r="M186" i="2" s="1"/>
  <c r="E187" i="2"/>
  <c r="H187" i="2" s="1"/>
  <c r="I187" i="2" s="1"/>
  <c r="J187" i="2" s="1"/>
  <c r="M187" i="2" s="1"/>
  <c r="E188" i="2"/>
  <c r="H188" i="2" s="1"/>
  <c r="I188" i="2" s="1"/>
  <c r="J188" i="2" s="1"/>
  <c r="E189" i="2"/>
  <c r="H189" i="2" s="1"/>
  <c r="I189" i="2" s="1"/>
  <c r="J189" i="2" s="1"/>
  <c r="M189" i="2" s="1"/>
  <c r="E190" i="2"/>
  <c r="H190" i="2" s="1"/>
  <c r="I190" i="2" s="1"/>
  <c r="J190" i="2" s="1"/>
  <c r="E191" i="2"/>
  <c r="H191" i="2" s="1"/>
  <c r="I191" i="2" s="1"/>
  <c r="J191" i="2" s="1"/>
  <c r="M191" i="2" s="1"/>
  <c r="E192" i="2"/>
  <c r="H192" i="2" s="1"/>
  <c r="I192" i="2" s="1"/>
  <c r="J192" i="2" s="1"/>
  <c r="E193" i="2"/>
  <c r="E194" i="2"/>
  <c r="H194" i="2" s="1"/>
  <c r="I194" i="2" s="1"/>
  <c r="J194" i="2" s="1"/>
  <c r="E195" i="2"/>
  <c r="E196" i="2"/>
  <c r="H196" i="2" s="1"/>
  <c r="I196" i="2" s="1"/>
  <c r="J196" i="2" s="1"/>
  <c r="E197" i="2"/>
  <c r="E198" i="2"/>
  <c r="E199" i="2"/>
  <c r="E200" i="2"/>
  <c r="E201" i="2"/>
  <c r="E202" i="2"/>
  <c r="E203" i="2"/>
  <c r="E204" i="2"/>
  <c r="H204" i="2" s="1"/>
  <c r="I204" i="2" s="1"/>
  <c r="J204" i="2" s="1"/>
  <c r="E205" i="2"/>
  <c r="H205" i="2" s="1"/>
  <c r="I205" i="2" s="1"/>
  <c r="J205" i="2" s="1"/>
  <c r="M205" i="2" s="1"/>
  <c r="E206" i="2"/>
  <c r="H206" i="2" s="1"/>
  <c r="I206" i="2" s="1"/>
  <c r="J206" i="2" s="1"/>
  <c r="E207" i="2"/>
  <c r="H207" i="2" s="1"/>
  <c r="I207" i="2" s="1"/>
  <c r="J207" i="2" s="1"/>
  <c r="M207" i="2" s="1"/>
  <c r="E208" i="2"/>
  <c r="H208" i="2" s="1"/>
  <c r="I208" i="2" s="1"/>
  <c r="J208" i="2" s="1"/>
  <c r="E209" i="2"/>
  <c r="E210" i="2"/>
  <c r="E211" i="2"/>
  <c r="E212" i="2"/>
  <c r="H212" i="2" s="1"/>
  <c r="I212" i="2" s="1"/>
  <c r="J212" i="2" s="1"/>
  <c r="E213" i="2"/>
  <c r="E214" i="2"/>
  <c r="E215" i="2"/>
  <c r="E216" i="2"/>
  <c r="E217" i="2"/>
  <c r="E218" i="2"/>
  <c r="H218" i="2" s="1"/>
  <c r="I218" i="2" s="1"/>
  <c r="J218" i="2" s="1"/>
  <c r="E219" i="2"/>
  <c r="E220" i="2"/>
  <c r="H220" i="2" s="1"/>
  <c r="I220" i="2" s="1"/>
  <c r="J220" i="2" s="1"/>
  <c r="E221" i="2"/>
  <c r="H221" i="2" s="1"/>
  <c r="I221" i="2" s="1"/>
  <c r="J221" i="2" s="1"/>
  <c r="M221" i="2" s="1"/>
  <c r="E222" i="2"/>
  <c r="H222" i="2" s="1"/>
  <c r="I222" i="2" s="1"/>
  <c r="J222" i="2" s="1"/>
  <c r="E223" i="2"/>
  <c r="H223" i="2" s="1"/>
  <c r="I223" i="2" s="1"/>
  <c r="J223" i="2" s="1"/>
  <c r="M223" i="2" s="1"/>
  <c r="E224" i="2"/>
  <c r="H224" i="2" s="1"/>
  <c r="I224" i="2" s="1"/>
  <c r="J224" i="2" s="1"/>
  <c r="E225" i="2"/>
  <c r="E226" i="2"/>
  <c r="H226" i="2" s="1"/>
  <c r="I226" i="2" s="1"/>
  <c r="J226" i="2" s="1"/>
  <c r="E227" i="2"/>
  <c r="E228" i="2"/>
  <c r="H228" i="2" s="1"/>
  <c r="I228" i="2" s="1"/>
  <c r="J228" i="2" s="1"/>
  <c r="E229" i="2"/>
  <c r="E230" i="2"/>
  <c r="E231" i="2"/>
  <c r="E232" i="2"/>
  <c r="E233" i="2"/>
  <c r="E234" i="2"/>
  <c r="H234" i="2" s="1"/>
  <c r="I234" i="2" s="1"/>
  <c r="J234" i="2" s="1"/>
  <c r="E235" i="2"/>
  <c r="E236" i="2"/>
  <c r="H236" i="2" s="1"/>
  <c r="I236" i="2" s="1"/>
  <c r="J236" i="2" s="1"/>
  <c r="E237" i="2"/>
  <c r="H237" i="2" s="1"/>
  <c r="I237" i="2" s="1"/>
  <c r="J237" i="2" s="1"/>
  <c r="M237" i="2" s="1"/>
  <c r="E238" i="2"/>
  <c r="H238" i="2" s="1"/>
  <c r="I238" i="2" s="1"/>
  <c r="J238" i="2" s="1"/>
  <c r="E239" i="2"/>
  <c r="H239" i="2" s="1"/>
  <c r="I239" i="2" s="1"/>
  <c r="J239" i="2" s="1"/>
  <c r="M239" i="2" s="1"/>
  <c r="E240" i="2"/>
  <c r="H240" i="2" s="1"/>
  <c r="I240" i="2" s="1"/>
  <c r="J240" i="2" s="1"/>
  <c r="E241" i="2"/>
  <c r="E242" i="2"/>
  <c r="H242" i="2" s="1"/>
  <c r="I242" i="2" s="1"/>
  <c r="J242" i="2" s="1"/>
  <c r="E243" i="2"/>
  <c r="H243" i="2" s="1"/>
  <c r="I243" i="2" s="1"/>
  <c r="J243" i="2" s="1"/>
  <c r="M243" i="2" s="1"/>
  <c r="E244" i="2"/>
  <c r="E245" i="2"/>
  <c r="E246" i="2"/>
  <c r="H246" i="2" s="1"/>
  <c r="I246" i="2" s="1"/>
  <c r="J246" i="2" s="1"/>
  <c r="E247" i="2"/>
  <c r="E248" i="2"/>
  <c r="E249" i="2"/>
  <c r="E250" i="2"/>
  <c r="H250" i="2" s="1"/>
  <c r="I250" i="2" s="1"/>
  <c r="J250" i="2" s="1"/>
  <c r="E251" i="2"/>
  <c r="E252" i="2"/>
  <c r="E253" i="2"/>
  <c r="H253" i="2" s="1"/>
  <c r="I253" i="2" s="1"/>
  <c r="J253" i="2" s="1"/>
  <c r="M253" i="2" s="1"/>
  <c r="E254" i="2"/>
  <c r="H254" i="2" s="1"/>
  <c r="I254" i="2" s="1"/>
  <c r="J254" i="2" s="1"/>
  <c r="E255" i="2"/>
  <c r="H255" i="2" s="1"/>
  <c r="I255" i="2" s="1"/>
  <c r="J255" i="2" s="1"/>
  <c r="M255" i="2" s="1"/>
  <c r="E256" i="2"/>
  <c r="H256" i="2" s="1"/>
  <c r="I256" i="2" s="1"/>
  <c r="J256" i="2" s="1"/>
  <c r="E257" i="2"/>
  <c r="E258" i="2"/>
  <c r="H258" i="2" s="1"/>
  <c r="I258" i="2" s="1"/>
  <c r="J258" i="2" s="1"/>
  <c r="E259" i="2"/>
  <c r="H259" i="2" s="1"/>
  <c r="I259" i="2" s="1"/>
  <c r="J259" i="2" s="1"/>
  <c r="M259" i="2" s="1"/>
  <c r="E260" i="2"/>
  <c r="H260" i="2" s="1"/>
  <c r="I260" i="2" s="1"/>
  <c r="J260" i="2" s="1"/>
  <c r="E261" i="2"/>
  <c r="E262" i="2"/>
  <c r="E263" i="2"/>
  <c r="E264" i="2"/>
  <c r="E265" i="2"/>
  <c r="H265" i="2" s="1"/>
  <c r="I265" i="2" s="1"/>
  <c r="J265" i="2" s="1"/>
  <c r="M265" i="2" s="1"/>
  <c r="E266" i="2"/>
  <c r="H266" i="2" s="1"/>
  <c r="I266" i="2" s="1"/>
  <c r="J266" i="2" s="1"/>
  <c r="E267" i="2"/>
  <c r="E268" i="2"/>
  <c r="E269" i="2"/>
  <c r="E270" i="2"/>
  <c r="H270" i="2" s="1"/>
  <c r="I270" i="2" s="1"/>
  <c r="J270" i="2" s="1"/>
  <c r="E271" i="2"/>
  <c r="H271" i="2" s="1"/>
  <c r="I271" i="2" s="1"/>
  <c r="J271" i="2" s="1"/>
  <c r="M271" i="2" s="1"/>
  <c r="E272" i="2"/>
  <c r="H272" i="2" s="1"/>
  <c r="I272" i="2" s="1"/>
  <c r="J272" i="2" s="1"/>
  <c r="E273" i="2"/>
  <c r="E274" i="2"/>
  <c r="H274" i="2" s="1"/>
  <c r="I274" i="2" s="1"/>
  <c r="J274" i="2" s="1"/>
  <c r="E275" i="2"/>
  <c r="H275" i="2" s="1"/>
  <c r="I275" i="2" s="1"/>
  <c r="J275" i="2" s="1"/>
  <c r="M275" i="2" s="1"/>
  <c r="E276" i="2"/>
  <c r="H276" i="2" s="1"/>
  <c r="I276" i="2" s="1"/>
  <c r="J276" i="2" s="1"/>
  <c r="E277" i="2"/>
  <c r="E278" i="2"/>
  <c r="E279" i="2"/>
  <c r="E280" i="2"/>
  <c r="E281" i="2"/>
  <c r="E282" i="2"/>
  <c r="H282" i="2" s="1"/>
  <c r="I282" i="2" s="1"/>
  <c r="J282" i="2" s="1"/>
  <c r="E283" i="2"/>
  <c r="H283" i="2" s="1"/>
  <c r="I283" i="2" s="1"/>
  <c r="J283" i="2" s="1"/>
  <c r="M283" i="2" s="1"/>
  <c r="E284" i="2"/>
  <c r="H284" i="2" s="1"/>
  <c r="I284" i="2" s="1"/>
  <c r="J284" i="2" s="1"/>
  <c r="E285" i="2"/>
  <c r="E286" i="2"/>
  <c r="H286" i="2" s="1"/>
  <c r="I286" i="2" s="1"/>
  <c r="J286" i="2" s="1"/>
  <c r="E287" i="2"/>
  <c r="E288" i="2"/>
  <c r="H288" i="2" s="1"/>
  <c r="I288" i="2" s="1"/>
  <c r="J288" i="2" s="1"/>
  <c r="E289" i="2"/>
  <c r="H289" i="2" s="1"/>
  <c r="I289" i="2" s="1"/>
  <c r="J289" i="2" s="1"/>
  <c r="M289" i="2" s="1"/>
  <c r="E290" i="2"/>
  <c r="H290" i="2" s="1"/>
  <c r="I290" i="2" s="1"/>
  <c r="J290" i="2" s="1"/>
  <c r="E291" i="2"/>
  <c r="E292" i="2"/>
  <c r="E293" i="2"/>
  <c r="E294" i="2"/>
  <c r="H294" i="2" s="1"/>
  <c r="I294" i="2" s="1"/>
  <c r="J294" i="2" s="1"/>
  <c r="E295" i="2"/>
  <c r="E296" i="2"/>
  <c r="H296" i="2" s="1"/>
  <c r="I296" i="2" s="1"/>
  <c r="J296" i="2" s="1"/>
  <c r="E297" i="2"/>
  <c r="H297" i="2" s="1"/>
  <c r="I297" i="2" s="1"/>
  <c r="J297" i="2" s="1"/>
  <c r="M297" i="2" s="1"/>
  <c r="E298" i="2"/>
  <c r="H298" i="2" s="1"/>
  <c r="I298" i="2" s="1"/>
  <c r="J298" i="2" s="1"/>
  <c r="E299" i="2"/>
  <c r="E300" i="2"/>
  <c r="H300" i="2" s="1"/>
  <c r="I300" i="2" s="1"/>
  <c r="J300" i="2" s="1"/>
  <c r="E301" i="2"/>
  <c r="H301" i="2" s="1"/>
  <c r="I301" i="2" s="1"/>
  <c r="J301" i="2" s="1"/>
  <c r="M301" i="2" s="1"/>
  <c r="E302" i="2"/>
  <c r="H302" i="2" s="1"/>
  <c r="I302" i="2" s="1"/>
  <c r="J302" i="2" s="1"/>
  <c r="E303" i="2"/>
  <c r="H303" i="2" s="1"/>
  <c r="I303" i="2" s="1"/>
  <c r="J303" i="2" s="1"/>
  <c r="M303" i="2" s="1"/>
  <c r="E304" i="2"/>
  <c r="H304" i="2" s="1"/>
  <c r="I304" i="2" s="1"/>
  <c r="J304" i="2" s="1"/>
  <c r="E305" i="2"/>
  <c r="E306" i="2"/>
  <c r="H306" i="2" s="1"/>
  <c r="I306" i="2" s="1"/>
  <c r="J306" i="2" s="1"/>
  <c r="E307" i="2"/>
  <c r="H307" i="2" s="1"/>
  <c r="I307" i="2" s="1"/>
  <c r="J307" i="2" s="1"/>
  <c r="M307" i="2" s="1"/>
  <c r="E308" i="2"/>
  <c r="H308" i="2" s="1"/>
  <c r="I308" i="2" s="1"/>
  <c r="J308" i="2" s="1"/>
  <c r="E309" i="2"/>
  <c r="E310" i="2"/>
  <c r="H310" i="2" s="1"/>
  <c r="I310" i="2" s="1"/>
  <c r="J310" i="2" s="1"/>
  <c r="E311" i="2"/>
  <c r="E312" i="2"/>
  <c r="H312" i="2" s="1"/>
  <c r="I312" i="2" s="1"/>
  <c r="J312" i="2" s="1"/>
  <c r="E313" i="2"/>
  <c r="E314" i="2"/>
  <c r="H314" i="2" s="1"/>
  <c r="I314" i="2" s="1"/>
  <c r="J314" i="2" s="1"/>
  <c r="E315" i="2"/>
  <c r="E316" i="2"/>
  <c r="E317" i="2"/>
  <c r="H317" i="2" s="1"/>
  <c r="I317" i="2" s="1"/>
  <c r="J317" i="2" s="1"/>
  <c r="M317" i="2" s="1"/>
  <c r="E318" i="2"/>
  <c r="H318" i="2" s="1"/>
  <c r="I318" i="2" s="1"/>
  <c r="J318" i="2" s="1"/>
  <c r="E319" i="2"/>
  <c r="H319" i="2" s="1"/>
  <c r="I319" i="2" s="1"/>
  <c r="J319" i="2" s="1"/>
  <c r="M319" i="2" s="1"/>
  <c r="E320" i="2"/>
  <c r="H320" i="2" s="1"/>
  <c r="I320" i="2" s="1"/>
  <c r="J320" i="2" s="1"/>
  <c r="E321" i="2"/>
  <c r="E322" i="2"/>
  <c r="H322" i="2" s="1"/>
  <c r="I322" i="2" s="1"/>
  <c r="J322" i="2" s="1"/>
  <c r="E323" i="2"/>
  <c r="H323" i="2" s="1"/>
  <c r="I323" i="2" s="1"/>
  <c r="J323" i="2" s="1"/>
  <c r="M323" i="2" s="1"/>
  <c r="E324" i="2"/>
  <c r="H324" i="2" s="1"/>
  <c r="I324" i="2" s="1"/>
  <c r="J324" i="2" s="1"/>
  <c r="E325" i="2"/>
  <c r="E326" i="2"/>
  <c r="H326" i="2" s="1"/>
  <c r="I326" i="2" s="1"/>
  <c r="J326" i="2" s="1"/>
  <c r="E327" i="2"/>
  <c r="H327" i="2" s="1"/>
  <c r="I327" i="2" s="1"/>
  <c r="J327" i="2" s="1"/>
  <c r="M327" i="2" s="1"/>
  <c r="E4" i="2"/>
  <c r="H4" i="2" s="1"/>
  <c r="I4" i="2" s="1"/>
  <c r="J4" i="2" s="1"/>
  <c r="H325" i="2"/>
  <c r="I325" i="2" s="1"/>
  <c r="J325" i="2" s="1"/>
  <c r="M325" i="2" s="1"/>
  <c r="H321" i="2"/>
  <c r="I321" i="2" s="1"/>
  <c r="J321" i="2" s="1"/>
  <c r="M321" i="2" s="1"/>
  <c r="H316" i="2"/>
  <c r="I316" i="2" s="1"/>
  <c r="J316" i="2" s="1"/>
  <c r="H315" i="2"/>
  <c r="I315" i="2" s="1"/>
  <c r="J315" i="2" s="1"/>
  <c r="M315" i="2" s="1"/>
  <c r="H313" i="2"/>
  <c r="I313" i="2" s="1"/>
  <c r="J313" i="2" s="1"/>
  <c r="M313" i="2" s="1"/>
  <c r="H311" i="2"/>
  <c r="I311" i="2" s="1"/>
  <c r="J311" i="2" s="1"/>
  <c r="M311" i="2" s="1"/>
  <c r="H309" i="2"/>
  <c r="I309" i="2" s="1"/>
  <c r="J309" i="2" s="1"/>
  <c r="M309" i="2" s="1"/>
  <c r="H305" i="2"/>
  <c r="I305" i="2" s="1"/>
  <c r="J305" i="2" s="1"/>
  <c r="M305" i="2" s="1"/>
  <c r="H299" i="2"/>
  <c r="I299" i="2" s="1"/>
  <c r="J299" i="2" s="1"/>
  <c r="M299" i="2" s="1"/>
  <c r="H295" i="2"/>
  <c r="I295" i="2" s="1"/>
  <c r="J295" i="2" s="1"/>
  <c r="M295" i="2" s="1"/>
  <c r="H293" i="2"/>
  <c r="I293" i="2" s="1"/>
  <c r="J293" i="2" s="1"/>
  <c r="M293" i="2" s="1"/>
  <c r="H292" i="2"/>
  <c r="I292" i="2" s="1"/>
  <c r="J292" i="2" s="1"/>
  <c r="H291" i="2"/>
  <c r="I291" i="2" s="1"/>
  <c r="J291" i="2" s="1"/>
  <c r="M291" i="2" s="1"/>
  <c r="H287" i="2"/>
  <c r="I287" i="2" s="1"/>
  <c r="J287" i="2" s="1"/>
  <c r="M287" i="2" s="1"/>
  <c r="H285" i="2"/>
  <c r="I285" i="2" s="1"/>
  <c r="J285" i="2" s="1"/>
  <c r="M285" i="2" s="1"/>
  <c r="H281" i="2"/>
  <c r="I281" i="2" s="1"/>
  <c r="J281" i="2" s="1"/>
  <c r="M281" i="2" s="1"/>
  <c r="H280" i="2"/>
  <c r="I280" i="2" s="1"/>
  <c r="J280" i="2" s="1"/>
  <c r="H279" i="2"/>
  <c r="I279" i="2" s="1"/>
  <c r="J279" i="2" s="1"/>
  <c r="M279" i="2" s="1"/>
  <c r="H278" i="2"/>
  <c r="I278" i="2" s="1"/>
  <c r="J278" i="2" s="1"/>
  <c r="H277" i="2"/>
  <c r="I277" i="2" s="1"/>
  <c r="J277" i="2" s="1"/>
  <c r="M277" i="2" s="1"/>
  <c r="H273" i="2"/>
  <c r="I273" i="2" s="1"/>
  <c r="J273" i="2" s="1"/>
  <c r="H269" i="2"/>
  <c r="I269" i="2" s="1"/>
  <c r="J269" i="2" s="1"/>
  <c r="M269" i="2" s="1"/>
  <c r="H268" i="2"/>
  <c r="I268" i="2" s="1"/>
  <c r="J268" i="2" s="1"/>
  <c r="H267" i="2"/>
  <c r="I267" i="2" s="1"/>
  <c r="J267" i="2" s="1"/>
  <c r="M267" i="2" s="1"/>
  <c r="H264" i="2"/>
  <c r="I264" i="2" s="1"/>
  <c r="J264" i="2" s="1"/>
  <c r="H263" i="2"/>
  <c r="I263" i="2" s="1"/>
  <c r="J263" i="2" s="1"/>
  <c r="M263" i="2" s="1"/>
  <c r="H262" i="2"/>
  <c r="I262" i="2" s="1"/>
  <c r="J262" i="2" s="1"/>
  <c r="H261" i="2"/>
  <c r="I261" i="2" s="1"/>
  <c r="J261" i="2" s="1"/>
  <c r="M261" i="2" s="1"/>
  <c r="H257" i="2"/>
  <c r="I257" i="2" s="1"/>
  <c r="J257" i="2" s="1"/>
  <c r="M257" i="2" s="1"/>
  <c r="H252" i="2"/>
  <c r="I252" i="2" s="1"/>
  <c r="J252" i="2" s="1"/>
  <c r="H251" i="2"/>
  <c r="I251" i="2" s="1"/>
  <c r="J251" i="2" s="1"/>
  <c r="M251" i="2" s="1"/>
  <c r="H249" i="2"/>
  <c r="I249" i="2" s="1"/>
  <c r="J249" i="2" s="1"/>
  <c r="M249" i="2" s="1"/>
  <c r="I248" i="2"/>
  <c r="J248" i="2" s="1"/>
  <c r="H248" i="2"/>
  <c r="H247" i="2"/>
  <c r="I247" i="2" s="1"/>
  <c r="J247" i="2" s="1"/>
  <c r="M247" i="2" s="1"/>
  <c r="H245" i="2"/>
  <c r="I245" i="2" s="1"/>
  <c r="J245" i="2" s="1"/>
  <c r="M245" i="2" s="1"/>
  <c r="H244" i="2"/>
  <c r="I244" i="2" s="1"/>
  <c r="J244" i="2" s="1"/>
  <c r="H241" i="2"/>
  <c r="I241" i="2" s="1"/>
  <c r="J241" i="2" s="1"/>
  <c r="M241" i="2" s="1"/>
  <c r="H235" i="2"/>
  <c r="I235" i="2" s="1"/>
  <c r="J235" i="2" s="1"/>
  <c r="M235" i="2" s="1"/>
  <c r="H233" i="2"/>
  <c r="I233" i="2" s="1"/>
  <c r="J233" i="2" s="1"/>
  <c r="M233" i="2" s="1"/>
  <c r="H232" i="2"/>
  <c r="I232" i="2" s="1"/>
  <c r="J232" i="2" s="1"/>
  <c r="I231" i="2"/>
  <c r="J231" i="2" s="1"/>
  <c r="M231" i="2" s="1"/>
  <c r="H231" i="2"/>
  <c r="H230" i="2"/>
  <c r="I230" i="2" s="1"/>
  <c r="J230" i="2" s="1"/>
  <c r="H229" i="2"/>
  <c r="I229" i="2" s="1"/>
  <c r="J229" i="2" s="1"/>
  <c r="M229" i="2" s="1"/>
  <c r="H227" i="2"/>
  <c r="I227" i="2" s="1"/>
  <c r="J227" i="2" s="1"/>
  <c r="M227" i="2" s="1"/>
  <c r="H225" i="2"/>
  <c r="I225" i="2" s="1"/>
  <c r="J225" i="2" s="1"/>
  <c r="M225" i="2" s="1"/>
  <c r="H219" i="2"/>
  <c r="I219" i="2" s="1"/>
  <c r="J219" i="2" s="1"/>
  <c r="M219" i="2" s="1"/>
  <c r="H217" i="2"/>
  <c r="I217" i="2" s="1"/>
  <c r="J217" i="2" s="1"/>
  <c r="M217" i="2" s="1"/>
  <c r="H216" i="2"/>
  <c r="I216" i="2" s="1"/>
  <c r="J216" i="2" s="1"/>
  <c r="H215" i="2"/>
  <c r="I215" i="2" s="1"/>
  <c r="J215" i="2" s="1"/>
  <c r="M215" i="2" s="1"/>
  <c r="H214" i="2"/>
  <c r="I214" i="2" s="1"/>
  <c r="J214" i="2" s="1"/>
  <c r="H213" i="2"/>
  <c r="I213" i="2" s="1"/>
  <c r="J213" i="2" s="1"/>
  <c r="M213" i="2" s="1"/>
  <c r="H211" i="2"/>
  <c r="I211" i="2" s="1"/>
  <c r="J211" i="2" s="1"/>
  <c r="M211" i="2" s="1"/>
  <c r="H210" i="2"/>
  <c r="I210" i="2" s="1"/>
  <c r="J210" i="2" s="1"/>
  <c r="H209" i="2"/>
  <c r="I209" i="2" s="1"/>
  <c r="J209" i="2" s="1"/>
  <c r="M209" i="2" s="1"/>
  <c r="H203" i="2"/>
  <c r="I203" i="2" s="1"/>
  <c r="J203" i="2" s="1"/>
  <c r="M203" i="2" s="1"/>
  <c r="H202" i="2"/>
  <c r="I202" i="2" s="1"/>
  <c r="J202" i="2" s="1"/>
  <c r="M202" i="2" s="1"/>
  <c r="H201" i="2"/>
  <c r="I201" i="2" s="1"/>
  <c r="J201" i="2" s="1"/>
  <c r="M201" i="2" s="1"/>
  <c r="H200" i="2"/>
  <c r="I200" i="2" s="1"/>
  <c r="J200" i="2" s="1"/>
  <c r="H199" i="2"/>
  <c r="I199" i="2" s="1"/>
  <c r="J199" i="2" s="1"/>
  <c r="M199" i="2" s="1"/>
  <c r="H198" i="2"/>
  <c r="I198" i="2" s="1"/>
  <c r="J198" i="2" s="1"/>
  <c r="H197" i="2"/>
  <c r="I197" i="2" s="1"/>
  <c r="J197" i="2" s="1"/>
  <c r="M197" i="2" s="1"/>
  <c r="H195" i="2"/>
  <c r="I195" i="2" s="1"/>
  <c r="J195" i="2" s="1"/>
  <c r="M195" i="2" s="1"/>
  <c r="H193" i="2"/>
  <c r="I193" i="2" s="1"/>
  <c r="J193" i="2" s="1"/>
  <c r="M193" i="2" s="1"/>
  <c r="H185" i="2"/>
  <c r="I185" i="2" s="1"/>
  <c r="J185" i="2" s="1"/>
  <c r="M185" i="2" s="1"/>
  <c r="H184" i="2"/>
  <c r="I184" i="2" s="1"/>
  <c r="J184" i="2" s="1"/>
  <c r="H183" i="2"/>
  <c r="I183" i="2" s="1"/>
  <c r="J183" i="2" s="1"/>
  <c r="M183" i="2" s="1"/>
  <c r="H182" i="2"/>
  <c r="I182" i="2" s="1"/>
  <c r="J182" i="2" s="1"/>
  <c r="H181" i="2"/>
  <c r="I181" i="2" s="1"/>
  <c r="J181" i="2" s="1"/>
  <c r="M181" i="2" s="1"/>
  <c r="H180" i="2"/>
  <c r="I180" i="2" s="1"/>
  <c r="J180" i="2" s="1"/>
  <c r="H177" i="2"/>
  <c r="I177" i="2" s="1"/>
  <c r="J177" i="2" s="1"/>
  <c r="M177" i="2" s="1"/>
  <c r="H169" i="2"/>
  <c r="I169" i="2" s="1"/>
  <c r="J169" i="2" s="1"/>
  <c r="H168" i="2"/>
  <c r="I168" i="2" s="1"/>
  <c r="J168" i="2" s="1"/>
  <c r="H167" i="2"/>
  <c r="I167" i="2" s="1"/>
  <c r="J167" i="2" s="1"/>
  <c r="M167" i="2" s="1"/>
  <c r="H166" i="2"/>
  <c r="I166" i="2" s="1"/>
  <c r="J166" i="2" s="1"/>
  <c r="H165" i="2"/>
  <c r="I165" i="2" s="1"/>
  <c r="J165" i="2" s="1"/>
  <c r="M165" i="2" s="1"/>
  <c r="H164" i="2"/>
  <c r="I164" i="2" s="1"/>
  <c r="J164" i="2" s="1"/>
  <c r="H163" i="2"/>
  <c r="I163" i="2" s="1"/>
  <c r="J163" i="2" s="1"/>
  <c r="M163" i="2" s="1"/>
  <c r="H161" i="2"/>
  <c r="I161" i="2" s="1"/>
  <c r="J161" i="2" s="1"/>
  <c r="M161" i="2" s="1"/>
  <c r="H152" i="2"/>
  <c r="I152" i="2" s="1"/>
  <c r="J152" i="2" s="1"/>
  <c r="H151" i="2"/>
  <c r="I151" i="2" s="1"/>
  <c r="J151" i="2" s="1"/>
  <c r="M151" i="2" s="1"/>
  <c r="H150" i="2"/>
  <c r="I150" i="2" s="1"/>
  <c r="J150" i="2" s="1"/>
  <c r="H149" i="2"/>
  <c r="I149" i="2" s="1"/>
  <c r="J149" i="2" s="1"/>
  <c r="M149" i="2" s="1"/>
  <c r="H148" i="2"/>
  <c r="I148" i="2" s="1"/>
  <c r="J148" i="2" s="1"/>
  <c r="H147" i="2"/>
  <c r="I147" i="2" s="1"/>
  <c r="J147" i="2" s="1"/>
  <c r="H145" i="2"/>
  <c r="I145" i="2" s="1"/>
  <c r="J145" i="2" s="1"/>
  <c r="M145" i="2" s="1"/>
  <c r="H139" i="2"/>
  <c r="I139" i="2" s="1"/>
  <c r="J139" i="2" s="1"/>
  <c r="M139" i="2" s="1"/>
  <c r="H138" i="2"/>
  <c r="I138" i="2" s="1"/>
  <c r="J138" i="2" s="1"/>
  <c r="H136" i="2"/>
  <c r="I136" i="2" s="1"/>
  <c r="J136" i="2" s="1"/>
  <c r="M136" i="2" s="1"/>
  <c r="H135" i="2"/>
  <c r="I135" i="2" s="1"/>
  <c r="J135" i="2" s="1"/>
  <c r="M135" i="2" s="1"/>
  <c r="H134" i="2"/>
  <c r="I134" i="2" s="1"/>
  <c r="J134" i="2" s="1"/>
  <c r="H133" i="2"/>
  <c r="I133" i="2" s="1"/>
  <c r="J133" i="2" s="1"/>
  <c r="M133" i="2" s="1"/>
  <c r="H132" i="2"/>
  <c r="I132" i="2" s="1"/>
  <c r="J132" i="2" s="1"/>
  <c r="H131" i="2"/>
  <c r="I131" i="2" s="1"/>
  <c r="J131" i="2" s="1"/>
  <c r="M131" i="2" s="1"/>
  <c r="H129" i="2"/>
  <c r="I129" i="2" s="1"/>
  <c r="J129" i="2" s="1"/>
  <c r="M129" i="2" s="1"/>
  <c r="H128" i="2"/>
  <c r="I128" i="2" s="1"/>
  <c r="J128" i="2" s="1"/>
  <c r="H124" i="2"/>
  <c r="I124" i="2" s="1"/>
  <c r="J124" i="2" s="1"/>
  <c r="H121" i="2"/>
  <c r="I121" i="2" s="1"/>
  <c r="J121" i="2" s="1"/>
  <c r="M121" i="2" s="1"/>
  <c r="H120" i="2"/>
  <c r="I120" i="2" s="1"/>
  <c r="J120" i="2" s="1"/>
  <c r="H119" i="2"/>
  <c r="I119" i="2" s="1"/>
  <c r="J119" i="2" s="1"/>
  <c r="M119" i="2" s="1"/>
  <c r="H118" i="2"/>
  <c r="I118" i="2" s="1"/>
  <c r="J118" i="2" s="1"/>
  <c r="H117" i="2"/>
  <c r="I117" i="2" s="1"/>
  <c r="J117" i="2" s="1"/>
  <c r="M117" i="2" s="1"/>
  <c r="H115" i="2"/>
  <c r="I115" i="2" s="1"/>
  <c r="J115" i="2" s="1"/>
  <c r="M115" i="2" s="1"/>
  <c r="H113" i="2"/>
  <c r="I113" i="2" s="1"/>
  <c r="J113" i="2" s="1"/>
  <c r="M113" i="2" s="1"/>
  <c r="H111" i="2"/>
  <c r="I111" i="2" s="1"/>
  <c r="J111" i="2" s="1"/>
  <c r="M111" i="2" s="1"/>
  <c r="H110" i="2"/>
  <c r="I110" i="2" s="1"/>
  <c r="J110" i="2" s="1"/>
  <c r="H107" i="2"/>
  <c r="I107" i="2" s="1"/>
  <c r="J107" i="2" s="1"/>
  <c r="M107" i="2" s="1"/>
  <c r="H105" i="2"/>
  <c r="I105" i="2" s="1"/>
  <c r="J105" i="2" s="1"/>
  <c r="M105" i="2" s="1"/>
  <c r="H104" i="2"/>
  <c r="I104" i="2" s="1"/>
  <c r="J104" i="2" s="1"/>
  <c r="H103" i="2"/>
  <c r="I103" i="2" s="1"/>
  <c r="J103" i="2" s="1"/>
  <c r="M103" i="2" s="1"/>
  <c r="H101" i="2"/>
  <c r="I101" i="2" s="1"/>
  <c r="J101" i="2" s="1"/>
  <c r="M101" i="2" s="1"/>
  <c r="H98" i="2"/>
  <c r="I98" i="2" s="1"/>
  <c r="J98" i="2" s="1"/>
  <c r="H97" i="2"/>
  <c r="I97" i="2" s="1"/>
  <c r="J97" i="2" s="1"/>
  <c r="M97" i="2" s="1"/>
  <c r="H94" i="2"/>
  <c r="I94" i="2" s="1"/>
  <c r="J94" i="2" s="1"/>
  <c r="H91" i="2"/>
  <c r="I91" i="2" s="1"/>
  <c r="J91" i="2" s="1"/>
  <c r="M91" i="2" s="1"/>
  <c r="H90" i="2"/>
  <c r="I90" i="2" s="1"/>
  <c r="J90" i="2" s="1"/>
  <c r="H88" i="2"/>
  <c r="I88" i="2" s="1"/>
  <c r="J88" i="2" s="1"/>
  <c r="H87" i="2"/>
  <c r="I87" i="2" s="1"/>
  <c r="J87" i="2" s="1"/>
  <c r="M87" i="2" s="1"/>
  <c r="H85" i="2"/>
  <c r="I85" i="2" s="1"/>
  <c r="J85" i="2" s="1"/>
  <c r="M85" i="2" s="1"/>
  <c r="H83" i="2"/>
  <c r="I83" i="2" s="1"/>
  <c r="J83" i="2" s="1"/>
  <c r="M83" i="2" s="1"/>
  <c r="H82" i="2"/>
  <c r="I82" i="2" s="1"/>
  <c r="J82" i="2" s="1"/>
  <c r="H81" i="2"/>
  <c r="I81" i="2" s="1"/>
  <c r="J81" i="2" s="1"/>
  <c r="M81" i="2" s="1"/>
  <c r="H79" i="2"/>
  <c r="I79" i="2" s="1"/>
  <c r="J79" i="2" s="1"/>
  <c r="M79" i="2" s="1"/>
  <c r="H75" i="2"/>
  <c r="I75" i="2" s="1"/>
  <c r="J75" i="2" s="1"/>
  <c r="M75" i="2" s="1"/>
  <c r="H74" i="2"/>
  <c r="I74" i="2" s="1"/>
  <c r="J74" i="2" s="1"/>
  <c r="H73" i="2"/>
  <c r="I73" i="2" s="1"/>
  <c r="J73" i="2" s="1"/>
  <c r="M73" i="2" s="1"/>
  <c r="H72" i="2"/>
  <c r="I72" i="2" s="1"/>
  <c r="J72" i="2" s="1"/>
  <c r="H71" i="2"/>
  <c r="I71" i="2" s="1"/>
  <c r="J71" i="2" s="1"/>
  <c r="M71" i="2" s="1"/>
  <c r="H70" i="2"/>
  <c r="I70" i="2" s="1"/>
  <c r="J70" i="2" s="1"/>
  <c r="H69" i="2"/>
  <c r="I69" i="2" s="1"/>
  <c r="J69" i="2" s="1"/>
  <c r="M69" i="2" s="1"/>
  <c r="H67" i="2"/>
  <c r="I67" i="2" s="1"/>
  <c r="J67" i="2" s="1"/>
  <c r="M67" i="2" s="1"/>
  <c r="H66" i="2"/>
  <c r="I66" i="2" s="1"/>
  <c r="J66" i="2" s="1"/>
  <c r="H65" i="2"/>
  <c r="I65" i="2" s="1"/>
  <c r="J65" i="2" s="1"/>
  <c r="M65" i="2" s="1"/>
  <c r="H60" i="2"/>
  <c r="I60" i="2" s="1"/>
  <c r="J60" i="2" s="1"/>
  <c r="H58" i="2"/>
  <c r="I58" i="2" s="1"/>
  <c r="J58" i="2" s="1"/>
  <c r="H56" i="2"/>
  <c r="I56" i="2" s="1"/>
  <c r="J56" i="2" s="1"/>
  <c r="H55" i="2"/>
  <c r="I55" i="2" s="1"/>
  <c r="J55" i="2" s="1"/>
  <c r="M55" i="2" s="1"/>
  <c r="H54" i="2"/>
  <c r="I54" i="2" s="1"/>
  <c r="J54" i="2" s="1"/>
  <c r="H53" i="2"/>
  <c r="I53" i="2" s="1"/>
  <c r="J53" i="2" s="1"/>
  <c r="M53" i="2" s="1"/>
  <c r="H52" i="2"/>
  <c r="I52" i="2" s="1"/>
  <c r="J52" i="2" s="1"/>
  <c r="H51" i="2"/>
  <c r="I51" i="2" s="1"/>
  <c r="J51" i="2" s="1"/>
  <c r="M51" i="2" s="1"/>
  <c r="H50" i="2"/>
  <c r="I50" i="2" s="1"/>
  <c r="J50" i="2" s="1"/>
  <c r="H49" i="2"/>
  <c r="I49" i="2" s="1"/>
  <c r="J49" i="2" s="1"/>
  <c r="M49" i="2" s="1"/>
  <c r="H43" i="2"/>
  <c r="I43" i="2" s="1"/>
  <c r="J43" i="2" s="1"/>
  <c r="M43" i="2" s="1"/>
  <c r="H42" i="2"/>
  <c r="I42" i="2" s="1"/>
  <c r="J42" i="2" s="1"/>
  <c r="H40" i="2"/>
  <c r="I40" i="2" s="1"/>
  <c r="J40" i="2" s="1"/>
  <c r="H39" i="2"/>
  <c r="I39" i="2" s="1"/>
  <c r="J39" i="2" s="1"/>
  <c r="M39" i="2" s="1"/>
  <c r="H38" i="2"/>
  <c r="I38" i="2" s="1"/>
  <c r="J38" i="2" s="1"/>
  <c r="H37" i="2"/>
  <c r="I37" i="2" s="1"/>
  <c r="J37" i="2" s="1"/>
  <c r="M37" i="2" s="1"/>
  <c r="H36" i="2"/>
  <c r="I36" i="2" s="1"/>
  <c r="J36" i="2" s="1"/>
  <c r="H35" i="2"/>
  <c r="I35" i="2" s="1"/>
  <c r="J35" i="2" s="1"/>
  <c r="M35" i="2" s="1"/>
  <c r="H34" i="2"/>
  <c r="I34" i="2" s="1"/>
  <c r="J34" i="2" s="1"/>
  <c r="H33" i="2"/>
  <c r="I33" i="2" s="1"/>
  <c r="J33" i="2" s="1"/>
  <c r="M33" i="2" s="1"/>
  <c r="H26" i="2"/>
  <c r="I26" i="2" s="1"/>
  <c r="J26" i="2" s="1"/>
  <c r="H24" i="2"/>
  <c r="I24" i="2" s="1"/>
  <c r="J24" i="2" s="1"/>
  <c r="H23" i="2"/>
  <c r="I23" i="2" s="1"/>
  <c r="J23" i="2" s="1"/>
  <c r="M23" i="2" s="1"/>
  <c r="H21" i="2"/>
  <c r="I21" i="2" s="1"/>
  <c r="J21" i="2" s="1"/>
  <c r="M21" i="2" s="1"/>
  <c r="H20" i="2"/>
  <c r="I20" i="2" s="1"/>
  <c r="J20" i="2" s="1"/>
  <c r="H19" i="2"/>
  <c r="I19" i="2" s="1"/>
  <c r="J19" i="2" s="1"/>
  <c r="M19" i="2" s="1"/>
  <c r="H18" i="2"/>
  <c r="I18" i="2" s="1"/>
  <c r="J18" i="2" s="1"/>
  <c r="H17" i="2"/>
  <c r="I17" i="2" s="1"/>
  <c r="J17" i="2" s="1"/>
  <c r="M17" i="2" s="1"/>
  <c r="H16" i="2"/>
  <c r="I16" i="2" s="1"/>
  <c r="J16" i="2" s="1"/>
  <c r="H12" i="2"/>
  <c r="I12" i="2" s="1"/>
  <c r="J12" i="2" s="1"/>
  <c r="H10" i="2"/>
  <c r="I10" i="2" s="1"/>
  <c r="J10" i="2" s="1"/>
  <c r="H8" i="2"/>
  <c r="I8" i="2" s="1"/>
  <c r="J8" i="2" s="1"/>
  <c r="H7" i="2"/>
  <c r="I7" i="2" s="1"/>
  <c r="J7" i="2" s="1"/>
  <c r="M7" i="2" s="1"/>
  <c r="H5" i="2"/>
  <c r="I5" i="2" s="1"/>
  <c r="J5" i="2" s="1"/>
  <c r="M5" i="2" s="1"/>
  <c r="E318" i="9"/>
  <c r="H318" i="9" s="1"/>
  <c r="I318" i="9" s="1"/>
  <c r="J318" i="9" s="1"/>
  <c r="E319" i="9"/>
  <c r="H319" i="9" s="1"/>
  <c r="I319" i="9" s="1"/>
  <c r="J319" i="9" s="1"/>
  <c r="M319" i="9" s="1"/>
  <c r="E320" i="9"/>
  <c r="H320" i="9"/>
  <c r="I320" i="9" s="1"/>
  <c r="J320" i="9" s="1"/>
  <c r="E321" i="9"/>
  <c r="H321" i="9" s="1"/>
  <c r="I321" i="9" s="1"/>
  <c r="J321" i="9" s="1"/>
  <c r="M321" i="9" s="1"/>
  <c r="E322" i="9"/>
  <c r="H322" i="9" s="1"/>
  <c r="I322" i="9" s="1"/>
  <c r="J322" i="9" s="1"/>
  <c r="E323" i="9"/>
  <c r="H323" i="9" s="1"/>
  <c r="I323" i="9" s="1"/>
  <c r="J323" i="9" s="1"/>
  <c r="M323" i="9" s="1"/>
  <c r="E324" i="9"/>
  <c r="H324" i="9" s="1"/>
  <c r="I324" i="9" s="1"/>
  <c r="J324" i="9" s="1"/>
  <c r="E325" i="9"/>
  <c r="H325" i="9" s="1"/>
  <c r="I325" i="9" s="1"/>
  <c r="J325" i="9" s="1"/>
  <c r="M325" i="9" s="1"/>
  <c r="E326" i="9"/>
  <c r="H326" i="9" s="1"/>
  <c r="I326" i="9" s="1"/>
  <c r="J326" i="9" s="1"/>
  <c r="E327" i="9"/>
  <c r="H327" i="9"/>
  <c r="I327" i="9" s="1"/>
  <c r="J327" i="9" s="1"/>
  <c r="M327" i="9" s="1"/>
  <c r="E318" i="8"/>
  <c r="H318" i="8" s="1"/>
  <c r="I318" i="8" s="1"/>
  <c r="J318" i="8" s="1"/>
  <c r="E319" i="8"/>
  <c r="H319" i="8" s="1"/>
  <c r="I319" i="8" s="1"/>
  <c r="J319" i="8" s="1"/>
  <c r="M319" i="8" s="1"/>
  <c r="E320" i="8"/>
  <c r="H320" i="8" s="1"/>
  <c r="I320" i="8" s="1"/>
  <c r="J320" i="8" s="1"/>
  <c r="E321" i="8"/>
  <c r="H321" i="8" s="1"/>
  <c r="I321" i="8" s="1"/>
  <c r="J321" i="8" s="1"/>
  <c r="M321" i="8" s="1"/>
  <c r="E322" i="8"/>
  <c r="H322" i="8" s="1"/>
  <c r="I322" i="8" s="1"/>
  <c r="J322" i="8" s="1"/>
  <c r="E323" i="8"/>
  <c r="H323" i="8" s="1"/>
  <c r="I323" i="8" s="1"/>
  <c r="J323" i="8" s="1"/>
  <c r="M323" i="8" s="1"/>
  <c r="E324" i="8"/>
  <c r="H324" i="8" s="1"/>
  <c r="I324" i="8" s="1"/>
  <c r="J324" i="8" s="1"/>
  <c r="E325" i="8"/>
  <c r="H325" i="8" s="1"/>
  <c r="I325" i="8" s="1"/>
  <c r="J325" i="8" s="1"/>
  <c r="M325" i="8" s="1"/>
  <c r="E326" i="8"/>
  <c r="H326" i="8" s="1"/>
  <c r="I326" i="8" s="1"/>
  <c r="J326" i="8" s="1"/>
  <c r="E327" i="8"/>
  <c r="H327" i="8" s="1"/>
  <c r="I327" i="8" s="1"/>
  <c r="J327" i="8" s="1"/>
  <c r="M327" i="8" s="1"/>
  <c r="E318" i="7"/>
  <c r="H318" i="7" s="1"/>
  <c r="I318" i="7" s="1"/>
  <c r="J318" i="7" s="1"/>
  <c r="E319" i="7"/>
  <c r="H319" i="7" s="1"/>
  <c r="I319" i="7" s="1"/>
  <c r="J319" i="7" s="1"/>
  <c r="M319" i="7" s="1"/>
  <c r="E320" i="7"/>
  <c r="H320" i="7" s="1"/>
  <c r="I320" i="7" s="1"/>
  <c r="J320" i="7" s="1"/>
  <c r="E321" i="7"/>
  <c r="H321" i="7" s="1"/>
  <c r="I321" i="7" s="1"/>
  <c r="J321" i="7" s="1"/>
  <c r="M321" i="7" s="1"/>
  <c r="E322" i="7"/>
  <c r="H322" i="7"/>
  <c r="I322" i="7" s="1"/>
  <c r="J322" i="7" s="1"/>
  <c r="E323" i="7"/>
  <c r="H323" i="7" s="1"/>
  <c r="I323" i="7" s="1"/>
  <c r="J323" i="7" s="1"/>
  <c r="M323" i="7" s="1"/>
  <c r="E324" i="7"/>
  <c r="H324" i="7" s="1"/>
  <c r="I324" i="7" s="1"/>
  <c r="J324" i="7" s="1"/>
  <c r="E325" i="7"/>
  <c r="H325" i="7" s="1"/>
  <c r="I325" i="7" s="1"/>
  <c r="J325" i="7" s="1"/>
  <c r="M325" i="7" s="1"/>
  <c r="E326" i="7"/>
  <c r="H326" i="7" s="1"/>
  <c r="I326" i="7" s="1"/>
  <c r="J326" i="7" s="1"/>
  <c r="E327" i="7"/>
  <c r="H327" i="7" s="1"/>
  <c r="I327" i="7" s="1"/>
  <c r="J327" i="7" s="1"/>
  <c r="M327" i="7" s="1"/>
  <c r="E318" i="5"/>
  <c r="H318" i="5" s="1"/>
  <c r="I318" i="5" s="1"/>
  <c r="J318" i="5" s="1"/>
  <c r="E319" i="5"/>
  <c r="H319" i="5" s="1"/>
  <c r="I319" i="5" s="1"/>
  <c r="J319" i="5" s="1"/>
  <c r="M319" i="5" s="1"/>
  <c r="E320" i="5"/>
  <c r="H320" i="5" s="1"/>
  <c r="I320" i="5" s="1"/>
  <c r="J320" i="5" s="1"/>
  <c r="E321" i="5"/>
  <c r="H321" i="5" s="1"/>
  <c r="I321" i="5" s="1"/>
  <c r="J321" i="5" s="1"/>
  <c r="M321" i="5" s="1"/>
  <c r="E322" i="5"/>
  <c r="H322" i="5" s="1"/>
  <c r="I322" i="5" s="1"/>
  <c r="J322" i="5" s="1"/>
  <c r="E323" i="5"/>
  <c r="H323" i="5" s="1"/>
  <c r="I323" i="5" s="1"/>
  <c r="J323" i="5" s="1"/>
  <c r="M323" i="5" s="1"/>
  <c r="E324" i="5"/>
  <c r="H324" i="5" s="1"/>
  <c r="I324" i="5" s="1"/>
  <c r="J324" i="5" s="1"/>
  <c r="E325" i="5"/>
  <c r="H325" i="5"/>
  <c r="I325" i="5" s="1"/>
  <c r="J325" i="5" s="1"/>
  <c r="M325" i="5" s="1"/>
  <c r="E326" i="5"/>
  <c r="H326" i="5" s="1"/>
  <c r="I326" i="5" s="1"/>
  <c r="J326" i="5" s="1"/>
  <c r="E327" i="5"/>
  <c r="H327" i="5" s="1"/>
  <c r="I327" i="5" s="1"/>
  <c r="J327" i="5" s="1"/>
  <c r="M327" i="5" s="1"/>
  <c r="E318" i="4"/>
  <c r="H318" i="4" s="1"/>
  <c r="I318" i="4" s="1"/>
  <c r="J318" i="4" s="1"/>
  <c r="E319" i="4"/>
  <c r="H319" i="4" s="1"/>
  <c r="I319" i="4" s="1"/>
  <c r="J319" i="4" s="1"/>
  <c r="M319" i="4" s="1"/>
  <c r="E320" i="4"/>
  <c r="H320" i="4" s="1"/>
  <c r="I320" i="4" s="1"/>
  <c r="J320" i="4" s="1"/>
  <c r="E321" i="4"/>
  <c r="H321" i="4" s="1"/>
  <c r="I321" i="4" s="1"/>
  <c r="J321" i="4" s="1"/>
  <c r="M321" i="4" s="1"/>
  <c r="E322" i="4"/>
  <c r="H322" i="4" s="1"/>
  <c r="I322" i="4" s="1"/>
  <c r="J322" i="4" s="1"/>
  <c r="E323" i="4"/>
  <c r="H323" i="4" s="1"/>
  <c r="I323" i="4" s="1"/>
  <c r="J323" i="4" s="1"/>
  <c r="M323" i="4" s="1"/>
  <c r="E324" i="4"/>
  <c r="H324" i="4" s="1"/>
  <c r="I324" i="4" s="1"/>
  <c r="J324" i="4" s="1"/>
  <c r="E325" i="4"/>
  <c r="H325" i="4" s="1"/>
  <c r="I325" i="4" s="1"/>
  <c r="J325" i="4" s="1"/>
  <c r="M325" i="4" s="1"/>
  <c r="E326" i="4"/>
  <c r="H326" i="4" s="1"/>
  <c r="I326" i="4" s="1"/>
  <c r="J326" i="4" s="1"/>
  <c r="E327" i="4"/>
  <c r="H327" i="4" s="1"/>
  <c r="I327" i="4" s="1"/>
  <c r="J327" i="4" s="1"/>
  <c r="M327" i="4" s="1"/>
  <c r="E318" i="12"/>
  <c r="H318" i="12" s="1"/>
  <c r="I318" i="12" s="1"/>
  <c r="J318" i="12" s="1"/>
  <c r="E319" i="12"/>
  <c r="H319" i="12" s="1"/>
  <c r="I319" i="12" s="1"/>
  <c r="J319" i="12" s="1"/>
  <c r="M319" i="12" s="1"/>
  <c r="E320" i="12"/>
  <c r="H320" i="12"/>
  <c r="I320" i="12" s="1"/>
  <c r="J320" i="12" s="1"/>
  <c r="E321" i="12"/>
  <c r="H321" i="12"/>
  <c r="I321" i="12" s="1"/>
  <c r="J321" i="12" s="1"/>
  <c r="M321" i="12" s="1"/>
  <c r="E322" i="12"/>
  <c r="H322" i="12" s="1"/>
  <c r="I322" i="12" s="1"/>
  <c r="J322" i="12" s="1"/>
  <c r="E323" i="12"/>
  <c r="H323" i="12" s="1"/>
  <c r="I323" i="12" s="1"/>
  <c r="J323" i="12" s="1"/>
  <c r="M323" i="12" s="1"/>
  <c r="E324" i="12"/>
  <c r="H324" i="12" s="1"/>
  <c r="I324" i="12" s="1"/>
  <c r="J324" i="12" s="1"/>
  <c r="E325" i="12"/>
  <c r="H325" i="12" s="1"/>
  <c r="I325" i="12" s="1"/>
  <c r="J325" i="12" s="1"/>
  <c r="M325" i="12" s="1"/>
  <c r="E326" i="12"/>
  <c r="H326" i="12" s="1"/>
  <c r="I326" i="12" s="1"/>
  <c r="J326" i="12" s="1"/>
  <c r="E327" i="12"/>
  <c r="H327" i="12" s="1"/>
  <c r="I327" i="12" s="1"/>
  <c r="J327" i="12" s="1"/>
  <c r="M327" i="12" s="1"/>
  <c r="E118" i="3"/>
  <c r="H118" i="3" s="1"/>
  <c r="I118" i="3" s="1"/>
  <c r="J118" i="3" s="1"/>
  <c r="E119" i="3"/>
  <c r="H119" i="3" s="1"/>
  <c r="I119" i="3" s="1"/>
  <c r="J119" i="3" s="1"/>
  <c r="M119" i="3" s="1"/>
  <c r="E120" i="3"/>
  <c r="H120" i="3" s="1"/>
  <c r="I120" i="3" s="1"/>
  <c r="J120" i="3" s="1"/>
  <c r="E121" i="3"/>
  <c r="H121" i="3" s="1"/>
  <c r="I121" i="3" s="1"/>
  <c r="J121" i="3" s="1"/>
  <c r="M121" i="3" s="1"/>
  <c r="E112" i="3"/>
  <c r="H112" i="3" s="1"/>
  <c r="I112" i="3" s="1"/>
  <c r="J112" i="3" s="1"/>
  <c r="E52" i="3"/>
  <c r="H52" i="3" s="1"/>
  <c r="I52" i="3" s="1"/>
  <c r="J52" i="3" s="1"/>
  <c r="E53" i="3"/>
  <c r="H53" i="3" s="1"/>
  <c r="I53" i="3" s="1"/>
  <c r="J53" i="3" s="1"/>
  <c r="M53" i="3" s="1"/>
  <c r="E54" i="3"/>
  <c r="H54" i="3" s="1"/>
  <c r="I54" i="3" s="1"/>
  <c r="J54" i="3" s="1"/>
  <c r="E55" i="3"/>
  <c r="H55" i="3" s="1"/>
  <c r="I55" i="3" s="1"/>
  <c r="J55" i="3" s="1"/>
  <c r="M55" i="3" s="1"/>
  <c r="E56" i="3"/>
  <c r="H56" i="3" s="1"/>
  <c r="I56" i="3" s="1"/>
  <c r="J56" i="3" s="1"/>
  <c r="E57" i="3"/>
  <c r="H57" i="3" s="1"/>
  <c r="I57" i="3" s="1"/>
  <c r="J57" i="3" s="1"/>
  <c r="M57" i="3" s="1"/>
  <c r="L312" i="2" l="1"/>
  <c r="L248" i="2"/>
  <c r="L56" i="2"/>
  <c r="L146" i="2"/>
  <c r="L296" i="2"/>
  <c r="L272" i="2"/>
  <c r="M273" i="2"/>
  <c r="M40" i="2"/>
  <c r="L40" i="2"/>
  <c r="K40" i="2"/>
  <c r="M46" i="2"/>
  <c r="L46" i="2"/>
  <c r="K46" i="2"/>
  <c r="M54" i="2"/>
  <c r="L54" i="2"/>
  <c r="K54" i="2"/>
  <c r="M12" i="2"/>
  <c r="K12" i="2"/>
  <c r="L12" i="2"/>
  <c r="M16" i="2"/>
  <c r="L16" i="2"/>
  <c r="K16" i="2"/>
  <c r="M24" i="2"/>
  <c r="L24" i="2"/>
  <c r="K24" i="2"/>
  <c r="M32" i="2"/>
  <c r="L32" i="2"/>
  <c r="K32" i="2"/>
  <c r="M4" i="2"/>
  <c r="L4" i="2"/>
  <c r="K4" i="2"/>
  <c r="M8" i="2"/>
  <c r="L8" i="2"/>
  <c r="K8" i="2"/>
  <c r="K18" i="2"/>
  <c r="M18" i="2"/>
  <c r="L18" i="2"/>
  <c r="L36" i="2"/>
  <c r="M36" i="2"/>
  <c r="K36" i="2"/>
  <c r="L42" i="2"/>
  <c r="M42" i="2"/>
  <c r="K42" i="2"/>
  <c r="M48" i="2"/>
  <c r="L48" i="2"/>
  <c r="K48" i="2"/>
  <c r="O22" i="2"/>
  <c r="N22" i="2"/>
  <c r="N28" i="2"/>
  <c r="O28" i="2"/>
  <c r="K10" i="2"/>
  <c r="M10" i="2"/>
  <c r="L10" i="2"/>
  <c r="M14" i="2"/>
  <c r="L14" i="2"/>
  <c r="K14" i="2"/>
  <c r="L26" i="2"/>
  <c r="M26" i="2"/>
  <c r="K26" i="2"/>
  <c r="L34" i="2"/>
  <c r="M34" i="2"/>
  <c r="K34" i="2"/>
  <c r="M38" i="2"/>
  <c r="L38" i="2"/>
  <c r="K38" i="2"/>
  <c r="L52" i="2"/>
  <c r="M52" i="2"/>
  <c r="K52" i="2"/>
  <c r="M30" i="2"/>
  <c r="L30" i="2"/>
  <c r="K30" i="2"/>
  <c r="L44" i="2"/>
  <c r="K44" i="2"/>
  <c r="M44" i="2"/>
  <c r="M77" i="2"/>
  <c r="K76" i="2"/>
  <c r="M6" i="2"/>
  <c r="L6" i="2"/>
  <c r="K6" i="2"/>
  <c r="M20" i="2"/>
  <c r="L20" i="2"/>
  <c r="K20" i="2"/>
  <c r="L50" i="2"/>
  <c r="M50" i="2"/>
  <c r="K50" i="2"/>
  <c r="M66" i="2"/>
  <c r="L66" i="2"/>
  <c r="K66" i="2"/>
  <c r="L70" i="2"/>
  <c r="K70" i="2"/>
  <c r="L80" i="2"/>
  <c r="K80" i="2"/>
  <c r="M80" i="2"/>
  <c r="O86" i="2"/>
  <c r="N86" i="2"/>
  <c r="L104" i="2"/>
  <c r="K104" i="2"/>
  <c r="M104" i="2"/>
  <c r="M60" i="2"/>
  <c r="L60" i="2"/>
  <c r="M70" i="2"/>
  <c r="M84" i="2"/>
  <c r="L84" i="2"/>
  <c r="M90" i="2"/>
  <c r="L90" i="2"/>
  <c r="K90" i="2"/>
  <c r="M94" i="2"/>
  <c r="L94" i="2"/>
  <c r="K94" i="2"/>
  <c r="M110" i="2"/>
  <c r="L110" i="2"/>
  <c r="K110" i="2"/>
  <c r="M120" i="2"/>
  <c r="L120" i="2"/>
  <c r="K120" i="2"/>
  <c r="M126" i="2"/>
  <c r="L126" i="2"/>
  <c r="K126" i="2"/>
  <c r="K60" i="2"/>
  <c r="L64" i="2"/>
  <c r="K64" i="2"/>
  <c r="M64" i="2"/>
  <c r="K84" i="2"/>
  <c r="M100" i="2"/>
  <c r="L100" i="2"/>
  <c r="K100" i="2"/>
  <c r="M116" i="2"/>
  <c r="L116" i="2"/>
  <c r="K116" i="2"/>
  <c r="K22" i="2"/>
  <c r="M74" i="2"/>
  <c r="L74" i="2"/>
  <c r="K74" i="2"/>
  <c r="L78" i="2"/>
  <c r="K78" i="2"/>
  <c r="L88" i="2"/>
  <c r="K88" i="2"/>
  <c r="M88" i="2"/>
  <c r="M106" i="2"/>
  <c r="L106" i="2"/>
  <c r="K106" i="2"/>
  <c r="L22" i="2"/>
  <c r="M68" i="2"/>
  <c r="L68" i="2"/>
  <c r="M78" i="2"/>
  <c r="M92" i="2"/>
  <c r="L92" i="2"/>
  <c r="K92" i="2"/>
  <c r="L96" i="2"/>
  <c r="K96" i="2"/>
  <c r="M96" i="2"/>
  <c r="L112" i="2"/>
  <c r="K112" i="2"/>
  <c r="M112" i="2"/>
  <c r="M132" i="2"/>
  <c r="L132" i="2"/>
  <c r="K132" i="2"/>
  <c r="M142" i="2"/>
  <c r="L142" i="2"/>
  <c r="K142" i="2"/>
  <c r="K56" i="2"/>
  <c r="M56" i="2"/>
  <c r="M58" i="2"/>
  <c r="L58" i="2"/>
  <c r="K58" i="2"/>
  <c r="L62" i="2"/>
  <c r="K62" i="2"/>
  <c r="K68" i="2"/>
  <c r="L72" i="2"/>
  <c r="K72" i="2"/>
  <c r="M72" i="2"/>
  <c r="M102" i="2"/>
  <c r="L102" i="2"/>
  <c r="K102" i="2"/>
  <c r="M118" i="2"/>
  <c r="L118" i="2"/>
  <c r="K118" i="2"/>
  <c r="L122" i="2"/>
  <c r="M123" i="2"/>
  <c r="N122" i="2" s="1"/>
  <c r="K128" i="2"/>
  <c r="M128" i="2"/>
  <c r="L128" i="2"/>
  <c r="M169" i="2"/>
  <c r="K168" i="2"/>
  <c r="L28" i="2"/>
  <c r="O62" i="2"/>
  <c r="N62" i="2"/>
  <c r="M82" i="2"/>
  <c r="L82" i="2"/>
  <c r="K82" i="2"/>
  <c r="M108" i="2"/>
  <c r="L108" i="2"/>
  <c r="K108" i="2"/>
  <c r="K124" i="2"/>
  <c r="M124" i="2"/>
  <c r="L124" i="2"/>
  <c r="K28" i="2"/>
  <c r="M76" i="2"/>
  <c r="L76" i="2"/>
  <c r="L86" i="2"/>
  <c r="K86" i="2"/>
  <c r="M98" i="2"/>
  <c r="L98" i="2"/>
  <c r="K98" i="2"/>
  <c r="M114" i="2"/>
  <c r="L114" i="2"/>
  <c r="K114" i="2"/>
  <c r="N130" i="2"/>
  <c r="L144" i="2"/>
  <c r="K152" i="2"/>
  <c r="M160" i="2"/>
  <c r="L160" i="2"/>
  <c r="M172" i="2"/>
  <c r="L172" i="2"/>
  <c r="K172" i="2"/>
  <c r="O186" i="2"/>
  <c r="N186" i="2"/>
  <c r="M190" i="2"/>
  <c r="L190" i="2"/>
  <c r="K190" i="2"/>
  <c r="K194" i="2"/>
  <c r="L194" i="2"/>
  <c r="O130" i="2"/>
  <c r="K144" i="2"/>
  <c r="K160" i="2"/>
  <c r="M168" i="2"/>
  <c r="L168" i="2"/>
  <c r="M180" i="2"/>
  <c r="L180" i="2"/>
  <c r="K180" i="2"/>
  <c r="M194" i="2"/>
  <c r="M198" i="2"/>
  <c r="L198" i="2"/>
  <c r="K198" i="2"/>
  <c r="K202" i="2"/>
  <c r="L202" i="2"/>
  <c r="M140" i="2"/>
  <c r="L140" i="2"/>
  <c r="K140" i="2"/>
  <c r="O144" i="2"/>
  <c r="N144" i="2"/>
  <c r="M176" i="2"/>
  <c r="L176" i="2"/>
  <c r="M188" i="2"/>
  <c r="L188" i="2"/>
  <c r="K188" i="2"/>
  <c r="O202" i="2"/>
  <c r="N202" i="2"/>
  <c r="M206" i="2"/>
  <c r="L206" i="2"/>
  <c r="K206" i="2"/>
  <c r="K210" i="2"/>
  <c r="L210" i="2"/>
  <c r="K138" i="2"/>
  <c r="M147" i="2"/>
  <c r="N146" i="2" s="1"/>
  <c r="M150" i="2"/>
  <c r="L150" i="2"/>
  <c r="K150" i="2"/>
  <c r="K154" i="2"/>
  <c r="L154" i="2"/>
  <c r="K176" i="2"/>
  <c r="M184" i="2"/>
  <c r="L184" i="2"/>
  <c r="M196" i="2"/>
  <c r="L196" i="2"/>
  <c r="K196" i="2"/>
  <c r="M210" i="2"/>
  <c r="M214" i="2"/>
  <c r="L214" i="2"/>
  <c r="K214" i="2"/>
  <c r="M134" i="2"/>
  <c r="L134" i="2"/>
  <c r="L136" i="2"/>
  <c r="L138" i="2"/>
  <c r="M148" i="2"/>
  <c r="L148" i="2"/>
  <c r="K148" i="2"/>
  <c r="M154" i="2"/>
  <c r="M158" i="2"/>
  <c r="L158" i="2"/>
  <c r="K158" i="2"/>
  <c r="K162" i="2"/>
  <c r="L162" i="2"/>
  <c r="K184" i="2"/>
  <c r="M192" i="2"/>
  <c r="L192" i="2"/>
  <c r="M204" i="2"/>
  <c r="L204" i="2"/>
  <c r="K204" i="2"/>
  <c r="L222" i="2"/>
  <c r="K222" i="2"/>
  <c r="M222" i="2"/>
  <c r="L254" i="2"/>
  <c r="K254" i="2"/>
  <c r="M254" i="2"/>
  <c r="L294" i="2"/>
  <c r="K294" i="2"/>
  <c r="M294" i="2"/>
  <c r="K122" i="2"/>
  <c r="K134" i="2"/>
  <c r="K136" i="2"/>
  <c r="M138" i="2"/>
  <c r="M162" i="2"/>
  <c r="M166" i="2"/>
  <c r="L166" i="2"/>
  <c r="K166" i="2"/>
  <c r="K170" i="2"/>
  <c r="L170" i="2"/>
  <c r="K192" i="2"/>
  <c r="M200" i="2"/>
  <c r="L200" i="2"/>
  <c r="M212" i="2"/>
  <c r="L212" i="2"/>
  <c r="K212" i="2"/>
  <c r="L310" i="2"/>
  <c r="K310" i="2"/>
  <c r="M310" i="2"/>
  <c r="K130" i="2"/>
  <c r="O136" i="2"/>
  <c r="N136" i="2"/>
  <c r="K146" i="2"/>
  <c r="M156" i="2"/>
  <c r="L156" i="2"/>
  <c r="K156" i="2"/>
  <c r="M170" i="2"/>
  <c r="M174" i="2"/>
  <c r="L174" i="2"/>
  <c r="K174" i="2"/>
  <c r="K178" i="2"/>
  <c r="L178" i="2"/>
  <c r="K200" i="2"/>
  <c r="M208" i="2"/>
  <c r="L208" i="2"/>
  <c r="L326" i="2"/>
  <c r="K326" i="2"/>
  <c r="M326" i="2"/>
  <c r="L130" i="2"/>
  <c r="M152" i="2"/>
  <c r="L152" i="2"/>
  <c r="M164" i="2"/>
  <c r="L164" i="2"/>
  <c r="K164" i="2"/>
  <c r="O178" i="2"/>
  <c r="N178" i="2"/>
  <c r="M182" i="2"/>
  <c r="L182" i="2"/>
  <c r="K182" i="2"/>
  <c r="K186" i="2"/>
  <c r="L186" i="2"/>
  <c r="K208" i="2"/>
  <c r="M236" i="2"/>
  <c r="L236" i="2"/>
  <c r="K236" i="2"/>
  <c r="M244" i="2"/>
  <c r="L244" i="2"/>
  <c r="K244" i="2"/>
  <c r="M248" i="2"/>
  <c r="K248" i="2"/>
  <c r="L270" i="2"/>
  <c r="K270" i="2"/>
  <c r="M270" i="2"/>
  <c r="M284" i="2"/>
  <c r="L284" i="2"/>
  <c r="K284" i="2"/>
  <c r="M288" i="2"/>
  <c r="K288" i="2"/>
  <c r="L230" i="2"/>
  <c r="K230" i="2"/>
  <c r="M230" i="2"/>
  <c r="M252" i="2"/>
  <c r="L252" i="2"/>
  <c r="K252" i="2"/>
  <c r="M256" i="2"/>
  <c r="K256" i="2"/>
  <c r="M266" i="2"/>
  <c r="L266" i="2"/>
  <c r="K266" i="2"/>
  <c r="L278" i="2"/>
  <c r="K278" i="2"/>
  <c r="M278" i="2"/>
  <c r="L288" i="2"/>
  <c r="L302" i="2"/>
  <c r="K302" i="2"/>
  <c r="M302" i="2"/>
  <c r="L318" i="2"/>
  <c r="K318" i="2"/>
  <c r="M318" i="2"/>
  <c r="M226" i="2"/>
  <c r="L226" i="2"/>
  <c r="K226" i="2"/>
  <c r="L256" i="2"/>
  <c r="M274" i="2"/>
  <c r="L274" i="2"/>
  <c r="K274" i="2"/>
  <c r="M292" i="2"/>
  <c r="L292" i="2"/>
  <c r="K292" i="2"/>
  <c r="M296" i="2"/>
  <c r="K296" i="2"/>
  <c r="M308" i="2"/>
  <c r="L308" i="2"/>
  <c r="K308" i="2"/>
  <c r="M312" i="2"/>
  <c r="K312" i="2"/>
  <c r="M324" i="2"/>
  <c r="L324" i="2"/>
  <c r="K324" i="2"/>
  <c r="L220" i="2"/>
  <c r="K220" i="2"/>
  <c r="L238" i="2"/>
  <c r="K238" i="2"/>
  <c r="M238" i="2"/>
  <c r="L246" i="2"/>
  <c r="K246" i="2"/>
  <c r="M246" i="2"/>
  <c r="M260" i="2"/>
  <c r="L260" i="2"/>
  <c r="K260" i="2"/>
  <c r="M264" i="2"/>
  <c r="K264" i="2"/>
  <c r="L286" i="2"/>
  <c r="K286" i="2"/>
  <c r="M286" i="2"/>
  <c r="M306" i="2"/>
  <c r="L306" i="2"/>
  <c r="K306" i="2"/>
  <c r="M322" i="2"/>
  <c r="L322" i="2"/>
  <c r="K322" i="2"/>
  <c r="M220" i="2"/>
  <c r="M224" i="2"/>
  <c r="K224" i="2"/>
  <c r="M234" i="2"/>
  <c r="L234" i="2"/>
  <c r="K234" i="2"/>
  <c r="M242" i="2"/>
  <c r="L242" i="2"/>
  <c r="K242" i="2"/>
  <c r="L264" i="2"/>
  <c r="M282" i="2"/>
  <c r="L282" i="2"/>
  <c r="K282" i="2"/>
  <c r="M218" i="2"/>
  <c r="L218" i="2"/>
  <c r="L224" i="2"/>
  <c r="M250" i="2"/>
  <c r="L250" i="2"/>
  <c r="K250" i="2"/>
  <c r="M268" i="2"/>
  <c r="L268" i="2"/>
  <c r="K268" i="2"/>
  <c r="M272" i="2"/>
  <c r="K272" i="2"/>
  <c r="M216" i="2"/>
  <c r="K216" i="2"/>
  <c r="K218" i="2"/>
  <c r="M228" i="2"/>
  <c r="L228" i="2"/>
  <c r="K228" i="2"/>
  <c r="M232" i="2"/>
  <c r="K232" i="2"/>
  <c r="M240" i="2"/>
  <c r="K240" i="2"/>
  <c r="L262" i="2"/>
  <c r="K262" i="2"/>
  <c r="M262" i="2"/>
  <c r="M276" i="2"/>
  <c r="L276" i="2"/>
  <c r="K276" i="2"/>
  <c r="M280" i="2"/>
  <c r="K280" i="2"/>
  <c r="M290" i="2"/>
  <c r="L290" i="2"/>
  <c r="K290" i="2"/>
  <c r="M300" i="2"/>
  <c r="L300" i="2"/>
  <c r="K300" i="2"/>
  <c r="M304" i="2"/>
  <c r="K304" i="2"/>
  <c r="M316" i="2"/>
  <c r="L316" i="2"/>
  <c r="K316" i="2"/>
  <c r="M320" i="2"/>
  <c r="K320" i="2"/>
  <c r="L216" i="2"/>
  <c r="L232" i="2"/>
  <c r="L240" i="2"/>
  <c r="M258" i="2"/>
  <c r="L258" i="2"/>
  <c r="K258" i="2"/>
  <c r="L280" i="2"/>
  <c r="M298" i="2"/>
  <c r="L298" i="2"/>
  <c r="K298" i="2"/>
  <c r="L304" i="2"/>
  <c r="M314" i="2"/>
  <c r="L314" i="2"/>
  <c r="K314" i="2"/>
  <c r="L320" i="2"/>
  <c r="K322" i="9"/>
  <c r="L322" i="9"/>
  <c r="M322" i="9"/>
  <c r="K320" i="9"/>
  <c r="L320" i="9"/>
  <c r="M320" i="9"/>
  <c r="M324" i="9"/>
  <c r="K324" i="9"/>
  <c r="L324" i="9"/>
  <c r="K326" i="9"/>
  <c r="L326" i="9"/>
  <c r="M326" i="9"/>
  <c r="K318" i="9"/>
  <c r="L318" i="9"/>
  <c r="M318" i="9"/>
  <c r="K320" i="8"/>
  <c r="L320" i="8"/>
  <c r="M320" i="8"/>
  <c r="N320" i="8" s="1"/>
  <c r="O320" i="8"/>
  <c r="K322" i="8"/>
  <c r="L322" i="8"/>
  <c r="M322" i="8"/>
  <c r="N322" i="8" s="1"/>
  <c r="O322" i="8"/>
  <c r="O326" i="8"/>
  <c r="K326" i="8"/>
  <c r="L326" i="8"/>
  <c r="M326" i="8"/>
  <c r="N326" i="8" s="1"/>
  <c r="M324" i="8"/>
  <c r="N324" i="8" s="1"/>
  <c r="O324" i="8"/>
  <c r="K324" i="8"/>
  <c r="L324" i="8"/>
  <c r="O318" i="8"/>
  <c r="K318" i="8"/>
  <c r="L318" i="8"/>
  <c r="M318" i="8"/>
  <c r="N318" i="8" s="1"/>
  <c r="K326" i="7"/>
  <c r="L326" i="7"/>
  <c r="M326" i="7"/>
  <c r="K320" i="7"/>
  <c r="L320" i="7"/>
  <c r="M320" i="7"/>
  <c r="K322" i="7"/>
  <c r="L322" i="7"/>
  <c r="M322" i="7"/>
  <c r="M324" i="7"/>
  <c r="K324" i="7"/>
  <c r="L324" i="7"/>
  <c r="K318" i="7"/>
  <c r="L318" i="7"/>
  <c r="M318" i="7"/>
  <c r="K322" i="5"/>
  <c r="L322" i="5"/>
  <c r="M322" i="5"/>
  <c r="M320" i="5"/>
  <c r="K320" i="5"/>
  <c r="L320" i="5"/>
  <c r="K326" i="5"/>
  <c r="M326" i="5"/>
  <c r="L326" i="5"/>
  <c r="M324" i="5"/>
  <c r="K324" i="5"/>
  <c r="L324" i="5"/>
  <c r="K318" i="5"/>
  <c r="L318" i="5"/>
  <c r="M318" i="5"/>
  <c r="K322" i="4"/>
  <c r="L322" i="4"/>
  <c r="M322" i="4"/>
  <c r="K320" i="4"/>
  <c r="L320" i="4"/>
  <c r="M320" i="4"/>
  <c r="K326" i="4"/>
  <c r="L326" i="4"/>
  <c r="M326" i="4"/>
  <c r="M324" i="4"/>
  <c r="K324" i="4"/>
  <c r="L324" i="4"/>
  <c r="K318" i="4"/>
  <c r="L318" i="4"/>
  <c r="M318" i="4"/>
  <c r="L322" i="12"/>
  <c r="M322" i="12"/>
  <c r="K322" i="12"/>
  <c r="K326" i="12"/>
  <c r="L326" i="12"/>
  <c r="M326" i="12"/>
  <c r="L320" i="12"/>
  <c r="M320" i="12"/>
  <c r="K320" i="12"/>
  <c r="M324" i="12"/>
  <c r="K324" i="12"/>
  <c r="L324" i="12"/>
  <c r="K318" i="12"/>
  <c r="L318" i="12"/>
  <c r="M318" i="12"/>
  <c r="K120" i="3"/>
  <c r="M120" i="3"/>
  <c r="L120" i="3"/>
  <c r="M118" i="3"/>
  <c r="K118" i="3"/>
  <c r="L118" i="3"/>
  <c r="M112" i="3"/>
  <c r="K54" i="3"/>
  <c r="L54" i="3"/>
  <c r="M54" i="3"/>
  <c r="L56" i="3"/>
  <c r="M56" i="3"/>
  <c r="K56" i="3"/>
  <c r="M52" i="3"/>
  <c r="K52" i="3"/>
  <c r="L52" i="3"/>
  <c r="E13" i="12"/>
  <c r="E14" i="12"/>
  <c r="E15" i="12"/>
  <c r="H15" i="12" s="1"/>
  <c r="I15" i="12" s="1"/>
  <c r="J15" i="12" s="1"/>
  <c r="M15" i="12" s="1"/>
  <c r="E16" i="12"/>
  <c r="H16" i="12" s="1"/>
  <c r="I16" i="12" s="1"/>
  <c r="J16" i="12" s="1"/>
  <c r="E17" i="12"/>
  <c r="H17" i="12" s="1"/>
  <c r="I17" i="12" s="1"/>
  <c r="J17" i="12" s="1"/>
  <c r="E18" i="12"/>
  <c r="H18" i="12" s="1"/>
  <c r="I18" i="12" s="1"/>
  <c r="J18" i="12" s="1"/>
  <c r="E19" i="12"/>
  <c r="H19" i="12" s="1"/>
  <c r="I19" i="12" s="1"/>
  <c r="J19" i="12" s="1"/>
  <c r="M19" i="12" s="1"/>
  <c r="E20" i="12"/>
  <c r="H20" i="12" s="1"/>
  <c r="I20" i="12" s="1"/>
  <c r="J20" i="12" s="1"/>
  <c r="M20" i="12" s="1"/>
  <c r="E21" i="12"/>
  <c r="H21" i="12" s="1"/>
  <c r="I21" i="12" s="1"/>
  <c r="J21" i="12" s="1"/>
  <c r="M21" i="12" s="1"/>
  <c r="E22" i="12"/>
  <c r="H22" i="12" s="1"/>
  <c r="I22" i="12" s="1"/>
  <c r="J22" i="12" s="1"/>
  <c r="E23" i="12"/>
  <c r="H23" i="12" s="1"/>
  <c r="I23" i="12" s="1"/>
  <c r="J23" i="12" s="1"/>
  <c r="M23" i="12" s="1"/>
  <c r="E24" i="12"/>
  <c r="H24" i="12" s="1"/>
  <c r="I24" i="12" s="1"/>
  <c r="J24" i="12" s="1"/>
  <c r="E25" i="12"/>
  <c r="H25" i="12" s="1"/>
  <c r="I25" i="12" s="1"/>
  <c r="J25" i="12" s="1"/>
  <c r="E26" i="12"/>
  <c r="H26" i="12" s="1"/>
  <c r="I26" i="12" s="1"/>
  <c r="J26" i="12" s="1"/>
  <c r="E27" i="12"/>
  <c r="H27" i="12" s="1"/>
  <c r="I27" i="12" s="1"/>
  <c r="J27" i="12" s="1"/>
  <c r="M27" i="12" s="1"/>
  <c r="E28" i="12"/>
  <c r="H28" i="12" s="1"/>
  <c r="I28" i="12" s="1"/>
  <c r="J28" i="12" s="1"/>
  <c r="M28" i="12" s="1"/>
  <c r="E29" i="12"/>
  <c r="E30" i="12"/>
  <c r="E31" i="12"/>
  <c r="H31" i="12" s="1"/>
  <c r="I31" i="12" s="1"/>
  <c r="J31" i="12" s="1"/>
  <c r="M31" i="12" s="1"/>
  <c r="E32" i="12"/>
  <c r="H32" i="12" s="1"/>
  <c r="I32" i="12" s="1"/>
  <c r="J32" i="12" s="1"/>
  <c r="E33" i="12"/>
  <c r="H33" i="12" s="1"/>
  <c r="I33" i="12" s="1"/>
  <c r="J33" i="12" s="1"/>
  <c r="E34" i="12"/>
  <c r="H34" i="12" s="1"/>
  <c r="I34" i="12" s="1"/>
  <c r="J34" i="12" s="1"/>
  <c r="E35" i="12"/>
  <c r="H35" i="12" s="1"/>
  <c r="I35" i="12" s="1"/>
  <c r="J35" i="12" s="1"/>
  <c r="M35" i="12" s="1"/>
  <c r="E36" i="12"/>
  <c r="H36" i="12" s="1"/>
  <c r="I36" i="12" s="1"/>
  <c r="J36" i="12" s="1"/>
  <c r="M36" i="12" s="1"/>
  <c r="E37" i="12"/>
  <c r="H37" i="12" s="1"/>
  <c r="I37" i="12" s="1"/>
  <c r="J37" i="12" s="1"/>
  <c r="E38" i="12"/>
  <c r="H38" i="12" s="1"/>
  <c r="I38" i="12" s="1"/>
  <c r="J38" i="12" s="1"/>
  <c r="E39" i="12"/>
  <c r="H39" i="12" s="1"/>
  <c r="I39" i="12" s="1"/>
  <c r="J39" i="12" s="1"/>
  <c r="M39" i="12" s="1"/>
  <c r="E40" i="12"/>
  <c r="H40" i="12" s="1"/>
  <c r="I40" i="12" s="1"/>
  <c r="J40" i="12" s="1"/>
  <c r="E41" i="12"/>
  <c r="E42" i="12"/>
  <c r="E43" i="12"/>
  <c r="H43" i="12" s="1"/>
  <c r="I43" i="12" s="1"/>
  <c r="J43" i="12" s="1"/>
  <c r="M43" i="12" s="1"/>
  <c r="E44" i="12"/>
  <c r="H44" i="12" s="1"/>
  <c r="E45" i="12"/>
  <c r="E46" i="12"/>
  <c r="E47" i="12"/>
  <c r="H47" i="12" s="1"/>
  <c r="I47" i="12" s="1"/>
  <c r="J47" i="12" s="1"/>
  <c r="M47" i="12" s="1"/>
  <c r="E48" i="12"/>
  <c r="E49" i="12"/>
  <c r="H49" i="12" s="1"/>
  <c r="I49" i="12" s="1"/>
  <c r="J49" i="12" s="1"/>
  <c r="M49" i="12" s="1"/>
  <c r="E50" i="12"/>
  <c r="H50" i="12" s="1"/>
  <c r="I50" i="12" s="1"/>
  <c r="J50" i="12" s="1"/>
  <c r="E51" i="12"/>
  <c r="H51" i="12" s="1"/>
  <c r="I51" i="12" s="1"/>
  <c r="J51" i="12" s="1"/>
  <c r="M51" i="12" s="1"/>
  <c r="E52" i="12"/>
  <c r="H52" i="12" s="1"/>
  <c r="I52" i="12" s="1"/>
  <c r="J52" i="12" s="1"/>
  <c r="E53" i="12"/>
  <c r="H53" i="12" s="1"/>
  <c r="I53" i="12" s="1"/>
  <c r="J53" i="12" s="1"/>
  <c r="M53" i="12" s="1"/>
  <c r="E54" i="12"/>
  <c r="H54" i="12" s="1"/>
  <c r="I54" i="12" s="1"/>
  <c r="J54" i="12" s="1"/>
  <c r="E55" i="12"/>
  <c r="H55" i="12" s="1"/>
  <c r="I55" i="12" s="1"/>
  <c r="J55" i="12" s="1"/>
  <c r="M55" i="12" s="1"/>
  <c r="E56" i="12"/>
  <c r="H56" i="12" s="1"/>
  <c r="I56" i="12" s="1"/>
  <c r="E57" i="12"/>
  <c r="E58" i="12"/>
  <c r="H58" i="12" s="1"/>
  <c r="I58" i="12" s="1"/>
  <c r="J58" i="12" s="1"/>
  <c r="E59" i="12"/>
  <c r="H59" i="12" s="1"/>
  <c r="I59" i="12" s="1"/>
  <c r="J59" i="12" s="1"/>
  <c r="E60" i="12"/>
  <c r="H60" i="12" s="1"/>
  <c r="I60" i="12" s="1"/>
  <c r="J60" i="12" s="1"/>
  <c r="E61" i="12"/>
  <c r="E62" i="12"/>
  <c r="E63" i="12"/>
  <c r="H63" i="12" s="1"/>
  <c r="I63" i="12" s="1"/>
  <c r="J63" i="12" s="1"/>
  <c r="M63" i="12" s="1"/>
  <c r="E64" i="12"/>
  <c r="H64" i="12" s="1"/>
  <c r="I64" i="12" s="1"/>
  <c r="J64" i="12" s="1"/>
  <c r="E65" i="12"/>
  <c r="H65" i="12" s="1"/>
  <c r="I65" i="12" s="1"/>
  <c r="J65" i="12" s="1"/>
  <c r="E66" i="12"/>
  <c r="H66" i="12" s="1"/>
  <c r="I66" i="12" s="1"/>
  <c r="J66" i="12" s="1"/>
  <c r="E67" i="12"/>
  <c r="H67" i="12" s="1"/>
  <c r="I67" i="12" s="1"/>
  <c r="J67" i="12" s="1"/>
  <c r="M67" i="12" s="1"/>
  <c r="E68" i="12"/>
  <c r="H68" i="12" s="1"/>
  <c r="I68" i="12" s="1"/>
  <c r="J68" i="12" s="1"/>
  <c r="M68" i="12" s="1"/>
  <c r="E69" i="12"/>
  <c r="H69" i="12" s="1"/>
  <c r="I69" i="12" s="1"/>
  <c r="J69" i="12" s="1"/>
  <c r="E70" i="12"/>
  <c r="H70" i="12" s="1"/>
  <c r="I70" i="12" s="1"/>
  <c r="J70" i="12" s="1"/>
  <c r="E71" i="12"/>
  <c r="H71" i="12" s="1"/>
  <c r="I71" i="12" s="1"/>
  <c r="J71" i="12" s="1"/>
  <c r="M71" i="12" s="1"/>
  <c r="E72" i="12"/>
  <c r="H72" i="12" s="1"/>
  <c r="I72" i="12" s="1"/>
  <c r="J72" i="12" s="1"/>
  <c r="E73" i="12"/>
  <c r="H73" i="12" s="1"/>
  <c r="I73" i="12" s="1"/>
  <c r="J73" i="12" s="1"/>
  <c r="E74" i="12"/>
  <c r="H74" i="12" s="1"/>
  <c r="I74" i="12" s="1"/>
  <c r="J74" i="12" s="1"/>
  <c r="E75" i="12"/>
  <c r="H75" i="12" s="1"/>
  <c r="I75" i="12" s="1"/>
  <c r="J75" i="12" s="1"/>
  <c r="E76" i="12"/>
  <c r="H76" i="12" s="1"/>
  <c r="I76" i="12" s="1"/>
  <c r="J76" i="12" s="1"/>
  <c r="E77" i="12"/>
  <c r="E78" i="12"/>
  <c r="H78" i="12" s="1"/>
  <c r="E79" i="12"/>
  <c r="H79" i="12" s="1"/>
  <c r="I79" i="12" s="1"/>
  <c r="J79" i="12" s="1"/>
  <c r="E80" i="12"/>
  <c r="H80" i="12" s="1"/>
  <c r="I80" i="12" s="1"/>
  <c r="J80" i="12" s="1"/>
  <c r="E81" i="12"/>
  <c r="H81" i="12" s="1"/>
  <c r="I81" i="12" s="1"/>
  <c r="J81" i="12" s="1"/>
  <c r="E82" i="12"/>
  <c r="H82" i="12" s="1"/>
  <c r="I82" i="12" s="1"/>
  <c r="J82" i="12" s="1"/>
  <c r="M82" i="12" s="1"/>
  <c r="E83" i="12"/>
  <c r="H83" i="12" s="1"/>
  <c r="I83" i="12" s="1"/>
  <c r="J83" i="12" s="1"/>
  <c r="E84" i="12"/>
  <c r="H84" i="12" s="1"/>
  <c r="I84" i="12" s="1"/>
  <c r="J84" i="12" s="1"/>
  <c r="E85" i="12"/>
  <c r="H85" i="12" s="1"/>
  <c r="I85" i="12" s="1"/>
  <c r="J85" i="12" s="1"/>
  <c r="M85" i="12" s="1"/>
  <c r="E86" i="12"/>
  <c r="H86" i="12" s="1"/>
  <c r="I86" i="12" s="1"/>
  <c r="J86" i="12" s="1"/>
  <c r="E87" i="12"/>
  <c r="H87" i="12" s="1"/>
  <c r="I87" i="12" s="1"/>
  <c r="J87" i="12" s="1"/>
  <c r="M87" i="12" s="1"/>
  <c r="E88" i="12"/>
  <c r="H88" i="12" s="1"/>
  <c r="I88" i="12" s="1"/>
  <c r="J88" i="12" s="1"/>
  <c r="E89" i="12"/>
  <c r="H89" i="12" s="1"/>
  <c r="I89" i="12" s="1"/>
  <c r="J89" i="12" s="1"/>
  <c r="E90" i="12"/>
  <c r="H90" i="12" s="1"/>
  <c r="I90" i="12" s="1"/>
  <c r="J90" i="12" s="1"/>
  <c r="E91" i="12"/>
  <c r="H91" i="12" s="1"/>
  <c r="I91" i="12" s="1"/>
  <c r="J91" i="12" s="1"/>
  <c r="M91" i="12" s="1"/>
  <c r="E92" i="12"/>
  <c r="H92" i="12" s="1"/>
  <c r="I92" i="12" s="1"/>
  <c r="J92" i="12" s="1"/>
  <c r="E93" i="12"/>
  <c r="E94" i="12"/>
  <c r="E95" i="12"/>
  <c r="H95" i="12" s="1"/>
  <c r="I95" i="12" s="1"/>
  <c r="J95" i="12" s="1"/>
  <c r="M95" i="12" s="1"/>
  <c r="E96" i="12"/>
  <c r="H96" i="12"/>
  <c r="I96" i="12" s="1"/>
  <c r="J96" i="12" s="1"/>
  <c r="M96" i="12" s="1"/>
  <c r="E97" i="12"/>
  <c r="H97" i="12" s="1"/>
  <c r="E98" i="12"/>
  <c r="H98" i="12" s="1"/>
  <c r="I98" i="12" s="1"/>
  <c r="J98" i="12" s="1"/>
  <c r="M98" i="12" s="1"/>
  <c r="E99" i="12"/>
  <c r="H99" i="12" s="1"/>
  <c r="I99" i="12" s="1"/>
  <c r="J99" i="12" s="1"/>
  <c r="E100" i="12"/>
  <c r="H100" i="12" s="1"/>
  <c r="I100" i="12" s="1"/>
  <c r="J100" i="12" s="1"/>
  <c r="E101" i="12"/>
  <c r="H101" i="12" s="1"/>
  <c r="I101" i="12" s="1"/>
  <c r="J101" i="12" s="1"/>
  <c r="M101" i="12" s="1"/>
  <c r="E102" i="12"/>
  <c r="H102" i="12" s="1"/>
  <c r="I102" i="12" s="1"/>
  <c r="E103" i="12"/>
  <c r="H103" i="12" s="1"/>
  <c r="I103" i="12" s="1"/>
  <c r="J103" i="12" s="1"/>
  <c r="M103" i="12" s="1"/>
  <c r="E104" i="12"/>
  <c r="E105" i="12"/>
  <c r="H105" i="12" s="1"/>
  <c r="I105" i="12" s="1"/>
  <c r="J105" i="12" s="1"/>
  <c r="M105" i="12" s="1"/>
  <c r="E106" i="12"/>
  <c r="E107" i="12"/>
  <c r="H107" i="12" s="1"/>
  <c r="I107" i="12" s="1"/>
  <c r="J107" i="12" s="1"/>
  <c r="M107" i="12" s="1"/>
  <c r="E108" i="12"/>
  <c r="H108" i="12" s="1"/>
  <c r="I108" i="12" s="1"/>
  <c r="E109" i="12"/>
  <c r="E110" i="12"/>
  <c r="H110" i="12" s="1"/>
  <c r="I110" i="12" s="1"/>
  <c r="J110" i="12" s="1"/>
  <c r="M110" i="12" s="1"/>
  <c r="E111" i="12"/>
  <c r="H111" i="12" s="1"/>
  <c r="I111" i="12" s="1"/>
  <c r="J111" i="12" s="1"/>
  <c r="E112" i="12"/>
  <c r="H112" i="12" s="1"/>
  <c r="I112" i="12" s="1"/>
  <c r="J112" i="12" s="1"/>
  <c r="E113" i="12"/>
  <c r="H113" i="12" s="1"/>
  <c r="I113" i="12" s="1"/>
  <c r="J113" i="12" s="1"/>
  <c r="M113" i="12" s="1"/>
  <c r="E114" i="12"/>
  <c r="H114" i="12" s="1"/>
  <c r="I114" i="12" s="1"/>
  <c r="J114" i="12" s="1"/>
  <c r="E115" i="12"/>
  <c r="H115" i="12"/>
  <c r="I115" i="12" s="1"/>
  <c r="J115" i="12" s="1"/>
  <c r="M115" i="12" s="1"/>
  <c r="E116" i="12"/>
  <c r="H116" i="12" s="1"/>
  <c r="I116" i="12" s="1"/>
  <c r="J116" i="12" s="1"/>
  <c r="E117" i="12"/>
  <c r="E118" i="12"/>
  <c r="E119" i="12"/>
  <c r="H119" i="12" s="1"/>
  <c r="I119" i="12"/>
  <c r="J119" i="12" s="1"/>
  <c r="M119" i="12" s="1"/>
  <c r="E120" i="12"/>
  <c r="E121" i="12"/>
  <c r="H121" i="12" s="1"/>
  <c r="I121" i="12" s="1"/>
  <c r="J121" i="12" s="1"/>
  <c r="M121" i="12" s="1"/>
  <c r="E122" i="12"/>
  <c r="H122" i="12" s="1"/>
  <c r="I122" i="12" s="1"/>
  <c r="J122" i="12" s="1"/>
  <c r="E123" i="12"/>
  <c r="H123" i="12" s="1"/>
  <c r="I123" i="12" s="1"/>
  <c r="J123" i="12" s="1"/>
  <c r="M123" i="12" s="1"/>
  <c r="E124" i="12"/>
  <c r="E125" i="12"/>
  <c r="E126" i="12"/>
  <c r="H126" i="12" s="1"/>
  <c r="I126" i="12" s="1"/>
  <c r="J126" i="12" s="1"/>
  <c r="E127" i="12"/>
  <c r="H127" i="12" s="1"/>
  <c r="I127" i="12" s="1"/>
  <c r="J127" i="12" s="1"/>
  <c r="M127" i="12" s="1"/>
  <c r="E128" i="12"/>
  <c r="H128" i="12" s="1"/>
  <c r="I128" i="12" s="1"/>
  <c r="J128" i="12" s="1"/>
  <c r="E129" i="12"/>
  <c r="H129" i="12" s="1"/>
  <c r="I129" i="12" s="1"/>
  <c r="J129" i="12" s="1"/>
  <c r="M129" i="12" s="1"/>
  <c r="E130" i="12"/>
  <c r="H130" i="12" s="1"/>
  <c r="I130" i="12" s="1"/>
  <c r="J130" i="12" s="1"/>
  <c r="M130" i="12" s="1"/>
  <c r="E131" i="12"/>
  <c r="H131" i="12" s="1"/>
  <c r="I131" i="12" s="1"/>
  <c r="J131" i="12" s="1"/>
  <c r="E132" i="12"/>
  <c r="H132" i="12" s="1"/>
  <c r="I132" i="12" s="1"/>
  <c r="J132" i="12" s="1"/>
  <c r="E133" i="12"/>
  <c r="E134" i="12"/>
  <c r="H134" i="12" s="1"/>
  <c r="I134" i="12" s="1"/>
  <c r="J134" i="12" s="1"/>
  <c r="E135" i="12"/>
  <c r="E136" i="12"/>
  <c r="H136" i="12" s="1"/>
  <c r="I136" i="12" s="1"/>
  <c r="J136" i="12" s="1"/>
  <c r="E137" i="12"/>
  <c r="H137" i="12" s="1"/>
  <c r="E138" i="12"/>
  <c r="E139" i="12"/>
  <c r="H139" i="12" s="1"/>
  <c r="I139" i="12" s="1"/>
  <c r="J139" i="12" s="1"/>
  <c r="E140" i="12"/>
  <c r="H140" i="12" s="1"/>
  <c r="I140" i="12" s="1"/>
  <c r="J140" i="12" s="1"/>
  <c r="L140" i="12" s="1"/>
  <c r="E141" i="12"/>
  <c r="H141" i="12" s="1"/>
  <c r="I141" i="12" s="1"/>
  <c r="J141" i="12" s="1"/>
  <c r="M141" i="12" s="1"/>
  <c r="E142" i="12"/>
  <c r="H142" i="12" s="1"/>
  <c r="I142" i="12" s="1"/>
  <c r="J142" i="12" s="1"/>
  <c r="E143" i="12"/>
  <c r="H143" i="12" s="1"/>
  <c r="I143" i="12" s="1"/>
  <c r="J143" i="12" s="1"/>
  <c r="M143" i="12" s="1"/>
  <c r="E144" i="12"/>
  <c r="H144" i="12" s="1"/>
  <c r="I144" i="12" s="1"/>
  <c r="J144" i="12" s="1"/>
  <c r="E145" i="12"/>
  <c r="H145" i="12" s="1"/>
  <c r="I145" i="12" s="1"/>
  <c r="J145" i="12" s="1"/>
  <c r="M145" i="12" s="1"/>
  <c r="E146" i="12"/>
  <c r="H146" i="12" s="1"/>
  <c r="I146" i="12" s="1"/>
  <c r="J146" i="12" s="1"/>
  <c r="E147" i="12"/>
  <c r="H147" i="12" s="1"/>
  <c r="I147" i="12" s="1"/>
  <c r="J147" i="12" s="1"/>
  <c r="M147" i="12" s="1"/>
  <c r="E148" i="12"/>
  <c r="E149" i="12"/>
  <c r="E150" i="12"/>
  <c r="E151" i="12"/>
  <c r="H151" i="12" s="1"/>
  <c r="I151" i="12" s="1"/>
  <c r="J151" i="12" s="1"/>
  <c r="M151" i="12" s="1"/>
  <c r="E152" i="12"/>
  <c r="H152" i="12" s="1"/>
  <c r="I152" i="12" s="1"/>
  <c r="J152" i="12" s="1"/>
  <c r="E153" i="12"/>
  <c r="E154" i="12"/>
  <c r="H154" i="12" s="1"/>
  <c r="I154" i="12" s="1"/>
  <c r="J154" i="12" s="1"/>
  <c r="E155" i="12"/>
  <c r="E156" i="12"/>
  <c r="H156" i="12" s="1"/>
  <c r="I156" i="12" s="1"/>
  <c r="J156" i="12" s="1"/>
  <c r="E157" i="12"/>
  <c r="H157" i="12" s="1"/>
  <c r="I157" i="12" s="1"/>
  <c r="J157" i="12" s="1"/>
  <c r="M157" i="12" s="1"/>
  <c r="E158" i="12"/>
  <c r="H158" i="12" s="1"/>
  <c r="I158" i="12" s="1"/>
  <c r="J158" i="12" s="1"/>
  <c r="E159" i="12"/>
  <c r="H159" i="12" s="1"/>
  <c r="I159" i="12" s="1"/>
  <c r="J159" i="12" s="1"/>
  <c r="M159" i="12" s="1"/>
  <c r="E160" i="12"/>
  <c r="H160" i="12" s="1"/>
  <c r="I160" i="12" s="1"/>
  <c r="J160" i="12" s="1"/>
  <c r="E161" i="12"/>
  <c r="H161" i="12" s="1"/>
  <c r="I161" i="12" s="1"/>
  <c r="J161" i="12" s="1"/>
  <c r="M161" i="12" s="1"/>
  <c r="E162" i="12"/>
  <c r="E163" i="12"/>
  <c r="H163" i="12" s="1"/>
  <c r="I163" i="12" s="1"/>
  <c r="E164" i="12"/>
  <c r="H164" i="12" s="1"/>
  <c r="I164" i="12" s="1"/>
  <c r="J164" i="12" s="1"/>
  <c r="E165" i="12"/>
  <c r="H165" i="12" s="1"/>
  <c r="I165" i="12" s="1"/>
  <c r="J165" i="12" s="1"/>
  <c r="M165" i="12" s="1"/>
  <c r="E166" i="12"/>
  <c r="E167" i="12"/>
  <c r="H167" i="12" s="1"/>
  <c r="I167" i="12" s="1"/>
  <c r="J167" i="12" s="1"/>
  <c r="M167" i="12" s="1"/>
  <c r="E168" i="12"/>
  <c r="H168" i="12" s="1"/>
  <c r="I168" i="12" s="1"/>
  <c r="J168" i="12" s="1"/>
  <c r="E169" i="12"/>
  <c r="E170" i="12"/>
  <c r="H170" i="12" s="1"/>
  <c r="I170" i="12" s="1"/>
  <c r="J170" i="12" s="1"/>
  <c r="E171" i="12"/>
  <c r="H171" i="12"/>
  <c r="I171" i="12" s="1"/>
  <c r="J171" i="12" s="1"/>
  <c r="M171" i="12" s="1"/>
  <c r="E172" i="12"/>
  <c r="H172" i="12" s="1"/>
  <c r="I172" i="12" s="1"/>
  <c r="J172" i="12" s="1"/>
  <c r="E173" i="12"/>
  <c r="H173" i="12" s="1"/>
  <c r="I173" i="12" s="1"/>
  <c r="J173" i="12" s="1"/>
  <c r="M173" i="12" s="1"/>
  <c r="E174" i="12"/>
  <c r="H174" i="12" s="1"/>
  <c r="I174" i="12" s="1"/>
  <c r="J174" i="12" s="1"/>
  <c r="E175" i="12"/>
  <c r="H175" i="12" s="1"/>
  <c r="I175" i="12" s="1"/>
  <c r="J175" i="12" s="1"/>
  <c r="M175" i="12" s="1"/>
  <c r="E176" i="12"/>
  <c r="H176" i="12" s="1"/>
  <c r="I176" i="12" s="1"/>
  <c r="J176" i="12" s="1"/>
  <c r="E177" i="12"/>
  <c r="E178" i="12"/>
  <c r="H178" i="12" s="1"/>
  <c r="I178" i="12" s="1"/>
  <c r="J178" i="12" s="1"/>
  <c r="E179" i="12"/>
  <c r="H179" i="12" s="1"/>
  <c r="I179" i="12" s="1"/>
  <c r="J179" i="12" s="1"/>
  <c r="M179" i="12" s="1"/>
  <c r="E180" i="12"/>
  <c r="H180" i="12" s="1"/>
  <c r="I180" i="12" s="1"/>
  <c r="J180" i="12" s="1"/>
  <c r="E181" i="12"/>
  <c r="H181" i="12" s="1"/>
  <c r="I181" i="12" s="1"/>
  <c r="J181" i="12" s="1"/>
  <c r="M181" i="12" s="1"/>
  <c r="E182" i="12"/>
  <c r="E183" i="12"/>
  <c r="H183" i="12" s="1"/>
  <c r="I183" i="12" s="1"/>
  <c r="J183" i="12" s="1"/>
  <c r="M183" i="12" s="1"/>
  <c r="E184" i="12"/>
  <c r="E185" i="12"/>
  <c r="H185" i="12" s="1"/>
  <c r="I185" i="12" s="1"/>
  <c r="J185" i="12" s="1"/>
  <c r="M185" i="12" s="1"/>
  <c r="E186" i="12"/>
  <c r="E187" i="12"/>
  <c r="H187" i="12" s="1"/>
  <c r="I187" i="12" s="1"/>
  <c r="J187" i="12" s="1"/>
  <c r="M187" i="12" s="1"/>
  <c r="E188" i="12"/>
  <c r="H188" i="12" s="1"/>
  <c r="I188" i="12" s="1"/>
  <c r="J188" i="12" s="1"/>
  <c r="E189" i="12"/>
  <c r="H189" i="12" s="1"/>
  <c r="I189" i="12" s="1"/>
  <c r="J189" i="12" s="1"/>
  <c r="M189" i="12" s="1"/>
  <c r="E190" i="12"/>
  <c r="H190" i="12" s="1"/>
  <c r="I190" i="12" s="1"/>
  <c r="J190" i="12" s="1"/>
  <c r="E191" i="12"/>
  <c r="H191" i="12" s="1"/>
  <c r="I191" i="12" s="1"/>
  <c r="J191" i="12" s="1"/>
  <c r="M191" i="12" s="1"/>
  <c r="E192" i="12"/>
  <c r="E193" i="12"/>
  <c r="H193" i="12" s="1"/>
  <c r="I193" i="12" s="1"/>
  <c r="J193" i="12" s="1"/>
  <c r="E194" i="12"/>
  <c r="H194" i="12" s="1"/>
  <c r="I194" i="12" s="1"/>
  <c r="J194" i="12" s="1"/>
  <c r="E195" i="12"/>
  <c r="H195" i="12" s="1"/>
  <c r="I195" i="12" s="1"/>
  <c r="J195" i="12" s="1"/>
  <c r="M195" i="12" s="1"/>
  <c r="E196" i="12"/>
  <c r="E197" i="12"/>
  <c r="E198" i="12"/>
  <c r="E199" i="12"/>
  <c r="H199" i="12" s="1"/>
  <c r="I199" i="12" s="1"/>
  <c r="J199" i="12" s="1"/>
  <c r="M199" i="12" s="1"/>
  <c r="E200" i="12"/>
  <c r="E201" i="12"/>
  <c r="H201" i="12" s="1"/>
  <c r="I201" i="12" s="1"/>
  <c r="J201" i="12" s="1"/>
  <c r="M201" i="12" s="1"/>
  <c r="E202" i="12"/>
  <c r="H202" i="12" s="1"/>
  <c r="E203" i="12"/>
  <c r="H203" i="12" s="1"/>
  <c r="I203" i="12" s="1"/>
  <c r="J203" i="12" s="1"/>
  <c r="M203" i="12" s="1"/>
  <c r="E204" i="12"/>
  <c r="E205" i="12"/>
  <c r="H205" i="12" s="1"/>
  <c r="I205" i="12" s="1"/>
  <c r="J205" i="12" s="1"/>
  <c r="M205" i="12" s="1"/>
  <c r="N204" i="12" s="1"/>
  <c r="E206" i="12"/>
  <c r="H206" i="12" s="1"/>
  <c r="I206" i="12" s="1"/>
  <c r="J206" i="12" s="1"/>
  <c r="K206" i="12" s="1"/>
  <c r="E207" i="12"/>
  <c r="H207" i="12" s="1"/>
  <c r="I207" i="12" s="1"/>
  <c r="J207" i="12" s="1"/>
  <c r="M207" i="12" s="1"/>
  <c r="E208" i="12"/>
  <c r="E209" i="12"/>
  <c r="H209" i="12" s="1"/>
  <c r="I209" i="12" s="1"/>
  <c r="J209" i="12" s="1"/>
  <c r="M209" i="12" s="1"/>
  <c r="E210" i="12"/>
  <c r="H210" i="12" s="1"/>
  <c r="I210" i="12" s="1"/>
  <c r="J210" i="12" s="1"/>
  <c r="E211" i="12"/>
  <c r="H211" i="12" s="1"/>
  <c r="I211" i="12" s="1"/>
  <c r="J211" i="12" s="1"/>
  <c r="M211" i="12" s="1"/>
  <c r="E212" i="12"/>
  <c r="E213" i="12"/>
  <c r="E214" i="12"/>
  <c r="E215" i="12"/>
  <c r="H215" i="12" s="1"/>
  <c r="I215" i="12" s="1"/>
  <c r="J215" i="12" s="1"/>
  <c r="E216" i="12"/>
  <c r="E217" i="12"/>
  <c r="H217" i="12" s="1"/>
  <c r="I217" i="12" s="1"/>
  <c r="J217" i="12" s="1"/>
  <c r="M217" i="12" s="1"/>
  <c r="E218" i="12"/>
  <c r="H218" i="12" s="1"/>
  <c r="E219" i="12"/>
  <c r="E220" i="12"/>
  <c r="H220" i="12"/>
  <c r="I220" i="12" s="1"/>
  <c r="J220" i="12" s="1"/>
  <c r="E221" i="12"/>
  <c r="H221" i="12" s="1"/>
  <c r="I221" i="12" s="1"/>
  <c r="J221" i="12" s="1"/>
  <c r="M221" i="12" s="1"/>
  <c r="E222" i="12"/>
  <c r="H222" i="12" s="1"/>
  <c r="I222" i="12" s="1"/>
  <c r="E223" i="12"/>
  <c r="E224" i="12"/>
  <c r="H224" i="12" s="1"/>
  <c r="I224" i="12"/>
  <c r="J224" i="12" s="1"/>
  <c r="E225" i="12"/>
  <c r="E226" i="12"/>
  <c r="E227" i="12"/>
  <c r="H227" i="12" s="1"/>
  <c r="I227" i="12" s="1"/>
  <c r="J227" i="12" s="1"/>
  <c r="E228" i="12"/>
  <c r="H228" i="12" s="1"/>
  <c r="I228" i="12" s="1"/>
  <c r="J228" i="12" s="1"/>
  <c r="E229" i="12"/>
  <c r="H229" i="12" s="1"/>
  <c r="I229" i="12" s="1"/>
  <c r="J229" i="12" s="1"/>
  <c r="E230" i="12"/>
  <c r="E231" i="12"/>
  <c r="H231" i="12" s="1"/>
  <c r="I231" i="12" s="1"/>
  <c r="J231" i="12" s="1"/>
  <c r="M231" i="12" s="1"/>
  <c r="E232" i="12"/>
  <c r="H232" i="12" s="1"/>
  <c r="I232" i="12" s="1"/>
  <c r="J232" i="12" s="1"/>
  <c r="E233" i="12"/>
  <c r="H233" i="12" s="1"/>
  <c r="I233" i="12" s="1"/>
  <c r="E234" i="12"/>
  <c r="H234" i="12" s="1"/>
  <c r="I234" i="12" s="1"/>
  <c r="J234" i="12" s="1"/>
  <c r="E235" i="12"/>
  <c r="H235" i="12" s="1"/>
  <c r="I235" i="12" s="1"/>
  <c r="J235" i="12" s="1"/>
  <c r="M235" i="12" s="1"/>
  <c r="E236" i="12"/>
  <c r="H236" i="12" s="1"/>
  <c r="I236" i="12" s="1"/>
  <c r="J236" i="12" s="1"/>
  <c r="E237" i="12"/>
  <c r="E238" i="12"/>
  <c r="H238" i="12" s="1"/>
  <c r="I238" i="12" s="1"/>
  <c r="J238" i="12" s="1"/>
  <c r="E239" i="12"/>
  <c r="H239" i="12" s="1"/>
  <c r="I239" i="12" s="1"/>
  <c r="J239" i="12" s="1"/>
  <c r="M239" i="12" s="1"/>
  <c r="E240" i="12"/>
  <c r="H240" i="12" s="1"/>
  <c r="I240" i="12" s="1"/>
  <c r="J240" i="12" s="1"/>
  <c r="K240" i="12" s="1"/>
  <c r="E241" i="12"/>
  <c r="H241" i="12" s="1"/>
  <c r="I241" i="12" s="1"/>
  <c r="J241" i="12" s="1"/>
  <c r="M241" i="12" s="1"/>
  <c r="E242" i="12"/>
  <c r="E243" i="12"/>
  <c r="H243" i="12" s="1"/>
  <c r="I243" i="12" s="1"/>
  <c r="J243" i="12" s="1"/>
  <c r="M243" i="12" s="1"/>
  <c r="E244" i="12"/>
  <c r="H244" i="12"/>
  <c r="I244" i="12" s="1"/>
  <c r="J244" i="12" s="1"/>
  <c r="E245" i="12"/>
  <c r="H245" i="12" s="1"/>
  <c r="I245" i="12" s="1"/>
  <c r="J245" i="12" s="1"/>
  <c r="M245" i="12" s="1"/>
  <c r="E246" i="12"/>
  <c r="E247" i="12"/>
  <c r="H247" i="12" s="1"/>
  <c r="I247" i="12" s="1"/>
  <c r="J247" i="12" s="1"/>
  <c r="M247" i="12" s="1"/>
  <c r="E248" i="12"/>
  <c r="H248" i="12" s="1"/>
  <c r="I248" i="12" s="1"/>
  <c r="J248" i="12" s="1"/>
  <c r="E249" i="12"/>
  <c r="H249" i="12" s="1"/>
  <c r="I249" i="12" s="1"/>
  <c r="J249" i="12" s="1"/>
  <c r="M249" i="12" s="1"/>
  <c r="E250" i="12"/>
  <c r="E251" i="12"/>
  <c r="H251" i="12" s="1"/>
  <c r="I251" i="12" s="1"/>
  <c r="J251" i="12" s="1"/>
  <c r="M251" i="12" s="1"/>
  <c r="E252" i="12"/>
  <c r="H252" i="12" s="1"/>
  <c r="I252" i="12" s="1"/>
  <c r="J252" i="12" s="1"/>
  <c r="E253" i="12"/>
  <c r="H253" i="12" s="1"/>
  <c r="I253" i="12" s="1"/>
  <c r="J253" i="12" s="1"/>
  <c r="M253" i="12" s="1"/>
  <c r="E254" i="12"/>
  <c r="E255" i="12"/>
  <c r="H255" i="12" s="1"/>
  <c r="I255" i="12" s="1"/>
  <c r="J255" i="12" s="1"/>
  <c r="E256" i="12"/>
  <c r="H256" i="12" s="1"/>
  <c r="I256" i="12" s="1"/>
  <c r="J256" i="12" s="1"/>
  <c r="E257" i="12"/>
  <c r="H257" i="12" s="1"/>
  <c r="I257" i="12" s="1"/>
  <c r="J257" i="12" s="1"/>
  <c r="M257" i="12" s="1"/>
  <c r="E258" i="12"/>
  <c r="E259" i="12"/>
  <c r="H259" i="12" s="1"/>
  <c r="I259" i="12" s="1"/>
  <c r="J259" i="12" s="1"/>
  <c r="M259" i="12" s="1"/>
  <c r="E260" i="12"/>
  <c r="H260" i="12" s="1"/>
  <c r="I260" i="12" s="1"/>
  <c r="J260" i="12" s="1"/>
  <c r="E261" i="12"/>
  <c r="E262" i="12"/>
  <c r="H262" i="12" s="1"/>
  <c r="I262" i="12" s="1"/>
  <c r="J262" i="12" s="1"/>
  <c r="E263" i="12"/>
  <c r="H263" i="12" s="1"/>
  <c r="I263" i="12" s="1"/>
  <c r="J263" i="12" s="1"/>
  <c r="M263" i="12" s="1"/>
  <c r="E264" i="12"/>
  <c r="H264" i="12" s="1"/>
  <c r="I264" i="12" s="1"/>
  <c r="J264" i="12" s="1"/>
  <c r="E265" i="12"/>
  <c r="H265" i="12" s="1"/>
  <c r="E266" i="12"/>
  <c r="H266" i="12" s="1"/>
  <c r="I266" i="12" s="1"/>
  <c r="J266" i="12" s="1"/>
  <c r="E267" i="12"/>
  <c r="H267" i="12" s="1"/>
  <c r="I267" i="12" s="1"/>
  <c r="J267" i="12" s="1"/>
  <c r="M267" i="12" s="1"/>
  <c r="E268" i="12"/>
  <c r="H268" i="12" s="1"/>
  <c r="I268" i="12" s="1"/>
  <c r="J268" i="12" s="1"/>
  <c r="E269" i="12"/>
  <c r="E270" i="12"/>
  <c r="H270" i="12" s="1"/>
  <c r="I270" i="12" s="1"/>
  <c r="J270" i="12" s="1"/>
  <c r="M270" i="12" s="1"/>
  <c r="E271" i="12"/>
  <c r="H271" i="12" s="1"/>
  <c r="I271" i="12" s="1"/>
  <c r="J271" i="12" s="1"/>
  <c r="M271" i="12" s="1"/>
  <c r="E272" i="12"/>
  <c r="H272" i="12" s="1"/>
  <c r="I272" i="12" s="1"/>
  <c r="J272" i="12" s="1"/>
  <c r="E273" i="12"/>
  <c r="H273" i="12" s="1"/>
  <c r="I273" i="12" s="1"/>
  <c r="J273" i="12" s="1"/>
  <c r="M273" i="12" s="1"/>
  <c r="E274" i="12"/>
  <c r="E275" i="12"/>
  <c r="H275" i="12" s="1"/>
  <c r="I275" i="12" s="1"/>
  <c r="J275" i="12" s="1"/>
  <c r="M275" i="12" s="1"/>
  <c r="E276" i="12"/>
  <c r="H276" i="12" s="1"/>
  <c r="I276" i="12" s="1"/>
  <c r="J276" i="12" s="1"/>
  <c r="E277" i="12"/>
  <c r="E278" i="12"/>
  <c r="H278" i="12" s="1"/>
  <c r="I278" i="12" s="1"/>
  <c r="J278" i="12" s="1"/>
  <c r="M278" i="12" s="1"/>
  <c r="E279" i="12"/>
  <c r="H279" i="12" s="1"/>
  <c r="I279" i="12" s="1"/>
  <c r="J279" i="12" s="1"/>
  <c r="M279" i="12" s="1"/>
  <c r="E280" i="12"/>
  <c r="H280" i="12"/>
  <c r="I280" i="12" s="1"/>
  <c r="J280" i="12" s="1"/>
  <c r="L280" i="12" s="1"/>
  <c r="E281" i="12"/>
  <c r="H281" i="12" s="1"/>
  <c r="I281" i="12" s="1"/>
  <c r="J281" i="12" s="1"/>
  <c r="M281" i="12" s="1"/>
  <c r="E282" i="12"/>
  <c r="H282" i="12" s="1"/>
  <c r="I282" i="12" s="1"/>
  <c r="J282" i="12" s="1"/>
  <c r="E283" i="12"/>
  <c r="H283" i="12" s="1"/>
  <c r="I283" i="12" s="1"/>
  <c r="J283" i="12" s="1"/>
  <c r="M283" i="12" s="1"/>
  <c r="E284" i="12"/>
  <c r="H284" i="12" s="1"/>
  <c r="I284" i="12" s="1"/>
  <c r="J284" i="12" s="1"/>
  <c r="E285" i="12"/>
  <c r="H285" i="12" s="1"/>
  <c r="I285" i="12" s="1"/>
  <c r="J285" i="12" s="1"/>
  <c r="E286" i="12"/>
  <c r="H286" i="12" s="1"/>
  <c r="I286" i="12" s="1"/>
  <c r="J286" i="12" s="1"/>
  <c r="E287" i="12"/>
  <c r="H287" i="12" s="1"/>
  <c r="I287" i="12" s="1"/>
  <c r="J287" i="12" s="1"/>
  <c r="M287" i="12" s="1"/>
  <c r="E288" i="12"/>
  <c r="H288" i="12" s="1"/>
  <c r="I288" i="12" s="1"/>
  <c r="J288" i="12" s="1"/>
  <c r="E289" i="12"/>
  <c r="E290" i="12"/>
  <c r="E291" i="12"/>
  <c r="H291" i="12"/>
  <c r="I291" i="12" s="1"/>
  <c r="J291" i="12" s="1"/>
  <c r="M291" i="12" s="1"/>
  <c r="E292" i="12"/>
  <c r="H292" i="12"/>
  <c r="I292" i="12" s="1"/>
  <c r="J292" i="12" s="1"/>
  <c r="E293" i="12"/>
  <c r="E294" i="12"/>
  <c r="H294" i="12" s="1"/>
  <c r="I294" i="12" s="1"/>
  <c r="J294" i="12" s="1"/>
  <c r="M294" i="12" s="1"/>
  <c r="E295" i="12"/>
  <c r="H295" i="12" s="1"/>
  <c r="I295" i="12" s="1"/>
  <c r="J295" i="12" s="1"/>
  <c r="E296" i="12"/>
  <c r="H296" i="12" s="1"/>
  <c r="I296" i="12" s="1"/>
  <c r="J296" i="12" s="1"/>
  <c r="M296" i="12" s="1"/>
  <c r="E297" i="12"/>
  <c r="H297" i="12" s="1"/>
  <c r="I297" i="12" s="1"/>
  <c r="J297" i="12" s="1"/>
  <c r="M297" i="12" s="1"/>
  <c r="E298" i="12"/>
  <c r="E299" i="12"/>
  <c r="H299" i="12" s="1"/>
  <c r="I299" i="12" s="1"/>
  <c r="J299" i="12" s="1"/>
  <c r="M299" i="12" s="1"/>
  <c r="E300" i="12"/>
  <c r="H300" i="12" s="1"/>
  <c r="I300" i="12" s="1"/>
  <c r="J300" i="12" s="1"/>
  <c r="E301" i="12"/>
  <c r="H301" i="12" s="1"/>
  <c r="I301" i="12" s="1"/>
  <c r="J301" i="12" s="1"/>
  <c r="M301" i="12" s="1"/>
  <c r="E302" i="12"/>
  <c r="E303" i="12"/>
  <c r="H303" i="12" s="1"/>
  <c r="I303" i="12" s="1"/>
  <c r="J303" i="12" s="1"/>
  <c r="M303" i="12" s="1"/>
  <c r="E304" i="12"/>
  <c r="H304" i="12"/>
  <c r="I304" i="12" s="1"/>
  <c r="J304" i="12" s="1"/>
  <c r="L304" i="12" s="1"/>
  <c r="E305" i="12"/>
  <c r="E306" i="12"/>
  <c r="H306" i="12" s="1"/>
  <c r="I306" i="12" s="1"/>
  <c r="J306" i="12" s="1"/>
  <c r="K306" i="12" s="1"/>
  <c r="E307" i="12"/>
  <c r="H307" i="12" s="1"/>
  <c r="I307" i="12" s="1"/>
  <c r="J307" i="12" s="1"/>
  <c r="M307" i="12" s="1"/>
  <c r="E308" i="12"/>
  <c r="H308" i="12" s="1"/>
  <c r="I308" i="12" s="1"/>
  <c r="J308" i="12" s="1"/>
  <c r="E309" i="12"/>
  <c r="H309" i="12" s="1"/>
  <c r="I309" i="12" s="1"/>
  <c r="J309" i="12" s="1"/>
  <c r="E310" i="12"/>
  <c r="E311" i="12"/>
  <c r="H311" i="12" s="1"/>
  <c r="I311" i="12" s="1"/>
  <c r="J311" i="12" s="1"/>
  <c r="M311" i="12" s="1"/>
  <c r="E312" i="12"/>
  <c r="H312" i="12" s="1"/>
  <c r="I312" i="12" s="1"/>
  <c r="J312" i="12" s="1"/>
  <c r="E313" i="12"/>
  <c r="H313" i="12" s="1"/>
  <c r="I313" i="12" s="1"/>
  <c r="J313" i="12" s="1"/>
  <c r="E314" i="12"/>
  <c r="H314" i="12" s="1"/>
  <c r="I314" i="12" s="1"/>
  <c r="J314" i="12" s="1"/>
  <c r="E315" i="12"/>
  <c r="H315" i="12" s="1"/>
  <c r="I315" i="12" s="1"/>
  <c r="J315" i="12" s="1"/>
  <c r="M315" i="12" s="1"/>
  <c r="E316" i="12"/>
  <c r="H316" i="12" s="1"/>
  <c r="I316" i="12" s="1"/>
  <c r="J316" i="12" s="1"/>
  <c r="E317" i="12"/>
  <c r="H317" i="12" s="1"/>
  <c r="I317" i="12" s="1"/>
  <c r="J317" i="12" s="1"/>
  <c r="M317" i="12" s="1"/>
  <c r="E5" i="12"/>
  <c r="E6" i="12"/>
  <c r="H6" i="12" s="1"/>
  <c r="I6" i="12" s="1"/>
  <c r="J6" i="12" s="1"/>
  <c r="E7" i="12"/>
  <c r="H7" i="12" s="1"/>
  <c r="I7" i="12" s="1"/>
  <c r="J7" i="12" s="1"/>
  <c r="M7" i="12" s="1"/>
  <c r="E8" i="12"/>
  <c r="H8" i="12" s="1"/>
  <c r="I8" i="12" s="1"/>
  <c r="J8" i="12" s="1"/>
  <c r="E9" i="12"/>
  <c r="E10" i="12"/>
  <c r="E11" i="12"/>
  <c r="H11" i="12" s="1"/>
  <c r="I11" i="12" s="1"/>
  <c r="J11" i="12" s="1"/>
  <c r="M11" i="12" s="1"/>
  <c r="E12" i="12"/>
  <c r="H12" i="12"/>
  <c r="I12" i="12" s="1"/>
  <c r="J12" i="12" s="1"/>
  <c r="E4" i="12"/>
  <c r="H4" i="12" s="1"/>
  <c r="I4" i="12" s="1"/>
  <c r="J4" i="12" s="1"/>
  <c r="H310" i="12"/>
  <c r="I310" i="12"/>
  <c r="J310" i="12" s="1"/>
  <c r="H305" i="12"/>
  <c r="I305" i="12" s="1"/>
  <c r="J305" i="12" s="1"/>
  <c r="H302" i="12"/>
  <c r="I302" i="12" s="1"/>
  <c r="J302" i="12" s="1"/>
  <c r="M302" i="12" s="1"/>
  <c r="H298" i="12"/>
  <c r="I298" i="12" s="1"/>
  <c r="J298" i="12" s="1"/>
  <c r="H293" i="12"/>
  <c r="I293" i="12" s="1"/>
  <c r="J293" i="12" s="1"/>
  <c r="M293" i="12" s="1"/>
  <c r="H290" i="12"/>
  <c r="I290" i="12" s="1"/>
  <c r="J290" i="12" s="1"/>
  <c r="H289" i="12"/>
  <c r="I289" i="12" s="1"/>
  <c r="J289" i="12" s="1"/>
  <c r="M289" i="12" s="1"/>
  <c r="H277" i="12"/>
  <c r="I277" i="12" s="1"/>
  <c r="J277" i="12" s="1"/>
  <c r="M277" i="12" s="1"/>
  <c r="H274" i="12"/>
  <c r="I274" i="12" s="1"/>
  <c r="J274" i="12" s="1"/>
  <c r="H269" i="12"/>
  <c r="I269" i="12" s="1"/>
  <c r="J269" i="12" s="1"/>
  <c r="M269" i="12" s="1"/>
  <c r="I265" i="12"/>
  <c r="J265" i="12"/>
  <c r="H261" i="12"/>
  <c r="I261" i="12" s="1"/>
  <c r="J261" i="12" s="1"/>
  <c r="M261" i="12" s="1"/>
  <c r="H258" i="12"/>
  <c r="I258" i="12" s="1"/>
  <c r="J258" i="12" s="1"/>
  <c r="H254" i="12"/>
  <c r="I254" i="12"/>
  <c r="J254" i="12" s="1"/>
  <c r="H250" i="12"/>
  <c r="I250" i="12"/>
  <c r="J250" i="12" s="1"/>
  <c r="H246" i="12"/>
  <c r="I246" i="12" s="1"/>
  <c r="J246" i="12" s="1"/>
  <c r="H242" i="12"/>
  <c r="I242" i="12" s="1"/>
  <c r="J242" i="12" s="1"/>
  <c r="L242" i="12" s="1"/>
  <c r="H237" i="12"/>
  <c r="I237" i="12"/>
  <c r="J237" i="12" s="1"/>
  <c r="M237" i="12" s="1"/>
  <c r="J233" i="12"/>
  <c r="H230" i="12"/>
  <c r="I230" i="12" s="1"/>
  <c r="J230" i="12" s="1"/>
  <c r="M227" i="12"/>
  <c r="H226" i="12"/>
  <c r="I226" i="12" s="1"/>
  <c r="J226" i="12" s="1"/>
  <c r="H225" i="12"/>
  <c r="I225" i="12"/>
  <c r="J225" i="12" s="1"/>
  <c r="M225" i="12" s="1"/>
  <c r="H223" i="12"/>
  <c r="I223" i="12" s="1"/>
  <c r="J223" i="12" s="1"/>
  <c r="M223" i="12" s="1"/>
  <c r="J222" i="12"/>
  <c r="H219" i="12"/>
  <c r="I219" i="12" s="1"/>
  <c r="J219" i="12" s="1"/>
  <c r="M219" i="12" s="1"/>
  <c r="I218" i="12"/>
  <c r="J218" i="12" s="1"/>
  <c r="H216" i="12"/>
  <c r="I216" i="12" s="1"/>
  <c r="J216" i="12" s="1"/>
  <c r="H214" i="12"/>
  <c r="I214" i="12" s="1"/>
  <c r="J214" i="12" s="1"/>
  <c r="H213" i="12"/>
  <c r="I213" i="12" s="1"/>
  <c r="J213" i="12" s="1"/>
  <c r="M213" i="12" s="1"/>
  <c r="H212" i="12"/>
  <c r="I212" i="12" s="1"/>
  <c r="J212" i="12" s="1"/>
  <c r="H208" i="12"/>
  <c r="I208" i="12"/>
  <c r="J208" i="12"/>
  <c r="H204" i="12"/>
  <c r="I204" i="12" s="1"/>
  <c r="J204" i="12" s="1"/>
  <c r="I202" i="12"/>
  <c r="J202" i="12" s="1"/>
  <c r="H200" i="12"/>
  <c r="I200" i="12" s="1"/>
  <c r="J200" i="12" s="1"/>
  <c r="H198" i="12"/>
  <c r="I198" i="12"/>
  <c r="J198" i="12"/>
  <c r="H197" i="12"/>
  <c r="I197" i="12" s="1"/>
  <c r="J197" i="12" s="1"/>
  <c r="H196" i="12"/>
  <c r="I196" i="12" s="1"/>
  <c r="J196" i="12" s="1"/>
  <c r="H192" i="12"/>
  <c r="I192" i="12" s="1"/>
  <c r="J192" i="12" s="1"/>
  <c r="H186" i="12"/>
  <c r="I186" i="12" s="1"/>
  <c r="J186" i="12" s="1"/>
  <c r="H184" i="12"/>
  <c r="I184" i="12"/>
  <c r="J184" i="12" s="1"/>
  <c r="H182" i="12"/>
  <c r="I182" i="12" s="1"/>
  <c r="J182" i="12" s="1"/>
  <c r="H177" i="12"/>
  <c r="I177" i="12"/>
  <c r="J177" i="12" s="1"/>
  <c r="M177" i="12" s="1"/>
  <c r="H169" i="12"/>
  <c r="I169" i="12"/>
  <c r="J169" i="12" s="1"/>
  <c r="M169" i="12" s="1"/>
  <c r="H166" i="12"/>
  <c r="I166" i="12" s="1"/>
  <c r="J166" i="12" s="1"/>
  <c r="J163" i="12"/>
  <c r="H162" i="12"/>
  <c r="I162" i="12" s="1"/>
  <c r="J162" i="12" s="1"/>
  <c r="H155" i="12"/>
  <c r="I155" i="12" s="1"/>
  <c r="J155" i="12" s="1"/>
  <c r="M155" i="12"/>
  <c r="H153" i="12"/>
  <c r="I153" i="12" s="1"/>
  <c r="J153" i="12" s="1"/>
  <c r="M153" i="12" s="1"/>
  <c r="H150" i="12"/>
  <c r="I150" i="12" s="1"/>
  <c r="J150" i="12" s="1"/>
  <c r="H149" i="12"/>
  <c r="I149" i="12" s="1"/>
  <c r="J149" i="12" s="1"/>
  <c r="H148" i="12"/>
  <c r="I148" i="12" s="1"/>
  <c r="J148" i="12" s="1"/>
  <c r="H138" i="12"/>
  <c r="I138" i="12" s="1"/>
  <c r="J138" i="12" s="1"/>
  <c r="I137" i="12"/>
  <c r="J137" i="12" s="1"/>
  <c r="M137" i="12" s="1"/>
  <c r="H135" i="12"/>
  <c r="I135" i="12" s="1"/>
  <c r="J135" i="12" s="1"/>
  <c r="M135" i="12" s="1"/>
  <c r="H133" i="12"/>
  <c r="I133" i="12" s="1"/>
  <c r="J133" i="12" s="1"/>
  <c r="H125" i="12"/>
  <c r="I125" i="12" s="1"/>
  <c r="J125" i="12" s="1"/>
  <c r="M125" i="12" s="1"/>
  <c r="H124" i="12"/>
  <c r="I124" i="12" s="1"/>
  <c r="J124" i="12" s="1"/>
  <c r="H120" i="12"/>
  <c r="I120" i="12" s="1"/>
  <c r="J120" i="12" s="1"/>
  <c r="H118" i="12"/>
  <c r="I118" i="12" s="1"/>
  <c r="J118" i="12" s="1"/>
  <c r="H117" i="12"/>
  <c r="I117" i="12" s="1"/>
  <c r="J117" i="12" s="1"/>
  <c r="M117" i="12" s="1"/>
  <c r="H109" i="12"/>
  <c r="I109" i="12" s="1"/>
  <c r="J109" i="12" s="1"/>
  <c r="J108" i="12"/>
  <c r="M108" i="12" s="1"/>
  <c r="H106" i="12"/>
  <c r="I106" i="12" s="1"/>
  <c r="J106" i="12" s="1"/>
  <c r="H104" i="12"/>
  <c r="I104" i="12" s="1"/>
  <c r="J104" i="12" s="1"/>
  <c r="J102" i="12"/>
  <c r="K102" i="12" s="1"/>
  <c r="I97" i="12"/>
  <c r="J97" i="12" s="1"/>
  <c r="H94" i="12"/>
  <c r="I94" i="12" s="1"/>
  <c r="J94" i="12" s="1"/>
  <c r="H93" i="12"/>
  <c r="I93" i="12" s="1"/>
  <c r="J93" i="12" s="1"/>
  <c r="I78" i="12"/>
  <c r="J78" i="12"/>
  <c r="M78" i="12" s="1"/>
  <c r="H77" i="12"/>
  <c r="I77" i="12" s="1"/>
  <c r="J77" i="12" s="1"/>
  <c r="M77" i="12" s="1"/>
  <c r="H62" i="12"/>
  <c r="I62" i="12" s="1"/>
  <c r="J62" i="12" s="1"/>
  <c r="H61" i="12"/>
  <c r="I61" i="12" s="1"/>
  <c r="J61" i="12" s="1"/>
  <c r="M61" i="12" s="1"/>
  <c r="H57" i="12"/>
  <c r="I57" i="12" s="1"/>
  <c r="J57" i="12" s="1"/>
  <c r="J56" i="12"/>
  <c r="M56" i="12" s="1"/>
  <c r="H48" i="12"/>
  <c r="I48" i="12" s="1"/>
  <c r="J48" i="12" s="1"/>
  <c r="H46" i="12"/>
  <c r="I46" i="12" s="1"/>
  <c r="J46" i="12" s="1"/>
  <c r="H45" i="12"/>
  <c r="I45" i="12" s="1"/>
  <c r="J45" i="12" s="1"/>
  <c r="M45" i="12" s="1"/>
  <c r="I44" i="12"/>
  <c r="J44" i="12" s="1"/>
  <c r="H42" i="12"/>
  <c r="I42" i="12" s="1"/>
  <c r="J42" i="12" s="1"/>
  <c r="H41" i="12"/>
  <c r="I41" i="12" s="1"/>
  <c r="J41" i="12" s="1"/>
  <c r="H30" i="12"/>
  <c r="I30" i="12" s="1"/>
  <c r="J30" i="12" s="1"/>
  <c r="H29" i="12"/>
  <c r="I29" i="12" s="1"/>
  <c r="J29" i="12" s="1"/>
  <c r="H14" i="12"/>
  <c r="I14" i="12"/>
  <c r="J14" i="12" s="1"/>
  <c r="H13" i="12"/>
  <c r="I13" i="12" s="1"/>
  <c r="J13" i="12" s="1"/>
  <c r="H10" i="12"/>
  <c r="I10" i="12"/>
  <c r="J10" i="12" s="1"/>
  <c r="H9" i="12"/>
  <c r="I9" i="12" s="1"/>
  <c r="J9" i="12" s="1"/>
  <c r="H5" i="12"/>
  <c r="I5" i="12" s="1"/>
  <c r="J5" i="12" s="1"/>
  <c r="E6" i="9"/>
  <c r="H6" i="9" s="1"/>
  <c r="I6" i="9" s="1"/>
  <c r="J6" i="9" s="1"/>
  <c r="E7" i="9"/>
  <c r="H7" i="9" s="1"/>
  <c r="I7" i="9" s="1"/>
  <c r="J7" i="9" s="1"/>
  <c r="M7" i="9" s="1"/>
  <c r="E8" i="9"/>
  <c r="H8" i="9" s="1"/>
  <c r="I8" i="9" s="1"/>
  <c r="J8" i="9" s="1"/>
  <c r="E9" i="9"/>
  <c r="H9" i="9" s="1"/>
  <c r="I9" i="9" s="1"/>
  <c r="J9" i="9" s="1"/>
  <c r="M9" i="9" s="1"/>
  <c r="E10" i="9"/>
  <c r="H10" i="9" s="1"/>
  <c r="I10" i="9" s="1"/>
  <c r="J10" i="9" s="1"/>
  <c r="E11" i="9"/>
  <c r="H11" i="9" s="1"/>
  <c r="I11" i="9" s="1"/>
  <c r="J11" i="9" s="1"/>
  <c r="M11" i="9" s="1"/>
  <c r="E12" i="9"/>
  <c r="H12" i="9" s="1"/>
  <c r="I12" i="9" s="1"/>
  <c r="J12" i="9" s="1"/>
  <c r="E13" i="9"/>
  <c r="H13" i="9"/>
  <c r="I13" i="9" s="1"/>
  <c r="J13" i="9" s="1"/>
  <c r="M13" i="9" s="1"/>
  <c r="E14" i="9"/>
  <c r="H14" i="9" s="1"/>
  <c r="I14" i="9" s="1"/>
  <c r="J14" i="9" s="1"/>
  <c r="M14" i="9" s="1"/>
  <c r="E15" i="9"/>
  <c r="H15" i="9" s="1"/>
  <c r="I15" i="9" s="1"/>
  <c r="J15" i="9" s="1"/>
  <c r="M15" i="9" s="1"/>
  <c r="E16" i="9"/>
  <c r="H16" i="9" s="1"/>
  <c r="I16" i="9" s="1"/>
  <c r="J16" i="9" s="1"/>
  <c r="M16" i="9" s="1"/>
  <c r="E17" i="9"/>
  <c r="H17" i="9" s="1"/>
  <c r="I17" i="9" s="1"/>
  <c r="J17" i="9" s="1"/>
  <c r="E18" i="9"/>
  <c r="H18" i="9" s="1"/>
  <c r="I18" i="9" s="1"/>
  <c r="J18" i="9" s="1"/>
  <c r="M18" i="9" s="1"/>
  <c r="E19" i="9"/>
  <c r="H19" i="9" s="1"/>
  <c r="I19" i="9" s="1"/>
  <c r="J19" i="9" s="1"/>
  <c r="M19" i="9" s="1"/>
  <c r="E20" i="9"/>
  <c r="H20" i="9" s="1"/>
  <c r="I20" i="9" s="1"/>
  <c r="J20" i="9" s="1"/>
  <c r="E21" i="9"/>
  <c r="H21" i="9" s="1"/>
  <c r="I21" i="9" s="1"/>
  <c r="J21" i="9" s="1"/>
  <c r="M21" i="9" s="1"/>
  <c r="E22" i="9"/>
  <c r="H22" i="9"/>
  <c r="I22" i="9" s="1"/>
  <c r="J22" i="9" s="1"/>
  <c r="E23" i="9"/>
  <c r="H23" i="9" s="1"/>
  <c r="I23" i="9" s="1"/>
  <c r="J23" i="9" s="1"/>
  <c r="M23" i="9" s="1"/>
  <c r="E24" i="9"/>
  <c r="H24" i="9" s="1"/>
  <c r="I24" i="9" s="1"/>
  <c r="J24" i="9" s="1"/>
  <c r="M24" i="9" s="1"/>
  <c r="E25" i="9"/>
  <c r="H25" i="9" s="1"/>
  <c r="I25" i="9" s="1"/>
  <c r="J25" i="9" s="1"/>
  <c r="E26" i="9"/>
  <c r="H26" i="9" s="1"/>
  <c r="I26" i="9" s="1"/>
  <c r="J26" i="9" s="1"/>
  <c r="M26" i="9" s="1"/>
  <c r="E27" i="9"/>
  <c r="H27" i="9" s="1"/>
  <c r="I27" i="9" s="1"/>
  <c r="J27" i="9" s="1"/>
  <c r="E28" i="9"/>
  <c r="H28" i="9" s="1"/>
  <c r="I28" i="9" s="1"/>
  <c r="J28" i="9" s="1"/>
  <c r="M28" i="9" s="1"/>
  <c r="E29" i="9"/>
  <c r="H29" i="9"/>
  <c r="I29" i="9" s="1"/>
  <c r="J29" i="9" s="1"/>
  <c r="M29" i="9" s="1"/>
  <c r="E30" i="9"/>
  <c r="H30" i="9" s="1"/>
  <c r="I30" i="9" s="1"/>
  <c r="J30" i="9" s="1"/>
  <c r="M30" i="9" s="1"/>
  <c r="E31" i="9"/>
  <c r="H31" i="9" s="1"/>
  <c r="I31" i="9" s="1"/>
  <c r="J31" i="9" s="1"/>
  <c r="M31" i="9" s="1"/>
  <c r="E32" i="9"/>
  <c r="H32" i="9" s="1"/>
  <c r="I32" i="9" s="1"/>
  <c r="J32" i="9" s="1"/>
  <c r="M32" i="9" s="1"/>
  <c r="E33" i="9"/>
  <c r="H33" i="9" s="1"/>
  <c r="I33" i="9" s="1"/>
  <c r="J33" i="9" s="1"/>
  <c r="E34" i="9"/>
  <c r="H34" i="9"/>
  <c r="I34" i="9" s="1"/>
  <c r="J34" i="9" s="1"/>
  <c r="E35" i="9"/>
  <c r="H35" i="9" s="1"/>
  <c r="I35" i="9" s="1"/>
  <c r="J35" i="9" s="1"/>
  <c r="E36" i="9"/>
  <c r="H36" i="9" s="1"/>
  <c r="I36" i="9" s="1"/>
  <c r="J36" i="9" s="1"/>
  <c r="M36" i="9" s="1"/>
  <c r="E37" i="9"/>
  <c r="H37" i="9" s="1"/>
  <c r="I37" i="9" s="1"/>
  <c r="J37" i="9" s="1"/>
  <c r="E38" i="9"/>
  <c r="H38" i="9" s="1"/>
  <c r="I38" i="9" s="1"/>
  <c r="J38" i="9" s="1"/>
  <c r="M38" i="9" s="1"/>
  <c r="E39" i="9"/>
  <c r="H39" i="9" s="1"/>
  <c r="I39" i="9" s="1"/>
  <c r="J39" i="9" s="1"/>
  <c r="E40" i="9"/>
  <c r="H40" i="9" s="1"/>
  <c r="I40" i="9" s="1"/>
  <c r="J40" i="9" s="1"/>
  <c r="E41" i="9"/>
  <c r="H41" i="9" s="1"/>
  <c r="I41" i="9" s="1"/>
  <c r="J41" i="9" s="1"/>
  <c r="M41" i="9" s="1"/>
  <c r="E42" i="9"/>
  <c r="H42" i="9" s="1"/>
  <c r="I42" i="9" s="1"/>
  <c r="J42" i="9" s="1"/>
  <c r="M42" i="9" s="1"/>
  <c r="E43" i="9"/>
  <c r="H43" i="9" s="1"/>
  <c r="I43" i="9" s="1"/>
  <c r="J43" i="9" s="1"/>
  <c r="M43" i="9" s="1"/>
  <c r="E44" i="9"/>
  <c r="H44" i="9" s="1"/>
  <c r="I44" i="9" s="1"/>
  <c r="J44" i="9" s="1"/>
  <c r="E45" i="9"/>
  <c r="H45" i="9" s="1"/>
  <c r="I45" i="9" s="1"/>
  <c r="J45" i="9" s="1"/>
  <c r="M45" i="9" s="1"/>
  <c r="E46" i="9"/>
  <c r="H46" i="9" s="1"/>
  <c r="I46" i="9" s="1"/>
  <c r="J46" i="9" s="1"/>
  <c r="E47" i="9"/>
  <c r="H47" i="9" s="1"/>
  <c r="I47" i="9" s="1"/>
  <c r="J47" i="9" s="1"/>
  <c r="M47" i="9" s="1"/>
  <c r="E48" i="9"/>
  <c r="H48" i="9" s="1"/>
  <c r="I48" i="9" s="1"/>
  <c r="J48" i="9" s="1"/>
  <c r="M48" i="9" s="1"/>
  <c r="E49" i="9"/>
  <c r="H49" i="9" s="1"/>
  <c r="I49" i="9" s="1"/>
  <c r="J49" i="9" s="1"/>
  <c r="M49" i="9" s="1"/>
  <c r="E50" i="9"/>
  <c r="H50" i="9"/>
  <c r="I50" i="9" s="1"/>
  <c r="J50" i="9" s="1"/>
  <c r="E51" i="9"/>
  <c r="H51" i="9" s="1"/>
  <c r="I51" i="9" s="1"/>
  <c r="J51" i="9" s="1"/>
  <c r="E52" i="9"/>
  <c r="H52" i="9"/>
  <c r="I52" i="9" s="1"/>
  <c r="J52" i="9" s="1"/>
  <c r="M52" i="9" s="1"/>
  <c r="E53" i="9"/>
  <c r="H53" i="9" s="1"/>
  <c r="I53" i="9" s="1"/>
  <c r="J53" i="9" s="1"/>
  <c r="E54" i="9"/>
  <c r="H54" i="9" s="1"/>
  <c r="I54" i="9" s="1"/>
  <c r="J54" i="9" s="1"/>
  <c r="E55" i="9"/>
  <c r="H55" i="9" s="1"/>
  <c r="I55" i="9" s="1"/>
  <c r="J55" i="9" s="1"/>
  <c r="M55" i="9" s="1"/>
  <c r="E56" i="9"/>
  <c r="H56" i="9" s="1"/>
  <c r="I56" i="9" s="1"/>
  <c r="J56" i="9" s="1"/>
  <c r="M56" i="9" s="1"/>
  <c r="E57" i="9"/>
  <c r="H57" i="9" s="1"/>
  <c r="I57" i="9" s="1"/>
  <c r="J57" i="9" s="1"/>
  <c r="E58" i="9"/>
  <c r="H58" i="9" s="1"/>
  <c r="I58" i="9" s="1"/>
  <c r="J58" i="9" s="1"/>
  <c r="M58" i="9" s="1"/>
  <c r="E59" i="9"/>
  <c r="H59" i="9" s="1"/>
  <c r="I59" i="9" s="1"/>
  <c r="J59" i="9" s="1"/>
  <c r="K58" i="9" s="1"/>
  <c r="E60" i="9"/>
  <c r="H60" i="9" s="1"/>
  <c r="I60" i="9" s="1"/>
  <c r="J60" i="9" s="1"/>
  <c r="E61" i="9"/>
  <c r="H61" i="9" s="1"/>
  <c r="I61" i="9" s="1"/>
  <c r="J61" i="9" s="1"/>
  <c r="M61" i="9" s="1"/>
  <c r="E62" i="9"/>
  <c r="H62" i="9" s="1"/>
  <c r="I62" i="9" s="1"/>
  <c r="J62" i="9" s="1"/>
  <c r="M62" i="9" s="1"/>
  <c r="E63" i="9"/>
  <c r="H63" i="9" s="1"/>
  <c r="I63" i="9" s="1"/>
  <c r="J63" i="9" s="1"/>
  <c r="M63" i="9" s="1"/>
  <c r="E64" i="9"/>
  <c r="H64" i="9" s="1"/>
  <c r="I64" i="9" s="1"/>
  <c r="J64" i="9" s="1"/>
  <c r="M64" i="9" s="1"/>
  <c r="E65" i="9"/>
  <c r="H65" i="9" s="1"/>
  <c r="I65" i="9" s="1"/>
  <c r="J65" i="9" s="1"/>
  <c r="M65" i="9" s="1"/>
  <c r="E66" i="9"/>
  <c r="H66" i="9"/>
  <c r="I66" i="9" s="1"/>
  <c r="J66" i="9" s="1"/>
  <c r="E67" i="9"/>
  <c r="H67" i="9" s="1"/>
  <c r="I67" i="9" s="1"/>
  <c r="J67" i="9" s="1"/>
  <c r="E68" i="9"/>
  <c r="H68" i="9" s="1"/>
  <c r="I68" i="9" s="1"/>
  <c r="J68" i="9" s="1"/>
  <c r="M68" i="9" s="1"/>
  <c r="E69" i="9"/>
  <c r="H69" i="9" s="1"/>
  <c r="I69" i="9" s="1"/>
  <c r="J69" i="9" s="1"/>
  <c r="E70" i="9"/>
  <c r="H70" i="9" s="1"/>
  <c r="I70" i="9" s="1"/>
  <c r="J70" i="9" s="1"/>
  <c r="M70" i="9" s="1"/>
  <c r="E71" i="9"/>
  <c r="H71" i="9" s="1"/>
  <c r="I71" i="9" s="1"/>
  <c r="J71" i="9" s="1"/>
  <c r="M71" i="9"/>
  <c r="E72" i="9"/>
  <c r="H72" i="9" s="1"/>
  <c r="I72" i="9" s="1"/>
  <c r="J72" i="9" s="1"/>
  <c r="M72" i="9" s="1"/>
  <c r="E73" i="9"/>
  <c r="H73" i="9"/>
  <c r="I73" i="9" s="1"/>
  <c r="J73" i="9" s="1"/>
  <c r="M73" i="9" s="1"/>
  <c r="E74" i="9"/>
  <c r="H74" i="9" s="1"/>
  <c r="I74" i="9" s="1"/>
  <c r="J74" i="9" s="1"/>
  <c r="E75" i="9"/>
  <c r="H75" i="9" s="1"/>
  <c r="I75" i="9" s="1"/>
  <c r="J75" i="9" s="1"/>
  <c r="M75" i="9" s="1"/>
  <c r="E76" i="9"/>
  <c r="H76" i="9" s="1"/>
  <c r="I76" i="9" s="1"/>
  <c r="J76" i="9" s="1"/>
  <c r="M76" i="9" s="1"/>
  <c r="E77" i="9"/>
  <c r="H77" i="9" s="1"/>
  <c r="I77" i="9" s="1"/>
  <c r="J77" i="9" s="1"/>
  <c r="M77" i="9" s="1"/>
  <c r="E78" i="9"/>
  <c r="H78" i="9" s="1"/>
  <c r="I78" i="9" s="1"/>
  <c r="J78" i="9" s="1"/>
  <c r="E79" i="9"/>
  <c r="H79" i="9" s="1"/>
  <c r="I79" i="9" s="1"/>
  <c r="J79" i="9" s="1"/>
  <c r="M79" i="9" s="1"/>
  <c r="E80" i="9"/>
  <c r="H80" i="9" s="1"/>
  <c r="I80" i="9" s="1"/>
  <c r="J80" i="9" s="1"/>
  <c r="E81" i="9"/>
  <c r="H81" i="9" s="1"/>
  <c r="I81" i="9" s="1"/>
  <c r="J81" i="9" s="1"/>
  <c r="M81" i="9" s="1"/>
  <c r="E82" i="9"/>
  <c r="H82" i="9"/>
  <c r="I82" i="9" s="1"/>
  <c r="J82" i="9" s="1"/>
  <c r="E83" i="9"/>
  <c r="H83" i="9" s="1"/>
  <c r="I83" i="9" s="1"/>
  <c r="J83" i="9" s="1"/>
  <c r="M83" i="9" s="1"/>
  <c r="E84" i="9"/>
  <c r="H84" i="9" s="1"/>
  <c r="I84" i="9" s="1"/>
  <c r="J84" i="9" s="1"/>
  <c r="M84" i="9"/>
  <c r="E85" i="9"/>
  <c r="H85" i="9"/>
  <c r="I85" i="9" s="1"/>
  <c r="J85" i="9" s="1"/>
  <c r="M85" i="9"/>
  <c r="E86" i="9"/>
  <c r="H86" i="9" s="1"/>
  <c r="I86" i="9" s="1"/>
  <c r="J86" i="9" s="1"/>
  <c r="L86" i="9" s="1"/>
  <c r="E87" i="9"/>
  <c r="H87" i="9"/>
  <c r="I87" i="9" s="1"/>
  <c r="J87" i="9" s="1"/>
  <c r="M87" i="9" s="1"/>
  <c r="E88" i="9"/>
  <c r="H88" i="9" s="1"/>
  <c r="I88" i="9" s="1"/>
  <c r="J88" i="9" s="1"/>
  <c r="E89" i="9"/>
  <c r="H89" i="9"/>
  <c r="I89" i="9" s="1"/>
  <c r="J89" i="9" s="1"/>
  <c r="E90" i="9"/>
  <c r="H90" i="9" s="1"/>
  <c r="I90" i="9" s="1"/>
  <c r="J90" i="9" s="1"/>
  <c r="E91" i="9"/>
  <c r="H91" i="9" s="1"/>
  <c r="I91" i="9" s="1"/>
  <c r="J91" i="9" s="1"/>
  <c r="M91" i="9" s="1"/>
  <c r="E92" i="9"/>
  <c r="H92" i="9" s="1"/>
  <c r="I92" i="9" s="1"/>
  <c r="J92" i="9" s="1"/>
  <c r="M92" i="9" s="1"/>
  <c r="E93" i="9"/>
  <c r="H93" i="9" s="1"/>
  <c r="I93" i="9" s="1"/>
  <c r="J93" i="9" s="1"/>
  <c r="M93" i="9" s="1"/>
  <c r="E94" i="9"/>
  <c r="H94" i="9" s="1"/>
  <c r="I94" i="9" s="1"/>
  <c r="J94" i="9" s="1"/>
  <c r="E95" i="9"/>
  <c r="H95" i="9" s="1"/>
  <c r="I95" i="9" s="1"/>
  <c r="J95" i="9" s="1"/>
  <c r="M95" i="9" s="1"/>
  <c r="E96" i="9"/>
  <c r="H96" i="9" s="1"/>
  <c r="I96" i="9" s="1"/>
  <c r="J96" i="9" s="1"/>
  <c r="M96" i="9" s="1"/>
  <c r="E97" i="9"/>
  <c r="H97" i="9" s="1"/>
  <c r="I97" i="9"/>
  <c r="J97" i="9" s="1"/>
  <c r="E98" i="9"/>
  <c r="H98" i="9" s="1"/>
  <c r="I98" i="9" s="1"/>
  <c r="J98" i="9" s="1"/>
  <c r="K98" i="9" s="1"/>
  <c r="E99" i="9"/>
  <c r="H99" i="9" s="1"/>
  <c r="I99" i="9" s="1"/>
  <c r="J99" i="9" s="1"/>
  <c r="M99" i="9" s="1"/>
  <c r="E100" i="9"/>
  <c r="H100" i="9" s="1"/>
  <c r="I100" i="9"/>
  <c r="J100" i="9" s="1"/>
  <c r="M100" i="9" s="1"/>
  <c r="E101" i="9"/>
  <c r="H101" i="9" s="1"/>
  <c r="I101" i="9" s="1"/>
  <c r="J101" i="9" s="1"/>
  <c r="E102" i="9"/>
  <c r="H102" i="9" s="1"/>
  <c r="I102" i="9" s="1"/>
  <c r="J102" i="9" s="1"/>
  <c r="K102" i="9" s="1"/>
  <c r="E103" i="9"/>
  <c r="H103" i="9" s="1"/>
  <c r="I103" i="9" s="1"/>
  <c r="J103" i="9" s="1"/>
  <c r="M103" i="9" s="1"/>
  <c r="E104" i="9"/>
  <c r="H104" i="9" s="1"/>
  <c r="I104" i="9" s="1"/>
  <c r="J104" i="9" s="1"/>
  <c r="K104" i="9" s="1"/>
  <c r="E105" i="9"/>
  <c r="H105" i="9" s="1"/>
  <c r="I105" i="9" s="1"/>
  <c r="J105" i="9" s="1"/>
  <c r="M105" i="9" s="1"/>
  <c r="E106" i="9"/>
  <c r="H106" i="9" s="1"/>
  <c r="I106" i="9"/>
  <c r="J106" i="9" s="1"/>
  <c r="M106" i="9" s="1"/>
  <c r="E107" i="9"/>
  <c r="H107" i="9"/>
  <c r="I107" i="9" s="1"/>
  <c r="J107" i="9" s="1"/>
  <c r="E108" i="9"/>
  <c r="H108" i="9" s="1"/>
  <c r="I108" i="9" s="1"/>
  <c r="J108" i="9" s="1"/>
  <c r="E109" i="9"/>
  <c r="H109" i="9"/>
  <c r="I109" i="9" s="1"/>
  <c r="J109" i="9" s="1"/>
  <c r="M109" i="9" s="1"/>
  <c r="E110" i="9"/>
  <c r="H110" i="9" s="1"/>
  <c r="I110" i="9" s="1"/>
  <c r="J110" i="9" s="1"/>
  <c r="M110" i="9" s="1"/>
  <c r="E111" i="9"/>
  <c r="H111" i="9" s="1"/>
  <c r="I111" i="9" s="1"/>
  <c r="J111" i="9" s="1"/>
  <c r="K110" i="9" s="1"/>
  <c r="E112" i="9"/>
  <c r="H112" i="9" s="1"/>
  <c r="I112" i="9" s="1"/>
  <c r="J112" i="9" s="1"/>
  <c r="E113" i="9"/>
  <c r="H113" i="9" s="1"/>
  <c r="I113" i="9" s="1"/>
  <c r="J113" i="9" s="1"/>
  <c r="M113" i="9" s="1"/>
  <c r="E114" i="9"/>
  <c r="H114" i="9" s="1"/>
  <c r="I114" i="9" s="1"/>
  <c r="J114" i="9" s="1"/>
  <c r="M114" i="9" s="1"/>
  <c r="E115" i="9"/>
  <c r="H115" i="9"/>
  <c r="I115" i="9" s="1"/>
  <c r="J115" i="9" s="1"/>
  <c r="E116" i="9"/>
  <c r="H116" i="9" s="1"/>
  <c r="I116" i="9" s="1"/>
  <c r="J116" i="9" s="1"/>
  <c r="E117" i="9"/>
  <c r="H117" i="9" s="1"/>
  <c r="I117" i="9" s="1"/>
  <c r="J117" i="9" s="1"/>
  <c r="M117" i="9" s="1"/>
  <c r="E118" i="9"/>
  <c r="H118" i="9" s="1"/>
  <c r="I118" i="9" s="1"/>
  <c r="J118" i="9" s="1"/>
  <c r="M118" i="9" s="1"/>
  <c r="E119" i="9"/>
  <c r="H119" i="9" s="1"/>
  <c r="I119" i="9" s="1"/>
  <c r="J119" i="9" s="1"/>
  <c r="E120" i="9"/>
  <c r="H120" i="9"/>
  <c r="I120" i="9" s="1"/>
  <c r="J120" i="9" s="1"/>
  <c r="E121" i="9"/>
  <c r="H121" i="9" s="1"/>
  <c r="I121" i="9" s="1"/>
  <c r="J121" i="9" s="1"/>
  <c r="M121" i="9" s="1"/>
  <c r="E122" i="9"/>
  <c r="H122" i="9" s="1"/>
  <c r="I122" i="9"/>
  <c r="J122" i="9" s="1"/>
  <c r="E123" i="9"/>
  <c r="H123" i="9" s="1"/>
  <c r="I123" i="9" s="1"/>
  <c r="J123" i="9" s="1"/>
  <c r="M123" i="9" s="1"/>
  <c r="E124" i="9"/>
  <c r="H124" i="9"/>
  <c r="I124" i="9" s="1"/>
  <c r="J124" i="9" s="1"/>
  <c r="M124" i="9" s="1"/>
  <c r="E125" i="9"/>
  <c r="H125" i="9"/>
  <c r="I125" i="9" s="1"/>
  <c r="J125" i="9" s="1"/>
  <c r="E126" i="9"/>
  <c r="H126" i="9" s="1"/>
  <c r="I126" i="9" s="1"/>
  <c r="J126" i="9" s="1"/>
  <c r="E127" i="9"/>
  <c r="H127" i="9" s="1"/>
  <c r="I127" i="9" s="1"/>
  <c r="J127" i="9" s="1"/>
  <c r="M127" i="9" s="1"/>
  <c r="E128" i="9"/>
  <c r="H128" i="9" s="1"/>
  <c r="I128" i="9" s="1"/>
  <c r="J128" i="9" s="1"/>
  <c r="M128" i="9" s="1"/>
  <c r="O128" i="9" s="1"/>
  <c r="E129" i="9"/>
  <c r="H129" i="9" s="1"/>
  <c r="I129" i="9" s="1"/>
  <c r="J129" i="9" s="1"/>
  <c r="M129" i="9" s="1"/>
  <c r="E130" i="9"/>
  <c r="H130" i="9" s="1"/>
  <c r="I130" i="9" s="1"/>
  <c r="J130" i="9" s="1"/>
  <c r="M130" i="9" s="1"/>
  <c r="E131" i="9"/>
  <c r="H131" i="9" s="1"/>
  <c r="I131" i="9" s="1"/>
  <c r="J131" i="9" s="1"/>
  <c r="E132" i="9"/>
  <c r="H132" i="9"/>
  <c r="I132" i="9" s="1"/>
  <c r="J132" i="9" s="1"/>
  <c r="L132" i="9" s="1"/>
  <c r="E133" i="9"/>
  <c r="H133" i="9" s="1"/>
  <c r="I133" i="9" s="1"/>
  <c r="J133" i="9" s="1"/>
  <c r="M133" i="9" s="1"/>
  <c r="E134" i="9"/>
  <c r="H134" i="9" s="1"/>
  <c r="I134" i="9" s="1"/>
  <c r="J134" i="9" s="1"/>
  <c r="E135" i="9"/>
  <c r="H135" i="9" s="1"/>
  <c r="I135" i="9" s="1"/>
  <c r="J135" i="9"/>
  <c r="E136" i="9"/>
  <c r="H136" i="9"/>
  <c r="I136" i="9" s="1"/>
  <c r="J136" i="9" s="1"/>
  <c r="M136" i="9" s="1"/>
  <c r="E137" i="9"/>
  <c r="H137" i="9"/>
  <c r="I137" i="9" s="1"/>
  <c r="J137" i="9" s="1"/>
  <c r="E138" i="9"/>
  <c r="H138" i="9"/>
  <c r="I138" i="9" s="1"/>
  <c r="J138" i="9" s="1"/>
  <c r="E139" i="9"/>
  <c r="H139" i="9" s="1"/>
  <c r="I139" i="9" s="1"/>
  <c r="J139" i="9" s="1"/>
  <c r="E140" i="9"/>
  <c r="H140" i="9" s="1"/>
  <c r="I140" i="9" s="1"/>
  <c r="J140" i="9" s="1"/>
  <c r="M140" i="9" s="1"/>
  <c r="E141" i="9"/>
  <c r="H141" i="9" s="1"/>
  <c r="I141" i="9" s="1"/>
  <c r="J141" i="9" s="1"/>
  <c r="E142" i="9"/>
  <c r="H142" i="9" s="1"/>
  <c r="I142" i="9" s="1"/>
  <c r="J142" i="9" s="1"/>
  <c r="M142" i="9" s="1"/>
  <c r="E143" i="9"/>
  <c r="H143" i="9" s="1"/>
  <c r="I143" i="9" s="1"/>
  <c r="J143" i="9" s="1"/>
  <c r="E144" i="9"/>
  <c r="H144" i="9" s="1"/>
  <c r="I144" i="9" s="1"/>
  <c r="J144" i="9" s="1"/>
  <c r="E145" i="9"/>
  <c r="H145" i="9" s="1"/>
  <c r="I145" i="9" s="1"/>
  <c r="J145" i="9" s="1"/>
  <c r="M145" i="9" s="1"/>
  <c r="E146" i="9"/>
  <c r="H146" i="9" s="1"/>
  <c r="I146" i="9" s="1"/>
  <c r="J146" i="9" s="1"/>
  <c r="M146" i="9"/>
  <c r="E147" i="9"/>
  <c r="H147" i="9" s="1"/>
  <c r="I147" i="9" s="1"/>
  <c r="J147" i="9" s="1"/>
  <c r="M147" i="9" s="1"/>
  <c r="E148" i="9"/>
  <c r="H148" i="9" s="1"/>
  <c r="I148" i="9" s="1"/>
  <c r="J148" i="9" s="1"/>
  <c r="E149" i="9"/>
  <c r="H149" i="9" s="1"/>
  <c r="I149" i="9"/>
  <c r="J149" i="9" s="1"/>
  <c r="M149" i="9" s="1"/>
  <c r="E150" i="9"/>
  <c r="H150" i="9"/>
  <c r="I150" i="9" s="1"/>
  <c r="J150" i="9" s="1"/>
  <c r="K150" i="9" s="1"/>
  <c r="E151" i="9"/>
  <c r="H151" i="9"/>
  <c r="I151" i="9" s="1"/>
  <c r="J151" i="9" s="1"/>
  <c r="M151" i="9" s="1"/>
  <c r="E152" i="9"/>
  <c r="H152" i="9"/>
  <c r="I152" i="9" s="1"/>
  <c r="J152" i="9" s="1"/>
  <c r="E153" i="9"/>
  <c r="H153" i="9" s="1"/>
  <c r="I153" i="9" s="1"/>
  <c r="J153" i="9" s="1"/>
  <c r="M153" i="9" s="1"/>
  <c r="E154" i="9"/>
  <c r="H154" i="9" s="1"/>
  <c r="I154" i="9" s="1"/>
  <c r="J154" i="9" s="1"/>
  <c r="M154" i="9" s="1"/>
  <c r="E155" i="9"/>
  <c r="H155" i="9" s="1"/>
  <c r="I155" i="9" s="1"/>
  <c r="J155" i="9"/>
  <c r="K154" i="9" s="1"/>
  <c r="E156" i="9"/>
  <c r="H156" i="9"/>
  <c r="I156" i="9" s="1"/>
  <c r="J156" i="9" s="1"/>
  <c r="E157" i="9"/>
  <c r="H157" i="9" s="1"/>
  <c r="I157" i="9" s="1"/>
  <c r="J157" i="9" s="1"/>
  <c r="M157" i="9" s="1"/>
  <c r="E158" i="9"/>
  <c r="H158" i="9" s="1"/>
  <c r="I158" i="9" s="1"/>
  <c r="J158" i="9" s="1"/>
  <c r="E159" i="9"/>
  <c r="H159" i="9"/>
  <c r="I159" i="9" s="1"/>
  <c r="J159" i="9" s="1"/>
  <c r="E160" i="9"/>
  <c r="H160" i="9" s="1"/>
  <c r="I160" i="9" s="1"/>
  <c r="J160" i="9" s="1"/>
  <c r="M160" i="9" s="1"/>
  <c r="E161" i="9"/>
  <c r="H161" i="9" s="1"/>
  <c r="I161" i="9" s="1"/>
  <c r="J161" i="9" s="1"/>
  <c r="E162" i="9"/>
  <c r="H162" i="9" s="1"/>
  <c r="I162" i="9" s="1"/>
  <c r="J162" i="9" s="1"/>
  <c r="M162" i="9" s="1"/>
  <c r="E163" i="9"/>
  <c r="H163" i="9" s="1"/>
  <c r="I163" i="9" s="1"/>
  <c r="J163" i="9" s="1"/>
  <c r="E164" i="9"/>
  <c r="H164" i="9" s="1"/>
  <c r="I164" i="9" s="1"/>
  <c r="J164" i="9" s="1"/>
  <c r="M164" i="9" s="1"/>
  <c r="E165" i="9"/>
  <c r="H165" i="9" s="1"/>
  <c r="I165" i="9" s="1"/>
  <c r="J165" i="9" s="1"/>
  <c r="M165" i="9"/>
  <c r="E166" i="9"/>
  <c r="H166" i="9"/>
  <c r="I166" i="9" s="1"/>
  <c r="J166" i="9" s="1"/>
  <c r="E167" i="9"/>
  <c r="H167" i="9" s="1"/>
  <c r="I167" i="9" s="1"/>
  <c r="J167" i="9" s="1"/>
  <c r="M167" i="9" s="1"/>
  <c r="E168" i="9"/>
  <c r="H168" i="9" s="1"/>
  <c r="I168" i="9" s="1"/>
  <c r="J168" i="9" s="1"/>
  <c r="E169" i="9"/>
  <c r="H169" i="9" s="1"/>
  <c r="I169" i="9" s="1"/>
  <c r="J169" i="9" s="1"/>
  <c r="M169" i="9" s="1"/>
  <c r="E170" i="9"/>
  <c r="H170" i="9" s="1"/>
  <c r="I170" i="9" s="1"/>
  <c r="J170" i="9" s="1"/>
  <c r="E171" i="9"/>
  <c r="H171" i="9" s="1"/>
  <c r="I171" i="9" s="1"/>
  <c r="J171" i="9" s="1"/>
  <c r="M171" i="9" s="1"/>
  <c r="E172" i="9"/>
  <c r="H172" i="9" s="1"/>
  <c r="I172" i="9" s="1"/>
  <c r="J172" i="9" s="1"/>
  <c r="M172" i="9" s="1"/>
  <c r="E173" i="9"/>
  <c r="H173" i="9" s="1"/>
  <c r="I173" i="9" s="1"/>
  <c r="J173" i="9" s="1"/>
  <c r="M173" i="9" s="1"/>
  <c r="E174" i="9"/>
  <c r="H174" i="9" s="1"/>
  <c r="I174" i="9" s="1"/>
  <c r="J174" i="9" s="1"/>
  <c r="E175" i="9"/>
  <c r="H175" i="9" s="1"/>
  <c r="I175" i="9" s="1"/>
  <c r="J175" i="9" s="1"/>
  <c r="E176" i="9"/>
  <c r="H176" i="9" s="1"/>
  <c r="I176" i="9" s="1"/>
  <c r="J176" i="9" s="1"/>
  <c r="E177" i="9"/>
  <c r="H177" i="9" s="1"/>
  <c r="I177" i="9" s="1"/>
  <c r="J177" i="9" s="1"/>
  <c r="E178" i="9"/>
  <c r="H178" i="9" s="1"/>
  <c r="I178" i="9" s="1"/>
  <c r="J178" i="9" s="1"/>
  <c r="E179" i="9"/>
  <c r="H179" i="9" s="1"/>
  <c r="I179" i="9" s="1"/>
  <c r="J179" i="9" s="1"/>
  <c r="M179" i="9" s="1"/>
  <c r="E180" i="9"/>
  <c r="H180" i="9" s="1"/>
  <c r="I180" i="9" s="1"/>
  <c r="J180" i="9" s="1"/>
  <c r="E181" i="9"/>
  <c r="H181" i="9" s="1"/>
  <c r="I181" i="9" s="1"/>
  <c r="J181" i="9" s="1"/>
  <c r="M181" i="9" s="1"/>
  <c r="E182" i="9"/>
  <c r="H182" i="9"/>
  <c r="I182" i="9" s="1"/>
  <c r="J182" i="9" s="1"/>
  <c r="E183" i="9"/>
  <c r="H183" i="9" s="1"/>
  <c r="I183" i="9" s="1"/>
  <c r="J183" i="9" s="1"/>
  <c r="M183" i="9" s="1"/>
  <c r="E184" i="9"/>
  <c r="H184" i="9" s="1"/>
  <c r="I184" i="9" s="1"/>
  <c r="J184" i="9" s="1"/>
  <c r="E185" i="9"/>
  <c r="H185" i="9" s="1"/>
  <c r="I185" i="9" s="1"/>
  <c r="J185" i="9" s="1"/>
  <c r="M185" i="9" s="1"/>
  <c r="E186" i="9"/>
  <c r="H186" i="9" s="1"/>
  <c r="I186" i="9" s="1"/>
  <c r="J186" i="9" s="1"/>
  <c r="M186" i="9" s="1"/>
  <c r="E187" i="9"/>
  <c r="H187" i="9" s="1"/>
  <c r="I187" i="9" s="1"/>
  <c r="J187" i="9" s="1"/>
  <c r="M187" i="9" s="1"/>
  <c r="E188" i="9"/>
  <c r="H188" i="9" s="1"/>
  <c r="I188" i="9" s="1"/>
  <c r="J188" i="9" s="1"/>
  <c r="K188" i="9" s="1"/>
  <c r="E189" i="9"/>
  <c r="H189" i="9" s="1"/>
  <c r="I189" i="9" s="1"/>
  <c r="J189" i="9" s="1"/>
  <c r="M189" i="9" s="1"/>
  <c r="E190" i="9"/>
  <c r="H190" i="9"/>
  <c r="I190" i="9" s="1"/>
  <c r="J190" i="9" s="1"/>
  <c r="E191" i="9"/>
  <c r="H191" i="9" s="1"/>
  <c r="I191" i="9" s="1"/>
  <c r="J191" i="9" s="1"/>
  <c r="M191" i="9" s="1"/>
  <c r="E192" i="9"/>
  <c r="H192" i="9" s="1"/>
  <c r="I192" i="9" s="1"/>
  <c r="J192" i="9" s="1"/>
  <c r="M192" i="9" s="1"/>
  <c r="E193" i="9"/>
  <c r="H193" i="9" s="1"/>
  <c r="I193" i="9" s="1"/>
  <c r="J193" i="9" s="1"/>
  <c r="E194" i="9"/>
  <c r="H194" i="9" s="1"/>
  <c r="I194" i="9" s="1"/>
  <c r="J194" i="9" s="1"/>
  <c r="E195" i="9"/>
  <c r="H195" i="9" s="1"/>
  <c r="I195" i="9" s="1"/>
  <c r="J195" i="9"/>
  <c r="M195" i="9" s="1"/>
  <c r="E196" i="9"/>
  <c r="H196" i="9" s="1"/>
  <c r="I196" i="9" s="1"/>
  <c r="J196" i="9" s="1"/>
  <c r="E197" i="9"/>
  <c r="H197" i="9" s="1"/>
  <c r="I197" i="9" s="1"/>
  <c r="J197" i="9" s="1"/>
  <c r="E198" i="9"/>
  <c r="H198" i="9" s="1"/>
  <c r="I198" i="9" s="1"/>
  <c r="J198" i="9" s="1"/>
  <c r="M198" i="9" s="1"/>
  <c r="E199" i="9"/>
  <c r="H199" i="9" s="1"/>
  <c r="I199" i="9"/>
  <c r="J199" i="9" s="1"/>
  <c r="M199" i="9" s="1"/>
  <c r="E200" i="9"/>
  <c r="H200" i="9" s="1"/>
  <c r="I200" i="9"/>
  <c r="J200" i="9" s="1"/>
  <c r="E201" i="9"/>
  <c r="H201" i="9" s="1"/>
  <c r="I201" i="9" s="1"/>
  <c r="J201" i="9" s="1"/>
  <c r="M201" i="9" s="1"/>
  <c r="E202" i="9"/>
  <c r="H202" i="9" s="1"/>
  <c r="I202" i="9" s="1"/>
  <c r="J202" i="9" s="1"/>
  <c r="E203" i="9"/>
  <c r="H203" i="9" s="1"/>
  <c r="I203" i="9" s="1"/>
  <c r="J203" i="9" s="1"/>
  <c r="M203" i="9" s="1"/>
  <c r="E204" i="9"/>
  <c r="H204" i="9" s="1"/>
  <c r="I204" i="9" s="1"/>
  <c r="J204" i="9" s="1"/>
  <c r="K204" i="9" s="1"/>
  <c r="E205" i="9"/>
  <c r="H205" i="9" s="1"/>
  <c r="I205" i="9" s="1"/>
  <c r="J205" i="9" s="1"/>
  <c r="M205" i="9" s="1"/>
  <c r="E206" i="9"/>
  <c r="H206" i="9" s="1"/>
  <c r="I206" i="9" s="1"/>
  <c r="J206" i="9" s="1"/>
  <c r="E207" i="9"/>
  <c r="H207" i="9" s="1"/>
  <c r="I207" i="9" s="1"/>
  <c r="J207" i="9" s="1"/>
  <c r="M207" i="9" s="1"/>
  <c r="E208" i="9"/>
  <c r="H208" i="9" s="1"/>
  <c r="I208" i="9" s="1"/>
  <c r="J208" i="9"/>
  <c r="M208" i="9" s="1"/>
  <c r="E209" i="9"/>
  <c r="H209" i="9" s="1"/>
  <c r="I209" i="9" s="1"/>
  <c r="J209" i="9" s="1"/>
  <c r="E210" i="9"/>
  <c r="H210" i="9" s="1"/>
  <c r="I210" i="9" s="1"/>
  <c r="J210" i="9"/>
  <c r="M210" i="9" s="1"/>
  <c r="E211" i="9"/>
  <c r="H211" i="9" s="1"/>
  <c r="I211" i="9" s="1"/>
  <c r="J211" i="9" s="1"/>
  <c r="E212" i="9"/>
  <c r="H212" i="9" s="1"/>
  <c r="I212" i="9" s="1"/>
  <c r="J212" i="9" s="1"/>
  <c r="E213" i="9"/>
  <c r="H213" i="9" s="1"/>
  <c r="I213" i="9" s="1"/>
  <c r="J213" i="9" s="1"/>
  <c r="M213" i="9" s="1"/>
  <c r="E214" i="9"/>
  <c r="H214" i="9" s="1"/>
  <c r="I214" i="9" s="1"/>
  <c r="J214" i="9" s="1"/>
  <c r="M214" i="9" s="1"/>
  <c r="E215" i="9"/>
  <c r="H215" i="9" s="1"/>
  <c r="I215" i="9" s="1"/>
  <c r="J215" i="9" s="1"/>
  <c r="E216" i="9"/>
  <c r="H216" i="9" s="1"/>
  <c r="I216" i="9" s="1"/>
  <c r="J216" i="9" s="1"/>
  <c r="E217" i="9"/>
  <c r="H217" i="9" s="1"/>
  <c r="I217" i="9" s="1"/>
  <c r="J217" i="9" s="1"/>
  <c r="E218" i="9"/>
  <c r="H218" i="9" s="1"/>
  <c r="I218" i="9" s="1"/>
  <c r="J218" i="9" s="1"/>
  <c r="E219" i="9"/>
  <c r="H219" i="9" s="1"/>
  <c r="I219" i="9" s="1"/>
  <c r="J219" i="9" s="1"/>
  <c r="M219" i="9" s="1"/>
  <c r="E220" i="9"/>
  <c r="H220" i="9" s="1"/>
  <c r="I220" i="9" s="1"/>
  <c r="J220" i="9" s="1"/>
  <c r="E221" i="9"/>
  <c r="H221" i="9" s="1"/>
  <c r="I221" i="9" s="1"/>
  <c r="J221" i="9" s="1"/>
  <c r="M221" i="9" s="1"/>
  <c r="E222" i="9"/>
  <c r="H222" i="9" s="1"/>
  <c r="I222" i="9" s="1"/>
  <c r="J222" i="9" s="1"/>
  <c r="E223" i="9"/>
  <c r="H223" i="9" s="1"/>
  <c r="I223" i="9" s="1"/>
  <c r="J223" i="9" s="1"/>
  <c r="M223" i="9" s="1"/>
  <c r="E224" i="9"/>
  <c r="H224" i="9" s="1"/>
  <c r="I224" i="9" s="1"/>
  <c r="J224" i="9" s="1"/>
  <c r="E225" i="9"/>
  <c r="H225" i="9"/>
  <c r="I225" i="9" s="1"/>
  <c r="J225" i="9" s="1"/>
  <c r="M225" i="9" s="1"/>
  <c r="E226" i="9"/>
  <c r="H226" i="9" s="1"/>
  <c r="I226" i="9" s="1"/>
  <c r="J226" i="9" s="1"/>
  <c r="M226" i="9" s="1"/>
  <c r="E227" i="9"/>
  <c r="H227" i="9" s="1"/>
  <c r="I227" i="9" s="1"/>
  <c r="J227" i="9" s="1"/>
  <c r="E228" i="9"/>
  <c r="H228" i="9" s="1"/>
  <c r="I228" i="9" s="1"/>
  <c r="J228" i="9" s="1"/>
  <c r="E229" i="9"/>
  <c r="H229" i="9" s="1"/>
  <c r="I229" i="9" s="1"/>
  <c r="J229" i="9" s="1"/>
  <c r="M229" i="9" s="1"/>
  <c r="E230" i="9"/>
  <c r="H230" i="9"/>
  <c r="I230" i="9" s="1"/>
  <c r="J230" i="9" s="1"/>
  <c r="E231" i="9"/>
  <c r="H231" i="9" s="1"/>
  <c r="I231" i="9" s="1"/>
  <c r="J231" i="9" s="1"/>
  <c r="M231" i="9" s="1"/>
  <c r="E232" i="9"/>
  <c r="H232" i="9" s="1"/>
  <c r="I232" i="9" s="1"/>
  <c r="J232" i="9" s="1"/>
  <c r="E233" i="9"/>
  <c r="H233" i="9" s="1"/>
  <c r="I233" i="9" s="1"/>
  <c r="J233" i="9" s="1"/>
  <c r="M233" i="9" s="1"/>
  <c r="E234" i="9"/>
  <c r="H234" i="9" s="1"/>
  <c r="I234" i="9" s="1"/>
  <c r="J234" i="9" s="1"/>
  <c r="M234" i="9" s="1"/>
  <c r="E235" i="9"/>
  <c r="H235" i="9" s="1"/>
  <c r="I235" i="9" s="1"/>
  <c r="J235" i="9" s="1"/>
  <c r="E236" i="9"/>
  <c r="H236" i="9" s="1"/>
  <c r="I236" i="9" s="1"/>
  <c r="J236" i="9" s="1"/>
  <c r="M236" i="9" s="1"/>
  <c r="E237" i="9"/>
  <c r="H237" i="9" s="1"/>
  <c r="I237" i="9" s="1"/>
  <c r="J237" i="9" s="1"/>
  <c r="M237" i="9" s="1"/>
  <c r="E238" i="9"/>
  <c r="H238" i="9" s="1"/>
  <c r="I238" i="9" s="1"/>
  <c r="J238" i="9" s="1"/>
  <c r="E239" i="9"/>
  <c r="H239" i="9" s="1"/>
  <c r="I239" i="9"/>
  <c r="J239" i="9" s="1"/>
  <c r="M239" i="9" s="1"/>
  <c r="E240" i="9"/>
  <c r="H240" i="9" s="1"/>
  <c r="I240" i="9" s="1"/>
  <c r="J240" i="9" s="1"/>
  <c r="M240" i="9" s="1"/>
  <c r="E241" i="9"/>
  <c r="H241" i="9" s="1"/>
  <c r="I241" i="9" s="1"/>
  <c r="J241" i="9" s="1"/>
  <c r="E242" i="9"/>
  <c r="H242" i="9" s="1"/>
  <c r="I242" i="9" s="1"/>
  <c r="J242" i="9" s="1"/>
  <c r="E243" i="9"/>
  <c r="H243" i="9" s="1"/>
  <c r="I243" i="9"/>
  <c r="J243" i="9" s="1"/>
  <c r="M243" i="9" s="1"/>
  <c r="E244" i="9"/>
  <c r="H244" i="9" s="1"/>
  <c r="I244" i="9" s="1"/>
  <c r="J244" i="9" s="1"/>
  <c r="E245" i="9"/>
  <c r="H245" i="9"/>
  <c r="I245" i="9" s="1"/>
  <c r="J245" i="9" s="1"/>
  <c r="E246" i="9"/>
  <c r="H246" i="9"/>
  <c r="I246" i="9" s="1"/>
  <c r="J246" i="9" s="1"/>
  <c r="M246" i="9" s="1"/>
  <c r="E247" i="9"/>
  <c r="H247" i="9" s="1"/>
  <c r="I247" i="9" s="1"/>
  <c r="J247" i="9" s="1"/>
  <c r="E248" i="9"/>
  <c r="H248" i="9" s="1"/>
  <c r="I248" i="9" s="1"/>
  <c r="J248" i="9" s="1"/>
  <c r="M248" i="9" s="1"/>
  <c r="E249" i="9"/>
  <c r="H249" i="9"/>
  <c r="I249" i="9" s="1"/>
  <c r="J249" i="9" s="1"/>
  <c r="E250" i="9"/>
  <c r="H250" i="9" s="1"/>
  <c r="I250" i="9" s="1"/>
  <c r="J250" i="9" s="1"/>
  <c r="E251" i="9"/>
  <c r="H251" i="9" s="1"/>
  <c r="I251" i="9" s="1"/>
  <c r="J251" i="9" s="1"/>
  <c r="M251" i="9" s="1"/>
  <c r="E252" i="9"/>
  <c r="H252" i="9" s="1"/>
  <c r="I252" i="9" s="1"/>
  <c r="J252" i="9" s="1"/>
  <c r="E253" i="9"/>
  <c r="H253" i="9" s="1"/>
  <c r="I253" i="9" s="1"/>
  <c r="J253" i="9" s="1"/>
  <c r="M253" i="9" s="1"/>
  <c r="E254" i="9"/>
  <c r="H254" i="9" s="1"/>
  <c r="I254" i="9" s="1"/>
  <c r="J254" i="9" s="1"/>
  <c r="M254" i="9" s="1"/>
  <c r="E255" i="9"/>
  <c r="H255" i="9" s="1"/>
  <c r="I255" i="9" s="1"/>
  <c r="J255" i="9" s="1"/>
  <c r="E256" i="9"/>
  <c r="H256" i="9" s="1"/>
  <c r="I256" i="9" s="1"/>
  <c r="J256" i="9" s="1"/>
  <c r="M256" i="9" s="1"/>
  <c r="E257" i="9"/>
  <c r="H257" i="9" s="1"/>
  <c r="I257" i="9" s="1"/>
  <c r="J257" i="9" s="1"/>
  <c r="E258" i="9"/>
  <c r="H258" i="9" s="1"/>
  <c r="I258" i="9" s="1"/>
  <c r="J258" i="9" s="1"/>
  <c r="E259" i="9"/>
  <c r="H259" i="9" s="1"/>
  <c r="I259" i="9" s="1"/>
  <c r="J259" i="9" s="1"/>
  <c r="M259" i="9" s="1"/>
  <c r="E260" i="9"/>
  <c r="H260" i="9" s="1"/>
  <c r="I260" i="9" s="1"/>
  <c r="J260" i="9" s="1"/>
  <c r="E261" i="9"/>
  <c r="H261" i="9" s="1"/>
  <c r="I261" i="9" s="1"/>
  <c r="J261" i="9" s="1"/>
  <c r="M261" i="9" s="1"/>
  <c r="E262" i="9"/>
  <c r="H262" i="9"/>
  <c r="I262" i="9" s="1"/>
  <c r="J262" i="9" s="1"/>
  <c r="E263" i="9"/>
  <c r="H263" i="9" s="1"/>
  <c r="I263" i="9" s="1"/>
  <c r="J263" i="9" s="1"/>
  <c r="M263" i="9" s="1"/>
  <c r="E264" i="9"/>
  <c r="H264" i="9" s="1"/>
  <c r="I264" i="9" s="1"/>
  <c r="J264" i="9" s="1"/>
  <c r="E265" i="9"/>
  <c r="H265" i="9" s="1"/>
  <c r="I265" i="9" s="1"/>
  <c r="J265" i="9" s="1"/>
  <c r="M265" i="9" s="1"/>
  <c r="E266" i="9"/>
  <c r="H266" i="9"/>
  <c r="I266" i="9" s="1"/>
  <c r="J266" i="9" s="1"/>
  <c r="E267" i="9"/>
  <c r="H267" i="9" s="1"/>
  <c r="I267" i="9" s="1"/>
  <c r="J267" i="9" s="1"/>
  <c r="M267" i="9" s="1"/>
  <c r="E268" i="9"/>
  <c r="H268" i="9" s="1"/>
  <c r="I268" i="9" s="1"/>
  <c r="J268" i="9" s="1"/>
  <c r="E269" i="9"/>
  <c r="H269" i="9"/>
  <c r="I269" i="9" s="1"/>
  <c r="J269" i="9" s="1"/>
  <c r="M269" i="9" s="1"/>
  <c r="E270" i="9"/>
  <c r="H270" i="9" s="1"/>
  <c r="I270" i="9" s="1"/>
  <c r="J270" i="9" s="1"/>
  <c r="E271" i="9"/>
  <c r="H271" i="9" s="1"/>
  <c r="I271" i="9" s="1"/>
  <c r="J271" i="9" s="1"/>
  <c r="M271" i="9" s="1"/>
  <c r="E272" i="9"/>
  <c r="H272" i="9" s="1"/>
  <c r="I272" i="9" s="1"/>
  <c r="J272" i="9" s="1"/>
  <c r="E273" i="9"/>
  <c r="H273" i="9" s="1"/>
  <c r="I273" i="9" s="1"/>
  <c r="J273" i="9" s="1"/>
  <c r="M273" i="9" s="1"/>
  <c r="E274" i="9"/>
  <c r="H274" i="9" s="1"/>
  <c r="I274" i="9" s="1"/>
  <c r="J274" i="9" s="1"/>
  <c r="M274" i="9" s="1"/>
  <c r="E275" i="9"/>
  <c r="H275" i="9" s="1"/>
  <c r="I275" i="9" s="1"/>
  <c r="J275" i="9" s="1"/>
  <c r="E276" i="9"/>
  <c r="H276" i="9" s="1"/>
  <c r="I276" i="9" s="1"/>
  <c r="J276" i="9" s="1"/>
  <c r="M276" i="9" s="1"/>
  <c r="E277" i="9"/>
  <c r="H277" i="9" s="1"/>
  <c r="I277" i="9" s="1"/>
  <c r="J277" i="9" s="1"/>
  <c r="E278" i="9"/>
  <c r="H278" i="9" s="1"/>
  <c r="I278" i="9" s="1"/>
  <c r="J278" i="9" s="1"/>
  <c r="E279" i="9"/>
  <c r="H279" i="9" s="1"/>
  <c r="I279" i="9" s="1"/>
  <c r="J279" i="9" s="1"/>
  <c r="M279" i="9" s="1"/>
  <c r="E280" i="9"/>
  <c r="H280" i="9" s="1"/>
  <c r="I280" i="9" s="1"/>
  <c r="J280" i="9" s="1"/>
  <c r="E281" i="9"/>
  <c r="H281" i="9" s="1"/>
  <c r="I281" i="9" s="1"/>
  <c r="J281" i="9" s="1"/>
  <c r="M281" i="9" s="1"/>
  <c r="E282" i="9"/>
  <c r="H282" i="9" s="1"/>
  <c r="I282" i="9" s="1"/>
  <c r="J282" i="9" s="1"/>
  <c r="E283" i="9"/>
  <c r="H283" i="9"/>
  <c r="I283" i="9" s="1"/>
  <c r="J283" i="9" s="1"/>
  <c r="M283" i="9" s="1"/>
  <c r="E284" i="9"/>
  <c r="H284" i="9" s="1"/>
  <c r="I284" i="9" s="1"/>
  <c r="J284" i="9" s="1"/>
  <c r="E285" i="9"/>
  <c r="H285" i="9" s="1"/>
  <c r="I285" i="9"/>
  <c r="J285" i="9" s="1"/>
  <c r="M285" i="9" s="1"/>
  <c r="E286" i="9"/>
  <c r="H286" i="9" s="1"/>
  <c r="I286" i="9" s="1"/>
  <c r="J286" i="9" s="1"/>
  <c r="E287" i="9"/>
  <c r="H287" i="9" s="1"/>
  <c r="I287" i="9"/>
  <c r="J287" i="9" s="1"/>
  <c r="M287" i="9" s="1"/>
  <c r="E288" i="9"/>
  <c r="H288" i="9" s="1"/>
  <c r="I288" i="9" s="1"/>
  <c r="J288" i="9" s="1"/>
  <c r="E289" i="9"/>
  <c r="H289" i="9"/>
  <c r="I289" i="9" s="1"/>
  <c r="J289" i="9" s="1"/>
  <c r="M289" i="9" s="1"/>
  <c r="E290" i="9"/>
  <c r="H290" i="9"/>
  <c r="I290" i="9"/>
  <c r="J290" i="9" s="1"/>
  <c r="E291" i="9"/>
  <c r="H291" i="9" s="1"/>
  <c r="I291" i="9" s="1"/>
  <c r="J291" i="9" s="1"/>
  <c r="M291" i="9" s="1"/>
  <c r="E292" i="9"/>
  <c r="H292" i="9" s="1"/>
  <c r="I292" i="9"/>
  <c r="J292" i="9" s="1"/>
  <c r="E293" i="9"/>
  <c r="H293" i="9" s="1"/>
  <c r="I293" i="9" s="1"/>
  <c r="J293" i="9" s="1"/>
  <c r="M293" i="9" s="1"/>
  <c r="E294" i="9"/>
  <c r="H294" i="9" s="1"/>
  <c r="I294" i="9" s="1"/>
  <c r="J294" i="9" s="1"/>
  <c r="E295" i="9"/>
  <c r="H295" i="9" s="1"/>
  <c r="I295" i="9" s="1"/>
  <c r="J295" i="9" s="1"/>
  <c r="M295" i="9" s="1"/>
  <c r="E296" i="9"/>
  <c r="H296" i="9" s="1"/>
  <c r="I296" i="9" s="1"/>
  <c r="J296" i="9" s="1"/>
  <c r="E297" i="9"/>
  <c r="H297" i="9" s="1"/>
  <c r="I297" i="9" s="1"/>
  <c r="J297" i="9" s="1"/>
  <c r="M297" i="9" s="1"/>
  <c r="E298" i="9"/>
  <c r="H298" i="9"/>
  <c r="I298" i="9" s="1"/>
  <c r="J298" i="9" s="1"/>
  <c r="E299" i="9"/>
  <c r="H299" i="9" s="1"/>
  <c r="I299" i="9" s="1"/>
  <c r="J299" i="9" s="1"/>
  <c r="M299" i="9" s="1"/>
  <c r="E300" i="9"/>
  <c r="H300" i="9" s="1"/>
  <c r="I300" i="9"/>
  <c r="J300" i="9" s="1"/>
  <c r="E301" i="9"/>
  <c r="H301" i="9" s="1"/>
  <c r="I301" i="9" s="1"/>
  <c r="J301" i="9" s="1"/>
  <c r="M301" i="9" s="1"/>
  <c r="E302" i="9"/>
  <c r="H302" i="9" s="1"/>
  <c r="I302" i="9" s="1"/>
  <c r="J302" i="9" s="1"/>
  <c r="E303" i="9"/>
  <c r="H303" i="9" s="1"/>
  <c r="I303" i="9" s="1"/>
  <c r="J303" i="9" s="1"/>
  <c r="M303" i="9" s="1"/>
  <c r="E304" i="9"/>
  <c r="H304" i="9" s="1"/>
  <c r="I304" i="9" s="1"/>
  <c r="J304" i="9" s="1"/>
  <c r="E305" i="9"/>
  <c r="H305" i="9"/>
  <c r="I305" i="9" s="1"/>
  <c r="J305" i="9" s="1"/>
  <c r="M305" i="9" s="1"/>
  <c r="E306" i="9"/>
  <c r="H306" i="9" s="1"/>
  <c r="I306" i="9" s="1"/>
  <c r="J306" i="9" s="1"/>
  <c r="E307" i="9"/>
  <c r="H307" i="9" s="1"/>
  <c r="I307" i="9" s="1"/>
  <c r="J307" i="9" s="1"/>
  <c r="M307" i="9" s="1"/>
  <c r="E308" i="9"/>
  <c r="H308" i="9" s="1"/>
  <c r="I308" i="9" s="1"/>
  <c r="J308" i="9" s="1"/>
  <c r="E309" i="9"/>
  <c r="H309" i="9" s="1"/>
  <c r="I309" i="9" s="1"/>
  <c r="J309" i="9" s="1"/>
  <c r="M309" i="9" s="1"/>
  <c r="E310" i="9"/>
  <c r="H310" i="9" s="1"/>
  <c r="I310" i="9" s="1"/>
  <c r="J310" i="9" s="1"/>
  <c r="M310" i="9" s="1"/>
  <c r="E311" i="9"/>
  <c r="H311" i="9" s="1"/>
  <c r="I311" i="9" s="1"/>
  <c r="J311" i="9" s="1"/>
  <c r="E312" i="9"/>
  <c r="H312" i="9" s="1"/>
  <c r="I312" i="9" s="1"/>
  <c r="J312" i="9" s="1"/>
  <c r="M312" i="9" s="1"/>
  <c r="E313" i="9"/>
  <c r="H313" i="9" s="1"/>
  <c r="I313" i="9" s="1"/>
  <c r="J313" i="9" s="1"/>
  <c r="E314" i="9"/>
  <c r="H314" i="9"/>
  <c r="I314" i="9" s="1"/>
  <c r="J314" i="9" s="1"/>
  <c r="E315" i="9"/>
  <c r="H315" i="9" s="1"/>
  <c r="I315" i="9" s="1"/>
  <c r="J315" i="9" s="1"/>
  <c r="M315" i="9" s="1"/>
  <c r="E316" i="9"/>
  <c r="H316" i="9" s="1"/>
  <c r="I316" i="9" s="1"/>
  <c r="J316" i="9" s="1"/>
  <c r="E317" i="9"/>
  <c r="H317" i="9" s="1"/>
  <c r="I317" i="9" s="1"/>
  <c r="J317" i="9" s="1"/>
  <c r="M317" i="9" s="1"/>
  <c r="E4" i="9"/>
  <c r="H4" i="9" s="1"/>
  <c r="I4" i="9" s="1"/>
  <c r="J4" i="9" s="1"/>
  <c r="E5" i="9"/>
  <c r="H5" i="9" s="1"/>
  <c r="I5" i="9" s="1"/>
  <c r="J5" i="9" s="1"/>
  <c r="L18" i="9"/>
  <c r="L30" i="9"/>
  <c r="L42" i="9"/>
  <c r="L62" i="9"/>
  <c r="L64" i="9"/>
  <c r="L70" i="9"/>
  <c r="L72" i="9"/>
  <c r="L76" i="9"/>
  <c r="L92" i="9"/>
  <c r="L146" i="9"/>
  <c r="L186" i="9"/>
  <c r="L234" i="9"/>
  <c r="E6" i="8"/>
  <c r="H6" i="8" s="1"/>
  <c r="I6" i="8" s="1"/>
  <c r="J6" i="8" s="1"/>
  <c r="M6" i="8" s="1"/>
  <c r="E7" i="8"/>
  <c r="H7" i="8" s="1"/>
  <c r="I7" i="8" s="1"/>
  <c r="J7" i="8" s="1"/>
  <c r="M7" i="8" s="1"/>
  <c r="E8" i="8"/>
  <c r="H8" i="8" s="1"/>
  <c r="I8" i="8" s="1"/>
  <c r="J8" i="8" s="1"/>
  <c r="E9" i="8"/>
  <c r="H9" i="8" s="1"/>
  <c r="I9" i="8" s="1"/>
  <c r="J9" i="8" s="1"/>
  <c r="E10" i="8"/>
  <c r="H10" i="8" s="1"/>
  <c r="I10" i="8" s="1"/>
  <c r="J10" i="8" s="1"/>
  <c r="E11" i="8"/>
  <c r="H11" i="8" s="1"/>
  <c r="I11" i="8" s="1"/>
  <c r="J11" i="8" s="1"/>
  <c r="M11" i="8" s="1"/>
  <c r="E12" i="8"/>
  <c r="H12" i="8" s="1"/>
  <c r="I12" i="8" s="1"/>
  <c r="J12" i="8" s="1"/>
  <c r="M12" i="8" s="1"/>
  <c r="E13" i="8"/>
  <c r="H13" i="8" s="1"/>
  <c r="I13" i="8" s="1"/>
  <c r="J13" i="8" s="1"/>
  <c r="E14" i="8"/>
  <c r="H14" i="8" s="1"/>
  <c r="I14" i="8" s="1"/>
  <c r="J14" i="8" s="1"/>
  <c r="M14" i="8" s="1"/>
  <c r="E15" i="8"/>
  <c r="H15" i="8" s="1"/>
  <c r="I15" i="8" s="1"/>
  <c r="J15" i="8" s="1"/>
  <c r="E16" i="8"/>
  <c r="H16" i="8" s="1"/>
  <c r="I16" i="8" s="1"/>
  <c r="J16" i="8" s="1"/>
  <c r="E17" i="8"/>
  <c r="H17" i="8" s="1"/>
  <c r="I17" i="8" s="1"/>
  <c r="J17" i="8" s="1"/>
  <c r="E18" i="8"/>
  <c r="H18" i="8" s="1"/>
  <c r="I18" i="8" s="1"/>
  <c r="J18" i="8" s="1"/>
  <c r="E19" i="8"/>
  <c r="H19" i="8" s="1"/>
  <c r="I19" i="8" s="1"/>
  <c r="J19" i="8" s="1"/>
  <c r="E20" i="8"/>
  <c r="H20" i="8" s="1"/>
  <c r="I20" i="8" s="1"/>
  <c r="J20" i="8" s="1"/>
  <c r="E21" i="8"/>
  <c r="H21" i="8" s="1"/>
  <c r="I21" i="8" s="1"/>
  <c r="J21" i="8" s="1"/>
  <c r="M21" i="8" s="1"/>
  <c r="E22" i="8"/>
  <c r="H22" i="8" s="1"/>
  <c r="I22" i="8" s="1"/>
  <c r="J22" i="8" s="1"/>
  <c r="E23" i="8"/>
  <c r="H23" i="8" s="1"/>
  <c r="I23" i="8" s="1"/>
  <c r="J23" i="8" s="1"/>
  <c r="M23" i="8" s="1"/>
  <c r="E24" i="8"/>
  <c r="H24" i="8" s="1"/>
  <c r="I24" i="8" s="1"/>
  <c r="J24" i="8" s="1"/>
  <c r="E25" i="8"/>
  <c r="H25" i="8" s="1"/>
  <c r="I25" i="8" s="1"/>
  <c r="J25" i="8" s="1"/>
  <c r="E26" i="8"/>
  <c r="H26" i="8" s="1"/>
  <c r="I26" i="8" s="1"/>
  <c r="J26" i="8" s="1"/>
  <c r="E27" i="8"/>
  <c r="H27" i="8" s="1"/>
  <c r="I27" i="8" s="1"/>
  <c r="J27" i="8" s="1"/>
  <c r="E28" i="8"/>
  <c r="H28" i="8" s="1"/>
  <c r="I28" i="8" s="1"/>
  <c r="J28" i="8" s="1"/>
  <c r="E29" i="8"/>
  <c r="H29" i="8" s="1"/>
  <c r="I29" i="8" s="1"/>
  <c r="J29" i="8" s="1"/>
  <c r="M29" i="8" s="1"/>
  <c r="E30" i="8"/>
  <c r="H30" i="8" s="1"/>
  <c r="I30" i="8" s="1"/>
  <c r="J30" i="8" s="1"/>
  <c r="E31" i="8"/>
  <c r="H31" i="8" s="1"/>
  <c r="I31" i="8" s="1"/>
  <c r="J31" i="8" s="1"/>
  <c r="E32" i="8"/>
  <c r="H32" i="8" s="1"/>
  <c r="I32" i="8" s="1"/>
  <c r="J32" i="8" s="1"/>
  <c r="E33" i="8"/>
  <c r="H33" i="8" s="1"/>
  <c r="I33" i="8" s="1"/>
  <c r="J33" i="8" s="1"/>
  <c r="E34" i="8"/>
  <c r="H34" i="8" s="1"/>
  <c r="I34" i="8" s="1"/>
  <c r="J34" i="8" s="1"/>
  <c r="M34" i="8" s="1"/>
  <c r="E35" i="8"/>
  <c r="H35" i="8" s="1"/>
  <c r="I35" i="8" s="1"/>
  <c r="J35" i="8" s="1"/>
  <c r="E36" i="8"/>
  <c r="H36" i="8" s="1"/>
  <c r="I36" i="8" s="1"/>
  <c r="J36" i="8" s="1"/>
  <c r="E37" i="8"/>
  <c r="H37" i="8" s="1"/>
  <c r="I37" i="8" s="1"/>
  <c r="J37" i="8" s="1"/>
  <c r="M37" i="8" s="1"/>
  <c r="E38" i="8"/>
  <c r="H38" i="8" s="1"/>
  <c r="I38" i="8" s="1"/>
  <c r="J38" i="8" s="1"/>
  <c r="E39" i="8"/>
  <c r="H39" i="8" s="1"/>
  <c r="I39" i="8" s="1"/>
  <c r="J39" i="8" s="1"/>
  <c r="E40" i="8"/>
  <c r="H40" i="8" s="1"/>
  <c r="I40" i="8" s="1"/>
  <c r="J40" i="8" s="1"/>
  <c r="E41" i="8"/>
  <c r="H41" i="8" s="1"/>
  <c r="I41" i="8" s="1"/>
  <c r="J41" i="8" s="1"/>
  <c r="E42" i="8"/>
  <c r="H42" i="8" s="1"/>
  <c r="I42" i="8" s="1"/>
  <c r="J42" i="8" s="1"/>
  <c r="E43" i="8"/>
  <c r="H43" i="8" s="1"/>
  <c r="I43" i="8" s="1"/>
  <c r="J43" i="8" s="1"/>
  <c r="M43" i="8" s="1"/>
  <c r="E44" i="8"/>
  <c r="H44" i="8" s="1"/>
  <c r="I44" i="8" s="1"/>
  <c r="J44" i="8" s="1"/>
  <c r="E45" i="8"/>
  <c r="H45" i="8" s="1"/>
  <c r="I45" i="8" s="1"/>
  <c r="J45" i="8" s="1"/>
  <c r="E46" i="8"/>
  <c r="H46" i="8" s="1"/>
  <c r="I46" i="8" s="1"/>
  <c r="J46" i="8" s="1"/>
  <c r="E47" i="8"/>
  <c r="H47" i="8" s="1"/>
  <c r="I47" i="8" s="1"/>
  <c r="J47" i="8" s="1"/>
  <c r="M47" i="8" s="1"/>
  <c r="E48" i="8"/>
  <c r="H48" i="8" s="1"/>
  <c r="I48" i="8" s="1"/>
  <c r="J48" i="8" s="1"/>
  <c r="E49" i="8"/>
  <c r="H49" i="8" s="1"/>
  <c r="I49" i="8" s="1"/>
  <c r="J49" i="8" s="1"/>
  <c r="E50" i="8"/>
  <c r="H50" i="8" s="1"/>
  <c r="I50" i="8" s="1"/>
  <c r="J50" i="8" s="1"/>
  <c r="E51" i="8"/>
  <c r="H51" i="8" s="1"/>
  <c r="I51" i="8" s="1"/>
  <c r="J51" i="8" s="1"/>
  <c r="M51" i="8" s="1"/>
  <c r="E52" i="8"/>
  <c r="H52" i="8" s="1"/>
  <c r="I52" i="8" s="1"/>
  <c r="J52" i="8" s="1"/>
  <c r="E53" i="8"/>
  <c r="H53" i="8" s="1"/>
  <c r="I53" i="8" s="1"/>
  <c r="J53" i="8" s="1"/>
  <c r="E54" i="8"/>
  <c r="H54" i="8" s="1"/>
  <c r="I54" i="8" s="1"/>
  <c r="J54" i="8" s="1"/>
  <c r="E55" i="8"/>
  <c r="H55" i="8" s="1"/>
  <c r="I55" i="8" s="1"/>
  <c r="J55" i="8" s="1"/>
  <c r="M55" i="8" s="1"/>
  <c r="E56" i="8"/>
  <c r="H56" i="8" s="1"/>
  <c r="I56" i="8" s="1"/>
  <c r="J56" i="8" s="1"/>
  <c r="E57" i="8"/>
  <c r="H57" i="8" s="1"/>
  <c r="I57" i="8" s="1"/>
  <c r="J57" i="8" s="1"/>
  <c r="E58" i="8"/>
  <c r="H58" i="8" s="1"/>
  <c r="I58" i="8" s="1"/>
  <c r="J58" i="8" s="1"/>
  <c r="E59" i="8"/>
  <c r="H59" i="8" s="1"/>
  <c r="I59" i="8" s="1"/>
  <c r="J59" i="8" s="1"/>
  <c r="M59" i="8" s="1"/>
  <c r="E60" i="8"/>
  <c r="H60" i="8" s="1"/>
  <c r="I60" i="8" s="1"/>
  <c r="J60" i="8" s="1"/>
  <c r="K60" i="8" s="1"/>
  <c r="E61" i="8"/>
  <c r="H61" i="8" s="1"/>
  <c r="I61" i="8" s="1"/>
  <c r="J61" i="8" s="1"/>
  <c r="E62" i="8"/>
  <c r="H62" i="8" s="1"/>
  <c r="I62" i="8" s="1"/>
  <c r="J62" i="8" s="1"/>
  <c r="M62" i="8" s="1"/>
  <c r="E63" i="8"/>
  <c r="H63" i="8" s="1"/>
  <c r="I63" i="8" s="1"/>
  <c r="J63" i="8" s="1"/>
  <c r="E64" i="8"/>
  <c r="H64" i="8" s="1"/>
  <c r="I64" i="8" s="1"/>
  <c r="J64" i="8" s="1"/>
  <c r="E65" i="8"/>
  <c r="H65" i="8" s="1"/>
  <c r="I65" i="8" s="1"/>
  <c r="J65" i="8" s="1"/>
  <c r="E66" i="8"/>
  <c r="H66" i="8" s="1"/>
  <c r="I66" i="8" s="1"/>
  <c r="J66" i="8" s="1"/>
  <c r="E67" i="8"/>
  <c r="H67" i="8" s="1"/>
  <c r="I67" i="8" s="1"/>
  <c r="J67" i="8" s="1"/>
  <c r="M67" i="8" s="1"/>
  <c r="E68" i="8"/>
  <c r="H68" i="8" s="1"/>
  <c r="I68" i="8" s="1"/>
  <c r="J68" i="8" s="1"/>
  <c r="E69" i="8"/>
  <c r="H69" i="8" s="1"/>
  <c r="I69" i="8" s="1"/>
  <c r="J69" i="8" s="1"/>
  <c r="E70" i="8"/>
  <c r="H70" i="8" s="1"/>
  <c r="I70" i="8" s="1"/>
  <c r="J70" i="8" s="1"/>
  <c r="M70" i="8" s="1"/>
  <c r="E71" i="8"/>
  <c r="H71" i="8" s="1"/>
  <c r="I71" i="8" s="1"/>
  <c r="J71" i="8" s="1"/>
  <c r="E72" i="8"/>
  <c r="H72" i="8" s="1"/>
  <c r="I72" i="8" s="1"/>
  <c r="J72" i="8" s="1"/>
  <c r="E73" i="8"/>
  <c r="H73" i="8" s="1"/>
  <c r="I73" i="8" s="1"/>
  <c r="J73" i="8" s="1"/>
  <c r="E74" i="8"/>
  <c r="H74" i="8" s="1"/>
  <c r="I74" i="8" s="1"/>
  <c r="J74" i="8" s="1"/>
  <c r="E75" i="8"/>
  <c r="H75" i="8" s="1"/>
  <c r="I75" i="8" s="1"/>
  <c r="J75" i="8" s="1"/>
  <c r="M75" i="8" s="1"/>
  <c r="E76" i="8"/>
  <c r="H76" i="8" s="1"/>
  <c r="I76" i="8" s="1"/>
  <c r="J76" i="8" s="1"/>
  <c r="E77" i="8"/>
  <c r="H77" i="8" s="1"/>
  <c r="I77" i="8" s="1"/>
  <c r="J77" i="8" s="1"/>
  <c r="E78" i="8"/>
  <c r="H78" i="8" s="1"/>
  <c r="I78" i="8" s="1"/>
  <c r="J78" i="8" s="1"/>
  <c r="E79" i="8"/>
  <c r="H79" i="8" s="1"/>
  <c r="I79" i="8" s="1"/>
  <c r="J79" i="8" s="1"/>
  <c r="E80" i="8"/>
  <c r="H80" i="8" s="1"/>
  <c r="I80" i="8" s="1"/>
  <c r="J80" i="8" s="1"/>
  <c r="E81" i="8"/>
  <c r="H81" i="8" s="1"/>
  <c r="I81" i="8" s="1"/>
  <c r="J81" i="8" s="1"/>
  <c r="E82" i="8"/>
  <c r="H82" i="8" s="1"/>
  <c r="I82" i="8" s="1"/>
  <c r="J82" i="8" s="1"/>
  <c r="E83" i="8"/>
  <c r="H83" i="8" s="1"/>
  <c r="I83" i="8" s="1"/>
  <c r="J83" i="8" s="1"/>
  <c r="E84" i="8"/>
  <c r="H84" i="8" s="1"/>
  <c r="I84" i="8" s="1"/>
  <c r="J84" i="8" s="1"/>
  <c r="E85" i="8"/>
  <c r="H85" i="8" s="1"/>
  <c r="I85" i="8" s="1"/>
  <c r="J85" i="8" s="1"/>
  <c r="E86" i="8"/>
  <c r="H86" i="8" s="1"/>
  <c r="I86" i="8" s="1"/>
  <c r="J86" i="8" s="1"/>
  <c r="E87" i="8"/>
  <c r="H87" i="8" s="1"/>
  <c r="I87" i="8" s="1"/>
  <c r="J87" i="8" s="1"/>
  <c r="M87" i="8" s="1"/>
  <c r="E88" i="8"/>
  <c r="H88" i="8" s="1"/>
  <c r="I88" i="8" s="1"/>
  <c r="J88" i="8" s="1"/>
  <c r="E89" i="8"/>
  <c r="H89" i="8" s="1"/>
  <c r="I89" i="8" s="1"/>
  <c r="J89" i="8" s="1"/>
  <c r="E90" i="8"/>
  <c r="H90" i="8" s="1"/>
  <c r="I90" i="8" s="1"/>
  <c r="J90" i="8" s="1"/>
  <c r="E91" i="8"/>
  <c r="H91" i="8" s="1"/>
  <c r="I91" i="8" s="1"/>
  <c r="J91" i="8" s="1"/>
  <c r="M91" i="8" s="1"/>
  <c r="E92" i="8"/>
  <c r="H92" i="8" s="1"/>
  <c r="I92" i="8" s="1"/>
  <c r="J92" i="8" s="1"/>
  <c r="M92" i="8" s="1"/>
  <c r="E93" i="8"/>
  <c r="H93" i="8" s="1"/>
  <c r="I93" i="8" s="1"/>
  <c r="J93" i="8" s="1"/>
  <c r="E94" i="8"/>
  <c r="H94" i="8" s="1"/>
  <c r="I94" i="8" s="1"/>
  <c r="J94" i="8" s="1"/>
  <c r="E95" i="8"/>
  <c r="H95" i="8" s="1"/>
  <c r="I95" i="8" s="1"/>
  <c r="J95" i="8" s="1"/>
  <c r="E96" i="8"/>
  <c r="H96" i="8" s="1"/>
  <c r="I96" i="8" s="1"/>
  <c r="J96" i="8" s="1"/>
  <c r="E97" i="8"/>
  <c r="H97" i="8" s="1"/>
  <c r="I97" i="8" s="1"/>
  <c r="J97" i="8" s="1"/>
  <c r="E98" i="8"/>
  <c r="H98" i="8" s="1"/>
  <c r="I98" i="8" s="1"/>
  <c r="J98" i="8" s="1"/>
  <c r="M98" i="8" s="1"/>
  <c r="E99" i="8"/>
  <c r="H99" i="8" s="1"/>
  <c r="I99" i="8" s="1"/>
  <c r="J99" i="8" s="1"/>
  <c r="E100" i="8"/>
  <c r="H100" i="8" s="1"/>
  <c r="I100" i="8" s="1"/>
  <c r="J100" i="8" s="1"/>
  <c r="E101" i="8"/>
  <c r="H101" i="8" s="1"/>
  <c r="I101" i="8" s="1"/>
  <c r="J101" i="8" s="1"/>
  <c r="E102" i="8"/>
  <c r="H102" i="8" s="1"/>
  <c r="I102" i="8" s="1"/>
  <c r="J102" i="8" s="1"/>
  <c r="E103" i="8"/>
  <c r="H103" i="8" s="1"/>
  <c r="I103" i="8" s="1"/>
  <c r="J103" i="8" s="1"/>
  <c r="M103" i="8" s="1"/>
  <c r="E104" i="8"/>
  <c r="H104" i="8" s="1"/>
  <c r="I104" i="8" s="1"/>
  <c r="J104" i="8" s="1"/>
  <c r="E105" i="8"/>
  <c r="H105" i="8" s="1"/>
  <c r="I105" i="8" s="1"/>
  <c r="J105" i="8" s="1"/>
  <c r="E106" i="8"/>
  <c r="H106" i="8" s="1"/>
  <c r="I106" i="8" s="1"/>
  <c r="J106" i="8" s="1"/>
  <c r="E107" i="8"/>
  <c r="H107" i="8" s="1"/>
  <c r="I107" i="8" s="1"/>
  <c r="J107" i="8" s="1"/>
  <c r="M107" i="8" s="1"/>
  <c r="E108" i="8"/>
  <c r="H108" i="8" s="1"/>
  <c r="I108" i="8" s="1"/>
  <c r="J108" i="8" s="1"/>
  <c r="E109" i="8"/>
  <c r="H109" i="8" s="1"/>
  <c r="I109" i="8" s="1"/>
  <c r="J109" i="8" s="1"/>
  <c r="M109" i="8" s="1"/>
  <c r="E110" i="8"/>
  <c r="H110" i="8" s="1"/>
  <c r="I110" i="8" s="1"/>
  <c r="J110" i="8" s="1"/>
  <c r="M110" i="8" s="1"/>
  <c r="E111" i="8"/>
  <c r="H111" i="8" s="1"/>
  <c r="I111" i="8" s="1"/>
  <c r="J111" i="8" s="1"/>
  <c r="E112" i="8"/>
  <c r="H112" i="8" s="1"/>
  <c r="I112" i="8" s="1"/>
  <c r="J112" i="8" s="1"/>
  <c r="E113" i="8"/>
  <c r="H113" i="8" s="1"/>
  <c r="I113" i="8" s="1"/>
  <c r="J113" i="8" s="1"/>
  <c r="E114" i="8"/>
  <c r="H114" i="8" s="1"/>
  <c r="I114" i="8" s="1"/>
  <c r="J114" i="8" s="1"/>
  <c r="E115" i="8"/>
  <c r="H115" i="8" s="1"/>
  <c r="I115" i="8" s="1"/>
  <c r="J115" i="8" s="1"/>
  <c r="M115" i="8" s="1"/>
  <c r="E116" i="8"/>
  <c r="H116" i="8" s="1"/>
  <c r="I116" i="8" s="1"/>
  <c r="J116" i="8" s="1"/>
  <c r="E117" i="8"/>
  <c r="H117" i="8" s="1"/>
  <c r="I117" i="8" s="1"/>
  <c r="J117" i="8" s="1"/>
  <c r="O116" i="8" s="1"/>
  <c r="E118" i="8"/>
  <c r="H118" i="8" s="1"/>
  <c r="I118" i="8" s="1"/>
  <c r="J118" i="8" s="1"/>
  <c r="E119" i="8"/>
  <c r="H119" i="8" s="1"/>
  <c r="I119" i="8" s="1"/>
  <c r="J119" i="8" s="1"/>
  <c r="M119" i="8" s="1"/>
  <c r="E120" i="8"/>
  <c r="H120" i="8" s="1"/>
  <c r="I120" i="8" s="1"/>
  <c r="J120" i="8" s="1"/>
  <c r="E121" i="8"/>
  <c r="H121" i="8" s="1"/>
  <c r="I121" i="8" s="1"/>
  <c r="J121" i="8" s="1"/>
  <c r="E122" i="8"/>
  <c r="H122" i="8" s="1"/>
  <c r="I122" i="8" s="1"/>
  <c r="J122" i="8" s="1"/>
  <c r="M122" i="8" s="1"/>
  <c r="E123" i="8"/>
  <c r="H123" i="8" s="1"/>
  <c r="I123" i="8" s="1"/>
  <c r="J123" i="8" s="1"/>
  <c r="E124" i="8"/>
  <c r="H124" i="8" s="1"/>
  <c r="I124" i="8" s="1"/>
  <c r="J124" i="8" s="1"/>
  <c r="M124" i="8" s="1"/>
  <c r="E125" i="8"/>
  <c r="H125" i="8" s="1"/>
  <c r="I125" i="8" s="1"/>
  <c r="J125" i="8" s="1"/>
  <c r="E126" i="8"/>
  <c r="H126" i="8" s="1"/>
  <c r="I126" i="8" s="1"/>
  <c r="J126" i="8" s="1"/>
  <c r="M126" i="8" s="1"/>
  <c r="E127" i="8"/>
  <c r="H127" i="8" s="1"/>
  <c r="I127" i="8" s="1"/>
  <c r="J127" i="8" s="1"/>
  <c r="E128" i="8"/>
  <c r="H128" i="8" s="1"/>
  <c r="I128" i="8" s="1"/>
  <c r="J128" i="8" s="1"/>
  <c r="E129" i="8"/>
  <c r="H129" i="8" s="1"/>
  <c r="I129" i="8" s="1"/>
  <c r="J129" i="8" s="1"/>
  <c r="E130" i="8"/>
  <c r="H130" i="8" s="1"/>
  <c r="I130" i="8" s="1"/>
  <c r="J130" i="8" s="1"/>
  <c r="E131" i="8"/>
  <c r="H131" i="8" s="1"/>
  <c r="I131" i="8" s="1"/>
  <c r="J131" i="8" s="1"/>
  <c r="M131" i="8" s="1"/>
  <c r="E132" i="8"/>
  <c r="H132" i="8" s="1"/>
  <c r="I132" i="8" s="1"/>
  <c r="J132" i="8" s="1"/>
  <c r="E133" i="8"/>
  <c r="H133" i="8" s="1"/>
  <c r="I133" i="8" s="1"/>
  <c r="J133" i="8" s="1"/>
  <c r="M133" i="8" s="1"/>
  <c r="E134" i="8"/>
  <c r="H134" i="8" s="1"/>
  <c r="I134" i="8" s="1"/>
  <c r="J134" i="8" s="1"/>
  <c r="E135" i="8"/>
  <c r="H135" i="8" s="1"/>
  <c r="I135" i="8" s="1"/>
  <c r="J135" i="8" s="1"/>
  <c r="M135" i="8" s="1"/>
  <c r="E136" i="8"/>
  <c r="H136" i="8" s="1"/>
  <c r="I136" i="8" s="1"/>
  <c r="J136" i="8" s="1"/>
  <c r="E137" i="8"/>
  <c r="H137" i="8" s="1"/>
  <c r="I137" i="8" s="1"/>
  <c r="J137" i="8" s="1"/>
  <c r="E138" i="8"/>
  <c r="H138" i="8" s="1"/>
  <c r="I138" i="8" s="1"/>
  <c r="J138" i="8" s="1"/>
  <c r="E139" i="8"/>
  <c r="H139" i="8" s="1"/>
  <c r="I139" i="8" s="1"/>
  <c r="J139" i="8" s="1"/>
  <c r="M139" i="8" s="1"/>
  <c r="E140" i="8"/>
  <c r="H140" i="8" s="1"/>
  <c r="I140" i="8" s="1"/>
  <c r="J140" i="8" s="1"/>
  <c r="E141" i="8"/>
  <c r="H141" i="8" s="1"/>
  <c r="I141" i="8" s="1"/>
  <c r="J141" i="8" s="1"/>
  <c r="M141" i="8" s="1"/>
  <c r="E142" i="8"/>
  <c r="H142" i="8" s="1"/>
  <c r="I142" i="8" s="1"/>
  <c r="J142" i="8" s="1"/>
  <c r="E143" i="8"/>
  <c r="H143" i="8" s="1"/>
  <c r="I143" i="8" s="1"/>
  <c r="J143" i="8" s="1"/>
  <c r="M143" i="8" s="1"/>
  <c r="E144" i="8"/>
  <c r="H144" i="8" s="1"/>
  <c r="I144" i="8" s="1"/>
  <c r="J144" i="8" s="1"/>
  <c r="E145" i="8"/>
  <c r="H145" i="8" s="1"/>
  <c r="I145" i="8" s="1"/>
  <c r="J145" i="8" s="1"/>
  <c r="E146" i="8"/>
  <c r="H146" i="8" s="1"/>
  <c r="I146" i="8" s="1"/>
  <c r="J146" i="8" s="1"/>
  <c r="E147" i="8"/>
  <c r="H147" i="8" s="1"/>
  <c r="I147" i="8" s="1"/>
  <c r="J147" i="8" s="1"/>
  <c r="M147" i="8" s="1"/>
  <c r="E148" i="8"/>
  <c r="H148" i="8" s="1"/>
  <c r="I148" i="8" s="1"/>
  <c r="J148" i="8" s="1"/>
  <c r="M148" i="8" s="1"/>
  <c r="E149" i="8"/>
  <c r="H149" i="8" s="1"/>
  <c r="I149" i="8" s="1"/>
  <c r="J149" i="8" s="1"/>
  <c r="E150" i="8"/>
  <c r="H150" i="8" s="1"/>
  <c r="I150" i="8" s="1"/>
  <c r="J150" i="8" s="1"/>
  <c r="E151" i="8"/>
  <c r="H151" i="8" s="1"/>
  <c r="I151" i="8" s="1"/>
  <c r="J151" i="8" s="1"/>
  <c r="M151" i="8" s="1"/>
  <c r="E152" i="8"/>
  <c r="H152" i="8" s="1"/>
  <c r="I152" i="8" s="1"/>
  <c r="J152" i="8" s="1"/>
  <c r="E153" i="8"/>
  <c r="H153" i="8" s="1"/>
  <c r="I153" i="8" s="1"/>
  <c r="J153" i="8" s="1"/>
  <c r="E154" i="8"/>
  <c r="H154" i="8" s="1"/>
  <c r="I154" i="8" s="1"/>
  <c r="J154" i="8" s="1"/>
  <c r="E155" i="8"/>
  <c r="H155" i="8" s="1"/>
  <c r="I155" i="8" s="1"/>
  <c r="J155" i="8" s="1"/>
  <c r="M155" i="8" s="1"/>
  <c r="E156" i="8"/>
  <c r="H156" i="8" s="1"/>
  <c r="I156" i="8" s="1"/>
  <c r="J156" i="8" s="1"/>
  <c r="M156" i="8" s="1"/>
  <c r="E157" i="8"/>
  <c r="H157" i="8" s="1"/>
  <c r="I157" i="8" s="1"/>
  <c r="J157" i="8" s="1"/>
  <c r="E158" i="8"/>
  <c r="H158" i="8" s="1"/>
  <c r="I158" i="8" s="1"/>
  <c r="J158" i="8" s="1"/>
  <c r="E159" i="8"/>
  <c r="H159" i="8" s="1"/>
  <c r="I159" i="8" s="1"/>
  <c r="J159" i="8" s="1"/>
  <c r="M159" i="8" s="1"/>
  <c r="E160" i="8"/>
  <c r="H160" i="8" s="1"/>
  <c r="I160" i="8" s="1"/>
  <c r="J160" i="8" s="1"/>
  <c r="E161" i="8"/>
  <c r="H161" i="8" s="1"/>
  <c r="I161" i="8" s="1"/>
  <c r="J161" i="8" s="1"/>
  <c r="E162" i="8"/>
  <c r="H162" i="8" s="1"/>
  <c r="I162" i="8" s="1"/>
  <c r="J162" i="8" s="1"/>
  <c r="M162" i="8" s="1"/>
  <c r="E163" i="8"/>
  <c r="H163" i="8" s="1"/>
  <c r="I163" i="8" s="1"/>
  <c r="J163" i="8" s="1"/>
  <c r="E164" i="8"/>
  <c r="H164" i="8" s="1"/>
  <c r="I164" i="8" s="1"/>
  <c r="J164" i="8" s="1"/>
  <c r="E165" i="8"/>
  <c r="H165" i="8" s="1"/>
  <c r="I165" i="8" s="1"/>
  <c r="J165" i="8" s="1"/>
  <c r="M165" i="8" s="1"/>
  <c r="E166" i="8"/>
  <c r="H166" i="8" s="1"/>
  <c r="I166" i="8" s="1"/>
  <c r="J166" i="8" s="1"/>
  <c r="M166" i="8" s="1"/>
  <c r="E167" i="8"/>
  <c r="H167" i="8" s="1"/>
  <c r="I167" i="8" s="1"/>
  <c r="J167" i="8" s="1"/>
  <c r="E168" i="8"/>
  <c r="H168" i="8" s="1"/>
  <c r="I168" i="8" s="1"/>
  <c r="J168" i="8" s="1"/>
  <c r="E169" i="8"/>
  <c r="H169" i="8" s="1"/>
  <c r="I169" i="8" s="1"/>
  <c r="J169" i="8" s="1"/>
  <c r="M169" i="8" s="1"/>
  <c r="E170" i="8"/>
  <c r="H170" i="8" s="1"/>
  <c r="I170" i="8" s="1"/>
  <c r="J170" i="8" s="1"/>
  <c r="E171" i="8"/>
  <c r="H171" i="8" s="1"/>
  <c r="I171" i="8" s="1"/>
  <c r="J171" i="8" s="1"/>
  <c r="M171" i="8" s="1"/>
  <c r="E172" i="8"/>
  <c r="H172" i="8" s="1"/>
  <c r="I172" i="8" s="1"/>
  <c r="J172" i="8" s="1"/>
  <c r="M172" i="8" s="1"/>
  <c r="E173" i="8"/>
  <c r="H173" i="8" s="1"/>
  <c r="I173" i="8" s="1"/>
  <c r="J173" i="8" s="1"/>
  <c r="M173" i="8" s="1"/>
  <c r="E174" i="8"/>
  <c r="H174" i="8" s="1"/>
  <c r="I174" i="8" s="1"/>
  <c r="J174" i="8" s="1"/>
  <c r="E175" i="8"/>
  <c r="H175" i="8" s="1"/>
  <c r="I175" i="8" s="1"/>
  <c r="J175" i="8" s="1"/>
  <c r="M175" i="8" s="1"/>
  <c r="E176" i="8"/>
  <c r="H176" i="8" s="1"/>
  <c r="I176" i="8" s="1"/>
  <c r="J176" i="8" s="1"/>
  <c r="E177" i="8"/>
  <c r="H177" i="8" s="1"/>
  <c r="I177" i="8" s="1"/>
  <c r="J177" i="8" s="1"/>
  <c r="M177" i="8" s="1"/>
  <c r="E178" i="8"/>
  <c r="H178" i="8" s="1"/>
  <c r="I178" i="8" s="1"/>
  <c r="J178" i="8" s="1"/>
  <c r="E179" i="8"/>
  <c r="H179" i="8" s="1"/>
  <c r="I179" i="8" s="1"/>
  <c r="J179" i="8" s="1"/>
  <c r="M179" i="8" s="1"/>
  <c r="E180" i="8"/>
  <c r="H180" i="8" s="1"/>
  <c r="I180" i="8" s="1"/>
  <c r="J180" i="8" s="1"/>
  <c r="E181" i="8"/>
  <c r="H181" i="8" s="1"/>
  <c r="I181" i="8" s="1"/>
  <c r="J181" i="8" s="1"/>
  <c r="E182" i="8"/>
  <c r="H182" i="8" s="1"/>
  <c r="I182" i="8" s="1"/>
  <c r="J182" i="8" s="1"/>
  <c r="M182" i="8" s="1"/>
  <c r="E183" i="8"/>
  <c r="H183" i="8" s="1"/>
  <c r="I183" i="8" s="1"/>
  <c r="J183" i="8" s="1"/>
  <c r="E184" i="8"/>
  <c r="H184" i="8" s="1"/>
  <c r="I184" i="8" s="1"/>
  <c r="J184" i="8" s="1"/>
  <c r="E185" i="8"/>
  <c r="H185" i="8" s="1"/>
  <c r="I185" i="8" s="1"/>
  <c r="J185" i="8" s="1"/>
  <c r="E186" i="8"/>
  <c r="H186" i="8" s="1"/>
  <c r="I186" i="8" s="1"/>
  <c r="J186" i="8" s="1"/>
  <c r="E187" i="8"/>
  <c r="H187" i="8" s="1"/>
  <c r="I187" i="8" s="1"/>
  <c r="J187" i="8" s="1"/>
  <c r="M187" i="8" s="1"/>
  <c r="E188" i="8"/>
  <c r="H188" i="8" s="1"/>
  <c r="I188" i="8" s="1"/>
  <c r="J188" i="8" s="1"/>
  <c r="M188" i="8" s="1"/>
  <c r="E189" i="8"/>
  <c r="H189" i="8" s="1"/>
  <c r="I189" i="8" s="1"/>
  <c r="J189" i="8" s="1"/>
  <c r="E190" i="8"/>
  <c r="H190" i="8" s="1"/>
  <c r="I190" i="8" s="1"/>
  <c r="J190" i="8" s="1"/>
  <c r="E191" i="8"/>
  <c r="H191" i="8" s="1"/>
  <c r="I191" i="8" s="1"/>
  <c r="J191" i="8" s="1"/>
  <c r="M191" i="8" s="1"/>
  <c r="E192" i="8"/>
  <c r="H192" i="8" s="1"/>
  <c r="I192" i="8" s="1"/>
  <c r="J192" i="8" s="1"/>
  <c r="O192" i="8" s="1"/>
  <c r="E193" i="8"/>
  <c r="H193" i="8" s="1"/>
  <c r="I193" i="8" s="1"/>
  <c r="J193" i="8" s="1"/>
  <c r="M193" i="8" s="1"/>
  <c r="E194" i="8"/>
  <c r="H194" i="8" s="1"/>
  <c r="I194" i="8" s="1"/>
  <c r="J194" i="8" s="1"/>
  <c r="E195" i="8"/>
  <c r="H195" i="8" s="1"/>
  <c r="I195" i="8" s="1"/>
  <c r="J195" i="8" s="1"/>
  <c r="M195" i="8" s="1"/>
  <c r="E196" i="8"/>
  <c r="H196" i="8" s="1"/>
  <c r="I196" i="8" s="1"/>
  <c r="J196" i="8" s="1"/>
  <c r="E197" i="8"/>
  <c r="H197" i="8" s="1"/>
  <c r="I197" i="8" s="1"/>
  <c r="J197" i="8" s="1"/>
  <c r="M197" i="8" s="1"/>
  <c r="E198" i="8"/>
  <c r="H198" i="8" s="1"/>
  <c r="I198" i="8" s="1"/>
  <c r="J198" i="8" s="1"/>
  <c r="E199" i="8"/>
  <c r="H199" i="8" s="1"/>
  <c r="I199" i="8" s="1"/>
  <c r="J199" i="8" s="1"/>
  <c r="M199" i="8" s="1"/>
  <c r="E200" i="8"/>
  <c r="H200" i="8" s="1"/>
  <c r="I200" i="8" s="1"/>
  <c r="J200" i="8" s="1"/>
  <c r="E201" i="8"/>
  <c r="H201" i="8" s="1"/>
  <c r="I201" i="8" s="1"/>
  <c r="J201" i="8" s="1"/>
  <c r="E202" i="8"/>
  <c r="H202" i="8" s="1"/>
  <c r="I202" i="8" s="1"/>
  <c r="J202" i="8" s="1"/>
  <c r="E203" i="8"/>
  <c r="H203" i="8" s="1"/>
  <c r="I203" i="8" s="1"/>
  <c r="J203" i="8" s="1"/>
  <c r="M203" i="8" s="1"/>
  <c r="E204" i="8"/>
  <c r="H204" i="8" s="1"/>
  <c r="I204" i="8" s="1"/>
  <c r="J204" i="8" s="1"/>
  <c r="E205" i="8"/>
  <c r="H205" i="8" s="1"/>
  <c r="I205" i="8" s="1"/>
  <c r="J205" i="8" s="1"/>
  <c r="M205" i="8" s="1"/>
  <c r="E206" i="8"/>
  <c r="H206" i="8" s="1"/>
  <c r="I206" i="8" s="1"/>
  <c r="J206" i="8" s="1"/>
  <c r="E207" i="8"/>
  <c r="H207" i="8" s="1"/>
  <c r="I207" i="8" s="1"/>
  <c r="J207" i="8" s="1"/>
  <c r="M207" i="8" s="1"/>
  <c r="E208" i="8"/>
  <c r="H208" i="8" s="1"/>
  <c r="I208" i="8" s="1"/>
  <c r="J208" i="8" s="1"/>
  <c r="E209" i="8"/>
  <c r="H209" i="8" s="1"/>
  <c r="I209" i="8" s="1"/>
  <c r="J209" i="8" s="1"/>
  <c r="M209" i="8" s="1"/>
  <c r="E210" i="8"/>
  <c r="H210" i="8" s="1"/>
  <c r="I210" i="8" s="1"/>
  <c r="J210" i="8" s="1"/>
  <c r="M210" i="8" s="1"/>
  <c r="E211" i="8"/>
  <c r="H211" i="8" s="1"/>
  <c r="I211" i="8" s="1"/>
  <c r="J211" i="8" s="1"/>
  <c r="E212" i="8"/>
  <c r="H212" i="8" s="1"/>
  <c r="I212" i="8" s="1"/>
  <c r="J212" i="8" s="1"/>
  <c r="E213" i="8"/>
  <c r="H213" i="8" s="1"/>
  <c r="I213" i="8" s="1"/>
  <c r="J213" i="8" s="1"/>
  <c r="M213" i="8" s="1"/>
  <c r="E214" i="8"/>
  <c r="H214" i="8" s="1"/>
  <c r="I214" i="8" s="1"/>
  <c r="J214" i="8" s="1"/>
  <c r="M214" i="8" s="1"/>
  <c r="E215" i="8"/>
  <c r="H215" i="8" s="1"/>
  <c r="I215" i="8" s="1"/>
  <c r="J215" i="8" s="1"/>
  <c r="M215" i="8" s="1"/>
  <c r="E216" i="8"/>
  <c r="H216" i="8" s="1"/>
  <c r="I216" i="8" s="1"/>
  <c r="J216" i="8" s="1"/>
  <c r="E217" i="8"/>
  <c r="H217" i="8" s="1"/>
  <c r="I217" i="8" s="1"/>
  <c r="J217" i="8" s="1"/>
  <c r="M217" i="8" s="1"/>
  <c r="E218" i="8"/>
  <c r="H218" i="8" s="1"/>
  <c r="I218" i="8" s="1"/>
  <c r="J218" i="8" s="1"/>
  <c r="E219" i="8"/>
  <c r="H219" i="8" s="1"/>
  <c r="I219" i="8" s="1"/>
  <c r="J219" i="8" s="1"/>
  <c r="M219" i="8" s="1"/>
  <c r="E220" i="8"/>
  <c r="H220" i="8" s="1"/>
  <c r="I220" i="8" s="1"/>
  <c r="J220" i="8" s="1"/>
  <c r="E221" i="8"/>
  <c r="H221" i="8" s="1"/>
  <c r="I221" i="8" s="1"/>
  <c r="J221" i="8" s="1"/>
  <c r="M221" i="8" s="1"/>
  <c r="E222" i="8"/>
  <c r="H222" i="8" s="1"/>
  <c r="I222" i="8" s="1"/>
  <c r="J222" i="8" s="1"/>
  <c r="E223" i="8"/>
  <c r="H223" i="8" s="1"/>
  <c r="I223" i="8" s="1"/>
  <c r="J223" i="8" s="1"/>
  <c r="M223" i="8" s="1"/>
  <c r="E224" i="8"/>
  <c r="H224" i="8" s="1"/>
  <c r="I224" i="8" s="1"/>
  <c r="J224" i="8" s="1"/>
  <c r="E225" i="8"/>
  <c r="H225" i="8" s="1"/>
  <c r="I225" i="8" s="1"/>
  <c r="J225" i="8" s="1"/>
  <c r="M225" i="8" s="1"/>
  <c r="E226" i="8"/>
  <c r="H226" i="8" s="1"/>
  <c r="I226" i="8" s="1"/>
  <c r="J226" i="8" s="1"/>
  <c r="M226" i="8" s="1"/>
  <c r="E227" i="8"/>
  <c r="H227" i="8" s="1"/>
  <c r="I227" i="8" s="1"/>
  <c r="J227" i="8" s="1"/>
  <c r="E228" i="8"/>
  <c r="H228" i="8" s="1"/>
  <c r="I228" i="8" s="1"/>
  <c r="J228" i="8" s="1"/>
  <c r="E229" i="8"/>
  <c r="H229" i="8" s="1"/>
  <c r="I229" i="8" s="1"/>
  <c r="J229" i="8" s="1"/>
  <c r="E230" i="8"/>
  <c r="H230" i="8" s="1"/>
  <c r="I230" i="8" s="1"/>
  <c r="J230" i="8" s="1"/>
  <c r="E231" i="8"/>
  <c r="H231" i="8" s="1"/>
  <c r="I231" i="8" s="1"/>
  <c r="J231" i="8" s="1"/>
  <c r="M231" i="8" s="1"/>
  <c r="E232" i="8"/>
  <c r="H232" i="8" s="1"/>
  <c r="I232" i="8" s="1"/>
  <c r="J232" i="8" s="1"/>
  <c r="M232" i="8" s="1"/>
  <c r="E233" i="8"/>
  <c r="H233" i="8" s="1"/>
  <c r="I233" i="8" s="1"/>
  <c r="J233" i="8" s="1"/>
  <c r="E234" i="8"/>
  <c r="H234" i="8" s="1"/>
  <c r="I234" i="8" s="1"/>
  <c r="J234" i="8" s="1"/>
  <c r="E235" i="8"/>
  <c r="H235" i="8" s="1"/>
  <c r="I235" i="8" s="1"/>
  <c r="J235" i="8" s="1"/>
  <c r="M235" i="8" s="1"/>
  <c r="E236" i="8"/>
  <c r="H236" i="8" s="1"/>
  <c r="I236" i="8" s="1"/>
  <c r="J236" i="8" s="1"/>
  <c r="E237" i="8"/>
  <c r="H237" i="8" s="1"/>
  <c r="I237" i="8" s="1"/>
  <c r="J237" i="8" s="1"/>
  <c r="M237" i="8" s="1"/>
  <c r="E238" i="8"/>
  <c r="H238" i="8" s="1"/>
  <c r="I238" i="8" s="1"/>
  <c r="J238" i="8" s="1"/>
  <c r="E239" i="8"/>
  <c r="H239" i="8" s="1"/>
  <c r="I239" i="8" s="1"/>
  <c r="J239" i="8" s="1"/>
  <c r="M239" i="8" s="1"/>
  <c r="E240" i="8"/>
  <c r="H240" i="8" s="1"/>
  <c r="I240" i="8" s="1"/>
  <c r="J240" i="8" s="1"/>
  <c r="M240" i="8" s="1"/>
  <c r="E241" i="8"/>
  <c r="H241" i="8" s="1"/>
  <c r="I241" i="8" s="1"/>
  <c r="J241" i="8" s="1"/>
  <c r="E242" i="8"/>
  <c r="H242" i="8" s="1"/>
  <c r="I242" i="8" s="1"/>
  <c r="J242" i="8" s="1"/>
  <c r="E243" i="8"/>
  <c r="H243" i="8" s="1"/>
  <c r="I243" i="8" s="1"/>
  <c r="J243" i="8" s="1"/>
  <c r="M243" i="8" s="1"/>
  <c r="E244" i="8"/>
  <c r="H244" i="8" s="1"/>
  <c r="I244" i="8" s="1"/>
  <c r="J244" i="8" s="1"/>
  <c r="M244" i="8" s="1"/>
  <c r="E245" i="8"/>
  <c r="H245" i="8" s="1"/>
  <c r="I245" i="8" s="1"/>
  <c r="J245" i="8" s="1"/>
  <c r="E246" i="8"/>
  <c r="H246" i="8" s="1"/>
  <c r="I246" i="8" s="1"/>
  <c r="J246" i="8" s="1"/>
  <c r="E247" i="8"/>
  <c r="H247" i="8" s="1"/>
  <c r="I247" i="8" s="1"/>
  <c r="J247" i="8" s="1"/>
  <c r="M247" i="8" s="1"/>
  <c r="E248" i="8"/>
  <c r="H248" i="8" s="1"/>
  <c r="I248" i="8" s="1"/>
  <c r="J248" i="8" s="1"/>
  <c r="M248" i="8" s="1"/>
  <c r="E249" i="8"/>
  <c r="H249" i="8" s="1"/>
  <c r="I249" i="8" s="1"/>
  <c r="J249" i="8" s="1"/>
  <c r="E250" i="8"/>
  <c r="H250" i="8" s="1"/>
  <c r="I250" i="8" s="1"/>
  <c r="J250" i="8" s="1"/>
  <c r="E251" i="8"/>
  <c r="H251" i="8" s="1"/>
  <c r="I251" i="8" s="1"/>
  <c r="J251" i="8" s="1"/>
  <c r="M251" i="8" s="1"/>
  <c r="E252" i="8"/>
  <c r="H252" i="8" s="1"/>
  <c r="I252" i="8" s="1"/>
  <c r="J252" i="8" s="1"/>
  <c r="M252" i="8" s="1"/>
  <c r="E253" i="8"/>
  <c r="H253" i="8" s="1"/>
  <c r="I253" i="8" s="1"/>
  <c r="J253" i="8" s="1"/>
  <c r="E254" i="8"/>
  <c r="H254" i="8" s="1"/>
  <c r="I254" i="8" s="1"/>
  <c r="J254" i="8" s="1"/>
  <c r="M254" i="8" s="1"/>
  <c r="E255" i="8"/>
  <c r="H255" i="8" s="1"/>
  <c r="I255" i="8" s="1"/>
  <c r="J255" i="8" s="1"/>
  <c r="M255" i="8" s="1"/>
  <c r="E256" i="8"/>
  <c r="H256" i="8" s="1"/>
  <c r="I256" i="8" s="1"/>
  <c r="J256" i="8" s="1"/>
  <c r="E257" i="8"/>
  <c r="H257" i="8" s="1"/>
  <c r="I257" i="8" s="1"/>
  <c r="J257" i="8" s="1"/>
  <c r="M257" i="8" s="1"/>
  <c r="E258" i="8"/>
  <c r="H258" i="8" s="1"/>
  <c r="I258" i="8" s="1"/>
  <c r="J258" i="8" s="1"/>
  <c r="M258" i="8" s="1"/>
  <c r="E259" i="8"/>
  <c r="H259" i="8" s="1"/>
  <c r="I259" i="8" s="1"/>
  <c r="J259" i="8" s="1"/>
  <c r="M259" i="8" s="1"/>
  <c r="E260" i="8"/>
  <c r="H260" i="8" s="1"/>
  <c r="I260" i="8" s="1"/>
  <c r="J260" i="8" s="1"/>
  <c r="E261" i="8"/>
  <c r="H261" i="8" s="1"/>
  <c r="I261" i="8" s="1"/>
  <c r="J261" i="8" s="1"/>
  <c r="M261" i="8" s="1"/>
  <c r="E262" i="8"/>
  <c r="H262" i="8" s="1"/>
  <c r="I262" i="8" s="1"/>
  <c r="J262" i="8" s="1"/>
  <c r="E263" i="8"/>
  <c r="H263" i="8" s="1"/>
  <c r="I263" i="8" s="1"/>
  <c r="J263" i="8" s="1"/>
  <c r="M263" i="8" s="1"/>
  <c r="E264" i="8"/>
  <c r="H264" i="8" s="1"/>
  <c r="I264" i="8" s="1"/>
  <c r="J264" i="8" s="1"/>
  <c r="E265" i="8"/>
  <c r="H265" i="8" s="1"/>
  <c r="I265" i="8" s="1"/>
  <c r="J265" i="8" s="1"/>
  <c r="M265" i="8" s="1"/>
  <c r="E266" i="8"/>
  <c r="H266" i="8" s="1"/>
  <c r="I266" i="8" s="1"/>
  <c r="J266" i="8" s="1"/>
  <c r="E267" i="8"/>
  <c r="H267" i="8" s="1"/>
  <c r="I267" i="8" s="1"/>
  <c r="J267" i="8" s="1"/>
  <c r="E268" i="8"/>
  <c r="H268" i="8" s="1"/>
  <c r="I268" i="8" s="1"/>
  <c r="J268" i="8" s="1"/>
  <c r="M268" i="8" s="1"/>
  <c r="E269" i="8"/>
  <c r="H269" i="8" s="1"/>
  <c r="I269" i="8" s="1"/>
  <c r="J269" i="8" s="1"/>
  <c r="E270" i="8"/>
  <c r="H270" i="8" s="1"/>
  <c r="I270" i="8" s="1"/>
  <c r="J270" i="8" s="1"/>
  <c r="E271" i="8"/>
  <c r="H271" i="8" s="1"/>
  <c r="I271" i="8" s="1"/>
  <c r="J271" i="8" s="1"/>
  <c r="M271" i="8" s="1"/>
  <c r="E272" i="8"/>
  <c r="H272" i="8" s="1"/>
  <c r="I272" i="8" s="1"/>
  <c r="J272" i="8" s="1"/>
  <c r="E273" i="8"/>
  <c r="H273" i="8" s="1"/>
  <c r="I273" i="8" s="1"/>
  <c r="J273" i="8" s="1"/>
  <c r="M273" i="8" s="1"/>
  <c r="E274" i="8"/>
  <c r="H274" i="8" s="1"/>
  <c r="I274" i="8" s="1"/>
  <c r="J274" i="8" s="1"/>
  <c r="E275" i="8"/>
  <c r="H275" i="8" s="1"/>
  <c r="I275" i="8" s="1"/>
  <c r="J275" i="8" s="1"/>
  <c r="M275" i="8" s="1"/>
  <c r="E276" i="8"/>
  <c r="H276" i="8" s="1"/>
  <c r="I276" i="8" s="1"/>
  <c r="J276" i="8" s="1"/>
  <c r="E277" i="8"/>
  <c r="H277" i="8" s="1"/>
  <c r="I277" i="8" s="1"/>
  <c r="J277" i="8" s="1"/>
  <c r="M277" i="8" s="1"/>
  <c r="E278" i="8"/>
  <c r="H278" i="8" s="1"/>
  <c r="I278" i="8" s="1"/>
  <c r="J278" i="8" s="1"/>
  <c r="M278" i="8" s="1"/>
  <c r="E279" i="8"/>
  <c r="H279" i="8" s="1"/>
  <c r="I279" i="8" s="1"/>
  <c r="J279" i="8" s="1"/>
  <c r="M279" i="8" s="1"/>
  <c r="E280" i="8"/>
  <c r="H280" i="8" s="1"/>
  <c r="I280" i="8" s="1"/>
  <c r="J280" i="8" s="1"/>
  <c r="E281" i="8"/>
  <c r="H281" i="8" s="1"/>
  <c r="I281" i="8" s="1"/>
  <c r="J281" i="8" s="1"/>
  <c r="M281" i="8" s="1"/>
  <c r="E282" i="8"/>
  <c r="H282" i="8" s="1"/>
  <c r="I282" i="8" s="1"/>
  <c r="J282" i="8" s="1"/>
  <c r="M282" i="8" s="1"/>
  <c r="E283" i="8"/>
  <c r="H283" i="8" s="1"/>
  <c r="I283" i="8" s="1"/>
  <c r="J283" i="8" s="1"/>
  <c r="E284" i="8"/>
  <c r="H284" i="8" s="1"/>
  <c r="I284" i="8" s="1"/>
  <c r="J284" i="8" s="1"/>
  <c r="M284" i="8" s="1"/>
  <c r="E285" i="8"/>
  <c r="H285" i="8" s="1"/>
  <c r="I285" i="8" s="1"/>
  <c r="J285" i="8" s="1"/>
  <c r="E286" i="8"/>
  <c r="H286" i="8" s="1"/>
  <c r="I286" i="8" s="1"/>
  <c r="J286" i="8" s="1"/>
  <c r="E287" i="8"/>
  <c r="H287" i="8" s="1"/>
  <c r="I287" i="8" s="1"/>
  <c r="J287" i="8" s="1"/>
  <c r="M287" i="8" s="1"/>
  <c r="E288" i="8"/>
  <c r="H288" i="8" s="1"/>
  <c r="I288" i="8" s="1"/>
  <c r="J288" i="8" s="1"/>
  <c r="E289" i="8"/>
  <c r="H289" i="8" s="1"/>
  <c r="I289" i="8" s="1"/>
  <c r="J289" i="8" s="1"/>
  <c r="M289" i="8" s="1"/>
  <c r="E290" i="8"/>
  <c r="H290" i="8" s="1"/>
  <c r="I290" i="8" s="1"/>
  <c r="J290" i="8" s="1"/>
  <c r="E291" i="8"/>
  <c r="H291" i="8" s="1"/>
  <c r="I291" i="8" s="1"/>
  <c r="J291" i="8" s="1"/>
  <c r="M291" i="8" s="1"/>
  <c r="E292" i="8"/>
  <c r="H292" i="8" s="1"/>
  <c r="I292" i="8" s="1"/>
  <c r="J292" i="8" s="1"/>
  <c r="E293" i="8"/>
  <c r="H293" i="8" s="1"/>
  <c r="I293" i="8" s="1"/>
  <c r="J293" i="8" s="1"/>
  <c r="M293" i="8" s="1"/>
  <c r="E294" i="8"/>
  <c r="H294" i="8" s="1"/>
  <c r="I294" i="8" s="1"/>
  <c r="J294" i="8" s="1"/>
  <c r="M294" i="8" s="1"/>
  <c r="E295" i="8"/>
  <c r="H295" i="8" s="1"/>
  <c r="I295" i="8" s="1"/>
  <c r="J295" i="8" s="1"/>
  <c r="M295" i="8" s="1"/>
  <c r="E296" i="8"/>
  <c r="H296" i="8" s="1"/>
  <c r="I296" i="8" s="1"/>
  <c r="J296" i="8" s="1"/>
  <c r="E297" i="8"/>
  <c r="H297" i="8" s="1"/>
  <c r="I297" i="8" s="1"/>
  <c r="J297" i="8" s="1"/>
  <c r="M297" i="8" s="1"/>
  <c r="E298" i="8"/>
  <c r="H298" i="8" s="1"/>
  <c r="I298" i="8" s="1"/>
  <c r="J298" i="8" s="1"/>
  <c r="M298" i="8" s="1"/>
  <c r="E299" i="8"/>
  <c r="H299" i="8" s="1"/>
  <c r="I299" i="8" s="1"/>
  <c r="J299" i="8" s="1"/>
  <c r="E300" i="8"/>
  <c r="H300" i="8" s="1"/>
  <c r="I300" i="8" s="1"/>
  <c r="J300" i="8" s="1"/>
  <c r="E301" i="8"/>
  <c r="H301" i="8" s="1"/>
  <c r="I301" i="8" s="1"/>
  <c r="J301" i="8" s="1"/>
  <c r="E302" i="8"/>
  <c r="H302" i="8" s="1"/>
  <c r="I302" i="8" s="1"/>
  <c r="J302" i="8" s="1"/>
  <c r="E303" i="8"/>
  <c r="H303" i="8" s="1"/>
  <c r="I303" i="8" s="1"/>
  <c r="J303" i="8" s="1"/>
  <c r="M303" i="8" s="1"/>
  <c r="E304" i="8"/>
  <c r="H304" i="8" s="1"/>
  <c r="I304" i="8" s="1"/>
  <c r="J304" i="8" s="1"/>
  <c r="E305" i="8"/>
  <c r="H305" i="8" s="1"/>
  <c r="I305" i="8" s="1"/>
  <c r="J305" i="8" s="1"/>
  <c r="E306" i="8"/>
  <c r="H306" i="8" s="1"/>
  <c r="I306" i="8" s="1"/>
  <c r="J306" i="8" s="1"/>
  <c r="E307" i="8"/>
  <c r="H307" i="8" s="1"/>
  <c r="I307" i="8" s="1"/>
  <c r="J307" i="8" s="1"/>
  <c r="M307" i="8" s="1"/>
  <c r="E308" i="8"/>
  <c r="H308" i="8" s="1"/>
  <c r="I308" i="8" s="1"/>
  <c r="J308" i="8" s="1"/>
  <c r="E309" i="8"/>
  <c r="H309" i="8" s="1"/>
  <c r="I309" i="8" s="1"/>
  <c r="J309" i="8" s="1"/>
  <c r="M309" i="8" s="1"/>
  <c r="E310" i="8"/>
  <c r="H310" i="8" s="1"/>
  <c r="I310" i="8" s="1"/>
  <c r="J310" i="8" s="1"/>
  <c r="E311" i="8"/>
  <c r="H311" i="8" s="1"/>
  <c r="I311" i="8" s="1"/>
  <c r="J311" i="8" s="1"/>
  <c r="M311" i="8" s="1"/>
  <c r="E312" i="8"/>
  <c r="H312" i="8" s="1"/>
  <c r="I312" i="8" s="1"/>
  <c r="J312" i="8" s="1"/>
  <c r="M312" i="8" s="1"/>
  <c r="E313" i="8"/>
  <c r="H313" i="8" s="1"/>
  <c r="I313" i="8" s="1"/>
  <c r="J313" i="8" s="1"/>
  <c r="E314" i="8"/>
  <c r="H314" i="8" s="1"/>
  <c r="I314" i="8" s="1"/>
  <c r="J314" i="8" s="1"/>
  <c r="E315" i="8"/>
  <c r="H315" i="8" s="1"/>
  <c r="I315" i="8" s="1"/>
  <c r="J315" i="8" s="1"/>
  <c r="M315" i="8" s="1"/>
  <c r="E316" i="8"/>
  <c r="H316" i="8" s="1"/>
  <c r="I316" i="8" s="1"/>
  <c r="J316" i="8" s="1"/>
  <c r="E317" i="8"/>
  <c r="H317" i="8" s="1"/>
  <c r="I317" i="8" s="1"/>
  <c r="J317" i="8" s="1"/>
  <c r="E4" i="8"/>
  <c r="H4" i="8" s="1"/>
  <c r="I4" i="8" s="1"/>
  <c r="J4" i="8" s="1"/>
  <c r="E5" i="8"/>
  <c r="H5" i="8" s="1"/>
  <c r="I5" i="8" s="1"/>
  <c r="J5" i="8" s="1"/>
  <c r="M5" i="8" s="1"/>
  <c r="E32" i="7"/>
  <c r="H32" i="7" s="1"/>
  <c r="I32" i="7" s="1"/>
  <c r="J32" i="7" s="1"/>
  <c r="M32" i="7" s="1"/>
  <c r="E33" i="7"/>
  <c r="H33" i="7" s="1"/>
  <c r="I33" i="7" s="1"/>
  <c r="J33" i="7" s="1"/>
  <c r="E6" i="7"/>
  <c r="H6" i="7" s="1"/>
  <c r="I6" i="7" s="1"/>
  <c r="J6" i="7" s="1"/>
  <c r="M6" i="7" s="1"/>
  <c r="E7" i="7"/>
  <c r="H7" i="7" s="1"/>
  <c r="I7" i="7"/>
  <c r="J7" i="7" s="1"/>
  <c r="M7" i="7" s="1"/>
  <c r="E8" i="7"/>
  <c r="H8" i="7" s="1"/>
  <c r="I8" i="7" s="1"/>
  <c r="J8" i="7" s="1"/>
  <c r="M8" i="7"/>
  <c r="E9" i="7"/>
  <c r="H9" i="7" s="1"/>
  <c r="I9" i="7" s="1"/>
  <c r="J9" i="7" s="1"/>
  <c r="M9" i="7" s="1"/>
  <c r="E10" i="7"/>
  <c r="H10" i="7" s="1"/>
  <c r="I10" i="7" s="1"/>
  <c r="J10" i="7" s="1"/>
  <c r="E11" i="7"/>
  <c r="H11" i="7" s="1"/>
  <c r="I11" i="7" s="1"/>
  <c r="J11" i="7" s="1"/>
  <c r="M11" i="7"/>
  <c r="E12" i="7"/>
  <c r="H12" i="7" s="1"/>
  <c r="I12" i="7" s="1"/>
  <c r="J12" i="7" s="1"/>
  <c r="E13" i="7"/>
  <c r="H13" i="7"/>
  <c r="I13" i="7" s="1"/>
  <c r="J13" i="7" s="1"/>
  <c r="M13" i="7" s="1"/>
  <c r="E14" i="7"/>
  <c r="H14" i="7" s="1"/>
  <c r="I14" i="7" s="1"/>
  <c r="J14" i="7" s="1"/>
  <c r="M14" i="7" s="1"/>
  <c r="E15" i="7"/>
  <c r="H15" i="7"/>
  <c r="I15" i="7" s="1"/>
  <c r="J15" i="7" s="1"/>
  <c r="E16" i="7"/>
  <c r="H16" i="7" s="1"/>
  <c r="I16" i="7" s="1"/>
  <c r="J16" i="7" s="1"/>
  <c r="E17" i="7"/>
  <c r="H17" i="7" s="1"/>
  <c r="I17" i="7" s="1"/>
  <c r="J17" i="7" s="1"/>
  <c r="M17" i="7" s="1"/>
  <c r="E18" i="7"/>
  <c r="H18" i="7" s="1"/>
  <c r="I18" i="7" s="1"/>
  <c r="J18" i="7" s="1"/>
  <c r="M18" i="7" s="1"/>
  <c r="E19" i="7"/>
  <c r="H19" i="7" s="1"/>
  <c r="I19" i="7" s="1"/>
  <c r="J19" i="7" s="1"/>
  <c r="E20" i="7"/>
  <c r="H20" i="7" s="1"/>
  <c r="I20" i="7"/>
  <c r="J20" i="7" s="1"/>
  <c r="K20" i="7" s="1"/>
  <c r="E21" i="7"/>
  <c r="H21" i="7" s="1"/>
  <c r="I21" i="7" s="1"/>
  <c r="J21" i="7" s="1"/>
  <c r="M21" i="7" s="1"/>
  <c r="E22" i="7"/>
  <c r="H22" i="7" s="1"/>
  <c r="I22" i="7" s="1"/>
  <c r="J22" i="7" s="1"/>
  <c r="E23" i="7"/>
  <c r="H23" i="7" s="1"/>
  <c r="I23" i="7"/>
  <c r="J23" i="7" s="1"/>
  <c r="M23" i="7" s="1"/>
  <c r="E24" i="7"/>
  <c r="H24" i="7"/>
  <c r="I24" i="7" s="1"/>
  <c r="J24" i="7" s="1"/>
  <c r="E25" i="7"/>
  <c r="H25" i="7" s="1"/>
  <c r="I25" i="7" s="1"/>
  <c r="J25" i="7" s="1"/>
  <c r="M25" i="7" s="1"/>
  <c r="E26" i="7"/>
  <c r="H26" i="7"/>
  <c r="I26" i="7" s="1"/>
  <c r="J26" i="7" s="1"/>
  <c r="E27" i="7"/>
  <c r="H27" i="7"/>
  <c r="I27" i="7" s="1"/>
  <c r="J27" i="7" s="1"/>
  <c r="M27" i="7" s="1"/>
  <c r="E28" i="7"/>
  <c r="H28" i="7"/>
  <c r="I28" i="7" s="1"/>
  <c r="J28" i="7" s="1"/>
  <c r="E29" i="7"/>
  <c r="H29" i="7"/>
  <c r="I29" i="7" s="1"/>
  <c r="J29" i="7" s="1"/>
  <c r="M29" i="7" s="1"/>
  <c r="E30" i="7"/>
  <c r="H30" i="7" s="1"/>
  <c r="I30" i="7" s="1"/>
  <c r="J30" i="7" s="1"/>
  <c r="E31" i="7"/>
  <c r="H31" i="7" s="1"/>
  <c r="I31" i="7" s="1"/>
  <c r="J31" i="7" s="1"/>
  <c r="M31" i="7" s="1"/>
  <c r="E34" i="7"/>
  <c r="H34" i="7" s="1"/>
  <c r="I34" i="7" s="1"/>
  <c r="J34" i="7" s="1"/>
  <c r="M34" i="7" s="1"/>
  <c r="E35" i="7"/>
  <c r="H35" i="7" s="1"/>
  <c r="I35" i="7" s="1"/>
  <c r="J35" i="7" s="1"/>
  <c r="E36" i="7"/>
  <c r="H36" i="7" s="1"/>
  <c r="I36" i="7" s="1"/>
  <c r="J36" i="7" s="1"/>
  <c r="M36" i="7"/>
  <c r="E37" i="7"/>
  <c r="H37" i="7" s="1"/>
  <c r="I37" i="7" s="1"/>
  <c r="J37" i="7" s="1"/>
  <c r="E38" i="7"/>
  <c r="H38" i="7"/>
  <c r="I38" i="7" s="1"/>
  <c r="J38" i="7" s="1"/>
  <c r="M38" i="7" s="1"/>
  <c r="E39" i="7"/>
  <c r="H39" i="7"/>
  <c r="I39" i="7" s="1"/>
  <c r="J39" i="7" s="1"/>
  <c r="M39" i="7" s="1"/>
  <c r="N38" i="7" s="1"/>
  <c r="E40" i="7"/>
  <c r="H40" i="7" s="1"/>
  <c r="I40" i="7" s="1"/>
  <c r="J40" i="7" s="1"/>
  <c r="M40" i="7" s="1"/>
  <c r="E41" i="7"/>
  <c r="H41" i="7" s="1"/>
  <c r="I41" i="7" s="1"/>
  <c r="J41" i="7" s="1"/>
  <c r="E42" i="7"/>
  <c r="H42" i="7"/>
  <c r="I42" i="7" s="1"/>
  <c r="J42" i="7" s="1"/>
  <c r="E43" i="7"/>
  <c r="H43" i="7"/>
  <c r="I43" i="7" s="1"/>
  <c r="J43" i="7" s="1"/>
  <c r="M43" i="7" s="1"/>
  <c r="E44" i="7"/>
  <c r="H44" i="7" s="1"/>
  <c r="I44" i="7" s="1"/>
  <c r="J44" i="7" s="1"/>
  <c r="M44" i="7" s="1"/>
  <c r="E45" i="7"/>
  <c r="H45" i="7" s="1"/>
  <c r="I45" i="7" s="1"/>
  <c r="J45" i="7" s="1"/>
  <c r="E46" i="7"/>
  <c r="H46" i="7" s="1"/>
  <c r="I46" i="7" s="1"/>
  <c r="J46" i="7" s="1"/>
  <c r="E47" i="7"/>
  <c r="H47" i="7" s="1"/>
  <c r="I47" i="7" s="1"/>
  <c r="J47" i="7" s="1"/>
  <c r="M47" i="7" s="1"/>
  <c r="E48" i="7"/>
  <c r="H48" i="7" s="1"/>
  <c r="I48" i="7" s="1"/>
  <c r="J48" i="7" s="1"/>
  <c r="M48" i="7" s="1"/>
  <c r="E49" i="7"/>
  <c r="H49" i="7" s="1"/>
  <c r="I49" i="7" s="1"/>
  <c r="J49" i="7" s="1"/>
  <c r="E50" i="7"/>
  <c r="H50" i="7"/>
  <c r="I50" i="7" s="1"/>
  <c r="J50" i="7" s="1"/>
  <c r="K50" i="7" s="1"/>
  <c r="E51" i="7"/>
  <c r="H51" i="7" s="1"/>
  <c r="I51" i="7" s="1"/>
  <c r="J51" i="7" s="1"/>
  <c r="M51" i="7" s="1"/>
  <c r="E52" i="7"/>
  <c r="H52" i="7" s="1"/>
  <c r="I52" i="7" s="1"/>
  <c r="J52" i="7" s="1"/>
  <c r="E53" i="7"/>
  <c r="H53" i="7"/>
  <c r="I53" i="7" s="1"/>
  <c r="J53" i="7" s="1"/>
  <c r="M53" i="7" s="1"/>
  <c r="E54" i="7"/>
  <c r="H54" i="7" s="1"/>
  <c r="I54" i="7" s="1"/>
  <c r="J54" i="7" s="1"/>
  <c r="E55" i="7"/>
  <c r="H55" i="7" s="1"/>
  <c r="I55" i="7" s="1"/>
  <c r="J55" i="7" s="1"/>
  <c r="M55" i="7" s="1"/>
  <c r="E56" i="7"/>
  <c r="H56" i="7" s="1"/>
  <c r="I56" i="7" s="1"/>
  <c r="J56" i="7" s="1"/>
  <c r="M56" i="7" s="1"/>
  <c r="O56" i="7" s="1"/>
  <c r="E57" i="7"/>
  <c r="H57" i="7" s="1"/>
  <c r="I57" i="7" s="1"/>
  <c r="J57" i="7" s="1"/>
  <c r="M57" i="7" s="1"/>
  <c r="E58" i="7"/>
  <c r="H58" i="7"/>
  <c r="I58" i="7" s="1"/>
  <c r="J58" i="7" s="1"/>
  <c r="E59" i="7"/>
  <c r="H59" i="7"/>
  <c r="I59" i="7" s="1"/>
  <c r="J59" i="7" s="1"/>
  <c r="M59" i="7" s="1"/>
  <c r="E60" i="7"/>
  <c r="H60" i="7" s="1"/>
  <c r="I60" i="7" s="1"/>
  <c r="J60" i="7" s="1"/>
  <c r="K60" i="7" s="1"/>
  <c r="E61" i="7"/>
  <c r="H61" i="7"/>
  <c r="I61" i="7" s="1"/>
  <c r="J61" i="7" s="1"/>
  <c r="M61" i="7" s="1"/>
  <c r="E62" i="7"/>
  <c r="H62" i="7" s="1"/>
  <c r="I62" i="7" s="1"/>
  <c r="J62" i="7" s="1"/>
  <c r="M62" i="7" s="1"/>
  <c r="E63" i="7"/>
  <c r="H63" i="7" s="1"/>
  <c r="I63" i="7" s="1"/>
  <c r="J63" i="7" s="1"/>
  <c r="E64" i="7"/>
  <c r="H64" i="7" s="1"/>
  <c r="I64" i="7" s="1"/>
  <c r="J64" i="7" s="1"/>
  <c r="M64" i="7" s="1"/>
  <c r="E65" i="7"/>
  <c r="H65" i="7" s="1"/>
  <c r="I65" i="7" s="1"/>
  <c r="J65" i="7" s="1"/>
  <c r="M65" i="7" s="1"/>
  <c r="E66" i="7"/>
  <c r="H66" i="7" s="1"/>
  <c r="I66" i="7" s="1"/>
  <c r="J66" i="7" s="1"/>
  <c r="K66" i="7" s="1"/>
  <c r="E67" i="7"/>
  <c r="H67" i="7" s="1"/>
  <c r="I67" i="7" s="1"/>
  <c r="J67" i="7" s="1"/>
  <c r="M67" i="7" s="1"/>
  <c r="E68" i="7"/>
  <c r="H68" i="7" s="1"/>
  <c r="I68" i="7" s="1"/>
  <c r="J68" i="7" s="1"/>
  <c r="E69" i="7"/>
  <c r="H69" i="7" s="1"/>
  <c r="I69" i="7" s="1"/>
  <c r="J69" i="7" s="1"/>
  <c r="M69" i="7" s="1"/>
  <c r="E70" i="7"/>
  <c r="H70" i="7"/>
  <c r="I70" i="7" s="1"/>
  <c r="J70" i="7" s="1"/>
  <c r="M70" i="7" s="1"/>
  <c r="E71" i="7"/>
  <c r="H71" i="7"/>
  <c r="I71" i="7"/>
  <c r="J71" i="7" s="1"/>
  <c r="E72" i="7"/>
  <c r="H72" i="7" s="1"/>
  <c r="I72" i="7" s="1"/>
  <c r="J72" i="7" s="1"/>
  <c r="M72" i="7" s="1"/>
  <c r="E73" i="7"/>
  <c r="H73" i="7" s="1"/>
  <c r="I73" i="7" s="1"/>
  <c r="J73" i="7" s="1"/>
  <c r="E74" i="7"/>
  <c r="H74" i="7" s="1"/>
  <c r="I74" i="7" s="1"/>
  <c r="J74" i="7" s="1"/>
  <c r="M74" i="7" s="1"/>
  <c r="E75" i="7"/>
  <c r="H75" i="7" s="1"/>
  <c r="I75" i="7" s="1"/>
  <c r="J75" i="7" s="1"/>
  <c r="M75" i="7" s="1"/>
  <c r="E76" i="7"/>
  <c r="H76" i="7" s="1"/>
  <c r="I76" i="7" s="1"/>
  <c r="J76" i="7" s="1"/>
  <c r="M76" i="7" s="1"/>
  <c r="E77" i="7"/>
  <c r="H77" i="7" s="1"/>
  <c r="I77" i="7" s="1"/>
  <c r="J77" i="7" s="1"/>
  <c r="E78" i="7"/>
  <c r="H78" i="7" s="1"/>
  <c r="I78" i="7" s="1"/>
  <c r="J78" i="7" s="1"/>
  <c r="E79" i="7"/>
  <c r="H79" i="7" s="1"/>
  <c r="I79" i="7" s="1"/>
  <c r="J79" i="7" s="1"/>
  <c r="M79" i="7" s="1"/>
  <c r="E80" i="7"/>
  <c r="H80" i="7"/>
  <c r="I80" i="7" s="1"/>
  <c r="J80" i="7" s="1"/>
  <c r="E81" i="7"/>
  <c r="H81" i="7" s="1"/>
  <c r="I81" i="7" s="1"/>
  <c r="J81" i="7" s="1"/>
  <c r="M81" i="7" s="1"/>
  <c r="E82" i="7"/>
  <c r="H82" i="7" s="1"/>
  <c r="I82" i="7" s="1"/>
  <c r="J82" i="7" s="1"/>
  <c r="M82" i="7" s="1"/>
  <c r="E83" i="7"/>
  <c r="H83" i="7" s="1"/>
  <c r="I83" i="7" s="1"/>
  <c r="J83" i="7" s="1"/>
  <c r="M83" i="7" s="1"/>
  <c r="O82" i="7"/>
  <c r="E84" i="7"/>
  <c r="H84" i="7"/>
  <c r="I84" i="7" s="1"/>
  <c r="J84" i="7" s="1"/>
  <c r="M84" i="7" s="1"/>
  <c r="E85" i="7"/>
  <c r="H85" i="7" s="1"/>
  <c r="I85" i="7" s="1"/>
  <c r="J85" i="7" s="1"/>
  <c r="E86" i="7"/>
  <c r="H86" i="7"/>
  <c r="I86" i="7" s="1"/>
  <c r="J86" i="7" s="1"/>
  <c r="E87" i="7"/>
  <c r="H87" i="7" s="1"/>
  <c r="I87" i="7" s="1"/>
  <c r="J87" i="7" s="1"/>
  <c r="E88" i="7"/>
  <c r="H88" i="7"/>
  <c r="I88" i="7" s="1"/>
  <c r="J88" i="7" s="1"/>
  <c r="M88" i="7" s="1"/>
  <c r="E89" i="7"/>
  <c r="H89" i="7" s="1"/>
  <c r="I89" i="7" s="1"/>
  <c r="J89" i="7" s="1"/>
  <c r="M89" i="7" s="1"/>
  <c r="E90" i="7"/>
  <c r="H90" i="7" s="1"/>
  <c r="I90" i="7" s="1"/>
  <c r="J90" i="7" s="1"/>
  <c r="E91" i="7"/>
  <c r="H91" i="7" s="1"/>
  <c r="I91" i="7" s="1"/>
  <c r="J91" i="7" s="1"/>
  <c r="M91" i="7" s="1"/>
  <c r="E92" i="7"/>
  <c r="H92" i="7" s="1"/>
  <c r="I92" i="7" s="1"/>
  <c r="J92" i="7" s="1"/>
  <c r="M92" i="7" s="1"/>
  <c r="E93" i="7"/>
  <c r="H93" i="7" s="1"/>
  <c r="I93" i="7" s="1"/>
  <c r="J93" i="7"/>
  <c r="M93" i="7" s="1"/>
  <c r="E94" i="7"/>
  <c r="H94" i="7" s="1"/>
  <c r="I94" i="7" s="1"/>
  <c r="J94" i="7" s="1"/>
  <c r="E95" i="7"/>
  <c r="H95" i="7" s="1"/>
  <c r="I95" i="7" s="1"/>
  <c r="J95" i="7" s="1"/>
  <c r="M95" i="7" s="1"/>
  <c r="E96" i="7"/>
  <c r="H96" i="7"/>
  <c r="I96" i="7" s="1"/>
  <c r="J96" i="7" s="1"/>
  <c r="E97" i="7"/>
  <c r="H97" i="7" s="1"/>
  <c r="I97" i="7" s="1"/>
  <c r="J97" i="7" s="1"/>
  <c r="M97" i="7" s="1"/>
  <c r="E98" i="7"/>
  <c r="H98" i="7" s="1"/>
  <c r="I98" i="7" s="1"/>
  <c r="J98" i="7" s="1"/>
  <c r="M98" i="7" s="1"/>
  <c r="E99" i="7"/>
  <c r="H99" i="7"/>
  <c r="I99" i="7" s="1"/>
  <c r="J99" i="7" s="1"/>
  <c r="E100" i="7"/>
  <c r="H100" i="7" s="1"/>
  <c r="I100" i="7" s="1"/>
  <c r="J100" i="7" s="1"/>
  <c r="E101" i="7"/>
  <c r="H101" i="7" s="1"/>
  <c r="I101" i="7" s="1"/>
  <c r="J101" i="7" s="1"/>
  <c r="M101" i="7" s="1"/>
  <c r="E102" i="7"/>
  <c r="H102" i="7"/>
  <c r="I102" i="7" s="1"/>
  <c r="J102" i="7" s="1"/>
  <c r="E103" i="7"/>
  <c r="H103" i="7" s="1"/>
  <c r="I103" i="7" s="1"/>
  <c r="J103" i="7" s="1"/>
  <c r="M103" i="7" s="1"/>
  <c r="E104" i="7"/>
  <c r="H104" i="7" s="1"/>
  <c r="I104" i="7" s="1"/>
  <c r="J104" i="7" s="1"/>
  <c r="M104" i="7" s="1"/>
  <c r="E105" i="7"/>
  <c r="H105" i="7" s="1"/>
  <c r="I105" i="7" s="1"/>
  <c r="J105" i="7" s="1"/>
  <c r="E106" i="7"/>
  <c r="H106" i="7" s="1"/>
  <c r="I106" i="7"/>
  <c r="J106" i="7"/>
  <c r="E107" i="7"/>
  <c r="H107" i="7" s="1"/>
  <c r="I107" i="7" s="1"/>
  <c r="J107" i="7" s="1"/>
  <c r="M107" i="7" s="1"/>
  <c r="E108" i="7"/>
  <c r="H108" i="7" s="1"/>
  <c r="I108" i="7" s="1"/>
  <c r="J108" i="7" s="1"/>
  <c r="E109" i="7"/>
  <c r="H109" i="7" s="1"/>
  <c r="I109" i="7" s="1"/>
  <c r="J109" i="7" s="1"/>
  <c r="M109" i="7" s="1"/>
  <c r="E110" i="7"/>
  <c r="H110" i="7"/>
  <c r="I110" i="7" s="1"/>
  <c r="J110" i="7" s="1"/>
  <c r="M110" i="7" s="1"/>
  <c r="E111" i="7"/>
  <c r="H111" i="7" s="1"/>
  <c r="I111" i="7" s="1"/>
  <c r="J111" i="7" s="1"/>
  <c r="E112" i="7"/>
  <c r="H112" i="7" s="1"/>
  <c r="I112" i="7" s="1"/>
  <c r="J112" i="7" s="1"/>
  <c r="E113" i="7"/>
  <c r="H113" i="7" s="1"/>
  <c r="I113" i="7" s="1"/>
  <c r="J113" i="7" s="1"/>
  <c r="E114" i="7"/>
  <c r="H114" i="7" s="1"/>
  <c r="I114" i="7" s="1"/>
  <c r="J114" i="7" s="1"/>
  <c r="E115" i="7"/>
  <c r="H115" i="7" s="1"/>
  <c r="I115" i="7" s="1"/>
  <c r="J115" i="7" s="1"/>
  <c r="M115" i="7" s="1"/>
  <c r="E116" i="7"/>
  <c r="H116" i="7" s="1"/>
  <c r="I116" i="7" s="1"/>
  <c r="J116" i="7" s="1"/>
  <c r="K116" i="7" s="1"/>
  <c r="E117" i="7"/>
  <c r="H117" i="7"/>
  <c r="I117" i="7" s="1"/>
  <c r="J117" i="7"/>
  <c r="M117" i="7" s="1"/>
  <c r="E118" i="7"/>
  <c r="H118" i="7" s="1"/>
  <c r="I118" i="7" s="1"/>
  <c r="J118" i="7" s="1"/>
  <c r="M118" i="7" s="1"/>
  <c r="E119" i="7"/>
  <c r="H119" i="7" s="1"/>
  <c r="I119" i="7"/>
  <c r="J119" i="7"/>
  <c r="E120" i="7"/>
  <c r="H120" i="7" s="1"/>
  <c r="I120" i="7" s="1"/>
  <c r="J120" i="7" s="1"/>
  <c r="M120" i="7" s="1"/>
  <c r="E121" i="7"/>
  <c r="H121" i="7" s="1"/>
  <c r="I121" i="7" s="1"/>
  <c r="J121" i="7" s="1"/>
  <c r="E122" i="7"/>
  <c r="H122" i="7"/>
  <c r="I122" i="7" s="1"/>
  <c r="J122" i="7" s="1"/>
  <c r="M122" i="7" s="1"/>
  <c r="E123" i="7"/>
  <c r="H123" i="7" s="1"/>
  <c r="I123" i="7" s="1"/>
  <c r="J123" i="7" s="1"/>
  <c r="K122" i="7" s="1"/>
  <c r="E124" i="7"/>
  <c r="H124" i="7" s="1"/>
  <c r="I124" i="7" s="1"/>
  <c r="J124" i="7" s="1"/>
  <c r="E125" i="7"/>
  <c r="H125" i="7" s="1"/>
  <c r="I125" i="7" s="1"/>
  <c r="J125" i="7" s="1"/>
  <c r="M125" i="7" s="1"/>
  <c r="E126" i="7"/>
  <c r="H126" i="7" s="1"/>
  <c r="I126" i="7" s="1"/>
  <c r="J126" i="7" s="1"/>
  <c r="M126" i="7" s="1"/>
  <c r="N126" i="7" s="1"/>
  <c r="E127" i="7"/>
  <c r="H127" i="7" s="1"/>
  <c r="I127" i="7" s="1"/>
  <c r="J127" i="7" s="1"/>
  <c r="M127" i="7" s="1"/>
  <c r="E128" i="7"/>
  <c r="H128" i="7" s="1"/>
  <c r="I128" i="7" s="1"/>
  <c r="J128" i="7" s="1"/>
  <c r="M128" i="7" s="1"/>
  <c r="E129" i="7"/>
  <c r="H129" i="7" s="1"/>
  <c r="I129" i="7" s="1"/>
  <c r="J129" i="7" s="1"/>
  <c r="M129" i="7" s="1"/>
  <c r="N128" i="7" s="1"/>
  <c r="E130" i="7"/>
  <c r="H130" i="7" s="1"/>
  <c r="I130" i="7" s="1"/>
  <c r="J130" i="7" s="1"/>
  <c r="E131" i="7"/>
  <c r="H131" i="7" s="1"/>
  <c r="I131" i="7" s="1"/>
  <c r="J131" i="7" s="1"/>
  <c r="E132" i="7"/>
  <c r="H132" i="7" s="1"/>
  <c r="I132" i="7"/>
  <c r="J132" i="7" s="1"/>
  <c r="K132" i="7" s="1"/>
  <c r="E133" i="7"/>
  <c r="H133" i="7"/>
  <c r="I133" i="7" s="1"/>
  <c r="J133" i="7" s="1"/>
  <c r="M133" i="7" s="1"/>
  <c r="E134" i="7"/>
  <c r="H134" i="7" s="1"/>
  <c r="I134" i="7" s="1"/>
  <c r="J134" i="7" s="1"/>
  <c r="E135" i="7"/>
  <c r="H135" i="7" s="1"/>
  <c r="I135" i="7"/>
  <c r="J135" i="7" s="1"/>
  <c r="M135" i="7" s="1"/>
  <c r="E136" i="7"/>
  <c r="H136" i="7" s="1"/>
  <c r="I136" i="7" s="1"/>
  <c r="J136" i="7" s="1"/>
  <c r="M136" i="7" s="1"/>
  <c r="E137" i="7"/>
  <c r="H137" i="7" s="1"/>
  <c r="I137" i="7" s="1"/>
  <c r="J137" i="7" s="1"/>
  <c r="M137" i="7" s="1"/>
  <c r="E138" i="7"/>
  <c r="H138" i="7" s="1"/>
  <c r="I138" i="7" s="1"/>
  <c r="J138" i="7" s="1"/>
  <c r="E139" i="7"/>
  <c r="H139" i="7" s="1"/>
  <c r="I139" i="7" s="1"/>
  <c r="J139" i="7" s="1"/>
  <c r="E140" i="7"/>
  <c r="H140" i="7" s="1"/>
  <c r="I140" i="7" s="1"/>
  <c r="J140" i="7" s="1"/>
  <c r="E141" i="7"/>
  <c r="H141" i="7" s="1"/>
  <c r="I141" i="7" s="1"/>
  <c r="J141" i="7" s="1"/>
  <c r="M141" i="7" s="1"/>
  <c r="E142" i="7"/>
  <c r="H142" i="7" s="1"/>
  <c r="I142" i="7" s="1"/>
  <c r="J142" i="7" s="1"/>
  <c r="M142" i="7" s="1"/>
  <c r="E143" i="7"/>
  <c r="H143" i="7" s="1"/>
  <c r="I143" i="7" s="1"/>
  <c r="J143" i="7" s="1"/>
  <c r="E144" i="7"/>
  <c r="H144" i="7"/>
  <c r="I144" i="7"/>
  <c r="J144" i="7" s="1"/>
  <c r="E145" i="7"/>
  <c r="H145" i="7"/>
  <c r="I145" i="7" s="1"/>
  <c r="J145" i="7"/>
  <c r="M145" i="7" s="1"/>
  <c r="E146" i="7"/>
  <c r="H146" i="7" s="1"/>
  <c r="I146" i="7" s="1"/>
  <c r="J146" i="7" s="1"/>
  <c r="E147" i="7"/>
  <c r="H147" i="7" s="1"/>
  <c r="I147" i="7" s="1"/>
  <c r="J147" i="7" s="1"/>
  <c r="M147" i="7" s="1"/>
  <c r="E148" i="7"/>
  <c r="H148" i="7" s="1"/>
  <c r="I148" i="7" s="1"/>
  <c r="J148" i="7" s="1"/>
  <c r="M148" i="7" s="1"/>
  <c r="E149" i="7"/>
  <c r="H149" i="7" s="1"/>
  <c r="I149" i="7" s="1"/>
  <c r="J149" i="7" s="1"/>
  <c r="E150" i="7"/>
  <c r="H150" i="7"/>
  <c r="I150" i="7" s="1"/>
  <c r="J150" i="7" s="1"/>
  <c r="M150" i="7" s="1"/>
  <c r="E151" i="7"/>
  <c r="H151" i="7" s="1"/>
  <c r="I151" i="7" s="1"/>
  <c r="J151" i="7" s="1"/>
  <c r="E152" i="7"/>
  <c r="H152" i="7" s="1"/>
  <c r="I152" i="7" s="1"/>
  <c r="J152" i="7" s="1"/>
  <c r="M152" i="7" s="1"/>
  <c r="E153" i="7"/>
  <c r="H153" i="7" s="1"/>
  <c r="I153" i="7" s="1"/>
  <c r="J153" i="7" s="1"/>
  <c r="K152" i="7" s="1"/>
  <c r="E154" i="7"/>
  <c r="H154" i="7"/>
  <c r="I154" i="7" s="1"/>
  <c r="J154" i="7"/>
  <c r="E155" i="7"/>
  <c r="H155" i="7" s="1"/>
  <c r="I155" i="7" s="1"/>
  <c r="J155" i="7" s="1"/>
  <c r="M155" i="7" s="1"/>
  <c r="E156" i="7"/>
  <c r="H156" i="7"/>
  <c r="I156" i="7" s="1"/>
  <c r="J156" i="7" s="1"/>
  <c r="M156" i="7" s="1"/>
  <c r="E157" i="7"/>
  <c r="H157" i="7" s="1"/>
  <c r="I157" i="7"/>
  <c r="J157" i="7" s="1"/>
  <c r="E158" i="7"/>
  <c r="H158" i="7" s="1"/>
  <c r="I158" i="7" s="1"/>
  <c r="J158" i="7" s="1"/>
  <c r="M158" i="7" s="1"/>
  <c r="E159" i="7"/>
  <c r="H159" i="7" s="1"/>
  <c r="I159" i="7" s="1"/>
  <c r="J159" i="7" s="1"/>
  <c r="E160" i="7"/>
  <c r="H160" i="7" s="1"/>
  <c r="I160" i="7" s="1"/>
  <c r="J160" i="7" s="1"/>
  <c r="M160" i="7" s="1"/>
  <c r="E161" i="7"/>
  <c r="H161" i="7" s="1"/>
  <c r="I161" i="7" s="1"/>
  <c r="J161" i="7" s="1"/>
  <c r="E162" i="7"/>
  <c r="H162" i="7"/>
  <c r="I162" i="7" s="1"/>
  <c r="J162" i="7"/>
  <c r="E163" i="7"/>
  <c r="H163" i="7"/>
  <c r="I163" i="7"/>
  <c r="J163" i="7" s="1"/>
  <c r="M163" i="7" s="1"/>
  <c r="E164" i="7"/>
  <c r="H164" i="7" s="1"/>
  <c r="I164" i="7" s="1"/>
  <c r="J164" i="7" s="1"/>
  <c r="E165" i="7"/>
  <c r="H165" i="7" s="1"/>
  <c r="I165" i="7" s="1"/>
  <c r="J165" i="7" s="1"/>
  <c r="M165" i="7" s="1"/>
  <c r="E166" i="7"/>
  <c r="H166" i="7" s="1"/>
  <c r="I166" i="7" s="1"/>
  <c r="J166" i="7" s="1"/>
  <c r="M166" i="7" s="1"/>
  <c r="E167" i="7"/>
  <c r="H167" i="7" s="1"/>
  <c r="I167" i="7" s="1"/>
  <c r="J167" i="7" s="1"/>
  <c r="E168" i="7"/>
  <c r="H168" i="7"/>
  <c r="I168" i="7" s="1"/>
  <c r="J168" i="7" s="1"/>
  <c r="E169" i="7"/>
  <c r="H169" i="7"/>
  <c r="I169" i="7" s="1"/>
  <c r="J169" i="7" s="1"/>
  <c r="M169" i="7" s="1"/>
  <c r="E170" i="7"/>
  <c r="H170" i="7"/>
  <c r="I170" i="7" s="1"/>
  <c r="J170" i="7" s="1"/>
  <c r="M170" i="7" s="1"/>
  <c r="E171" i="7"/>
  <c r="H171" i="7"/>
  <c r="I171" i="7" s="1"/>
  <c r="J171" i="7" s="1"/>
  <c r="E172" i="7"/>
  <c r="H172" i="7"/>
  <c r="I172" i="7" s="1"/>
  <c r="J172" i="7" s="1"/>
  <c r="M172" i="7" s="1"/>
  <c r="E173" i="7"/>
  <c r="H173" i="7" s="1"/>
  <c r="I173" i="7" s="1"/>
  <c r="J173" i="7" s="1"/>
  <c r="E174" i="7"/>
  <c r="H174" i="7"/>
  <c r="I174" i="7" s="1"/>
  <c r="J174" i="7" s="1"/>
  <c r="E175" i="7"/>
  <c r="H175" i="7" s="1"/>
  <c r="I175" i="7" s="1"/>
  <c r="J175" i="7" s="1"/>
  <c r="M175" i="7" s="1"/>
  <c r="E176" i="7"/>
  <c r="H176" i="7" s="1"/>
  <c r="I176" i="7" s="1"/>
  <c r="J176" i="7"/>
  <c r="M176" i="7" s="1"/>
  <c r="E177" i="7"/>
  <c r="H177" i="7"/>
  <c r="I177" i="7" s="1"/>
  <c r="J177" i="7" s="1"/>
  <c r="E178" i="7"/>
  <c r="H178" i="7" s="1"/>
  <c r="I178" i="7" s="1"/>
  <c r="J178" i="7" s="1"/>
  <c r="M178" i="7" s="1"/>
  <c r="E179" i="7"/>
  <c r="H179" i="7" s="1"/>
  <c r="I179" i="7" s="1"/>
  <c r="J179" i="7" s="1"/>
  <c r="M179" i="7" s="1"/>
  <c r="E180" i="7"/>
  <c r="H180" i="7" s="1"/>
  <c r="I180" i="7"/>
  <c r="J180" i="7" s="1"/>
  <c r="E181" i="7"/>
  <c r="H181" i="7" s="1"/>
  <c r="I181" i="7" s="1"/>
  <c r="J181" i="7" s="1"/>
  <c r="M181" i="7" s="1"/>
  <c r="E182" i="7"/>
  <c r="H182" i="7"/>
  <c r="I182" i="7"/>
  <c r="J182" i="7" s="1"/>
  <c r="M182" i="7" s="1"/>
  <c r="E183" i="7"/>
  <c r="H183" i="7" s="1"/>
  <c r="I183" i="7" s="1"/>
  <c r="J183" i="7" s="1"/>
  <c r="E184" i="7"/>
  <c r="H184" i="7" s="1"/>
  <c r="I184" i="7" s="1"/>
  <c r="J184" i="7" s="1"/>
  <c r="M184" i="7"/>
  <c r="O184" i="7" s="1"/>
  <c r="E185" i="7"/>
  <c r="H185" i="7" s="1"/>
  <c r="I185" i="7"/>
  <c r="J185" i="7" s="1"/>
  <c r="M185" i="7" s="1"/>
  <c r="E186" i="7"/>
  <c r="H186" i="7" s="1"/>
  <c r="I186" i="7" s="1"/>
  <c r="J186" i="7" s="1"/>
  <c r="M186" i="7" s="1"/>
  <c r="E187" i="7"/>
  <c r="H187" i="7"/>
  <c r="I187" i="7" s="1"/>
  <c r="J187" i="7" s="1"/>
  <c r="K186" i="7" s="1"/>
  <c r="E188" i="7"/>
  <c r="H188" i="7"/>
  <c r="I188" i="7" s="1"/>
  <c r="J188" i="7" s="1"/>
  <c r="M188" i="7" s="1"/>
  <c r="E189" i="7"/>
  <c r="H189" i="7" s="1"/>
  <c r="I189" i="7" s="1"/>
  <c r="J189" i="7" s="1"/>
  <c r="M189" i="7" s="1"/>
  <c r="N188" i="7" s="1"/>
  <c r="E190" i="7"/>
  <c r="H190" i="7"/>
  <c r="I190" i="7" s="1"/>
  <c r="J190" i="7"/>
  <c r="E191" i="7"/>
  <c r="H191" i="7" s="1"/>
  <c r="I191" i="7" s="1"/>
  <c r="J191" i="7" s="1"/>
  <c r="M191" i="7" s="1"/>
  <c r="E192" i="7"/>
  <c r="H192" i="7" s="1"/>
  <c r="I192" i="7" s="1"/>
  <c r="J192" i="7" s="1"/>
  <c r="E193" i="7"/>
  <c r="H193" i="7" s="1"/>
  <c r="I193" i="7" s="1"/>
  <c r="J193" i="7" s="1"/>
  <c r="M193" i="7" s="1"/>
  <c r="E194" i="7"/>
  <c r="H194" i="7" s="1"/>
  <c r="I194" i="7" s="1"/>
  <c r="J194" i="7" s="1"/>
  <c r="M194" i="7" s="1"/>
  <c r="E195" i="7"/>
  <c r="H195" i="7" s="1"/>
  <c r="I195" i="7" s="1"/>
  <c r="J195" i="7" s="1"/>
  <c r="E196" i="7"/>
  <c r="H196" i="7" s="1"/>
  <c r="I196" i="7" s="1"/>
  <c r="J196" i="7" s="1"/>
  <c r="E197" i="7"/>
  <c r="H197" i="7" s="1"/>
  <c r="I197" i="7" s="1"/>
  <c r="J197" i="7"/>
  <c r="M197" i="7" s="1"/>
  <c r="E198" i="7"/>
  <c r="H198" i="7" s="1"/>
  <c r="I198" i="7" s="1"/>
  <c r="J198" i="7" s="1"/>
  <c r="M198" i="7" s="1"/>
  <c r="E199" i="7"/>
  <c r="H199" i="7" s="1"/>
  <c r="I199" i="7" s="1"/>
  <c r="J199" i="7" s="1"/>
  <c r="E200" i="7"/>
  <c r="H200" i="7" s="1"/>
  <c r="I200" i="7" s="1"/>
  <c r="J200" i="7" s="1"/>
  <c r="M200" i="7" s="1"/>
  <c r="E201" i="7"/>
  <c r="H201" i="7"/>
  <c r="I201" i="7" s="1"/>
  <c r="J201" i="7" s="1"/>
  <c r="M201" i="7" s="1"/>
  <c r="E202" i="7"/>
  <c r="H202" i="7" s="1"/>
  <c r="I202" i="7" s="1"/>
  <c r="J202" i="7" s="1"/>
  <c r="M202" i="7" s="1"/>
  <c r="E203" i="7"/>
  <c r="H203" i="7"/>
  <c r="I203" i="7" s="1"/>
  <c r="J203" i="7" s="1"/>
  <c r="M203" i="7" s="1"/>
  <c r="E204" i="7"/>
  <c r="H204" i="7" s="1"/>
  <c r="I204" i="7" s="1"/>
  <c r="J204" i="7" s="1"/>
  <c r="E205" i="7"/>
  <c r="H205" i="7" s="1"/>
  <c r="I205" i="7" s="1"/>
  <c r="J205" i="7" s="1"/>
  <c r="M205" i="7"/>
  <c r="E206" i="7"/>
  <c r="H206" i="7" s="1"/>
  <c r="I206" i="7" s="1"/>
  <c r="J206" i="7" s="1"/>
  <c r="E207" i="7"/>
  <c r="H207" i="7"/>
  <c r="I207" i="7" s="1"/>
  <c r="J207" i="7" s="1"/>
  <c r="M207" i="7" s="1"/>
  <c r="E208" i="7"/>
  <c r="H208" i="7" s="1"/>
  <c r="I208" i="7" s="1"/>
  <c r="J208" i="7"/>
  <c r="M208" i="7" s="1"/>
  <c r="E209" i="7"/>
  <c r="H209" i="7" s="1"/>
  <c r="I209" i="7" s="1"/>
  <c r="J209" i="7" s="1"/>
  <c r="E210" i="7"/>
  <c r="H210" i="7" s="1"/>
  <c r="I210" i="7" s="1"/>
  <c r="J210" i="7" s="1"/>
  <c r="E211" i="7"/>
  <c r="H211" i="7" s="1"/>
  <c r="I211" i="7" s="1"/>
  <c r="J211" i="7" s="1"/>
  <c r="M211" i="7" s="1"/>
  <c r="E212" i="7"/>
  <c r="H212" i="7" s="1"/>
  <c r="I212" i="7" s="1"/>
  <c r="J212" i="7" s="1"/>
  <c r="M212" i="7" s="1"/>
  <c r="E213" i="7"/>
  <c r="H213" i="7" s="1"/>
  <c r="I213" i="7" s="1"/>
  <c r="J213" i="7" s="1"/>
  <c r="E214" i="7"/>
  <c r="H214" i="7"/>
  <c r="I214" i="7" s="1"/>
  <c r="J214" i="7" s="1"/>
  <c r="E215" i="7"/>
  <c r="H215" i="7" s="1"/>
  <c r="I215" i="7" s="1"/>
  <c r="J215" i="7" s="1"/>
  <c r="M215" i="7" s="1"/>
  <c r="E216" i="7"/>
  <c r="H216" i="7" s="1"/>
  <c r="I216" i="7" s="1"/>
  <c r="J216" i="7" s="1"/>
  <c r="E217" i="7"/>
  <c r="H217" i="7" s="1"/>
  <c r="I217" i="7" s="1"/>
  <c r="J217" i="7" s="1"/>
  <c r="M217" i="7" s="1"/>
  <c r="E218" i="7"/>
  <c r="H218" i="7" s="1"/>
  <c r="I218" i="7" s="1"/>
  <c r="J218" i="7" s="1"/>
  <c r="E219" i="7"/>
  <c r="H219" i="7"/>
  <c r="I219" i="7"/>
  <c r="J219" i="7" s="1"/>
  <c r="M219" i="7" s="1"/>
  <c r="E220" i="7"/>
  <c r="H220" i="7" s="1"/>
  <c r="I220" i="7" s="1"/>
  <c r="J220" i="7" s="1"/>
  <c r="M220" i="7" s="1"/>
  <c r="E221" i="7"/>
  <c r="H221" i="7" s="1"/>
  <c r="I221" i="7" s="1"/>
  <c r="J221" i="7" s="1"/>
  <c r="E222" i="7"/>
  <c r="H222" i="7" s="1"/>
  <c r="I222" i="7" s="1"/>
  <c r="J222" i="7" s="1"/>
  <c r="E223" i="7"/>
  <c r="H223" i="7"/>
  <c r="I223" i="7" s="1"/>
  <c r="J223" i="7" s="1"/>
  <c r="M223" i="7" s="1"/>
  <c r="E224" i="7"/>
  <c r="H224" i="7" s="1"/>
  <c r="I224" i="7" s="1"/>
  <c r="J224" i="7" s="1"/>
  <c r="E225" i="7"/>
  <c r="H225" i="7"/>
  <c r="I225" i="7" s="1"/>
  <c r="J225" i="7" s="1"/>
  <c r="M225" i="7" s="1"/>
  <c r="E226" i="7"/>
  <c r="H226" i="7" s="1"/>
  <c r="I226" i="7" s="1"/>
  <c r="J226" i="7" s="1"/>
  <c r="M226" i="7" s="1"/>
  <c r="E227" i="7"/>
  <c r="H227" i="7" s="1"/>
  <c r="I227" i="7" s="1"/>
  <c r="J227" i="7" s="1"/>
  <c r="E228" i="7"/>
  <c r="H228" i="7" s="1"/>
  <c r="I228" i="7" s="1"/>
  <c r="J228" i="7" s="1"/>
  <c r="E229" i="7"/>
  <c r="H229" i="7" s="1"/>
  <c r="I229" i="7" s="1"/>
  <c r="J229" i="7" s="1"/>
  <c r="M229" i="7" s="1"/>
  <c r="E230" i="7"/>
  <c r="H230" i="7"/>
  <c r="I230" i="7" s="1"/>
  <c r="J230" i="7" s="1"/>
  <c r="M230" i="7" s="1"/>
  <c r="E231" i="7"/>
  <c r="H231" i="7" s="1"/>
  <c r="I231" i="7" s="1"/>
  <c r="J231" i="7" s="1"/>
  <c r="E232" i="7"/>
  <c r="H232" i="7" s="1"/>
  <c r="I232" i="7" s="1"/>
  <c r="J232" i="7" s="1"/>
  <c r="E233" i="7"/>
  <c r="H233" i="7"/>
  <c r="I233" i="7" s="1"/>
  <c r="J233" i="7" s="1"/>
  <c r="M233" i="7" s="1"/>
  <c r="E234" i="7"/>
  <c r="H234" i="7" s="1"/>
  <c r="I234" i="7" s="1"/>
  <c r="J234" i="7" s="1"/>
  <c r="E235" i="7"/>
  <c r="H235" i="7"/>
  <c r="I235" i="7" s="1"/>
  <c r="J235" i="7" s="1"/>
  <c r="E236" i="7"/>
  <c r="H236" i="7"/>
  <c r="I236" i="7" s="1"/>
  <c r="J236" i="7" s="1"/>
  <c r="M236" i="7" s="1"/>
  <c r="E237" i="7"/>
  <c r="H237" i="7" s="1"/>
  <c r="I237" i="7" s="1"/>
  <c r="J237" i="7" s="1"/>
  <c r="E238" i="7"/>
  <c r="H238" i="7"/>
  <c r="I238" i="7" s="1"/>
  <c r="J238" i="7" s="1"/>
  <c r="E239" i="7"/>
  <c r="H239" i="7" s="1"/>
  <c r="I239" i="7" s="1"/>
  <c r="J239" i="7" s="1"/>
  <c r="M239" i="7" s="1"/>
  <c r="E240" i="7"/>
  <c r="H240" i="7" s="1"/>
  <c r="I240" i="7" s="1"/>
  <c r="J240" i="7" s="1"/>
  <c r="E241" i="7"/>
  <c r="H241" i="7" s="1"/>
  <c r="I241" i="7" s="1"/>
  <c r="J241" i="7" s="1"/>
  <c r="M241" i="7" s="1"/>
  <c r="E242" i="7"/>
  <c r="H242" i="7" s="1"/>
  <c r="I242" i="7"/>
  <c r="J242" i="7" s="1"/>
  <c r="E243" i="7"/>
  <c r="H243" i="7" s="1"/>
  <c r="I243" i="7" s="1"/>
  <c r="J243" i="7" s="1"/>
  <c r="M243" i="7" s="1"/>
  <c r="E244" i="7"/>
  <c r="H244" i="7" s="1"/>
  <c r="I244" i="7" s="1"/>
  <c r="J244" i="7" s="1"/>
  <c r="E245" i="7"/>
  <c r="H245" i="7" s="1"/>
  <c r="I245" i="7" s="1"/>
  <c r="J245" i="7" s="1"/>
  <c r="M245" i="7" s="1"/>
  <c r="E246" i="7"/>
  <c r="H246" i="7" s="1"/>
  <c r="I246" i="7" s="1"/>
  <c r="J246" i="7" s="1"/>
  <c r="M246" i="7" s="1"/>
  <c r="E247" i="7"/>
  <c r="H247" i="7" s="1"/>
  <c r="I247" i="7" s="1"/>
  <c r="J247" i="7" s="1"/>
  <c r="E248" i="7"/>
  <c r="H248" i="7"/>
  <c r="I248" i="7"/>
  <c r="J248" i="7" s="1"/>
  <c r="E249" i="7"/>
  <c r="H249" i="7" s="1"/>
  <c r="I249" i="7" s="1"/>
  <c r="J249" i="7" s="1"/>
  <c r="M249" i="7" s="1"/>
  <c r="E250" i="7"/>
  <c r="H250" i="7" s="1"/>
  <c r="I250" i="7" s="1"/>
  <c r="J250" i="7" s="1"/>
  <c r="E251" i="7"/>
  <c r="H251" i="7" s="1"/>
  <c r="I251" i="7" s="1"/>
  <c r="J251" i="7" s="1"/>
  <c r="M251" i="7" s="1"/>
  <c r="E252" i="7"/>
  <c r="H252" i="7" s="1"/>
  <c r="I252" i="7" s="1"/>
  <c r="J252" i="7" s="1"/>
  <c r="E253" i="7"/>
  <c r="H253" i="7" s="1"/>
  <c r="I253" i="7" s="1"/>
  <c r="J253" i="7" s="1"/>
  <c r="M253" i="7" s="1"/>
  <c r="E254" i="7"/>
  <c r="H254" i="7" s="1"/>
  <c r="I254" i="7" s="1"/>
  <c r="J254" i="7" s="1"/>
  <c r="E255" i="7"/>
  <c r="H255" i="7" s="1"/>
  <c r="I255" i="7" s="1"/>
  <c r="J255" i="7" s="1"/>
  <c r="M255" i="7" s="1"/>
  <c r="E256" i="7"/>
  <c r="H256" i="7" s="1"/>
  <c r="I256" i="7" s="1"/>
  <c r="J256" i="7" s="1"/>
  <c r="E257" i="7"/>
  <c r="H257" i="7" s="1"/>
  <c r="I257" i="7" s="1"/>
  <c r="J257" i="7" s="1"/>
  <c r="M257" i="7" s="1"/>
  <c r="E258" i="7"/>
  <c r="H258" i="7" s="1"/>
  <c r="I258" i="7" s="1"/>
  <c r="J258" i="7" s="1"/>
  <c r="E259" i="7"/>
  <c r="H259" i="7" s="1"/>
  <c r="I259" i="7"/>
  <c r="J259" i="7" s="1"/>
  <c r="M259" i="7" s="1"/>
  <c r="E260" i="7"/>
  <c r="H260" i="7" s="1"/>
  <c r="I260" i="7" s="1"/>
  <c r="J260" i="7" s="1"/>
  <c r="E261" i="7"/>
  <c r="H261" i="7" s="1"/>
  <c r="I261" i="7" s="1"/>
  <c r="J261" i="7" s="1"/>
  <c r="M261" i="7" s="1"/>
  <c r="E262" i="7"/>
  <c r="H262" i="7"/>
  <c r="I262" i="7" s="1"/>
  <c r="J262" i="7" s="1"/>
  <c r="E263" i="7"/>
  <c r="H263" i="7"/>
  <c r="I263" i="7"/>
  <c r="J263" i="7" s="1"/>
  <c r="M263" i="7" s="1"/>
  <c r="E264" i="7"/>
  <c r="H264" i="7" s="1"/>
  <c r="I264" i="7" s="1"/>
  <c r="J264" i="7" s="1"/>
  <c r="E265" i="7"/>
  <c r="H265" i="7" s="1"/>
  <c r="I265" i="7" s="1"/>
  <c r="J265" i="7" s="1"/>
  <c r="M265" i="7" s="1"/>
  <c r="E266" i="7"/>
  <c r="H266" i="7"/>
  <c r="I266" i="7" s="1"/>
  <c r="J266" i="7" s="1"/>
  <c r="M266" i="7" s="1"/>
  <c r="E267" i="7"/>
  <c r="H267" i="7"/>
  <c r="I267" i="7" s="1"/>
  <c r="J267" i="7" s="1"/>
  <c r="E268" i="7"/>
  <c r="H268" i="7" s="1"/>
  <c r="I268" i="7" s="1"/>
  <c r="J268" i="7" s="1"/>
  <c r="E269" i="7"/>
  <c r="H269" i="7"/>
  <c r="I269" i="7" s="1"/>
  <c r="J269" i="7" s="1"/>
  <c r="M269" i="7" s="1"/>
  <c r="E270" i="7"/>
  <c r="H270" i="7" s="1"/>
  <c r="I270" i="7" s="1"/>
  <c r="J270" i="7" s="1"/>
  <c r="E271" i="7"/>
  <c r="H271" i="7" s="1"/>
  <c r="I271" i="7" s="1"/>
  <c r="J271" i="7" s="1"/>
  <c r="M271" i="7" s="1"/>
  <c r="E272" i="7"/>
  <c r="H272" i="7" s="1"/>
  <c r="I272" i="7" s="1"/>
  <c r="J272" i="7" s="1"/>
  <c r="E273" i="7"/>
  <c r="H273" i="7"/>
  <c r="I273" i="7" s="1"/>
  <c r="J273" i="7" s="1"/>
  <c r="M273" i="7" s="1"/>
  <c r="E274" i="7"/>
  <c r="H274" i="7" s="1"/>
  <c r="I274" i="7" s="1"/>
  <c r="J274" i="7" s="1"/>
  <c r="E275" i="7"/>
  <c r="H275" i="7" s="1"/>
  <c r="I275" i="7" s="1"/>
  <c r="J275" i="7" s="1"/>
  <c r="M275" i="7" s="1"/>
  <c r="E276" i="7"/>
  <c r="H276" i="7" s="1"/>
  <c r="I276" i="7" s="1"/>
  <c r="J276" i="7" s="1"/>
  <c r="M276" i="7" s="1"/>
  <c r="E277" i="7"/>
  <c r="H277" i="7"/>
  <c r="I277" i="7" s="1"/>
  <c r="J277" i="7" s="1"/>
  <c r="E278" i="7"/>
  <c r="H278" i="7"/>
  <c r="I278" i="7" s="1"/>
  <c r="J278" i="7" s="1"/>
  <c r="E279" i="7"/>
  <c r="H279" i="7" s="1"/>
  <c r="I279" i="7" s="1"/>
  <c r="J279" i="7" s="1"/>
  <c r="M279" i="7" s="1"/>
  <c r="E280" i="7"/>
  <c r="H280" i="7" s="1"/>
  <c r="I280" i="7" s="1"/>
  <c r="J280" i="7" s="1"/>
  <c r="E281" i="7"/>
  <c r="H281" i="7"/>
  <c r="I281" i="7" s="1"/>
  <c r="J281" i="7" s="1"/>
  <c r="M281" i="7" s="1"/>
  <c r="E282" i="7"/>
  <c r="H282" i="7" s="1"/>
  <c r="I282" i="7" s="1"/>
  <c r="J282" i="7" s="1"/>
  <c r="E283" i="7"/>
  <c r="H283" i="7" s="1"/>
  <c r="I283" i="7" s="1"/>
  <c r="J283" i="7" s="1"/>
  <c r="M283" i="7" s="1"/>
  <c r="E284" i="7"/>
  <c r="H284" i="7"/>
  <c r="I284" i="7" s="1"/>
  <c r="J284" i="7" s="1"/>
  <c r="E285" i="7"/>
  <c r="H285" i="7" s="1"/>
  <c r="I285" i="7" s="1"/>
  <c r="J285" i="7" s="1"/>
  <c r="M285" i="7" s="1"/>
  <c r="E286" i="7"/>
  <c r="H286" i="7" s="1"/>
  <c r="I286" i="7" s="1"/>
  <c r="J286" i="7" s="1"/>
  <c r="E287" i="7"/>
  <c r="H287" i="7" s="1"/>
  <c r="I287" i="7" s="1"/>
  <c r="J287" i="7" s="1"/>
  <c r="M287" i="7" s="1"/>
  <c r="E288" i="7"/>
  <c r="H288" i="7" s="1"/>
  <c r="I288" i="7" s="1"/>
  <c r="J288" i="7" s="1"/>
  <c r="E289" i="7"/>
  <c r="H289" i="7" s="1"/>
  <c r="I289" i="7" s="1"/>
  <c r="J289" i="7" s="1"/>
  <c r="M289" i="7" s="1"/>
  <c r="E290" i="7"/>
  <c r="H290" i="7" s="1"/>
  <c r="I290" i="7" s="1"/>
  <c r="J290" i="7" s="1"/>
  <c r="E291" i="7"/>
  <c r="H291" i="7" s="1"/>
  <c r="I291" i="7" s="1"/>
  <c r="J291" i="7" s="1"/>
  <c r="M291" i="7" s="1"/>
  <c r="E292" i="7"/>
  <c r="H292" i="7" s="1"/>
  <c r="I292" i="7" s="1"/>
  <c r="J292" i="7" s="1"/>
  <c r="E293" i="7"/>
  <c r="H293" i="7" s="1"/>
  <c r="I293" i="7" s="1"/>
  <c r="J293" i="7" s="1"/>
  <c r="M293" i="7" s="1"/>
  <c r="E294" i="7"/>
  <c r="H294" i="7"/>
  <c r="I294" i="7" s="1"/>
  <c r="J294" i="7" s="1"/>
  <c r="E295" i="7"/>
  <c r="H295" i="7" s="1"/>
  <c r="I295" i="7" s="1"/>
  <c r="J295" i="7" s="1"/>
  <c r="M295" i="7" s="1"/>
  <c r="E296" i="7"/>
  <c r="H296" i="7" s="1"/>
  <c r="I296" i="7" s="1"/>
  <c r="J296" i="7" s="1"/>
  <c r="E297" i="7"/>
  <c r="H297" i="7"/>
  <c r="I297" i="7" s="1"/>
  <c r="J297" i="7" s="1"/>
  <c r="M297" i="7" s="1"/>
  <c r="E298" i="7"/>
  <c r="H298" i="7" s="1"/>
  <c r="I298" i="7" s="1"/>
  <c r="J298" i="7" s="1"/>
  <c r="E299" i="7"/>
  <c r="H299" i="7" s="1"/>
  <c r="I299" i="7" s="1"/>
  <c r="J299" i="7" s="1"/>
  <c r="M299" i="7" s="1"/>
  <c r="E300" i="7"/>
  <c r="H300" i="7" s="1"/>
  <c r="I300" i="7" s="1"/>
  <c r="J300" i="7" s="1"/>
  <c r="E301" i="7"/>
  <c r="H301" i="7"/>
  <c r="I301" i="7" s="1"/>
  <c r="J301" i="7" s="1"/>
  <c r="M301" i="7" s="1"/>
  <c r="E302" i="7"/>
  <c r="H302" i="7" s="1"/>
  <c r="I302" i="7" s="1"/>
  <c r="J302" i="7" s="1"/>
  <c r="E303" i="7"/>
  <c r="H303" i="7" s="1"/>
  <c r="I303" i="7" s="1"/>
  <c r="J303" i="7" s="1"/>
  <c r="M303" i="7" s="1"/>
  <c r="E304" i="7"/>
  <c r="H304" i="7" s="1"/>
  <c r="I304" i="7" s="1"/>
  <c r="J304" i="7" s="1"/>
  <c r="E305" i="7"/>
  <c r="H305" i="7" s="1"/>
  <c r="I305" i="7" s="1"/>
  <c r="J305" i="7" s="1"/>
  <c r="M305" i="7" s="1"/>
  <c r="E306" i="7"/>
  <c r="H306" i="7"/>
  <c r="I306" i="7" s="1"/>
  <c r="J306" i="7" s="1"/>
  <c r="E307" i="7"/>
  <c r="H307" i="7" s="1"/>
  <c r="I307" i="7" s="1"/>
  <c r="J307" i="7" s="1"/>
  <c r="M307" i="7" s="1"/>
  <c r="E308" i="7"/>
  <c r="H308" i="7" s="1"/>
  <c r="I308" i="7" s="1"/>
  <c r="J308" i="7" s="1"/>
  <c r="E309" i="7"/>
  <c r="H309" i="7" s="1"/>
  <c r="I309" i="7" s="1"/>
  <c r="J309" i="7" s="1"/>
  <c r="M309" i="7" s="1"/>
  <c r="E310" i="7"/>
  <c r="H310" i="7" s="1"/>
  <c r="I310" i="7" s="1"/>
  <c r="J310" i="7" s="1"/>
  <c r="E311" i="7"/>
  <c r="H311" i="7" s="1"/>
  <c r="I311" i="7" s="1"/>
  <c r="J311" i="7" s="1"/>
  <c r="M311" i="7" s="1"/>
  <c r="E312" i="7"/>
  <c r="H312" i="7" s="1"/>
  <c r="I312" i="7" s="1"/>
  <c r="J312" i="7" s="1"/>
  <c r="E313" i="7"/>
  <c r="H313" i="7" s="1"/>
  <c r="I313" i="7"/>
  <c r="J313" i="7"/>
  <c r="M313" i="7" s="1"/>
  <c r="E314" i="7"/>
  <c r="H314" i="7" s="1"/>
  <c r="I314" i="7" s="1"/>
  <c r="J314" i="7" s="1"/>
  <c r="E315" i="7"/>
  <c r="H315" i="7" s="1"/>
  <c r="I315" i="7" s="1"/>
  <c r="J315" i="7" s="1"/>
  <c r="M315" i="7" s="1"/>
  <c r="E316" i="7"/>
  <c r="H316" i="7" s="1"/>
  <c r="I316" i="7" s="1"/>
  <c r="J316" i="7" s="1"/>
  <c r="E317" i="7"/>
  <c r="H317" i="7" s="1"/>
  <c r="I317" i="7" s="1"/>
  <c r="J317" i="7" s="1"/>
  <c r="M317" i="7" s="1"/>
  <c r="E4" i="7"/>
  <c r="H4" i="7" s="1"/>
  <c r="I4" i="7" s="1"/>
  <c r="J4" i="7" s="1"/>
  <c r="E5" i="7"/>
  <c r="H5" i="7"/>
  <c r="I5" i="7" s="1"/>
  <c r="J5" i="7" s="1"/>
  <c r="M5" i="7" s="1"/>
  <c r="L8" i="7"/>
  <c r="L14" i="7"/>
  <c r="L62" i="7"/>
  <c r="L64" i="7"/>
  <c r="L74" i="7"/>
  <c r="L126" i="7"/>
  <c r="L128" i="7"/>
  <c r="L178" i="7"/>
  <c r="L188" i="7"/>
  <c r="E6" i="5"/>
  <c r="H6" i="5" s="1"/>
  <c r="I6" i="5" s="1"/>
  <c r="J6" i="5" s="1"/>
  <c r="E7" i="5"/>
  <c r="H7" i="5" s="1"/>
  <c r="I7" i="5" s="1"/>
  <c r="J7" i="5" s="1"/>
  <c r="M7" i="5" s="1"/>
  <c r="E8" i="5"/>
  <c r="H8" i="5" s="1"/>
  <c r="I8" i="5" s="1"/>
  <c r="J8" i="5" s="1"/>
  <c r="E9" i="5"/>
  <c r="H9" i="5" s="1"/>
  <c r="I9" i="5" s="1"/>
  <c r="J9" i="5" s="1"/>
  <c r="M9" i="5" s="1"/>
  <c r="E10" i="5"/>
  <c r="H10" i="5" s="1"/>
  <c r="I10" i="5" s="1"/>
  <c r="J10" i="5" s="1"/>
  <c r="M10" i="5" s="1"/>
  <c r="E11" i="5"/>
  <c r="H11" i="5" s="1"/>
  <c r="I11" i="5" s="1"/>
  <c r="J11" i="5" s="1"/>
  <c r="E12" i="5"/>
  <c r="H12" i="5" s="1"/>
  <c r="I12" i="5" s="1"/>
  <c r="J12" i="5" s="1"/>
  <c r="E13" i="5"/>
  <c r="H13" i="5" s="1"/>
  <c r="I13" i="5" s="1"/>
  <c r="J13" i="5" s="1"/>
  <c r="M13" i="5" s="1"/>
  <c r="E14" i="5"/>
  <c r="H14" i="5" s="1"/>
  <c r="I14" i="5" s="1"/>
  <c r="J14" i="5" s="1"/>
  <c r="M14" i="5" s="1"/>
  <c r="O14" i="5" s="1"/>
  <c r="E15" i="5"/>
  <c r="H15" i="5" s="1"/>
  <c r="I15" i="5" s="1"/>
  <c r="J15" i="5" s="1"/>
  <c r="M15" i="5" s="1"/>
  <c r="E16" i="5"/>
  <c r="H16" i="5"/>
  <c r="I16" i="5" s="1"/>
  <c r="J16" i="5" s="1"/>
  <c r="E17" i="5"/>
  <c r="H17" i="5" s="1"/>
  <c r="I17" i="5" s="1"/>
  <c r="J17" i="5" s="1"/>
  <c r="M17" i="5" s="1"/>
  <c r="E18" i="5"/>
  <c r="H18" i="5" s="1"/>
  <c r="I18" i="5" s="1"/>
  <c r="J18" i="5" s="1"/>
  <c r="E19" i="5"/>
  <c r="H19" i="5" s="1"/>
  <c r="I19" i="5" s="1"/>
  <c r="J19" i="5" s="1"/>
  <c r="E20" i="5"/>
  <c r="H20" i="5" s="1"/>
  <c r="I20" i="5" s="1"/>
  <c r="J20" i="5" s="1"/>
  <c r="E21" i="5"/>
  <c r="H21" i="5" s="1"/>
  <c r="I21" i="5" s="1"/>
  <c r="J21" i="5" s="1"/>
  <c r="M21" i="5" s="1"/>
  <c r="E22" i="5"/>
  <c r="H22" i="5" s="1"/>
  <c r="I22" i="5" s="1"/>
  <c r="J22" i="5" s="1"/>
  <c r="E23" i="5"/>
  <c r="H23" i="5" s="1"/>
  <c r="I23" i="5" s="1"/>
  <c r="J23" i="5" s="1"/>
  <c r="M23" i="5" s="1"/>
  <c r="E24" i="5"/>
  <c r="H24" i="5"/>
  <c r="I24" i="5" s="1"/>
  <c r="J24" i="5" s="1"/>
  <c r="E25" i="5"/>
  <c r="H25" i="5" s="1"/>
  <c r="I25" i="5" s="1"/>
  <c r="J25" i="5" s="1"/>
  <c r="E26" i="5"/>
  <c r="H26" i="5" s="1"/>
  <c r="I26" i="5" s="1"/>
  <c r="J26" i="5" s="1"/>
  <c r="M26" i="5" s="1"/>
  <c r="E27" i="5"/>
  <c r="H27" i="5"/>
  <c r="I27" i="5" s="1"/>
  <c r="J27" i="5" s="1"/>
  <c r="M27" i="5" s="1"/>
  <c r="E28" i="5"/>
  <c r="H28" i="5" s="1"/>
  <c r="I28" i="5" s="1"/>
  <c r="J28" i="5" s="1"/>
  <c r="E29" i="5"/>
  <c r="H29" i="5" s="1"/>
  <c r="I29" i="5" s="1"/>
  <c r="J29" i="5" s="1"/>
  <c r="E30" i="5"/>
  <c r="H30" i="5" s="1"/>
  <c r="I30" i="5" s="1"/>
  <c r="J30" i="5" s="1"/>
  <c r="M30" i="5" s="1"/>
  <c r="E31" i="5"/>
  <c r="H31" i="5" s="1"/>
  <c r="I31" i="5" s="1"/>
  <c r="J31" i="5" s="1"/>
  <c r="M31" i="5" s="1"/>
  <c r="E32" i="5"/>
  <c r="H32" i="5" s="1"/>
  <c r="I32" i="5" s="1"/>
  <c r="J32" i="5" s="1"/>
  <c r="M32" i="5" s="1"/>
  <c r="E33" i="5"/>
  <c r="H33" i="5" s="1"/>
  <c r="I33" i="5" s="1"/>
  <c r="J33" i="5" s="1"/>
  <c r="E34" i="5"/>
  <c r="H34" i="5" s="1"/>
  <c r="I34" i="5" s="1"/>
  <c r="J34" i="5" s="1"/>
  <c r="M34" i="5" s="1"/>
  <c r="E35" i="5"/>
  <c r="H35" i="5" s="1"/>
  <c r="I35" i="5" s="1"/>
  <c r="J35" i="5" s="1"/>
  <c r="M35" i="5" s="1"/>
  <c r="E36" i="5"/>
  <c r="H36" i="5"/>
  <c r="I36" i="5" s="1"/>
  <c r="J36" i="5" s="1"/>
  <c r="M36" i="5" s="1"/>
  <c r="E37" i="5"/>
  <c r="H37" i="5"/>
  <c r="I37" i="5" s="1"/>
  <c r="J37" i="5" s="1"/>
  <c r="K36" i="5" s="1"/>
  <c r="E38" i="5"/>
  <c r="H38" i="5" s="1"/>
  <c r="I38" i="5" s="1"/>
  <c r="J38" i="5" s="1"/>
  <c r="E39" i="5"/>
  <c r="H39" i="5" s="1"/>
  <c r="I39" i="5" s="1"/>
  <c r="J39" i="5" s="1"/>
  <c r="E40" i="5"/>
  <c r="H40" i="5" s="1"/>
  <c r="I40" i="5" s="1"/>
  <c r="J40" i="5" s="1"/>
  <c r="M40" i="5" s="1"/>
  <c r="E41" i="5"/>
  <c r="H41" i="5" s="1"/>
  <c r="I41" i="5" s="1"/>
  <c r="J41" i="5" s="1"/>
  <c r="E42" i="5"/>
  <c r="H42" i="5" s="1"/>
  <c r="I42" i="5" s="1"/>
  <c r="J42" i="5" s="1"/>
  <c r="E43" i="5"/>
  <c r="H43" i="5" s="1"/>
  <c r="I43" i="5" s="1"/>
  <c r="J43" i="5" s="1"/>
  <c r="M43" i="5" s="1"/>
  <c r="E44" i="5"/>
  <c r="H44" i="5" s="1"/>
  <c r="I44" i="5" s="1"/>
  <c r="J44" i="5" s="1"/>
  <c r="E45" i="5"/>
  <c r="H45" i="5" s="1"/>
  <c r="I45" i="5" s="1"/>
  <c r="J45" i="5" s="1"/>
  <c r="E46" i="5"/>
  <c r="H46" i="5" s="1"/>
  <c r="I46" i="5" s="1"/>
  <c r="J46" i="5" s="1"/>
  <c r="E47" i="5"/>
  <c r="H47" i="5" s="1"/>
  <c r="I47" i="5" s="1"/>
  <c r="J47" i="5" s="1"/>
  <c r="M47" i="5" s="1"/>
  <c r="E48" i="5"/>
  <c r="H48" i="5" s="1"/>
  <c r="I48" i="5" s="1"/>
  <c r="J48" i="5" s="1"/>
  <c r="M48" i="5" s="1"/>
  <c r="E49" i="5"/>
  <c r="H49" i="5"/>
  <c r="I49" i="5" s="1"/>
  <c r="J49" i="5" s="1"/>
  <c r="E50" i="5"/>
  <c r="H50" i="5"/>
  <c r="I50" i="5" s="1"/>
  <c r="J50" i="5" s="1"/>
  <c r="M50" i="5" s="1"/>
  <c r="E51" i="5"/>
  <c r="H51" i="5" s="1"/>
  <c r="I51" i="5" s="1"/>
  <c r="J51" i="5" s="1"/>
  <c r="M51" i="5" s="1"/>
  <c r="E52" i="5"/>
  <c r="H52" i="5" s="1"/>
  <c r="I52" i="5" s="1"/>
  <c r="J52" i="5" s="1"/>
  <c r="E53" i="5"/>
  <c r="H53" i="5" s="1"/>
  <c r="I53" i="5" s="1"/>
  <c r="J53" i="5" s="1"/>
  <c r="M53" i="5" s="1"/>
  <c r="E54" i="5"/>
  <c r="H54" i="5"/>
  <c r="I54" i="5" s="1"/>
  <c r="J54" i="5" s="1"/>
  <c r="M54" i="5" s="1"/>
  <c r="E55" i="5"/>
  <c r="H55" i="5"/>
  <c r="I55" i="5" s="1"/>
  <c r="J55" i="5" s="1"/>
  <c r="M55" i="5" s="1"/>
  <c r="E56" i="5"/>
  <c r="H56" i="5"/>
  <c r="I56" i="5" s="1"/>
  <c r="J56" i="5" s="1"/>
  <c r="M56" i="5" s="1"/>
  <c r="O56" i="5" s="1"/>
  <c r="E57" i="5"/>
  <c r="H57" i="5" s="1"/>
  <c r="I57" i="5" s="1"/>
  <c r="J57" i="5" s="1"/>
  <c r="M57" i="5" s="1"/>
  <c r="E58" i="5"/>
  <c r="H58" i="5" s="1"/>
  <c r="I58" i="5" s="1"/>
  <c r="J58" i="5" s="1"/>
  <c r="E59" i="5"/>
  <c r="H59" i="5"/>
  <c r="I59" i="5"/>
  <c r="J59" i="5" s="1"/>
  <c r="E60" i="5"/>
  <c r="H60" i="5" s="1"/>
  <c r="I60" i="5" s="1"/>
  <c r="J60" i="5" s="1"/>
  <c r="M60" i="5" s="1"/>
  <c r="E61" i="5"/>
  <c r="H61" i="5" s="1"/>
  <c r="I61" i="5" s="1"/>
  <c r="J61" i="5" s="1"/>
  <c r="M61" i="5" s="1"/>
  <c r="E62" i="5"/>
  <c r="H62" i="5" s="1"/>
  <c r="I62" i="5" s="1"/>
  <c r="J62" i="5" s="1"/>
  <c r="E63" i="5"/>
  <c r="H63" i="5" s="1"/>
  <c r="I63" i="5" s="1"/>
  <c r="J63" i="5" s="1"/>
  <c r="M63" i="5" s="1"/>
  <c r="E64" i="5"/>
  <c r="H64" i="5" s="1"/>
  <c r="I64" i="5" s="1"/>
  <c r="J64" i="5" s="1"/>
  <c r="E65" i="5"/>
  <c r="H65" i="5" s="1"/>
  <c r="I65" i="5" s="1"/>
  <c r="J65" i="5" s="1"/>
  <c r="M65" i="5" s="1"/>
  <c r="E66" i="5"/>
  <c r="H66" i="5" s="1"/>
  <c r="I66" i="5" s="1"/>
  <c r="J66" i="5" s="1"/>
  <c r="M66" i="5"/>
  <c r="N66" i="5" s="1"/>
  <c r="E67" i="5"/>
  <c r="H67" i="5" s="1"/>
  <c r="I67" i="5" s="1"/>
  <c r="J67" i="5" s="1"/>
  <c r="M67" i="5" s="1"/>
  <c r="E68" i="5"/>
  <c r="H68" i="5" s="1"/>
  <c r="I68" i="5" s="1"/>
  <c r="J68" i="5" s="1"/>
  <c r="M68" i="5" s="1"/>
  <c r="E69" i="5"/>
  <c r="H69" i="5" s="1"/>
  <c r="I69" i="5" s="1"/>
  <c r="J69" i="5" s="1"/>
  <c r="M69" i="5"/>
  <c r="E70" i="5"/>
  <c r="H70" i="5" s="1"/>
  <c r="I70" i="5" s="1"/>
  <c r="J70" i="5" s="1"/>
  <c r="M70" i="5" s="1"/>
  <c r="E71" i="5"/>
  <c r="H71" i="5" s="1"/>
  <c r="I71" i="5" s="1"/>
  <c r="J71" i="5" s="1"/>
  <c r="E72" i="5"/>
  <c r="H72" i="5"/>
  <c r="I72" i="5"/>
  <c r="J72" i="5"/>
  <c r="M72" i="5" s="1"/>
  <c r="E73" i="5"/>
  <c r="H73" i="5"/>
  <c r="I73" i="5" s="1"/>
  <c r="J73" i="5" s="1"/>
  <c r="M73" i="5" s="1"/>
  <c r="E74" i="5"/>
  <c r="H74" i="5" s="1"/>
  <c r="I74" i="5" s="1"/>
  <c r="J74" i="5" s="1"/>
  <c r="M74" i="5" s="1"/>
  <c r="E75" i="5"/>
  <c r="H75" i="5" s="1"/>
  <c r="I75" i="5" s="1"/>
  <c r="J75" i="5" s="1"/>
  <c r="M75" i="5" s="1"/>
  <c r="N74" i="5" s="1"/>
  <c r="E76" i="5"/>
  <c r="H76" i="5" s="1"/>
  <c r="I76" i="5" s="1"/>
  <c r="J76" i="5" s="1"/>
  <c r="E77" i="5"/>
  <c r="H77" i="5" s="1"/>
  <c r="I77" i="5" s="1"/>
  <c r="J77" i="5" s="1"/>
  <c r="M77" i="5" s="1"/>
  <c r="E78" i="5"/>
  <c r="H78" i="5"/>
  <c r="I78" i="5" s="1"/>
  <c r="J78" i="5" s="1"/>
  <c r="M78" i="5" s="1"/>
  <c r="E79" i="5"/>
  <c r="H79" i="5" s="1"/>
  <c r="I79" i="5" s="1"/>
  <c r="J79" i="5" s="1"/>
  <c r="E80" i="5"/>
  <c r="H80" i="5" s="1"/>
  <c r="I80" i="5" s="1"/>
  <c r="J80" i="5" s="1"/>
  <c r="E81" i="5"/>
  <c r="H81" i="5" s="1"/>
  <c r="I81" i="5" s="1"/>
  <c r="J81" i="5" s="1"/>
  <c r="M81" i="5" s="1"/>
  <c r="E82" i="5"/>
  <c r="H82" i="5" s="1"/>
  <c r="I82" i="5" s="1"/>
  <c r="J82" i="5" s="1"/>
  <c r="E83" i="5"/>
  <c r="H83" i="5"/>
  <c r="I83" i="5" s="1"/>
  <c r="J83" i="5" s="1"/>
  <c r="E84" i="5"/>
  <c r="H84" i="5" s="1"/>
  <c r="I84" i="5" s="1"/>
  <c r="J84" i="5" s="1"/>
  <c r="E85" i="5"/>
  <c r="H85" i="5"/>
  <c r="I85" i="5" s="1"/>
  <c r="J85" i="5" s="1"/>
  <c r="M85" i="5" s="1"/>
  <c r="E86" i="5"/>
  <c r="H86" i="5" s="1"/>
  <c r="I86" i="5"/>
  <c r="J86" i="5" s="1"/>
  <c r="E87" i="5"/>
  <c r="H87" i="5"/>
  <c r="I87" i="5" s="1"/>
  <c r="J87" i="5" s="1"/>
  <c r="M87" i="5" s="1"/>
  <c r="E88" i="5"/>
  <c r="H88" i="5" s="1"/>
  <c r="I88" i="5" s="1"/>
  <c r="J88" i="5" s="1"/>
  <c r="E89" i="5"/>
  <c r="H89" i="5"/>
  <c r="I89" i="5" s="1"/>
  <c r="J89" i="5" s="1"/>
  <c r="M89" i="5" s="1"/>
  <c r="E90" i="5"/>
  <c r="H90" i="5" s="1"/>
  <c r="I90" i="5" s="1"/>
  <c r="J90" i="5" s="1"/>
  <c r="E91" i="5"/>
  <c r="H91" i="5" s="1"/>
  <c r="I91" i="5" s="1"/>
  <c r="J91" i="5" s="1"/>
  <c r="M91" i="5" s="1"/>
  <c r="E92" i="5"/>
  <c r="H92" i="5"/>
  <c r="I92" i="5" s="1"/>
  <c r="J92" i="5" s="1"/>
  <c r="E93" i="5"/>
  <c r="H93" i="5" s="1"/>
  <c r="I93" i="5" s="1"/>
  <c r="J93" i="5" s="1"/>
  <c r="M93" i="5" s="1"/>
  <c r="E94" i="5"/>
  <c r="H94" i="5" s="1"/>
  <c r="I94" i="5" s="1"/>
  <c r="J94" i="5" s="1"/>
  <c r="M94" i="5" s="1"/>
  <c r="E95" i="5"/>
  <c r="H95" i="5" s="1"/>
  <c r="I95" i="5" s="1"/>
  <c r="J95" i="5" s="1"/>
  <c r="M95" i="5" s="1"/>
  <c r="N94" i="5" s="1"/>
  <c r="E96" i="5"/>
  <c r="H96" i="5" s="1"/>
  <c r="I96" i="5" s="1"/>
  <c r="J96" i="5" s="1"/>
  <c r="M96" i="5" s="1"/>
  <c r="E97" i="5"/>
  <c r="H97" i="5" s="1"/>
  <c r="I97" i="5" s="1"/>
  <c r="J97" i="5" s="1"/>
  <c r="E98" i="5"/>
  <c r="H98" i="5" s="1"/>
  <c r="I98" i="5" s="1"/>
  <c r="J98" i="5" s="1"/>
  <c r="M98" i="5" s="1"/>
  <c r="E99" i="5"/>
  <c r="H99" i="5" s="1"/>
  <c r="I99" i="5" s="1"/>
  <c r="J99" i="5" s="1"/>
  <c r="E100" i="5"/>
  <c r="H100" i="5"/>
  <c r="I100" i="5"/>
  <c r="J100" i="5" s="1"/>
  <c r="E101" i="5"/>
  <c r="H101" i="5"/>
  <c r="I101" i="5" s="1"/>
  <c r="J101" i="5" s="1"/>
  <c r="M101" i="5" s="1"/>
  <c r="E102" i="5"/>
  <c r="H102" i="5" s="1"/>
  <c r="I102" i="5" s="1"/>
  <c r="J102" i="5" s="1"/>
  <c r="E103" i="5"/>
  <c r="H103" i="5" s="1"/>
  <c r="I103" i="5"/>
  <c r="J103" i="5"/>
  <c r="E104" i="5"/>
  <c r="H104" i="5" s="1"/>
  <c r="I104" i="5" s="1"/>
  <c r="J104" i="5" s="1"/>
  <c r="M104" i="5" s="1"/>
  <c r="E105" i="5"/>
  <c r="H105" i="5" s="1"/>
  <c r="I105" i="5" s="1"/>
  <c r="J105" i="5" s="1"/>
  <c r="M105" i="5" s="1"/>
  <c r="E106" i="5"/>
  <c r="H106" i="5" s="1"/>
  <c r="I106" i="5" s="1"/>
  <c r="J106" i="5" s="1"/>
  <c r="M106" i="5" s="1"/>
  <c r="E107" i="5"/>
  <c r="H107" i="5" s="1"/>
  <c r="I107" i="5" s="1"/>
  <c r="J107" i="5" s="1"/>
  <c r="E108" i="5"/>
  <c r="H108" i="5" s="1"/>
  <c r="I108" i="5" s="1"/>
  <c r="J108" i="5" s="1"/>
  <c r="E109" i="5"/>
  <c r="H109" i="5" s="1"/>
  <c r="I109" i="5" s="1"/>
  <c r="J109" i="5" s="1"/>
  <c r="M109" i="5" s="1"/>
  <c r="E110" i="5"/>
  <c r="H110" i="5" s="1"/>
  <c r="I110" i="5" s="1"/>
  <c r="J110" i="5" s="1"/>
  <c r="M110" i="5" s="1"/>
  <c r="E111" i="5"/>
  <c r="H111" i="5" s="1"/>
  <c r="I111" i="5" s="1"/>
  <c r="J111" i="5" s="1"/>
  <c r="E112" i="5"/>
  <c r="H112" i="5"/>
  <c r="I112" i="5" s="1"/>
  <c r="J112" i="5" s="1"/>
  <c r="M112" i="5" s="1"/>
  <c r="E113" i="5"/>
  <c r="H113" i="5" s="1"/>
  <c r="I113" i="5" s="1"/>
  <c r="J113" i="5" s="1"/>
  <c r="E114" i="5"/>
  <c r="H114" i="5" s="1"/>
  <c r="I114" i="5" s="1"/>
  <c r="J114" i="5" s="1"/>
  <c r="E115" i="5"/>
  <c r="H115" i="5" s="1"/>
  <c r="I115" i="5" s="1"/>
  <c r="J115" i="5"/>
  <c r="M115" i="5" s="1"/>
  <c r="E116" i="5"/>
  <c r="H116" i="5" s="1"/>
  <c r="I116" i="5" s="1"/>
  <c r="J116" i="5" s="1"/>
  <c r="M116" i="5" s="1"/>
  <c r="E117" i="5"/>
  <c r="H117" i="5" s="1"/>
  <c r="I117" i="5" s="1"/>
  <c r="J117" i="5" s="1"/>
  <c r="E118" i="5"/>
  <c r="H118" i="5" s="1"/>
  <c r="I118" i="5" s="1"/>
  <c r="J118" i="5" s="1"/>
  <c r="E119" i="5"/>
  <c r="H119" i="5" s="1"/>
  <c r="I119" i="5" s="1"/>
  <c r="J119" i="5" s="1"/>
  <c r="M119" i="5" s="1"/>
  <c r="E120" i="5"/>
  <c r="H120" i="5" s="1"/>
  <c r="I120" i="5" s="1"/>
  <c r="J120" i="5" s="1"/>
  <c r="E121" i="5"/>
  <c r="H121" i="5" s="1"/>
  <c r="I121" i="5" s="1"/>
  <c r="J121" i="5" s="1"/>
  <c r="M121" i="5" s="1"/>
  <c r="E122" i="5"/>
  <c r="H122" i="5" s="1"/>
  <c r="I122" i="5" s="1"/>
  <c r="J122" i="5" s="1"/>
  <c r="E123" i="5"/>
  <c r="H123" i="5" s="1"/>
  <c r="I123" i="5" s="1"/>
  <c r="J123" i="5" s="1"/>
  <c r="M123" i="5" s="1"/>
  <c r="E124" i="5"/>
  <c r="H124" i="5" s="1"/>
  <c r="I124" i="5" s="1"/>
  <c r="J124" i="5"/>
  <c r="M124" i="5" s="1"/>
  <c r="E125" i="5"/>
  <c r="H125" i="5" s="1"/>
  <c r="I125" i="5" s="1"/>
  <c r="J125" i="5" s="1"/>
  <c r="E126" i="5"/>
  <c r="H126" i="5" s="1"/>
  <c r="I126" i="5" s="1"/>
  <c r="J126" i="5" s="1"/>
  <c r="K126" i="5" s="1"/>
  <c r="E127" i="5"/>
  <c r="H127" i="5" s="1"/>
  <c r="I127" i="5" s="1"/>
  <c r="J127" i="5" s="1"/>
  <c r="M127" i="5" s="1"/>
  <c r="E128" i="5"/>
  <c r="H128" i="5" s="1"/>
  <c r="I128" i="5" s="1"/>
  <c r="J128" i="5" s="1"/>
  <c r="M128" i="5" s="1"/>
  <c r="E129" i="5"/>
  <c r="H129" i="5" s="1"/>
  <c r="I129" i="5" s="1"/>
  <c r="J129" i="5" s="1"/>
  <c r="M129" i="5" s="1"/>
  <c r="E130" i="5"/>
  <c r="H130" i="5" s="1"/>
  <c r="I130" i="5" s="1"/>
  <c r="J130" i="5" s="1"/>
  <c r="E131" i="5"/>
  <c r="H131" i="5"/>
  <c r="I131" i="5" s="1"/>
  <c r="J131" i="5" s="1"/>
  <c r="M131" i="5" s="1"/>
  <c r="E132" i="5"/>
  <c r="H132" i="5" s="1"/>
  <c r="I132" i="5"/>
  <c r="J132" i="5" s="1"/>
  <c r="E133" i="5"/>
  <c r="H133" i="5" s="1"/>
  <c r="I133" i="5" s="1"/>
  <c r="J133" i="5" s="1"/>
  <c r="M133" i="5" s="1"/>
  <c r="E134" i="5"/>
  <c r="H134" i="5" s="1"/>
  <c r="I134" i="5" s="1"/>
  <c r="J134" i="5" s="1"/>
  <c r="E135" i="5"/>
  <c r="H135" i="5" s="1"/>
  <c r="I135" i="5" s="1"/>
  <c r="J135" i="5" s="1"/>
  <c r="M135" i="5" s="1"/>
  <c r="E136" i="5"/>
  <c r="H136" i="5" s="1"/>
  <c r="I136" i="5" s="1"/>
  <c r="J136" i="5" s="1"/>
  <c r="M136" i="5" s="1"/>
  <c r="E137" i="5"/>
  <c r="H137" i="5" s="1"/>
  <c r="I137" i="5" s="1"/>
  <c r="J137" i="5" s="1"/>
  <c r="M137" i="5" s="1"/>
  <c r="N136" i="5" s="1"/>
  <c r="E138" i="5"/>
  <c r="H138" i="5" s="1"/>
  <c r="I138" i="5" s="1"/>
  <c r="J138" i="5" s="1"/>
  <c r="E139" i="5"/>
  <c r="H139" i="5"/>
  <c r="I139" i="5" s="1"/>
  <c r="J139" i="5" s="1"/>
  <c r="E140" i="5"/>
  <c r="H140" i="5" s="1"/>
  <c r="I140" i="5"/>
  <c r="J140" i="5" s="1"/>
  <c r="E141" i="5"/>
  <c r="H141" i="5" s="1"/>
  <c r="I141" i="5" s="1"/>
  <c r="J141" i="5" s="1"/>
  <c r="M141" i="5" s="1"/>
  <c r="E142" i="5"/>
  <c r="H142" i="5"/>
  <c r="I142" i="5" s="1"/>
  <c r="J142" i="5" s="1"/>
  <c r="E143" i="5"/>
  <c r="H143" i="5" s="1"/>
  <c r="I143" i="5" s="1"/>
  <c r="J143" i="5" s="1"/>
  <c r="M143" i="5" s="1"/>
  <c r="E144" i="5"/>
  <c r="H144" i="5" s="1"/>
  <c r="I144" i="5" s="1"/>
  <c r="J144" i="5" s="1"/>
  <c r="M144" i="5" s="1"/>
  <c r="E145" i="5"/>
  <c r="H145" i="5"/>
  <c r="I145" i="5" s="1"/>
  <c r="J145" i="5" s="1"/>
  <c r="M145" i="5" s="1"/>
  <c r="E146" i="5"/>
  <c r="H146" i="5" s="1"/>
  <c r="I146" i="5" s="1"/>
  <c r="J146" i="5" s="1"/>
  <c r="M146" i="5" s="1"/>
  <c r="E147" i="5"/>
  <c r="H147" i="5" s="1"/>
  <c r="I147" i="5" s="1"/>
  <c r="J147" i="5" s="1"/>
  <c r="M147" i="5"/>
  <c r="E148" i="5"/>
  <c r="H148" i="5" s="1"/>
  <c r="I148" i="5" s="1"/>
  <c r="J148" i="5" s="1"/>
  <c r="M148" i="5" s="1"/>
  <c r="E149" i="5"/>
  <c r="H149" i="5" s="1"/>
  <c r="I149" i="5"/>
  <c r="J149" i="5" s="1"/>
  <c r="K148" i="5" s="1"/>
  <c r="E150" i="5"/>
  <c r="H150" i="5" s="1"/>
  <c r="I150" i="5" s="1"/>
  <c r="J150" i="5" s="1"/>
  <c r="K150" i="5" s="1"/>
  <c r="E151" i="5"/>
  <c r="H151" i="5" s="1"/>
  <c r="I151" i="5" s="1"/>
  <c r="J151" i="5" s="1"/>
  <c r="M151" i="5" s="1"/>
  <c r="E152" i="5"/>
  <c r="H152" i="5" s="1"/>
  <c r="I152" i="5" s="1"/>
  <c r="J152" i="5" s="1"/>
  <c r="E153" i="5"/>
  <c r="H153" i="5" s="1"/>
  <c r="I153" i="5" s="1"/>
  <c r="J153" i="5"/>
  <c r="M153" i="5" s="1"/>
  <c r="E154" i="5"/>
  <c r="H154" i="5" s="1"/>
  <c r="I154" i="5" s="1"/>
  <c r="J154" i="5" s="1"/>
  <c r="E155" i="5"/>
  <c r="H155" i="5" s="1"/>
  <c r="I155" i="5" s="1"/>
  <c r="J155" i="5" s="1"/>
  <c r="M155" i="5" s="1"/>
  <c r="E156" i="5"/>
  <c r="H156" i="5" s="1"/>
  <c r="I156" i="5" s="1"/>
  <c r="J156" i="5"/>
  <c r="M156" i="5" s="1"/>
  <c r="E157" i="5"/>
  <c r="H157" i="5" s="1"/>
  <c r="I157" i="5" s="1"/>
  <c r="J157" i="5" s="1"/>
  <c r="M157" i="5" s="1"/>
  <c r="E158" i="5"/>
  <c r="H158" i="5" s="1"/>
  <c r="I158" i="5" s="1"/>
  <c r="J158" i="5" s="1"/>
  <c r="E159" i="5"/>
  <c r="H159" i="5" s="1"/>
  <c r="I159" i="5" s="1"/>
  <c r="J159" i="5" s="1"/>
  <c r="M159" i="5" s="1"/>
  <c r="E160" i="5"/>
  <c r="H160" i="5" s="1"/>
  <c r="I160" i="5" s="1"/>
  <c r="J160" i="5" s="1"/>
  <c r="E161" i="5"/>
  <c r="H161" i="5" s="1"/>
  <c r="I161" i="5" s="1"/>
  <c r="J161" i="5"/>
  <c r="M161" i="5" s="1"/>
  <c r="E162" i="5"/>
  <c r="H162" i="5"/>
  <c r="I162" i="5" s="1"/>
  <c r="J162" i="5" s="1"/>
  <c r="M162" i="5" s="1"/>
  <c r="E163" i="5"/>
  <c r="H163" i="5" s="1"/>
  <c r="I163" i="5" s="1"/>
  <c r="J163" i="5" s="1"/>
  <c r="E164" i="5"/>
  <c r="H164" i="5" s="1"/>
  <c r="I164" i="5"/>
  <c r="J164" i="5" s="1"/>
  <c r="M164" i="5" s="1"/>
  <c r="E165" i="5"/>
  <c r="H165" i="5" s="1"/>
  <c r="I165" i="5" s="1"/>
  <c r="J165" i="5" s="1"/>
  <c r="K164" i="5" s="1"/>
  <c r="E166" i="5"/>
  <c r="H166" i="5" s="1"/>
  <c r="I166" i="5" s="1"/>
  <c r="J166" i="5" s="1"/>
  <c r="K166" i="5" s="1"/>
  <c r="E167" i="5"/>
  <c r="H167" i="5" s="1"/>
  <c r="I167" i="5" s="1"/>
  <c r="J167" i="5" s="1"/>
  <c r="M167" i="5" s="1"/>
  <c r="E168" i="5"/>
  <c r="H168" i="5" s="1"/>
  <c r="I168" i="5" s="1"/>
  <c r="J168" i="5" s="1"/>
  <c r="M168" i="5" s="1"/>
  <c r="E169" i="5"/>
  <c r="H169" i="5"/>
  <c r="I169" i="5" s="1"/>
  <c r="J169" i="5" s="1"/>
  <c r="M169" i="5" s="1"/>
  <c r="E170" i="5"/>
  <c r="H170" i="5" s="1"/>
  <c r="I170" i="5" s="1"/>
  <c r="J170" i="5" s="1"/>
  <c r="M170" i="5" s="1"/>
  <c r="E171" i="5"/>
  <c r="H171" i="5" s="1"/>
  <c r="I171" i="5" s="1"/>
  <c r="J171" i="5" s="1"/>
  <c r="M171" i="5"/>
  <c r="N170" i="5" s="1"/>
  <c r="E172" i="5"/>
  <c r="H172" i="5" s="1"/>
  <c r="I172" i="5"/>
  <c r="J172" i="5" s="1"/>
  <c r="M172" i="5" s="1"/>
  <c r="N172" i="5" s="1"/>
  <c r="E173" i="5"/>
  <c r="H173" i="5" s="1"/>
  <c r="I173" i="5" s="1"/>
  <c r="J173" i="5" s="1"/>
  <c r="M173" i="5" s="1"/>
  <c r="E174" i="5"/>
  <c r="H174" i="5" s="1"/>
  <c r="I174" i="5" s="1"/>
  <c r="J174" i="5"/>
  <c r="E175" i="5"/>
  <c r="H175" i="5" s="1"/>
  <c r="I175" i="5" s="1"/>
  <c r="J175" i="5" s="1"/>
  <c r="M175" i="5" s="1"/>
  <c r="E176" i="5"/>
  <c r="H176" i="5" s="1"/>
  <c r="I176" i="5" s="1"/>
  <c r="J176" i="5" s="1"/>
  <c r="M176" i="5" s="1"/>
  <c r="E177" i="5"/>
  <c r="H177" i="5" s="1"/>
  <c r="I177" i="5" s="1"/>
  <c r="J177" i="5" s="1"/>
  <c r="E178" i="5"/>
  <c r="H178" i="5" s="1"/>
  <c r="I178" i="5" s="1"/>
  <c r="J178" i="5" s="1"/>
  <c r="K178" i="5" s="1"/>
  <c r="E179" i="5"/>
  <c r="H179" i="5" s="1"/>
  <c r="I179" i="5" s="1"/>
  <c r="J179" i="5" s="1"/>
  <c r="M179" i="5" s="1"/>
  <c r="E180" i="5"/>
  <c r="H180" i="5" s="1"/>
  <c r="I180" i="5"/>
  <c r="J180" i="5" s="1"/>
  <c r="M180" i="5" s="1"/>
  <c r="E181" i="5"/>
  <c r="H181" i="5" s="1"/>
  <c r="I181" i="5" s="1"/>
  <c r="J181" i="5" s="1"/>
  <c r="E182" i="5"/>
  <c r="H182" i="5" s="1"/>
  <c r="I182" i="5" s="1"/>
  <c r="J182" i="5" s="1"/>
  <c r="M182" i="5" s="1"/>
  <c r="E183" i="5"/>
  <c r="H183" i="5" s="1"/>
  <c r="I183" i="5"/>
  <c r="J183" i="5" s="1"/>
  <c r="M183" i="5" s="1"/>
  <c r="E184" i="5"/>
  <c r="H184" i="5" s="1"/>
  <c r="I184" i="5" s="1"/>
  <c r="J184" i="5" s="1"/>
  <c r="E185" i="5"/>
  <c r="H185" i="5"/>
  <c r="I185" i="5" s="1"/>
  <c r="J185" i="5" s="1"/>
  <c r="M185" i="5" s="1"/>
  <c r="E186" i="5"/>
  <c r="H186" i="5"/>
  <c r="I186" i="5"/>
  <c r="J186" i="5" s="1"/>
  <c r="M186" i="5" s="1"/>
  <c r="E187" i="5"/>
  <c r="H187" i="5" s="1"/>
  <c r="I187" i="5" s="1"/>
  <c r="J187" i="5" s="1"/>
  <c r="E188" i="5"/>
  <c r="H188" i="5" s="1"/>
  <c r="I188" i="5" s="1"/>
  <c r="J188" i="5" s="1"/>
  <c r="E189" i="5"/>
  <c r="H189" i="5" s="1"/>
  <c r="I189" i="5" s="1"/>
  <c r="J189" i="5" s="1"/>
  <c r="M189" i="5" s="1"/>
  <c r="E190" i="5"/>
  <c r="H190" i="5" s="1"/>
  <c r="I190" i="5" s="1"/>
  <c r="J190" i="5" s="1"/>
  <c r="E191" i="5"/>
  <c r="H191" i="5" s="1"/>
  <c r="I191" i="5" s="1"/>
  <c r="J191" i="5" s="1"/>
  <c r="M191" i="5" s="1"/>
  <c r="E192" i="5"/>
  <c r="H192" i="5" s="1"/>
  <c r="I192" i="5" s="1"/>
  <c r="J192" i="5" s="1"/>
  <c r="E193" i="5"/>
  <c r="H193" i="5" s="1"/>
  <c r="I193" i="5" s="1"/>
  <c r="J193" i="5"/>
  <c r="M193" i="5" s="1"/>
  <c r="E194" i="5"/>
  <c r="H194" i="5"/>
  <c r="I194" i="5" s="1"/>
  <c r="J194" i="5" s="1"/>
  <c r="M194" i="5" s="1"/>
  <c r="E195" i="5"/>
  <c r="H195" i="5" s="1"/>
  <c r="I195" i="5" s="1"/>
  <c r="J195" i="5" s="1"/>
  <c r="M195" i="5" s="1"/>
  <c r="E196" i="5"/>
  <c r="H196" i="5" s="1"/>
  <c r="I196" i="5" s="1"/>
  <c r="J196" i="5" s="1"/>
  <c r="E197" i="5"/>
  <c r="H197" i="5" s="1"/>
  <c r="I197" i="5" s="1"/>
  <c r="J197" i="5" s="1"/>
  <c r="M197" i="5" s="1"/>
  <c r="E198" i="5"/>
  <c r="H198" i="5"/>
  <c r="I198" i="5" s="1"/>
  <c r="J198" i="5" s="1"/>
  <c r="E199" i="5"/>
  <c r="H199" i="5" s="1"/>
  <c r="I199" i="5" s="1"/>
  <c r="J199" i="5" s="1"/>
  <c r="M199" i="5" s="1"/>
  <c r="E200" i="5"/>
  <c r="H200" i="5" s="1"/>
  <c r="I200" i="5" s="1"/>
  <c r="J200" i="5" s="1"/>
  <c r="M200" i="5" s="1"/>
  <c r="E201" i="5"/>
  <c r="H201" i="5"/>
  <c r="I201" i="5" s="1"/>
  <c r="J201" i="5" s="1"/>
  <c r="K200" i="5" s="1"/>
  <c r="E202" i="5"/>
  <c r="H202" i="5" s="1"/>
  <c r="I202" i="5"/>
  <c r="J202" i="5" s="1"/>
  <c r="M202" i="5" s="1"/>
  <c r="E203" i="5"/>
  <c r="H203" i="5" s="1"/>
  <c r="I203" i="5" s="1"/>
  <c r="J203" i="5" s="1"/>
  <c r="E204" i="5"/>
  <c r="H204" i="5" s="1"/>
  <c r="I204" i="5"/>
  <c r="J204" i="5" s="1"/>
  <c r="M204" i="5" s="1"/>
  <c r="E205" i="5"/>
  <c r="H205" i="5" s="1"/>
  <c r="I205" i="5" s="1"/>
  <c r="J205" i="5" s="1"/>
  <c r="M205" i="5" s="1"/>
  <c r="E206" i="5"/>
  <c r="H206" i="5" s="1"/>
  <c r="I206" i="5" s="1"/>
  <c r="J206" i="5"/>
  <c r="E207" i="5"/>
  <c r="H207" i="5" s="1"/>
  <c r="I207" i="5" s="1"/>
  <c r="J207" i="5" s="1"/>
  <c r="E208" i="5"/>
  <c r="H208" i="5" s="1"/>
  <c r="I208" i="5" s="1"/>
  <c r="J208" i="5" s="1"/>
  <c r="E209" i="5"/>
  <c r="H209" i="5" s="1"/>
  <c r="I209" i="5" s="1"/>
  <c r="J209" i="5" s="1"/>
  <c r="M209" i="5" s="1"/>
  <c r="E210" i="5"/>
  <c r="H210" i="5"/>
  <c r="I210" i="5" s="1"/>
  <c r="J210" i="5" s="1"/>
  <c r="E211" i="5"/>
  <c r="H211" i="5"/>
  <c r="I211" i="5" s="1"/>
  <c r="J211" i="5" s="1"/>
  <c r="M211" i="5" s="1"/>
  <c r="E212" i="5"/>
  <c r="H212" i="5" s="1"/>
  <c r="I212" i="5" s="1"/>
  <c r="J212" i="5" s="1"/>
  <c r="E213" i="5"/>
  <c r="H213" i="5"/>
  <c r="I213" i="5" s="1"/>
  <c r="J213" i="5" s="1"/>
  <c r="M213" i="5" s="1"/>
  <c r="E214" i="5"/>
  <c r="H214" i="5"/>
  <c r="I214" i="5" s="1"/>
  <c r="J214" i="5" s="1"/>
  <c r="L214" i="5" s="1"/>
  <c r="E215" i="5"/>
  <c r="H215" i="5" s="1"/>
  <c r="I215" i="5"/>
  <c r="J215" i="5" s="1"/>
  <c r="M215" i="5"/>
  <c r="E216" i="5"/>
  <c r="H216" i="5" s="1"/>
  <c r="I216" i="5" s="1"/>
  <c r="J216" i="5" s="1"/>
  <c r="E217" i="5"/>
  <c r="H217" i="5" s="1"/>
  <c r="I217" i="5" s="1"/>
  <c r="J217" i="5" s="1"/>
  <c r="M217" i="5" s="1"/>
  <c r="E218" i="5"/>
  <c r="H218" i="5"/>
  <c r="I218" i="5"/>
  <c r="J218" i="5" s="1"/>
  <c r="M218" i="5" s="1"/>
  <c r="E219" i="5"/>
  <c r="H219" i="5" s="1"/>
  <c r="I219" i="5" s="1"/>
  <c r="J219" i="5" s="1"/>
  <c r="M219" i="5" s="1"/>
  <c r="E220" i="5"/>
  <c r="H220" i="5" s="1"/>
  <c r="I220" i="5" s="1"/>
  <c r="J220" i="5" s="1"/>
  <c r="M220" i="5" s="1"/>
  <c r="E221" i="5"/>
  <c r="H221" i="5" s="1"/>
  <c r="I221" i="5" s="1"/>
  <c r="J221" i="5" s="1"/>
  <c r="E222" i="5"/>
  <c r="H222" i="5" s="1"/>
  <c r="I222" i="5" s="1"/>
  <c r="J222" i="5" s="1"/>
  <c r="E223" i="5"/>
  <c r="H223" i="5" s="1"/>
  <c r="I223" i="5" s="1"/>
  <c r="J223" i="5" s="1"/>
  <c r="E224" i="5"/>
  <c r="H224" i="5" s="1"/>
  <c r="I224" i="5" s="1"/>
  <c r="J224" i="5" s="1"/>
  <c r="M224" i="5" s="1"/>
  <c r="E225" i="5"/>
  <c r="H225" i="5" s="1"/>
  <c r="I225" i="5" s="1"/>
  <c r="J225" i="5" s="1"/>
  <c r="E226" i="5"/>
  <c r="H226" i="5"/>
  <c r="I226" i="5" s="1"/>
  <c r="J226" i="5" s="1"/>
  <c r="E227" i="5"/>
  <c r="H227" i="5" s="1"/>
  <c r="I227" i="5" s="1"/>
  <c r="J227" i="5" s="1"/>
  <c r="M227" i="5" s="1"/>
  <c r="E228" i="5"/>
  <c r="H228" i="5" s="1"/>
  <c r="I228" i="5" s="1"/>
  <c r="J228" i="5" s="1"/>
  <c r="E229" i="5"/>
  <c r="H229" i="5" s="1"/>
  <c r="I229" i="5" s="1"/>
  <c r="J229" i="5" s="1"/>
  <c r="M229" i="5" s="1"/>
  <c r="E230" i="5"/>
  <c r="H230" i="5" s="1"/>
  <c r="I230" i="5" s="1"/>
  <c r="J230" i="5" s="1"/>
  <c r="M230" i="5" s="1"/>
  <c r="E231" i="5"/>
  <c r="H231" i="5" s="1"/>
  <c r="I231" i="5" s="1"/>
  <c r="J231" i="5" s="1"/>
  <c r="M231" i="5" s="1"/>
  <c r="E232" i="5"/>
  <c r="H232" i="5" s="1"/>
  <c r="I232" i="5" s="1"/>
  <c r="J232" i="5" s="1"/>
  <c r="E233" i="5"/>
  <c r="H233" i="5"/>
  <c r="I233" i="5" s="1"/>
  <c r="J233" i="5" s="1"/>
  <c r="M233" i="5" s="1"/>
  <c r="E234" i="5"/>
  <c r="H234" i="5"/>
  <c r="I234" i="5" s="1"/>
  <c r="J234" i="5" s="1"/>
  <c r="E235" i="5"/>
  <c r="H235" i="5" s="1"/>
  <c r="I235" i="5" s="1"/>
  <c r="J235" i="5" s="1"/>
  <c r="M235" i="5" s="1"/>
  <c r="E236" i="5"/>
  <c r="H236" i="5" s="1"/>
  <c r="I236" i="5" s="1"/>
  <c r="J236" i="5" s="1"/>
  <c r="E237" i="5"/>
  <c r="H237" i="5" s="1"/>
  <c r="I237" i="5" s="1"/>
  <c r="J237" i="5" s="1"/>
  <c r="M237" i="5" s="1"/>
  <c r="E238" i="5"/>
  <c r="H238" i="5" s="1"/>
  <c r="I238" i="5" s="1"/>
  <c r="J238" i="5" s="1"/>
  <c r="E239" i="5"/>
  <c r="H239" i="5" s="1"/>
  <c r="I239" i="5" s="1"/>
  <c r="J239" i="5"/>
  <c r="M239" i="5" s="1"/>
  <c r="E240" i="5"/>
  <c r="H240" i="5" s="1"/>
  <c r="I240" i="5" s="1"/>
  <c r="J240" i="5" s="1"/>
  <c r="M240" i="5" s="1"/>
  <c r="E241" i="5"/>
  <c r="H241" i="5" s="1"/>
  <c r="I241" i="5" s="1"/>
  <c r="J241" i="5"/>
  <c r="M241" i="5" s="1"/>
  <c r="E242" i="5"/>
  <c r="H242" i="5" s="1"/>
  <c r="I242" i="5" s="1"/>
  <c r="J242" i="5" s="1"/>
  <c r="M242" i="5" s="1"/>
  <c r="E243" i="5"/>
  <c r="H243" i="5" s="1"/>
  <c r="I243" i="5" s="1"/>
  <c r="J243" i="5" s="1"/>
  <c r="E244" i="5"/>
  <c r="H244" i="5" s="1"/>
  <c r="I244" i="5" s="1"/>
  <c r="J244" i="5"/>
  <c r="M244" i="5" s="1"/>
  <c r="E245" i="5"/>
  <c r="H245" i="5" s="1"/>
  <c r="I245" i="5" s="1"/>
  <c r="J245" i="5" s="1"/>
  <c r="E246" i="5"/>
  <c r="H246" i="5" s="1"/>
  <c r="I246" i="5" s="1"/>
  <c r="J246" i="5" s="1"/>
  <c r="K246" i="5" s="1"/>
  <c r="E247" i="5"/>
  <c r="H247" i="5" s="1"/>
  <c r="I247" i="5" s="1"/>
  <c r="J247" i="5" s="1"/>
  <c r="M247" i="5" s="1"/>
  <c r="E248" i="5"/>
  <c r="H248" i="5" s="1"/>
  <c r="I248" i="5" s="1"/>
  <c r="J248" i="5" s="1"/>
  <c r="E249" i="5"/>
  <c r="H249" i="5" s="1"/>
  <c r="I249" i="5" s="1"/>
  <c r="J249" i="5" s="1"/>
  <c r="M249" i="5" s="1"/>
  <c r="E250" i="5"/>
  <c r="H250" i="5" s="1"/>
  <c r="I250" i="5" s="1"/>
  <c r="J250" i="5" s="1"/>
  <c r="M250" i="5" s="1"/>
  <c r="E251" i="5"/>
  <c r="H251" i="5" s="1"/>
  <c r="I251" i="5" s="1"/>
  <c r="J251" i="5" s="1"/>
  <c r="E252" i="5"/>
  <c r="H252" i="5" s="1"/>
  <c r="I252" i="5" s="1"/>
  <c r="J252" i="5" s="1"/>
  <c r="M252" i="5" s="1"/>
  <c r="E253" i="5"/>
  <c r="H253" i="5"/>
  <c r="I253" i="5" s="1"/>
  <c r="J253" i="5"/>
  <c r="M253" i="5" s="1"/>
  <c r="E254" i="5"/>
  <c r="H254" i="5" s="1"/>
  <c r="I254" i="5" s="1"/>
  <c r="J254" i="5" s="1"/>
  <c r="E255" i="5"/>
  <c r="H255" i="5" s="1"/>
  <c r="I255" i="5" s="1"/>
  <c r="J255" i="5" s="1"/>
  <c r="M255" i="5" s="1"/>
  <c r="E256" i="5"/>
  <c r="H256" i="5" s="1"/>
  <c r="I256" i="5" s="1"/>
  <c r="J256" i="5" s="1"/>
  <c r="E257" i="5"/>
  <c r="H257" i="5" s="1"/>
  <c r="I257" i="5" s="1"/>
  <c r="J257" i="5" s="1"/>
  <c r="M257" i="5" s="1"/>
  <c r="E258" i="5"/>
  <c r="H258" i="5"/>
  <c r="I258" i="5" s="1"/>
  <c r="J258" i="5" s="1"/>
  <c r="E259" i="5"/>
  <c r="H259" i="5"/>
  <c r="I259" i="5" s="1"/>
  <c r="J259" i="5"/>
  <c r="M259" i="5" s="1"/>
  <c r="E260" i="5"/>
  <c r="H260" i="5"/>
  <c r="I260" i="5" s="1"/>
  <c r="J260" i="5" s="1"/>
  <c r="M260" i="5" s="1"/>
  <c r="E261" i="5"/>
  <c r="H261" i="5" s="1"/>
  <c r="I261" i="5" s="1"/>
  <c r="J261" i="5" s="1"/>
  <c r="E262" i="5"/>
  <c r="H262" i="5" s="1"/>
  <c r="I262" i="5" s="1"/>
  <c r="J262" i="5" s="1"/>
  <c r="M262" i="5" s="1"/>
  <c r="E263" i="5"/>
  <c r="H263" i="5"/>
  <c r="I263" i="5" s="1"/>
  <c r="J263" i="5" s="1"/>
  <c r="E264" i="5"/>
  <c r="H264" i="5" s="1"/>
  <c r="I264" i="5"/>
  <c r="J264" i="5" s="1"/>
  <c r="E265" i="5"/>
  <c r="H265" i="5" s="1"/>
  <c r="I265" i="5" s="1"/>
  <c r="J265" i="5" s="1"/>
  <c r="M265" i="5" s="1"/>
  <c r="E266" i="5"/>
  <c r="H266" i="5" s="1"/>
  <c r="I266" i="5"/>
  <c r="J266" i="5" s="1"/>
  <c r="M266" i="5" s="1"/>
  <c r="E267" i="5"/>
  <c r="H267" i="5" s="1"/>
  <c r="I267" i="5" s="1"/>
  <c r="J267" i="5" s="1"/>
  <c r="E268" i="5"/>
  <c r="H268" i="5" s="1"/>
  <c r="I268" i="5" s="1"/>
  <c r="J268" i="5" s="1"/>
  <c r="M268" i="5" s="1"/>
  <c r="E269" i="5"/>
  <c r="H269" i="5" s="1"/>
  <c r="I269" i="5"/>
  <c r="J269" i="5" s="1"/>
  <c r="M269" i="5" s="1"/>
  <c r="E270" i="5"/>
  <c r="H270" i="5" s="1"/>
  <c r="I270" i="5" s="1"/>
  <c r="J270" i="5" s="1"/>
  <c r="M270" i="5" s="1"/>
  <c r="E271" i="5"/>
  <c r="H271" i="5" s="1"/>
  <c r="I271" i="5" s="1"/>
  <c r="J271" i="5"/>
  <c r="E272" i="5"/>
  <c r="H272" i="5" s="1"/>
  <c r="I272" i="5" s="1"/>
  <c r="J272" i="5" s="1"/>
  <c r="M272" i="5" s="1"/>
  <c r="E273" i="5"/>
  <c r="H273" i="5" s="1"/>
  <c r="I273" i="5" s="1"/>
  <c r="J273" i="5" s="1"/>
  <c r="E274" i="5"/>
  <c r="H274" i="5" s="1"/>
  <c r="I274" i="5"/>
  <c r="J274" i="5"/>
  <c r="E275" i="5"/>
  <c r="H275" i="5"/>
  <c r="I275" i="5" s="1"/>
  <c r="J275" i="5" s="1"/>
  <c r="M275" i="5" s="1"/>
  <c r="E276" i="5"/>
  <c r="H276" i="5"/>
  <c r="I276" i="5" s="1"/>
  <c r="J276" i="5" s="1"/>
  <c r="M276" i="5" s="1"/>
  <c r="E277" i="5"/>
  <c r="H277" i="5" s="1"/>
  <c r="I277" i="5" s="1"/>
  <c r="J277" i="5" s="1"/>
  <c r="E278" i="5"/>
  <c r="H278" i="5" s="1"/>
  <c r="I278" i="5" s="1"/>
  <c r="J278" i="5" s="1"/>
  <c r="E279" i="5"/>
  <c r="H279" i="5" s="1"/>
  <c r="I279" i="5" s="1"/>
  <c r="J279" i="5" s="1"/>
  <c r="M279" i="5" s="1"/>
  <c r="E280" i="5"/>
  <c r="H280" i="5" s="1"/>
  <c r="I280" i="5" s="1"/>
  <c r="J280" i="5" s="1"/>
  <c r="E281" i="5"/>
  <c r="H281" i="5" s="1"/>
  <c r="I281" i="5" s="1"/>
  <c r="J281" i="5" s="1"/>
  <c r="M281" i="5" s="1"/>
  <c r="E282" i="5"/>
  <c r="H282" i="5" s="1"/>
  <c r="I282" i="5" s="1"/>
  <c r="J282" i="5" s="1"/>
  <c r="E283" i="5"/>
  <c r="H283" i="5" s="1"/>
  <c r="I283" i="5" s="1"/>
  <c r="J283" i="5" s="1"/>
  <c r="M283" i="5" s="1"/>
  <c r="E284" i="5"/>
  <c r="H284" i="5" s="1"/>
  <c r="I284" i="5" s="1"/>
  <c r="J284" i="5" s="1"/>
  <c r="E285" i="5"/>
  <c r="H285" i="5" s="1"/>
  <c r="I285" i="5"/>
  <c r="J285" i="5" s="1"/>
  <c r="M285" i="5" s="1"/>
  <c r="E286" i="5"/>
  <c r="H286" i="5" s="1"/>
  <c r="I286" i="5" s="1"/>
  <c r="J286" i="5" s="1"/>
  <c r="E287" i="5"/>
  <c r="H287" i="5" s="1"/>
  <c r="I287" i="5" s="1"/>
  <c r="J287" i="5"/>
  <c r="M287" i="5" s="1"/>
  <c r="E288" i="5"/>
  <c r="H288" i="5" s="1"/>
  <c r="I288" i="5" s="1"/>
  <c r="J288" i="5" s="1"/>
  <c r="E289" i="5"/>
  <c r="H289" i="5" s="1"/>
  <c r="I289" i="5" s="1"/>
  <c r="J289" i="5" s="1"/>
  <c r="M289" i="5" s="1"/>
  <c r="E290" i="5"/>
  <c r="H290" i="5" s="1"/>
  <c r="I290" i="5"/>
  <c r="J290" i="5" s="1"/>
  <c r="E291" i="5"/>
  <c r="H291" i="5" s="1"/>
  <c r="I291" i="5" s="1"/>
  <c r="J291" i="5" s="1"/>
  <c r="M291" i="5" s="1"/>
  <c r="E292" i="5"/>
  <c r="H292" i="5" s="1"/>
  <c r="I292" i="5" s="1"/>
  <c r="J292" i="5" s="1"/>
  <c r="E293" i="5"/>
  <c r="H293" i="5" s="1"/>
  <c r="I293" i="5"/>
  <c r="J293" i="5"/>
  <c r="M293" i="5" s="1"/>
  <c r="E294" i="5"/>
  <c r="H294" i="5" s="1"/>
  <c r="I294" i="5"/>
  <c r="J294" i="5" s="1"/>
  <c r="M294" i="5" s="1"/>
  <c r="E295" i="5"/>
  <c r="H295" i="5" s="1"/>
  <c r="I295" i="5" s="1"/>
  <c r="J295" i="5" s="1"/>
  <c r="E296" i="5"/>
  <c r="H296" i="5" s="1"/>
  <c r="I296" i="5" s="1"/>
  <c r="J296" i="5" s="1"/>
  <c r="M296" i="5" s="1"/>
  <c r="E297" i="5"/>
  <c r="H297" i="5" s="1"/>
  <c r="I297" i="5" s="1"/>
  <c r="J297" i="5" s="1"/>
  <c r="E298" i="5"/>
  <c r="H298" i="5" s="1"/>
  <c r="I298" i="5" s="1"/>
  <c r="J298" i="5" s="1"/>
  <c r="E299" i="5"/>
  <c r="H299" i="5" s="1"/>
  <c r="I299" i="5" s="1"/>
  <c r="J299" i="5" s="1"/>
  <c r="M299" i="5" s="1"/>
  <c r="E300" i="5"/>
  <c r="H300" i="5" s="1"/>
  <c r="I300" i="5" s="1"/>
  <c r="J300" i="5" s="1"/>
  <c r="M300" i="5" s="1"/>
  <c r="E301" i="5"/>
  <c r="H301" i="5" s="1"/>
  <c r="I301" i="5" s="1"/>
  <c r="J301" i="5" s="1"/>
  <c r="E302" i="5"/>
  <c r="H302" i="5"/>
  <c r="I302" i="5" s="1"/>
  <c r="J302" i="5" s="1"/>
  <c r="E303" i="5"/>
  <c r="H303" i="5" s="1"/>
  <c r="I303" i="5" s="1"/>
  <c r="J303" i="5" s="1"/>
  <c r="M303" i="5" s="1"/>
  <c r="E304" i="5"/>
  <c r="H304" i="5" s="1"/>
  <c r="I304" i="5" s="1"/>
  <c r="J304" i="5" s="1"/>
  <c r="M304" i="5" s="1"/>
  <c r="E305" i="5"/>
  <c r="H305" i="5" s="1"/>
  <c r="I305" i="5" s="1"/>
  <c r="J305" i="5" s="1"/>
  <c r="E306" i="5"/>
  <c r="H306" i="5" s="1"/>
  <c r="I306" i="5"/>
  <c r="J306" i="5" s="1"/>
  <c r="E307" i="5"/>
  <c r="H307" i="5"/>
  <c r="I307" i="5" s="1"/>
  <c r="J307" i="5" s="1"/>
  <c r="M307" i="5" s="1"/>
  <c r="E308" i="5"/>
  <c r="H308" i="5"/>
  <c r="I308" i="5" s="1"/>
  <c r="J308" i="5" s="1"/>
  <c r="E309" i="5"/>
  <c r="H309" i="5" s="1"/>
  <c r="I309" i="5"/>
  <c r="J309" i="5" s="1"/>
  <c r="M309" i="5" s="1"/>
  <c r="E310" i="5"/>
  <c r="H310" i="5" s="1"/>
  <c r="I310" i="5" s="1"/>
  <c r="J310" i="5" s="1"/>
  <c r="E311" i="5"/>
  <c r="H311" i="5"/>
  <c r="I311" i="5" s="1"/>
  <c r="J311" i="5" s="1"/>
  <c r="M311" i="5" s="1"/>
  <c r="E312" i="5"/>
  <c r="H312" i="5" s="1"/>
  <c r="I312" i="5" s="1"/>
  <c r="J312" i="5" s="1"/>
  <c r="E313" i="5"/>
  <c r="H313" i="5" s="1"/>
  <c r="I313" i="5" s="1"/>
  <c r="J313" i="5" s="1"/>
  <c r="M313" i="5" s="1"/>
  <c r="E314" i="5"/>
  <c r="H314" i="5" s="1"/>
  <c r="I314" i="5" s="1"/>
  <c r="J314" i="5" s="1"/>
  <c r="M314" i="5" s="1"/>
  <c r="E315" i="5"/>
  <c r="H315" i="5" s="1"/>
  <c r="I315" i="5" s="1"/>
  <c r="J315" i="5" s="1"/>
  <c r="E316" i="5"/>
  <c r="H316" i="5" s="1"/>
  <c r="I316" i="5" s="1"/>
  <c r="J316" i="5" s="1"/>
  <c r="M316" i="5"/>
  <c r="N316" i="5" s="1"/>
  <c r="E317" i="5"/>
  <c r="H317" i="5" s="1"/>
  <c r="I317" i="5" s="1"/>
  <c r="J317" i="5" s="1"/>
  <c r="M317" i="5" s="1"/>
  <c r="E4" i="5"/>
  <c r="H4" i="5" s="1"/>
  <c r="I4" i="5" s="1"/>
  <c r="J4" i="5" s="1"/>
  <c r="E5" i="5"/>
  <c r="H5" i="5" s="1"/>
  <c r="I5" i="5" s="1"/>
  <c r="J5" i="5" s="1"/>
  <c r="M5" i="5"/>
  <c r="L6" i="5"/>
  <c r="L14" i="5"/>
  <c r="L30" i="5"/>
  <c r="L48" i="5"/>
  <c r="L54" i="5"/>
  <c r="L56" i="5"/>
  <c r="L128" i="5"/>
  <c r="L156" i="5"/>
  <c r="L168" i="5"/>
  <c r="L172" i="5"/>
  <c r="L218" i="5"/>
  <c r="E6" i="4"/>
  <c r="H6" i="4" s="1"/>
  <c r="I6" i="4" s="1"/>
  <c r="J6" i="4" s="1"/>
  <c r="M6" i="4" s="1"/>
  <c r="O6" i="4" s="1"/>
  <c r="E7" i="4"/>
  <c r="H7" i="4" s="1"/>
  <c r="I7" i="4" s="1"/>
  <c r="J7" i="4" s="1"/>
  <c r="M7" i="4" s="1"/>
  <c r="E8" i="4"/>
  <c r="H8" i="4" s="1"/>
  <c r="I8" i="4" s="1"/>
  <c r="J8" i="4" s="1"/>
  <c r="M8" i="4" s="1"/>
  <c r="E9" i="4"/>
  <c r="H9" i="4" s="1"/>
  <c r="I9" i="4" s="1"/>
  <c r="J9" i="4" s="1"/>
  <c r="M9" i="4" s="1"/>
  <c r="E10" i="4"/>
  <c r="H10" i="4" s="1"/>
  <c r="I10" i="4" s="1"/>
  <c r="J10" i="4" s="1"/>
  <c r="M10" i="4" s="1"/>
  <c r="E11" i="4"/>
  <c r="H11" i="4" s="1"/>
  <c r="I11" i="4" s="1"/>
  <c r="J11" i="4" s="1"/>
  <c r="M11" i="4" s="1"/>
  <c r="E12" i="4"/>
  <c r="H12" i="4" s="1"/>
  <c r="I12" i="4" s="1"/>
  <c r="J12" i="4" s="1"/>
  <c r="E13" i="4"/>
  <c r="H13" i="4" s="1"/>
  <c r="I13" i="4" s="1"/>
  <c r="J13" i="4" s="1"/>
  <c r="M13" i="4" s="1"/>
  <c r="E14" i="4"/>
  <c r="H14" i="4" s="1"/>
  <c r="I14" i="4" s="1"/>
  <c r="J14" i="4" s="1"/>
  <c r="M14" i="4" s="1"/>
  <c r="E15" i="4"/>
  <c r="H15" i="4" s="1"/>
  <c r="I15" i="4" s="1"/>
  <c r="J15" i="4" s="1"/>
  <c r="M15" i="4" s="1"/>
  <c r="E16" i="4"/>
  <c r="H16" i="4" s="1"/>
  <c r="I16" i="4" s="1"/>
  <c r="J16" i="4" s="1"/>
  <c r="E17" i="4"/>
  <c r="H17" i="4"/>
  <c r="I17" i="4" s="1"/>
  <c r="J17" i="4" s="1"/>
  <c r="M17" i="4" s="1"/>
  <c r="E18" i="4"/>
  <c r="H18" i="4" s="1"/>
  <c r="I18" i="4" s="1"/>
  <c r="J18" i="4" s="1"/>
  <c r="M18" i="4" s="1"/>
  <c r="N18" i="4" s="1"/>
  <c r="E19" i="4"/>
  <c r="H19" i="4" s="1"/>
  <c r="I19" i="4" s="1"/>
  <c r="J19" i="4" s="1"/>
  <c r="M19" i="4" s="1"/>
  <c r="E20" i="4"/>
  <c r="H20" i="4" s="1"/>
  <c r="I20" i="4" s="1"/>
  <c r="J20" i="4" s="1"/>
  <c r="M20" i="4" s="1"/>
  <c r="O20" i="4" s="1"/>
  <c r="E21" i="4"/>
  <c r="H21" i="4" s="1"/>
  <c r="I21" i="4" s="1"/>
  <c r="J21" i="4" s="1"/>
  <c r="M21" i="4" s="1"/>
  <c r="E22" i="4"/>
  <c r="H22" i="4" s="1"/>
  <c r="I22" i="4" s="1"/>
  <c r="J22" i="4" s="1"/>
  <c r="M22" i="4" s="1"/>
  <c r="E23" i="4"/>
  <c r="H23" i="4" s="1"/>
  <c r="I23" i="4" s="1"/>
  <c r="J23" i="4" s="1"/>
  <c r="M23" i="4" s="1"/>
  <c r="E24" i="4"/>
  <c r="H24" i="4" s="1"/>
  <c r="I24" i="4" s="1"/>
  <c r="J24" i="4" s="1"/>
  <c r="E25" i="4"/>
  <c r="H25" i="4"/>
  <c r="I25" i="4" s="1"/>
  <c r="J25" i="4" s="1"/>
  <c r="M25" i="4" s="1"/>
  <c r="E26" i="4"/>
  <c r="H26" i="4" s="1"/>
  <c r="I26" i="4" s="1"/>
  <c r="J26" i="4" s="1"/>
  <c r="E27" i="4"/>
  <c r="H27" i="4" s="1"/>
  <c r="I27" i="4" s="1"/>
  <c r="J27" i="4" s="1"/>
  <c r="M27" i="4" s="1"/>
  <c r="E28" i="4"/>
  <c r="H28" i="4" s="1"/>
  <c r="I28" i="4" s="1"/>
  <c r="J28" i="4" s="1"/>
  <c r="M28" i="4" s="1"/>
  <c r="O28" i="4" s="1"/>
  <c r="E29" i="4"/>
  <c r="H29" i="4" s="1"/>
  <c r="I29" i="4" s="1"/>
  <c r="J29" i="4" s="1"/>
  <c r="M29" i="4" s="1"/>
  <c r="E30" i="4"/>
  <c r="H30" i="4"/>
  <c r="I30" i="4" s="1"/>
  <c r="J30" i="4" s="1"/>
  <c r="M30" i="4" s="1"/>
  <c r="N30" i="4" s="1"/>
  <c r="E31" i="4"/>
  <c r="H31" i="4" s="1"/>
  <c r="I31" i="4" s="1"/>
  <c r="J31" i="4" s="1"/>
  <c r="M31" i="4" s="1"/>
  <c r="E32" i="4"/>
  <c r="H32" i="4" s="1"/>
  <c r="I32" i="4"/>
  <c r="J32" i="4" s="1"/>
  <c r="M32" i="4" s="1"/>
  <c r="E33" i="4"/>
  <c r="H33" i="4" s="1"/>
  <c r="I33" i="4" s="1"/>
  <c r="J33" i="4" s="1"/>
  <c r="E34" i="4"/>
  <c r="H34" i="4" s="1"/>
  <c r="I34" i="4" s="1"/>
  <c r="J34" i="4" s="1"/>
  <c r="M34" i="4" s="1"/>
  <c r="E35" i="4"/>
  <c r="H35" i="4" s="1"/>
  <c r="I35" i="4" s="1"/>
  <c r="J35" i="4" s="1"/>
  <c r="M35" i="4" s="1"/>
  <c r="E36" i="4"/>
  <c r="H36" i="4"/>
  <c r="I36" i="4" s="1"/>
  <c r="J36" i="4" s="1"/>
  <c r="E37" i="4"/>
  <c r="H37" i="4" s="1"/>
  <c r="I37" i="4" s="1"/>
  <c r="J37" i="4" s="1"/>
  <c r="M37" i="4" s="1"/>
  <c r="E38" i="4"/>
  <c r="H38" i="4" s="1"/>
  <c r="I38" i="4" s="1"/>
  <c r="J38" i="4" s="1"/>
  <c r="M38" i="4" s="1"/>
  <c r="E39" i="4"/>
  <c r="H39" i="4" s="1"/>
  <c r="I39" i="4" s="1"/>
  <c r="J39" i="4" s="1"/>
  <c r="M39" i="4" s="1"/>
  <c r="E40" i="4"/>
  <c r="H40" i="4" s="1"/>
  <c r="I40" i="4" s="1"/>
  <c r="J40" i="4" s="1"/>
  <c r="M40" i="4" s="1"/>
  <c r="E41" i="4"/>
  <c r="H41" i="4"/>
  <c r="I41" i="4" s="1"/>
  <c r="J41" i="4" s="1"/>
  <c r="E42" i="4"/>
  <c r="H42" i="4" s="1"/>
  <c r="I42" i="4" s="1"/>
  <c r="J42" i="4" s="1"/>
  <c r="M42" i="4" s="1"/>
  <c r="N42" i="4" s="1"/>
  <c r="E43" i="4"/>
  <c r="H43" i="4" s="1"/>
  <c r="I43" i="4" s="1"/>
  <c r="J43" i="4" s="1"/>
  <c r="M43" i="4" s="1"/>
  <c r="E44" i="4"/>
  <c r="H44" i="4" s="1"/>
  <c r="I44" i="4" s="1"/>
  <c r="J44" i="4" s="1"/>
  <c r="E45" i="4"/>
  <c r="H45" i="4" s="1"/>
  <c r="I45" i="4" s="1"/>
  <c r="J45" i="4" s="1"/>
  <c r="M45" i="4" s="1"/>
  <c r="E46" i="4"/>
  <c r="H46" i="4" s="1"/>
  <c r="I46" i="4" s="1"/>
  <c r="J46" i="4" s="1"/>
  <c r="E47" i="4"/>
  <c r="H47" i="4"/>
  <c r="I47" i="4" s="1"/>
  <c r="J47" i="4" s="1"/>
  <c r="M47" i="4" s="1"/>
  <c r="E48" i="4"/>
  <c r="H48" i="4" s="1"/>
  <c r="I48" i="4" s="1"/>
  <c r="J48" i="4" s="1"/>
  <c r="M48" i="4" s="1"/>
  <c r="E49" i="4"/>
  <c r="H49" i="4"/>
  <c r="I49" i="4" s="1"/>
  <c r="J49" i="4" s="1"/>
  <c r="E50" i="4"/>
  <c r="H50" i="4" s="1"/>
  <c r="I50" i="4" s="1"/>
  <c r="J50" i="4" s="1"/>
  <c r="M50" i="4" s="1"/>
  <c r="E51" i="4"/>
  <c r="H51" i="4" s="1"/>
  <c r="I51" i="4" s="1"/>
  <c r="J51" i="4" s="1"/>
  <c r="M51" i="4" s="1"/>
  <c r="E52" i="4"/>
  <c r="H52" i="4" s="1"/>
  <c r="I52" i="4" s="1"/>
  <c r="J52" i="4" s="1"/>
  <c r="M52" i="4" s="1"/>
  <c r="E53" i="4"/>
  <c r="H53" i="4" s="1"/>
  <c r="I53" i="4" s="1"/>
  <c r="J53" i="4" s="1"/>
  <c r="M53" i="4" s="1"/>
  <c r="N52" i="4" s="1"/>
  <c r="E54" i="4"/>
  <c r="H54" i="4" s="1"/>
  <c r="I54" i="4"/>
  <c r="J54" i="4" s="1"/>
  <c r="M54" i="4" s="1"/>
  <c r="E55" i="4"/>
  <c r="H55" i="4" s="1"/>
  <c r="I55" i="4" s="1"/>
  <c r="J55" i="4" s="1"/>
  <c r="M55" i="4" s="1"/>
  <c r="E56" i="4"/>
  <c r="H56" i="4" s="1"/>
  <c r="I56" i="4" s="1"/>
  <c r="J56" i="4" s="1"/>
  <c r="M56" i="4" s="1"/>
  <c r="E57" i="4"/>
  <c r="H57" i="4" s="1"/>
  <c r="I57" i="4" s="1"/>
  <c r="J57" i="4" s="1"/>
  <c r="M57" i="4" s="1"/>
  <c r="N56" i="4" s="1"/>
  <c r="E58" i="4"/>
  <c r="H58" i="4" s="1"/>
  <c r="I58" i="4" s="1"/>
  <c r="J58" i="4" s="1"/>
  <c r="M58" i="4" s="1"/>
  <c r="E59" i="4"/>
  <c r="H59" i="4" s="1"/>
  <c r="I59" i="4" s="1"/>
  <c r="J59" i="4" s="1"/>
  <c r="M59" i="4" s="1"/>
  <c r="E60" i="4"/>
  <c r="H60" i="4" s="1"/>
  <c r="I60" i="4" s="1"/>
  <c r="J60" i="4" s="1"/>
  <c r="M60" i="4" s="1"/>
  <c r="E61" i="4"/>
  <c r="H61" i="4" s="1"/>
  <c r="I61" i="4" s="1"/>
  <c r="J61" i="4" s="1"/>
  <c r="M61" i="4" s="1"/>
  <c r="E62" i="4"/>
  <c r="H62" i="4" s="1"/>
  <c r="I62" i="4" s="1"/>
  <c r="J62" i="4" s="1"/>
  <c r="E63" i="4"/>
  <c r="H63" i="4" s="1"/>
  <c r="I63" i="4" s="1"/>
  <c r="J63" i="4" s="1"/>
  <c r="M63" i="4" s="1"/>
  <c r="E64" i="4"/>
  <c r="H64" i="4" s="1"/>
  <c r="I64" i="4" s="1"/>
  <c r="J64" i="4" s="1"/>
  <c r="M64" i="4" s="1"/>
  <c r="E65" i="4"/>
  <c r="H65" i="4"/>
  <c r="I65" i="4" s="1"/>
  <c r="J65" i="4" s="1"/>
  <c r="M65" i="4" s="1"/>
  <c r="E66" i="4"/>
  <c r="H66" i="4" s="1"/>
  <c r="I66" i="4" s="1"/>
  <c r="J66" i="4" s="1"/>
  <c r="M66" i="4" s="1"/>
  <c r="O66" i="4" s="1"/>
  <c r="E67" i="4"/>
  <c r="H67" i="4" s="1"/>
  <c r="I67" i="4" s="1"/>
  <c r="J67" i="4" s="1"/>
  <c r="M67" i="4" s="1"/>
  <c r="E68" i="4"/>
  <c r="H68" i="4"/>
  <c r="I68" i="4" s="1"/>
  <c r="J68" i="4" s="1"/>
  <c r="E69" i="4"/>
  <c r="H69" i="4" s="1"/>
  <c r="I69" i="4" s="1"/>
  <c r="J69" i="4" s="1"/>
  <c r="M69" i="4" s="1"/>
  <c r="E70" i="4"/>
  <c r="H70" i="4" s="1"/>
  <c r="I70" i="4" s="1"/>
  <c r="J70" i="4" s="1"/>
  <c r="E71" i="4"/>
  <c r="H71" i="4" s="1"/>
  <c r="I71" i="4" s="1"/>
  <c r="J71" i="4" s="1"/>
  <c r="M71" i="4" s="1"/>
  <c r="E72" i="4"/>
  <c r="H72" i="4" s="1"/>
  <c r="I72" i="4" s="1"/>
  <c r="J72" i="4" s="1"/>
  <c r="E73" i="4"/>
  <c r="H73" i="4" s="1"/>
  <c r="I73" i="4" s="1"/>
  <c r="J73" i="4" s="1"/>
  <c r="M73" i="4" s="1"/>
  <c r="E74" i="4"/>
  <c r="H74" i="4" s="1"/>
  <c r="I74" i="4" s="1"/>
  <c r="J74" i="4" s="1"/>
  <c r="M74" i="4" s="1"/>
  <c r="E75" i="4"/>
  <c r="H75" i="4" s="1"/>
  <c r="I75" i="4" s="1"/>
  <c r="J75" i="4" s="1"/>
  <c r="M75" i="4" s="1"/>
  <c r="E76" i="4"/>
  <c r="H76" i="4" s="1"/>
  <c r="I76" i="4" s="1"/>
  <c r="J76" i="4" s="1"/>
  <c r="M76" i="4" s="1"/>
  <c r="E77" i="4"/>
  <c r="H77" i="4" s="1"/>
  <c r="I77" i="4" s="1"/>
  <c r="J77" i="4" s="1"/>
  <c r="M77" i="4" s="1"/>
  <c r="E78" i="4"/>
  <c r="H78" i="4" s="1"/>
  <c r="I78" i="4" s="1"/>
  <c r="J78" i="4" s="1"/>
  <c r="E79" i="4"/>
  <c r="H79" i="4" s="1"/>
  <c r="I79" i="4" s="1"/>
  <c r="J79" i="4" s="1"/>
  <c r="M79" i="4" s="1"/>
  <c r="E80" i="4"/>
  <c r="H80" i="4" s="1"/>
  <c r="I80" i="4" s="1"/>
  <c r="J80" i="4" s="1"/>
  <c r="M80" i="4" s="1"/>
  <c r="E81" i="4"/>
  <c r="H81" i="4"/>
  <c r="I81" i="4" s="1"/>
  <c r="J81" i="4" s="1"/>
  <c r="M81" i="4" s="1"/>
  <c r="N80" i="4" s="1"/>
  <c r="E82" i="4"/>
  <c r="H82" i="4" s="1"/>
  <c r="I82" i="4" s="1"/>
  <c r="J82" i="4" s="1"/>
  <c r="M82" i="4" s="1"/>
  <c r="E83" i="4"/>
  <c r="H83" i="4" s="1"/>
  <c r="I83" i="4" s="1"/>
  <c r="J83" i="4" s="1"/>
  <c r="M83" i="4" s="1"/>
  <c r="E84" i="4"/>
  <c r="H84" i="4"/>
  <c r="I84" i="4" s="1"/>
  <c r="J84" i="4" s="1"/>
  <c r="M84" i="4" s="1"/>
  <c r="E85" i="4"/>
  <c r="H85" i="4" s="1"/>
  <c r="I85" i="4" s="1"/>
  <c r="J85" i="4" s="1"/>
  <c r="M85" i="4" s="1"/>
  <c r="E86" i="4"/>
  <c r="H86" i="4"/>
  <c r="I86" i="4" s="1"/>
  <c r="J86" i="4" s="1"/>
  <c r="M86" i="4" s="1"/>
  <c r="E87" i="4"/>
  <c r="H87" i="4" s="1"/>
  <c r="I87" i="4" s="1"/>
  <c r="J87" i="4" s="1"/>
  <c r="M87" i="4" s="1"/>
  <c r="E88" i="4"/>
  <c r="H88" i="4" s="1"/>
  <c r="I88" i="4" s="1"/>
  <c r="J88" i="4" s="1"/>
  <c r="M88" i="4" s="1"/>
  <c r="E89" i="4"/>
  <c r="H89" i="4" s="1"/>
  <c r="I89" i="4"/>
  <c r="J89" i="4" s="1"/>
  <c r="M89" i="4" s="1"/>
  <c r="N88" i="4" s="1"/>
  <c r="E90" i="4"/>
  <c r="H90" i="4" s="1"/>
  <c r="I90" i="4" s="1"/>
  <c r="J90" i="4" s="1"/>
  <c r="M90" i="4" s="1"/>
  <c r="E91" i="4"/>
  <c r="H91" i="4" s="1"/>
  <c r="I91" i="4" s="1"/>
  <c r="J91" i="4" s="1"/>
  <c r="M91" i="4" s="1"/>
  <c r="E92" i="4"/>
  <c r="H92" i="4"/>
  <c r="I92" i="4" s="1"/>
  <c r="J92" i="4" s="1"/>
  <c r="M92" i="4" s="1"/>
  <c r="O92" i="4" s="1"/>
  <c r="E93" i="4"/>
  <c r="H93" i="4" s="1"/>
  <c r="I93" i="4" s="1"/>
  <c r="J93" i="4" s="1"/>
  <c r="M93" i="4" s="1"/>
  <c r="E94" i="4"/>
  <c r="H94" i="4"/>
  <c r="I94" i="4" s="1"/>
  <c r="J94" i="4" s="1"/>
  <c r="E95" i="4"/>
  <c r="H95" i="4"/>
  <c r="I95" i="4" s="1"/>
  <c r="J95" i="4" s="1"/>
  <c r="M95" i="4" s="1"/>
  <c r="E96" i="4"/>
  <c r="H96" i="4" s="1"/>
  <c r="I96" i="4" s="1"/>
  <c r="J96" i="4" s="1"/>
  <c r="M96" i="4" s="1"/>
  <c r="E97" i="4"/>
  <c r="H97" i="4" s="1"/>
  <c r="I97" i="4" s="1"/>
  <c r="J97" i="4" s="1"/>
  <c r="E98" i="4"/>
  <c r="H98" i="4" s="1"/>
  <c r="I98" i="4" s="1"/>
  <c r="J98" i="4" s="1"/>
  <c r="E99" i="4"/>
  <c r="H99" i="4" s="1"/>
  <c r="I99" i="4" s="1"/>
  <c r="J99" i="4" s="1"/>
  <c r="M99" i="4" s="1"/>
  <c r="E100" i="4"/>
  <c r="H100" i="4" s="1"/>
  <c r="I100" i="4" s="1"/>
  <c r="J100" i="4" s="1"/>
  <c r="E101" i="4"/>
  <c r="H101" i="4"/>
  <c r="I101" i="4" s="1"/>
  <c r="J101" i="4" s="1"/>
  <c r="M101" i="4" s="1"/>
  <c r="E102" i="4"/>
  <c r="H102" i="4" s="1"/>
  <c r="I102" i="4" s="1"/>
  <c r="J102" i="4" s="1"/>
  <c r="E103" i="4"/>
  <c r="H103" i="4"/>
  <c r="I103" i="4"/>
  <c r="J103" i="4" s="1"/>
  <c r="E104" i="4"/>
  <c r="H104" i="4" s="1"/>
  <c r="I104" i="4" s="1"/>
  <c r="J104" i="4" s="1"/>
  <c r="E105" i="4"/>
  <c r="H105" i="4" s="1"/>
  <c r="I105" i="4" s="1"/>
  <c r="J105" i="4" s="1"/>
  <c r="M105" i="4" s="1"/>
  <c r="E106" i="4"/>
  <c r="H106" i="4"/>
  <c r="I106" i="4" s="1"/>
  <c r="J106" i="4" s="1"/>
  <c r="E107" i="4"/>
  <c r="H107" i="4" s="1"/>
  <c r="I107" i="4" s="1"/>
  <c r="J107" i="4" s="1"/>
  <c r="M107" i="4" s="1"/>
  <c r="E108" i="4"/>
  <c r="H108" i="4"/>
  <c r="I108" i="4" s="1"/>
  <c r="J108" i="4" s="1"/>
  <c r="E109" i="4"/>
  <c r="H109" i="4"/>
  <c r="I109" i="4" s="1"/>
  <c r="J109" i="4" s="1"/>
  <c r="M109" i="4" s="1"/>
  <c r="E110" i="4"/>
  <c r="H110" i="4" s="1"/>
  <c r="I110" i="4" s="1"/>
  <c r="J110" i="4" s="1"/>
  <c r="M110" i="4" s="1"/>
  <c r="E111" i="4"/>
  <c r="H111" i="4" s="1"/>
  <c r="I111" i="4"/>
  <c r="J111" i="4" s="1"/>
  <c r="M111" i="4" s="1"/>
  <c r="N110" i="4" s="1"/>
  <c r="E112" i="4"/>
  <c r="H112" i="4" s="1"/>
  <c r="I112" i="4" s="1"/>
  <c r="J112" i="4" s="1"/>
  <c r="E113" i="4"/>
  <c r="H113" i="4" s="1"/>
  <c r="I113" i="4" s="1"/>
  <c r="J113" i="4" s="1"/>
  <c r="M113" i="4" s="1"/>
  <c r="E114" i="4"/>
  <c r="H114" i="4"/>
  <c r="I114" i="4" s="1"/>
  <c r="J114" i="4" s="1"/>
  <c r="M114" i="4" s="1"/>
  <c r="N114" i="4" s="1"/>
  <c r="E115" i="4"/>
  <c r="H115" i="4" s="1"/>
  <c r="I115" i="4" s="1"/>
  <c r="J115" i="4" s="1"/>
  <c r="M115" i="4" s="1"/>
  <c r="E116" i="4"/>
  <c r="H116" i="4" s="1"/>
  <c r="I116" i="4"/>
  <c r="J116" i="4" s="1"/>
  <c r="M116" i="4" s="1"/>
  <c r="E117" i="4"/>
  <c r="H117" i="4" s="1"/>
  <c r="I117" i="4" s="1"/>
  <c r="J117" i="4" s="1"/>
  <c r="E118" i="4"/>
  <c r="H118" i="4" s="1"/>
  <c r="I118" i="4" s="1"/>
  <c r="J118" i="4"/>
  <c r="M118" i="4" s="1"/>
  <c r="E119" i="4"/>
  <c r="H119" i="4" s="1"/>
  <c r="I119" i="4" s="1"/>
  <c r="J119" i="4" s="1"/>
  <c r="E120" i="4"/>
  <c r="H120" i="4" s="1"/>
  <c r="I120" i="4" s="1"/>
  <c r="J120" i="4" s="1"/>
  <c r="M120" i="4" s="1"/>
  <c r="E121" i="4"/>
  <c r="H121" i="4" s="1"/>
  <c r="I121" i="4" s="1"/>
  <c r="J121" i="4" s="1"/>
  <c r="E122" i="4"/>
  <c r="H122" i="4" s="1"/>
  <c r="I122" i="4" s="1"/>
  <c r="J122" i="4" s="1"/>
  <c r="E123" i="4"/>
  <c r="H123" i="4" s="1"/>
  <c r="I123" i="4" s="1"/>
  <c r="J123" i="4" s="1"/>
  <c r="M123" i="4" s="1"/>
  <c r="E124" i="4"/>
  <c r="H124" i="4" s="1"/>
  <c r="I124" i="4" s="1"/>
  <c r="J124" i="4" s="1"/>
  <c r="M124" i="4" s="1"/>
  <c r="E125" i="4"/>
  <c r="H125" i="4" s="1"/>
  <c r="I125" i="4" s="1"/>
  <c r="J125" i="4" s="1"/>
  <c r="M125" i="4" s="1"/>
  <c r="E126" i="4"/>
  <c r="H126" i="4" s="1"/>
  <c r="I126" i="4" s="1"/>
  <c r="J126" i="4" s="1"/>
  <c r="M126" i="4" s="1"/>
  <c r="E127" i="4"/>
  <c r="H127" i="4" s="1"/>
  <c r="I127" i="4" s="1"/>
  <c r="J127" i="4" s="1"/>
  <c r="M127" i="4" s="1"/>
  <c r="N126" i="4" s="1"/>
  <c r="E128" i="4"/>
  <c r="H128" i="4" s="1"/>
  <c r="I128" i="4" s="1"/>
  <c r="J128" i="4" s="1"/>
  <c r="M128" i="4" s="1"/>
  <c r="E129" i="4"/>
  <c r="H129" i="4" s="1"/>
  <c r="I129" i="4" s="1"/>
  <c r="J129" i="4" s="1"/>
  <c r="E130" i="4"/>
  <c r="H130" i="4" s="1"/>
  <c r="I130" i="4" s="1"/>
  <c r="J130" i="4" s="1"/>
  <c r="M130" i="4" s="1"/>
  <c r="O130" i="4" s="1"/>
  <c r="E131" i="4"/>
  <c r="H131" i="4" s="1"/>
  <c r="I131" i="4" s="1"/>
  <c r="J131" i="4" s="1"/>
  <c r="M131" i="4" s="1"/>
  <c r="E132" i="4"/>
  <c r="H132" i="4" s="1"/>
  <c r="I132" i="4" s="1"/>
  <c r="J132" i="4" s="1"/>
  <c r="M132" i="4" s="1"/>
  <c r="E133" i="4"/>
  <c r="H133" i="4" s="1"/>
  <c r="I133" i="4" s="1"/>
  <c r="J133" i="4" s="1"/>
  <c r="M133" i="4" s="1"/>
  <c r="E134" i="4"/>
  <c r="H134" i="4" s="1"/>
  <c r="I134" i="4" s="1"/>
  <c r="J134" i="4" s="1"/>
  <c r="M134" i="4" s="1"/>
  <c r="E135" i="4"/>
  <c r="H135" i="4" s="1"/>
  <c r="I135" i="4" s="1"/>
  <c r="J135" i="4" s="1"/>
  <c r="E136" i="4"/>
  <c r="H136" i="4"/>
  <c r="I136" i="4" s="1"/>
  <c r="J136" i="4" s="1"/>
  <c r="M136" i="4" s="1"/>
  <c r="E137" i="4"/>
  <c r="H137" i="4" s="1"/>
  <c r="I137" i="4" s="1"/>
  <c r="J137" i="4" s="1"/>
  <c r="E138" i="4"/>
  <c r="H138" i="4" s="1"/>
  <c r="I138" i="4" s="1"/>
  <c r="J138" i="4" s="1"/>
  <c r="M138" i="4" s="1"/>
  <c r="E139" i="4"/>
  <c r="H139" i="4" s="1"/>
  <c r="I139" i="4" s="1"/>
  <c r="J139" i="4" s="1"/>
  <c r="E140" i="4"/>
  <c r="H140" i="4"/>
  <c r="I140" i="4"/>
  <c r="J140" i="4" s="1"/>
  <c r="E141" i="4"/>
  <c r="H141" i="4" s="1"/>
  <c r="I141" i="4" s="1"/>
  <c r="J141" i="4" s="1"/>
  <c r="M141" i="4" s="1"/>
  <c r="E142" i="4"/>
  <c r="H142" i="4" s="1"/>
  <c r="I142" i="4" s="1"/>
  <c r="J142" i="4" s="1"/>
  <c r="M142" i="4" s="1"/>
  <c r="E143" i="4"/>
  <c r="H143" i="4" s="1"/>
  <c r="I143" i="4" s="1"/>
  <c r="J143" i="4" s="1"/>
  <c r="E144" i="4"/>
  <c r="H144" i="4"/>
  <c r="I144" i="4" s="1"/>
  <c r="J144" i="4" s="1"/>
  <c r="M144" i="4" s="1"/>
  <c r="O144" i="4" s="1"/>
  <c r="E145" i="4"/>
  <c r="H145" i="4" s="1"/>
  <c r="I145" i="4" s="1"/>
  <c r="J145" i="4" s="1"/>
  <c r="M145" i="4" s="1"/>
  <c r="E146" i="4"/>
  <c r="H146" i="4"/>
  <c r="I146" i="4"/>
  <c r="J146" i="4" s="1"/>
  <c r="E147" i="4"/>
  <c r="H147" i="4" s="1"/>
  <c r="I147" i="4" s="1"/>
  <c r="J147" i="4" s="1"/>
  <c r="M147" i="4" s="1"/>
  <c r="E148" i="4"/>
  <c r="H148" i="4" s="1"/>
  <c r="I148" i="4" s="1"/>
  <c r="J148" i="4" s="1"/>
  <c r="M148" i="4" s="1"/>
  <c r="E149" i="4"/>
  <c r="H149" i="4" s="1"/>
  <c r="I149" i="4" s="1"/>
  <c r="J149" i="4" s="1"/>
  <c r="E150" i="4"/>
  <c r="H150" i="4" s="1"/>
  <c r="I150" i="4" s="1"/>
  <c r="J150" i="4" s="1"/>
  <c r="M150" i="4" s="1"/>
  <c r="E151" i="4"/>
  <c r="H151" i="4" s="1"/>
  <c r="I151" i="4" s="1"/>
  <c r="J151" i="4" s="1"/>
  <c r="E152" i="4"/>
  <c r="H152" i="4" s="1"/>
  <c r="I152" i="4" s="1"/>
  <c r="J152" i="4" s="1"/>
  <c r="E153" i="4"/>
  <c r="H153" i="4" s="1"/>
  <c r="I153" i="4" s="1"/>
  <c r="J153" i="4" s="1"/>
  <c r="M153" i="4" s="1"/>
  <c r="E154" i="4"/>
  <c r="H154" i="4"/>
  <c r="I154" i="4" s="1"/>
  <c r="J154" i="4" s="1"/>
  <c r="M154" i="4" s="1"/>
  <c r="E155" i="4"/>
  <c r="H155" i="4" s="1"/>
  <c r="I155" i="4" s="1"/>
  <c r="J155" i="4" s="1"/>
  <c r="E156" i="4"/>
  <c r="H156" i="4" s="1"/>
  <c r="I156" i="4" s="1"/>
  <c r="J156" i="4" s="1"/>
  <c r="E157" i="4"/>
  <c r="H157" i="4" s="1"/>
  <c r="I157" i="4" s="1"/>
  <c r="J157" i="4" s="1"/>
  <c r="M157" i="4" s="1"/>
  <c r="E158" i="4"/>
  <c r="H158" i="4" s="1"/>
  <c r="I158" i="4" s="1"/>
  <c r="J158" i="4" s="1"/>
  <c r="E159" i="4"/>
  <c r="H159" i="4" s="1"/>
  <c r="I159" i="4" s="1"/>
  <c r="J159" i="4" s="1"/>
  <c r="M159" i="4" s="1"/>
  <c r="E160" i="4"/>
  <c r="H160" i="4"/>
  <c r="I160" i="4" s="1"/>
  <c r="J160" i="4" s="1"/>
  <c r="E161" i="4"/>
  <c r="H161" i="4" s="1"/>
  <c r="I161" i="4" s="1"/>
  <c r="J161" i="4" s="1"/>
  <c r="M161" i="4" s="1"/>
  <c r="E162" i="4"/>
  <c r="H162" i="4" s="1"/>
  <c r="I162" i="4" s="1"/>
  <c r="J162" i="4" s="1"/>
  <c r="M162" i="4" s="1"/>
  <c r="E163" i="4"/>
  <c r="H163" i="4" s="1"/>
  <c r="I163" i="4" s="1"/>
  <c r="J163" i="4" s="1"/>
  <c r="E164" i="4"/>
  <c r="H164" i="4" s="1"/>
  <c r="I164" i="4" s="1"/>
  <c r="J164" i="4" s="1"/>
  <c r="M164" i="4" s="1"/>
  <c r="E165" i="4"/>
  <c r="H165" i="4" s="1"/>
  <c r="I165" i="4" s="1"/>
  <c r="J165" i="4" s="1"/>
  <c r="M165" i="4" s="1"/>
  <c r="E166" i="4"/>
  <c r="H166" i="4"/>
  <c r="I166" i="4" s="1"/>
  <c r="J166" i="4" s="1"/>
  <c r="M166" i="4" s="1"/>
  <c r="E167" i="4"/>
  <c r="H167" i="4"/>
  <c r="I167" i="4" s="1"/>
  <c r="J167" i="4" s="1"/>
  <c r="M167" i="4" s="1"/>
  <c r="N166" i="4" s="1"/>
  <c r="E168" i="4"/>
  <c r="H168" i="4"/>
  <c r="I168" i="4" s="1"/>
  <c r="J168" i="4" s="1"/>
  <c r="M168" i="4" s="1"/>
  <c r="E169" i="4"/>
  <c r="H169" i="4" s="1"/>
  <c r="I169" i="4" s="1"/>
  <c r="J169" i="4" s="1"/>
  <c r="E170" i="4"/>
  <c r="H170" i="4" s="1"/>
  <c r="I170" i="4" s="1"/>
  <c r="J170" i="4" s="1"/>
  <c r="E171" i="4"/>
  <c r="H171" i="4" s="1"/>
  <c r="I171" i="4" s="1"/>
  <c r="J171" i="4" s="1"/>
  <c r="M171" i="4" s="1"/>
  <c r="E172" i="4"/>
  <c r="H172" i="4"/>
  <c r="I172" i="4" s="1"/>
  <c r="J172" i="4" s="1"/>
  <c r="E173" i="4"/>
  <c r="H173" i="4" s="1"/>
  <c r="I173" i="4" s="1"/>
  <c r="J173" i="4" s="1"/>
  <c r="M173" i="4" s="1"/>
  <c r="E174" i="4"/>
  <c r="H174" i="4" s="1"/>
  <c r="I174" i="4" s="1"/>
  <c r="J174" i="4" s="1"/>
  <c r="M174" i="4" s="1"/>
  <c r="E175" i="4"/>
  <c r="H175" i="4" s="1"/>
  <c r="I175" i="4" s="1"/>
  <c r="J175" i="4" s="1"/>
  <c r="M175" i="4" s="1"/>
  <c r="E176" i="4"/>
  <c r="H176" i="4"/>
  <c r="I176" i="4" s="1"/>
  <c r="J176" i="4" s="1"/>
  <c r="E177" i="4"/>
  <c r="H177" i="4" s="1"/>
  <c r="I177" i="4" s="1"/>
  <c r="J177" i="4" s="1"/>
  <c r="M177" i="4" s="1"/>
  <c r="E178" i="4"/>
  <c r="H178" i="4" s="1"/>
  <c r="I178" i="4" s="1"/>
  <c r="J178" i="4" s="1"/>
  <c r="M178" i="4" s="1"/>
  <c r="E179" i="4"/>
  <c r="H179" i="4"/>
  <c r="I179" i="4"/>
  <c r="J179" i="4"/>
  <c r="E180" i="4"/>
  <c r="H180" i="4" s="1"/>
  <c r="I180" i="4" s="1"/>
  <c r="J180" i="4" s="1"/>
  <c r="M180" i="4" s="1"/>
  <c r="E181" i="4"/>
  <c r="H181" i="4" s="1"/>
  <c r="I181" i="4" s="1"/>
  <c r="J181" i="4" s="1"/>
  <c r="M181" i="4" s="1"/>
  <c r="E182" i="4"/>
  <c r="H182" i="4" s="1"/>
  <c r="I182" i="4"/>
  <c r="J182" i="4" s="1"/>
  <c r="M182" i="4" s="1"/>
  <c r="O182" i="4" s="1"/>
  <c r="E183" i="4"/>
  <c r="H183" i="4"/>
  <c r="I183" i="4" s="1"/>
  <c r="J183" i="4" s="1"/>
  <c r="M183" i="4" s="1"/>
  <c r="E184" i="4"/>
  <c r="H184" i="4" s="1"/>
  <c r="I184" i="4" s="1"/>
  <c r="J184" i="4" s="1"/>
  <c r="M184" i="4" s="1"/>
  <c r="E185" i="4"/>
  <c r="H185" i="4" s="1"/>
  <c r="I185" i="4" s="1"/>
  <c r="J185" i="4" s="1"/>
  <c r="E186" i="4"/>
  <c r="H186" i="4" s="1"/>
  <c r="I186" i="4" s="1"/>
  <c r="J186" i="4" s="1"/>
  <c r="E187" i="4"/>
  <c r="H187" i="4" s="1"/>
  <c r="I187" i="4" s="1"/>
  <c r="J187" i="4" s="1"/>
  <c r="M187" i="4" s="1"/>
  <c r="E188" i="4"/>
  <c r="H188" i="4" s="1"/>
  <c r="I188" i="4" s="1"/>
  <c r="J188" i="4" s="1"/>
  <c r="E189" i="4"/>
  <c r="H189" i="4" s="1"/>
  <c r="I189" i="4" s="1"/>
  <c r="J189" i="4" s="1"/>
  <c r="M189" i="4"/>
  <c r="E190" i="4"/>
  <c r="H190" i="4" s="1"/>
  <c r="I190" i="4" s="1"/>
  <c r="J190" i="4" s="1"/>
  <c r="E191" i="4"/>
  <c r="H191" i="4" s="1"/>
  <c r="I191" i="4" s="1"/>
  <c r="J191" i="4" s="1"/>
  <c r="M191" i="4" s="1"/>
  <c r="E192" i="4"/>
  <c r="H192" i="4"/>
  <c r="I192" i="4" s="1"/>
  <c r="J192" i="4" s="1"/>
  <c r="E193" i="4"/>
  <c r="H193" i="4" s="1"/>
  <c r="I193" i="4" s="1"/>
  <c r="J193" i="4" s="1"/>
  <c r="M193" i="4" s="1"/>
  <c r="E194" i="4"/>
  <c r="H194" i="4" s="1"/>
  <c r="I194" i="4" s="1"/>
  <c r="J194" i="4" s="1"/>
  <c r="M194" i="4" s="1"/>
  <c r="E195" i="4"/>
  <c r="H195" i="4" s="1"/>
  <c r="I195" i="4" s="1"/>
  <c r="J195" i="4" s="1"/>
  <c r="E196" i="4"/>
  <c r="H196" i="4" s="1"/>
  <c r="I196" i="4" s="1"/>
  <c r="J196" i="4" s="1"/>
  <c r="M196" i="4" s="1"/>
  <c r="E197" i="4"/>
  <c r="H197" i="4" s="1"/>
  <c r="I197" i="4" s="1"/>
  <c r="J197" i="4" s="1"/>
  <c r="M197" i="4" s="1"/>
  <c r="E198" i="4"/>
  <c r="H198" i="4"/>
  <c r="I198" i="4" s="1"/>
  <c r="J198" i="4" s="1"/>
  <c r="M198" i="4" s="1"/>
  <c r="E199" i="4"/>
  <c r="H199" i="4"/>
  <c r="I199" i="4" s="1"/>
  <c r="J199" i="4" s="1"/>
  <c r="M199" i="4" s="1"/>
  <c r="N198" i="4" s="1"/>
  <c r="E200" i="4"/>
  <c r="H200" i="4" s="1"/>
  <c r="I200" i="4" s="1"/>
  <c r="J200" i="4" s="1"/>
  <c r="M200" i="4" s="1"/>
  <c r="E201" i="4"/>
  <c r="H201" i="4"/>
  <c r="I201" i="4" s="1"/>
  <c r="J201" i="4" s="1"/>
  <c r="E202" i="4"/>
  <c r="H202" i="4" s="1"/>
  <c r="I202" i="4" s="1"/>
  <c r="J202" i="4" s="1"/>
  <c r="M202" i="4"/>
  <c r="E203" i="4"/>
  <c r="H203" i="4" s="1"/>
  <c r="I203" i="4" s="1"/>
  <c r="J203" i="4" s="1"/>
  <c r="M203" i="4" s="1"/>
  <c r="E204" i="4"/>
  <c r="H204" i="4"/>
  <c r="I204" i="4" s="1"/>
  <c r="J204" i="4" s="1"/>
  <c r="E205" i="4"/>
  <c r="H205" i="4" s="1"/>
  <c r="I205" i="4" s="1"/>
  <c r="J205" i="4" s="1"/>
  <c r="M205" i="4" s="1"/>
  <c r="E206" i="4"/>
  <c r="H206" i="4" s="1"/>
  <c r="I206" i="4" s="1"/>
  <c r="J206" i="4" s="1"/>
  <c r="M206" i="4" s="1"/>
  <c r="E207" i="4"/>
  <c r="H207" i="4" s="1"/>
  <c r="I207" i="4" s="1"/>
  <c r="J207" i="4" s="1"/>
  <c r="M207" i="4" s="1"/>
  <c r="E208" i="4"/>
  <c r="H208" i="4"/>
  <c r="I208" i="4" s="1"/>
  <c r="J208" i="4" s="1"/>
  <c r="E209" i="4"/>
  <c r="H209" i="4" s="1"/>
  <c r="I209" i="4" s="1"/>
  <c r="J209" i="4" s="1"/>
  <c r="M209" i="4" s="1"/>
  <c r="E210" i="4"/>
  <c r="H210" i="4" s="1"/>
  <c r="I210" i="4" s="1"/>
  <c r="J210" i="4" s="1"/>
  <c r="M210" i="4" s="1"/>
  <c r="E211" i="4"/>
  <c r="H211" i="4" s="1"/>
  <c r="I211" i="4" s="1"/>
  <c r="J211" i="4"/>
  <c r="M211" i="4" s="1"/>
  <c r="E212" i="4"/>
  <c r="H212" i="4" s="1"/>
  <c r="I212" i="4" s="1"/>
  <c r="J212" i="4" s="1"/>
  <c r="E213" i="4"/>
  <c r="H213" i="4" s="1"/>
  <c r="I213" i="4" s="1"/>
  <c r="J213" i="4" s="1"/>
  <c r="M213" i="4" s="1"/>
  <c r="E214" i="4"/>
  <c r="H214" i="4" s="1"/>
  <c r="I214" i="4" s="1"/>
  <c r="J214" i="4" s="1"/>
  <c r="E215" i="4"/>
  <c r="H215" i="4" s="1"/>
  <c r="I215" i="4" s="1"/>
  <c r="J215" i="4" s="1"/>
  <c r="M215" i="4" s="1"/>
  <c r="E216" i="4"/>
  <c r="H216" i="4" s="1"/>
  <c r="I216" i="4" s="1"/>
  <c r="J216" i="4" s="1"/>
  <c r="M216" i="4" s="1"/>
  <c r="E217" i="4"/>
  <c r="H217" i="4" s="1"/>
  <c r="I217" i="4"/>
  <c r="J217" i="4" s="1"/>
  <c r="M217" i="4" s="1"/>
  <c r="E218" i="4"/>
  <c r="H218" i="4" s="1"/>
  <c r="I218" i="4" s="1"/>
  <c r="J218" i="4" s="1"/>
  <c r="M218" i="4" s="1"/>
  <c r="E219" i="4"/>
  <c r="H219" i="4" s="1"/>
  <c r="I219" i="4" s="1"/>
  <c r="J219" i="4" s="1"/>
  <c r="M219" i="4" s="1"/>
  <c r="E220" i="4"/>
  <c r="H220" i="4"/>
  <c r="I220" i="4" s="1"/>
  <c r="J220" i="4" s="1"/>
  <c r="M220" i="4" s="1"/>
  <c r="N220" i="4" s="1"/>
  <c r="E221" i="4"/>
  <c r="H221" i="4" s="1"/>
  <c r="I221" i="4" s="1"/>
  <c r="J221" i="4" s="1"/>
  <c r="M221" i="4"/>
  <c r="E222" i="4"/>
  <c r="H222" i="4" s="1"/>
  <c r="I222" i="4" s="1"/>
  <c r="J222" i="4" s="1"/>
  <c r="E223" i="4"/>
  <c r="H223" i="4"/>
  <c r="I223" i="4" s="1"/>
  <c r="J223" i="4" s="1"/>
  <c r="M223" i="4" s="1"/>
  <c r="E224" i="4"/>
  <c r="H224" i="4" s="1"/>
  <c r="I224" i="4" s="1"/>
  <c r="J224" i="4" s="1"/>
  <c r="M224" i="4" s="1"/>
  <c r="O224" i="4" s="1"/>
  <c r="E225" i="4"/>
  <c r="H225" i="4"/>
  <c r="I225" i="4"/>
  <c r="J225" i="4" s="1"/>
  <c r="M225" i="4" s="1"/>
  <c r="E226" i="4"/>
  <c r="H226" i="4" s="1"/>
  <c r="I226" i="4" s="1"/>
  <c r="J226" i="4" s="1"/>
  <c r="M226" i="4" s="1"/>
  <c r="E227" i="4"/>
  <c r="H227" i="4"/>
  <c r="I227" i="4"/>
  <c r="J227" i="4" s="1"/>
  <c r="M227" i="4" s="1"/>
  <c r="E228" i="4"/>
  <c r="H228" i="4" s="1"/>
  <c r="I228" i="4" s="1"/>
  <c r="J228" i="4" s="1"/>
  <c r="K228" i="4" s="1"/>
  <c r="E229" i="4"/>
  <c r="H229" i="4" s="1"/>
  <c r="I229" i="4" s="1"/>
  <c r="J229" i="4" s="1"/>
  <c r="M229" i="4" s="1"/>
  <c r="E230" i="4"/>
  <c r="H230" i="4" s="1"/>
  <c r="I230" i="4" s="1"/>
  <c r="J230" i="4" s="1"/>
  <c r="E231" i="4"/>
  <c r="H231" i="4" s="1"/>
  <c r="I231" i="4" s="1"/>
  <c r="J231" i="4" s="1"/>
  <c r="M231" i="4" s="1"/>
  <c r="E232" i="4"/>
  <c r="H232" i="4" s="1"/>
  <c r="I232" i="4" s="1"/>
  <c r="J232" i="4" s="1"/>
  <c r="E233" i="4"/>
  <c r="H233" i="4" s="1"/>
  <c r="I233" i="4"/>
  <c r="J233" i="4" s="1"/>
  <c r="M233" i="4" s="1"/>
  <c r="E234" i="4"/>
  <c r="H234" i="4" s="1"/>
  <c r="I234" i="4" s="1"/>
  <c r="J234" i="4" s="1"/>
  <c r="M234" i="4" s="1"/>
  <c r="E235" i="4"/>
  <c r="H235" i="4" s="1"/>
  <c r="I235" i="4" s="1"/>
  <c r="J235" i="4"/>
  <c r="M235" i="4" s="1"/>
  <c r="E236" i="4"/>
  <c r="H236" i="4" s="1"/>
  <c r="I236" i="4" s="1"/>
  <c r="J236" i="4" s="1"/>
  <c r="E237" i="4"/>
  <c r="H237" i="4" s="1"/>
  <c r="I237" i="4" s="1"/>
  <c r="J237" i="4" s="1"/>
  <c r="E238" i="4"/>
  <c r="H238" i="4"/>
  <c r="I238" i="4"/>
  <c r="J238" i="4" s="1"/>
  <c r="M238" i="4" s="1"/>
  <c r="E239" i="4"/>
  <c r="H239" i="4" s="1"/>
  <c r="I239" i="4" s="1"/>
  <c r="J239" i="4" s="1"/>
  <c r="E240" i="4"/>
  <c r="H240" i="4" s="1"/>
  <c r="I240" i="4" s="1"/>
  <c r="J240" i="4" s="1"/>
  <c r="E241" i="4"/>
  <c r="H241" i="4"/>
  <c r="I241" i="4" s="1"/>
  <c r="J241" i="4" s="1"/>
  <c r="M241" i="4" s="1"/>
  <c r="E242" i="4"/>
  <c r="H242" i="4" s="1"/>
  <c r="I242" i="4" s="1"/>
  <c r="J242" i="4"/>
  <c r="M242" i="4" s="1"/>
  <c r="E243" i="4"/>
  <c r="H243" i="4" s="1"/>
  <c r="I243" i="4" s="1"/>
  <c r="J243" i="4" s="1"/>
  <c r="E244" i="4"/>
  <c r="H244" i="4" s="1"/>
  <c r="I244" i="4" s="1"/>
  <c r="J244" i="4" s="1"/>
  <c r="E245" i="4"/>
  <c r="H245" i="4" s="1"/>
  <c r="I245" i="4" s="1"/>
  <c r="J245" i="4" s="1"/>
  <c r="M245" i="4" s="1"/>
  <c r="E246" i="4"/>
  <c r="H246" i="4"/>
  <c r="I246" i="4" s="1"/>
  <c r="J246" i="4" s="1"/>
  <c r="E247" i="4"/>
  <c r="H247" i="4" s="1"/>
  <c r="I247" i="4" s="1"/>
  <c r="J247" i="4" s="1"/>
  <c r="M247" i="4" s="1"/>
  <c r="E248" i="4"/>
  <c r="H248" i="4" s="1"/>
  <c r="I248" i="4" s="1"/>
  <c r="J248" i="4" s="1"/>
  <c r="E249" i="4"/>
  <c r="H249" i="4" s="1"/>
  <c r="I249" i="4" s="1"/>
  <c r="J249" i="4" s="1"/>
  <c r="M249" i="4" s="1"/>
  <c r="E250" i="4"/>
  <c r="H250" i="4" s="1"/>
  <c r="I250" i="4" s="1"/>
  <c r="J250" i="4" s="1"/>
  <c r="E251" i="4"/>
  <c r="H251" i="4" s="1"/>
  <c r="I251" i="4" s="1"/>
  <c r="J251" i="4" s="1"/>
  <c r="M251" i="4" s="1"/>
  <c r="E252" i="4"/>
  <c r="H252" i="4" s="1"/>
  <c r="I252" i="4" s="1"/>
  <c r="J252" i="4" s="1"/>
  <c r="E253" i="4"/>
  <c r="H253" i="4" s="1"/>
  <c r="I253" i="4" s="1"/>
  <c r="J253" i="4" s="1"/>
  <c r="M253" i="4" s="1"/>
  <c r="E254" i="4"/>
  <c r="H254" i="4" s="1"/>
  <c r="I254" i="4" s="1"/>
  <c r="J254" i="4" s="1"/>
  <c r="E255" i="4"/>
  <c r="H255" i="4"/>
  <c r="I255" i="4" s="1"/>
  <c r="J255" i="4" s="1"/>
  <c r="M255" i="4" s="1"/>
  <c r="E256" i="4"/>
  <c r="H256" i="4" s="1"/>
  <c r="I256" i="4" s="1"/>
  <c r="J256" i="4" s="1"/>
  <c r="M256" i="4" s="1"/>
  <c r="E257" i="4"/>
  <c r="H257" i="4" s="1"/>
  <c r="I257" i="4" s="1"/>
  <c r="J257" i="4" s="1"/>
  <c r="E258" i="4"/>
  <c r="H258" i="4" s="1"/>
  <c r="I258" i="4" s="1"/>
  <c r="J258" i="4" s="1"/>
  <c r="E259" i="4"/>
  <c r="H259" i="4" s="1"/>
  <c r="I259" i="4" s="1"/>
  <c r="J259" i="4" s="1"/>
  <c r="M259" i="4" s="1"/>
  <c r="E260" i="4"/>
  <c r="H260" i="4" s="1"/>
  <c r="I260" i="4" s="1"/>
  <c r="J260" i="4" s="1"/>
  <c r="M260" i="4" s="1"/>
  <c r="E261" i="4"/>
  <c r="H261" i="4" s="1"/>
  <c r="I261" i="4" s="1"/>
  <c r="J261" i="4" s="1"/>
  <c r="E262" i="4"/>
  <c r="H262" i="4" s="1"/>
  <c r="I262" i="4" s="1"/>
  <c r="J262" i="4" s="1"/>
  <c r="E263" i="4"/>
  <c r="H263" i="4" s="1"/>
  <c r="I263" i="4" s="1"/>
  <c r="J263" i="4" s="1"/>
  <c r="M263" i="4" s="1"/>
  <c r="E264" i="4"/>
  <c r="H264" i="4" s="1"/>
  <c r="I264" i="4" s="1"/>
  <c r="J264" i="4" s="1"/>
  <c r="E265" i="4"/>
  <c r="H265" i="4" s="1"/>
  <c r="I265" i="4" s="1"/>
  <c r="J265" i="4" s="1"/>
  <c r="M265" i="4" s="1"/>
  <c r="E266" i="4"/>
  <c r="H266" i="4" s="1"/>
  <c r="I266" i="4" s="1"/>
  <c r="J266" i="4" s="1"/>
  <c r="E267" i="4"/>
  <c r="H267" i="4" s="1"/>
  <c r="I267" i="4" s="1"/>
  <c r="J267" i="4" s="1"/>
  <c r="M267" i="4" s="1"/>
  <c r="E268" i="4"/>
  <c r="H268" i="4" s="1"/>
  <c r="I268" i="4" s="1"/>
  <c r="J268" i="4" s="1"/>
  <c r="E269" i="4"/>
  <c r="H269" i="4" s="1"/>
  <c r="I269" i="4" s="1"/>
  <c r="J269" i="4" s="1"/>
  <c r="M269" i="4" s="1"/>
  <c r="E270" i="4"/>
  <c r="H270" i="4" s="1"/>
  <c r="I270" i="4" s="1"/>
  <c r="J270" i="4" s="1"/>
  <c r="E271" i="4"/>
  <c r="H271" i="4" s="1"/>
  <c r="I271" i="4" s="1"/>
  <c r="J271" i="4" s="1"/>
  <c r="M271" i="4" s="1"/>
  <c r="E272" i="4"/>
  <c r="H272" i="4" s="1"/>
  <c r="I272" i="4" s="1"/>
  <c r="J272" i="4" s="1"/>
  <c r="E273" i="4"/>
  <c r="H273" i="4" s="1"/>
  <c r="I273" i="4" s="1"/>
  <c r="J273" i="4" s="1"/>
  <c r="M273" i="4" s="1"/>
  <c r="E274" i="4"/>
  <c r="H274" i="4"/>
  <c r="I274" i="4" s="1"/>
  <c r="J274" i="4" s="1"/>
  <c r="E275" i="4"/>
  <c r="H275" i="4"/>
  <c r="I275" i="4"/>
  <c r="J275" i="4" s="1"/>
  <c r="M275" i="4" s="1"/>
  <c r="E276" i="4"/>
  <c r="H276" i="4" s="1"/>
  <c r="I276" i="4" s="1"/>
  <c r="J276" i="4" s="1"/>
  <c r="E277" i="4"/>
  <c r="H277" i="4" s="1"/>
  <c r="I277" i="4" s="1"/>
  <c r="J277" i="4" s="1"/>
  <c r="M277" i="4" s="1"/>
  <c r="E278" i="4"/>
  <c r="H278" i="4"/>
  <c r="I278" i="4" s="1"/>
  <c r="J278" i="4" s="1"/>
  <c r="E279" i="4"/>
  <c r="H279" i="4" s="1"/>
  <c r="I279" i="4" s="1"/>
  <c r="J279" i="4" s="1"/>
  <c r="M279" i="4" s="1"/>
  <c r="E280" i="4"/>
  <c r="H280" i="4"/>
  <c r="I280" i="4" s="1"/>
  <c r="J280" i="4" s="1"/>
  <c r="E281" i="4"/>
  <c r="H281" i="4" s="1"/>
  <c r="I281" i="4" s="1"/>
  <c r="J281" i="4" s="1"/>
  <c r="M281" i="4" s="1"/>
  <c r="E282" i="4"/>
  <c r="H282" i="4" s="1"/>
  <c r="I282" i="4" s="1"/>
  <c r="J282" i="4" s="1"/>
  <c r="E283" i="4"/>
  <c r="H283" i="4" s="1"/>
  <c r="I283" i="4" s="1"/>
  <c r="J283" i="4" s="1"/>
  <c r="M283" i="4" s="1"/>
  <c r="E284" i="4"/>
  <c r="H284" i="4" s="1"/>
  <c r="I284" i="4" s="1"/>
  <c r="J284" i="4" s="1"/>
  <c r="E285" i="4"/>
  <c r="H285" i="4" s="1"/>
  <c r="I285" i="4" s="1"/>
  <c r="J285" i="4" s="1"/>
  <c r="M285" i="4" s="1"/>
  <c r="E286" i="4"/>
  <c r="H286" i="4"/>
  <c r="I286" i="4" s="1"/>
  <c r="J286" i="4" s="1"/>
  <c r="E287" i="4"/>
  <c r="H287" i="4" s="1"/>
  <c r="I287" i="4" s="1"/>
  <c r="J287" i="4" s="1"/>
  <c r="M287" i="4" s="1"/>
  <c r="E288" i="4"/>
  <c r="H288" i="4" s="1"/>
  <c r="I288" i="4" s="1"/>
  <c r="J288" i="4" s="1"/>
  <c r="E289" i="4"/>
  <c r="H289" i="4" s="1"/>
  <c r="I289" i="4" s="1"/>
  <c r="J289" i="4" s="1"/>
  <c r="M289" i="4" s="1"/>
  <c r="E290" i="4"/>
  <c r="H290" i="4"/>
  <c r="I290" i="4" s="1"/>
  <c r="J290" i="4" s="1"/>
  <c r="E291" i="4"/>
  <c r="H291" i="4" s="1"/>
  <c r="I291" i="4" s="1"/>
  <c r="J291" i="4" s="1"/>
  <c r="M291" i="4" s="1"/>
  <c r="E292" i="4"/>
  <c r="H292" i="4" s="1"/>
  <c r="I292" i="4" s="1"/>
  <c r="J292" i="4" s="1"/>
  <c r="E293" i="4"/>
  <c r="H293" i="4" s="1"/>
  <c r="I293" i="4" s="1"/>
  <c r="J293" i="4" s="1"/>
  <c r="M293" i="4" s="1"/>
  <c r="E294" i="4"/>
  <c r="H294" i="4"/>
  <c r="I294" i="4" s="1"/>
  <c r="J294" i="4" s="1"/>
  <c r="E295" i="4"/>
  <c r="H295" i="4" s="1"/>
  <c r="I295" i="4" s="1"/>
  <c r="J295" i="4" s="1"/>
  <c r="M295" i="4" s="1"/>
  <c r="E296" i="4"/>
  <c r="H296" i="4" s="1"/>
  <c r="I296" i="4" s="1"/>
  <c r="J296" i="4" s="1"/>
  <c r="E297" i="4"/>
  <c r="H297" i="4" s="1"/>
  <c r="I297" i="4" s="1"/>
  <c r="J297" i="4" s="1"/>
  <c r="M297" i="4" s="1"/>
  <c r="E298" i="4"/>
  <c r="H298" i="4"/>
  <c r="I298" i="4" s="1"/>
  <c r="J298" i="4" s="1"/>
  <c r="E299" i="4"/>
  <c r="H299" i="4" s="1"/>
  <c r="I299" i="4" s="1"/>
  <c r="J299" i="4" s="1"/>
  <c r="M299" i="4" s="1"/>
  <c r="E300" i="4"/>
  <c r="H300" i="4" s="1"/>
  <c r="I300" i="4" s="1"/>
  <c r="J300" i="4" s="1"/>
  <c r="E301" i="4"/>
  <c r="H301" i="4"/>
  <c r="I301" i="4" s="1"/>
  <c r="J301" i="4" s="1"/>
  <c r="M301" i="4" s="1"/>
  <c r="E302" i="4"/>
  <c r="H302" i="4" s="1"/>
  <c r="I302" i="4" s="1"/>
  <c r="J302" i="4" s="1"/>
  <c r="E303" i="4"/>
  <c r="H303" i="4" s="1"/>
  <c r="I303" i="4" s="1"/>
  <c r="J303" i="4" s="1"/>
  <c r="M303" i="4" s="1"/>
  <c r="E304" i="4"/>
  <c r="H304" i="4" s="1"/>
  <c r="I304" i="4" s="1"/>
  <c r="J304" i="4" s="1"/>
  <c r="E305" i="4"/>
  <c r="H305" i="4"/>
  <c r="I305" i="4" s="1"/>
  <c r="J305" i="4" s="1"/>
  <c r="M305" i="4" s="1"/>
  <c r="E306" i="4"/>
  <c r="H306" i="4"/>
  <c r="I306" i="4" s="1"/>
  <c r="J306" i="4" s="1"/>
  <c r="E307" i="4"/>
  <c r="H307" i="4" s="1"/>
  <c r="I307" i="4" s="1"/>
  <c r="J307" i="4" s="1"/>
  <c r="M307" i="4" s="1"/>
  <c r="E308" i="4"/>
  <c r="H308" i="4" s="1"/>
  <c r="I308" i="4" s="1"/>
  <c r="J308" i="4" s="1"/>
  <c r="E309" i="4"/>
  <c r="H309" i="4"/>
  <c r="I309" i="4" s="1"/>
  <c r="J309" i="4" s="1"/>
  <c r="M309" i="4" s="1"/>
  <c r="E310" i="4"/>
  <c r="H310" i="4" s="1"/>
  <c r="I310" i="4" s="1"/>
  <c r="J310" i="4" s="1"/>
  <c r="E311" i="4"/>
  <c r="H311" i="4" s="1"/>
  <c r="I311" i="4" s="1"/>
  <c r="J311" i="4" s="1"/>
  <c r="M311" i="4" s="1"/>
  <c r="E312" i="4"/>
  <c r="H312" i="4" s="1"/>
  <c r="I312" i="4" s="1"/>
  <c r="J312" i="4" s="1"/>
  <c r="E313" i="4"/>
  <c r="H313" i="4" s="1"/>
  <c r="I313" i="4" s="1"/>
  <c r="J313" i="4" s="1"/>
  <c r="M313" i="4" s="1"/>
  <c r="E314" i="4"/>
  <c r="H314" i="4" s="1"/>
  <c r="I314" i="4" s="1"/>
  <c r="J314" i="4" s="1"/>
  <c r="E315" i="4"/>
  <c r="H315" i="4" s="1"/>
  <c r="I315" i="4" s="1"/>
  <c r="J315" i="4" s="1"/>
  <c r="M315" i="4" s="1"/>
  <c r="E316" i="4"/>
  <c r="H316" i="4" s="1"/>
  <c r="I316" i="4" s="1"/>
  <c r="J316" i="4" s="1"/>
  <c r="E317" i="4"/>
  <c r="H317" i="4"/>
  <c r="I317" i="4" s="1"/>
  <c r="J317" i="4" s="1"/>
  <c r="M317" i="4" s="1"/>
  <c r="E4" i="4"/>
  <c r="H4" i="4" s="1"/>
  <c r="I4" i="4" s="1"/>
  <c r="J4" i="4" s="1"/>
  <c r="E5" i="4"/>
  <c r="H5" i="4" s="1"/>
  <c r="I5" i="4" s="1"/>
  <c r="J5" i="4" s="1"/>
  <c r="M5" i="4" s="1"/>
  <c r="L8" i="4"/>
  <c r="L18" i="4"/>
  <c r="L22" i="4"/>
  <c r="L52" i="4"/>
  <c r="L56" i="4"/>
  <c r="L60" i="4"/>
  <c r="L76" i="4"/>
  <c r="L86" i="4"/>
  <c r="L90" i="4"/>
  <c r="L172" i="4"/>
  <c r="L180" i="4"/>
  <c r="L202" i="4"/>
  <c r="M59" i="12"/>
  <c r="M75" i="12"/>
  <c r="M139" i="12"/>
  <c r="M32" i="12"/>
  <c r="M12" i="12"/>
  <c r="M24" i="12"/>
  <c r="M64" i="12"/>
  <c r="M72" i="12"/>
  <c r="L72" i="12"/>
  <c r="M4" i="12"/>
  <c r="M16" i="12"/>
  <c r="M80" i="12"/>
  <c r="M88" i="12"/>
  <c r="M8" i="12"/>
  <c r="M40" i="12"/>
  <c r="M92" i="12"/>
  <c r="M126" i="12"/>
  <c r="M174" i="12"/>
  <c r="L180" i="12"/>
  <c r="K180" i="12"/>
  <c r="M180" i="12"/>
  <c r="M168" i="12"/>
  <c r="N168" i="12" s="1"/>
  <c r="M204" i="12"/>
  <c r="O204" i="12" s="1"/>
  <c r="M216" i="12"/>
  <c r="O216" i="12" s="1"/>
  <c r="M148" i="12"/>
  <c r="K140" i="12"/>
  <c r="K162" i="12"/>
  <c r="M162" i="12"/>
  <c r="K196" i="12"/>
  <c r="M196" i="12"/>
  <c r="M214" i="12"/>
  <c r="M232" i="12"/>
  <c r="M234" i="12"/>
  <c r="M132" i="12"/>
  <c r="L136" i="12"/>
  <c r="M136" i="12"/>
  <c r="N136" i="12" s="1"/>
  <c r="L164" i="12"/>
  <c r="M164" i="12"/>
  <c r="N164" i="12" s="1"/>
  <c r="K164" i="12"/>
  <c r="M192" i="12"/>
  <c r="L212" i="12"/>
  <c r="K136" i="12"/>
  <c r="M176" i="12"/>
  <c r="N176" i="12" s="1"/>
  <c r="M182" i="12"/>
  <c r="O182" i="12" s="1"/>
  <c r="M184" i="12"/>
  <c r="K186" i="12"/>
  <c r="M228" i="12"/>
  <c r="K256" i="12"/>
  <c r="M256" i="12"/>
  <c r="L256" i="12"/>
  <c r="M206" i="12"/>
  <c r="L206" i="12"/>
  <c r="K244" i="12"/>
  <c r="M186" i="12"/>
  <c r="O186" i="12" s="1"/>
  <c r="L186" i="12"/>
  <c r="M218" i="12"/>
  <c r="N218" i="12" s="1"/>
  <c r="M222" i="12"/>
  <c r="L222" i="12"/>
  <c r="K222" i="12"/>
  <c r="M254" i="12"/>
  <c r="M264" i="12"/>
  <c r="M285" i="12"/>
  <c r="K284" i="12"/>
  <c r="N302" i="12"/>
  <c r="O302" i="12"/>
  <c r="M305" i="12"/>
  <c r="M246" i="12"/>
  <c r="K246" i="12"/>
  <c r="L250" i="12"/>
  <c r="K242" i="12"/>
  <c r="L246" i="12"/>
  <c r="N270" i="12"/>
  <c r="O270" i="12"/>
  <c r="K288" i="12"/>
  <c r="L284" i="12"/>
  <c r="M284" i="12"/>
  <c r="N284" i="12" s="1"/>
  <c r="L300" i="12"/>
  <c r="M300" i="12"/>
  <c r="L316" i="12"/>
  <c r="M316" i="12"/>
  <c r="L278" i="12"/>
  <c r="K278" i="12"/>
  <c r="L274" i="12"/>
  <c r="K274" i="12"/>
  <c r="L276" i="12"/>
  <c r="M276" i="12"/>
  <c r="N278" i="12"/>
  <c r="O278" i="12"/>
  <c r="L290" i="12"/>
  <c r="K290" i="12"/>
  <c r="L306" i="12"/>
  <c r="M308" i="12"/>
  <c r="L270" i="12"/>
  <c r="K270" i="12"/>
  <c r="L272" i="12"/>
  <c r="M272" i="12"/>
  <c r="O272" i="12" s="1"/>
  <c r="M274" i="12"/>
  <c r="K276" i="12"/>
  <c r="M288" i="12"/>
  <c r="M290" i="12"/>
  <c r="K292" i="12"/>
  <c r="L302" i="12"/>
  <c r="K302" i="12"/>
  <c r="M306" i="12"/>
  <c r="O306" i="12" s="1"/>
  <c r="K308" i="12"/>
  <c r="M312" i="12"/>
  <c r="E8" i="3"/>
  <c r="H8" i="3" s="1"/>
  <c r="I8" i="3" s="1"/>
  <c r="J8" i="3" s="1"/>
  <c r="E9" i="3"/>
  <c r="H9" i="3" s="1"/>
  <c r="I9" i="3" s="1"/>
  <c r="J9" i="3" s="1"/>
  <c r="M9" i="3" s="1"/>
  <c r="E10" i="3"/>
  <c r="H10" i="3" s="1"/>
  <c r="I10" i="3" s="1"/>
  <c r="J10" i="3" s="1"/>
  <c r="E11" i="3"/>
  <c r="H11" i="3" s="1"/>
  <c r="I11" i="3" s="1"/>
  <c r="J11" i="3" s="1"/>
  <c r="M11" i="3" s="1"/>
  <c r="E12" i="3"/>
  <c r="H12" i="3" s="1"/>
  <c r="I12" i="3" s="1"/>
  <c r="J12" i="3" s="1"/>
  <c r="E13" i="3"/>
  <c r="H13" i="3" s="1"/>
  <c r="I13" i="3" s="1"/>
  <c r="J13" i="3" s="1"/>
  <c r="M13" i="3" s="1"/>
  <c r="E14" i="3"/>
  <c r="H14" i="3" s="1"/>
  <c r="I14" i="3" s="1"/>
  <c r="J14" i="3" s="1"/>
  <c r="E15" i="3"/>
  <c r="H15" i="3" s="1"/>
  <c r="I15" i="3" s="1"/>
  <c r="J15" i="3" s="1"/>
  <c r="M15" i="3" s="1"/>
  <c r="E16" i="3"/>
  <c r="H16" i="3" s="1"/>
  <c r="I16" i="3" s="1"/>
  <c r="J16" i="3" s="1"/>
  <c r="E17" i="3"/>
  <c r="H17" i="3" s="1"/>
  <c r="I17" i="3" s="1"/>
  <c r="J17" i="3" s="1"/>
  <c r="M17" i="3" s="1"/>
  <c r="E18" i="3"/>
  <c r="H18" i="3" s="1"/>
  <c r="I18" i="3" s="1"/>
  <c r="J18" i="3" s="1"/>
  <c r="E19" i="3"/>
  <c r="H19" i="3" s="1"/>
  <c r="I19" i="3" s="1"/>
  <c r="J19" i="3" s="1"/>
  <c r="M19" i="3" s="1"/>
  <c r="E20" i="3"/>
  <c r="H20" i="3" s="1"/>
  <c r="I20" i="3" s="1"/>
  <c r="J20" i="3" s="1"/>
  <c r="E21" i="3"/>
  <c r="H21" i="3" s="1"/>
  <c r="I21" i="3" s="1"/>
  <c r="J21" i="3" s="1"/>
  <c r="M21" i="3" s="1"/>
  <c r="E22" i="3"/>
  <c r="H22" i="3" s="1"/>
  <c r="I22" i="3" s="1"/>
  <c r="J22" i="3" s="1"/>
  <c r="E23" i="3"/>
  <c r="H23" i="3" s="1"/>
  <c r="I23" i="3" s="1"/>
  <c r="J23" i="3" s="1"/>
  <c r="M23" i="3" s="1"/>
  <c r="E24" i="3"/>
  <c r="H24" i="3" s="1"/>
  <c r="I24" i="3" s="1"/>
  <c r="J24" i="3" s="1"/>
  <c r="E25" i="3"/>
  <c r="H25" i="3" s="1"/>
  <c r="I25" i="3" s="1"/>
  <c r="J25" i="3" s="1"/>
  <c r="M25" i="3" s="1"/>
  <c r="E26" i="3"/>
  <c r="H26" i="3" s="1"/>
  <c r="I26" i="3" s="1"/>
  <c r="J26" i="3" s="1"/>
  <c r="E27" i="3"/>
  <c r="H27" i="3" s="1"/>
  <c r="I27" i="3" s="1"/>
  <c r="J27" i="3" s="1"/>
  <c r="M27" i="3" s="1"/>
  <c r="E28" i="3"/>
  <c r="H28" i="3" s="1"/>
  <c r="I28" i="3" s="1"/>
  <c r="J28" i="3" s="1"/>
  <c r="E29" i="3"/>
  <c r="H29" i="3" s="1"/>
  <c r="I29" i="3" s="1"/>
  <c r="J29" i="3" s="1"/>
  <c r="M29" i="3" s="1"/>
  <c r="E30" i="3"/>
  <c r="H30" i="3" s="1"/>
  <c r="I30" i="3" s="1"/>
  <c r="J30" i="3" s="1"/>
  <c r="E31" i="3"/>
  <c r="H31" i="3" s="1"/>
  <c r="I31" i="3" s="1"/>
  <c r="J31" i="3" s="1"/>
  <c r="M31" i="3" s="1"/>
  <c r="E32" i="3"/>
  <c r="H32" i="3" s="1"/>
  <c r="I32" i="3" s="1"/>
  <c r="J32" i="3" s="1"/>
  <c r="M32" i="3" s="1"/>
  <c r="E33" i="3"/>
  <c r="H33" i="3" s="1"/>
  <c r="I33" i="3" s="1"/>
  <c r="J33" i="3" s="1"/>
  <c r="E34" i="3"/>
  <c r="H34" i="3" s="1"/>
  <c r="I34" i="3" s="1"/>
  <c r="J34" i="3" s="1"/>
  <c r="E35" i="3"/>
  <c r="H35" i="3" s="1"/>
  <c r="I35" i="3" s="1"/>
  <c r="J35" i="3" s="1"/>
  <c r="M35" i="3" s="1"/>
  <c r="E36" i="3"/>
  <c r="H36" i="3" s="1"/>
  <c r="I36" i="3" s="1"/>
  <c r="J36" i="3" s="1"/>
  <c r="E37" i="3"/>
  <c r="H37" i="3" s="1"/>
  <c r="I37" i="3" s="1"/>
  <c r="J37" i="3" s="1"/>
  <c r="M37" i="3" s="1"/>
  <c r="E38" i="3"/>
  <c r="H38" i="3" s="1"/>
  <c r="I38" i="3" s="1"/>
  <c r="J38" i="3" s="1"/>
  <c r="E39" i="3"/>
  <c r="H39" i="3" s="1"/>
  <c r="I39" i="3" s="1"/>
  <c r="J39" i="3" s="1"/>
  <c r="M39" i="3" s="1"/>
  <c r="E40" i="3"/>
  <c r="H40" i="3" s="1"/>
  <c r="I40" i="3" s="1"/>
  <c r="J40" i="3" s="1"/>
  <c r="E41" i="3"/>
  <c r="H41" i="3" s="1"/>
  <c r="I41" i="3" s="1"/>
  <c r="J41" i="3" s="1"/>
  <c r="M41" i="3" s="1"/>
  <c r="E42" i="3"/>
  <c r="H42" i="3" s="1"/>
  <c r="I42" i="3" s="1"/>
  <c r="J42" i="3" s="1"/>
  <c r="E43" i="3"/>
  <c r="H43" i="3" s="1"/>
  <c r="I43" i="3" s="1"/>
  <c r="J43" i="3" s="1"/>
  <c r="M43" i="3" s="1"/>
  <c r="E44" i="3"/>
  <c r="H44" i="3" s="1"/>
  <c r="I44" i="3" s="1"/>
  <c r="J44" i="3" s="1"/>
  <c r="E45" i="3"/>
  <c r="H45" i="3" s="1"/>
  <c r="I45" i="3" s="1"/>
  <c r="J45" i="3" s="1"/>
  <c r="M45" i="3" s="1"/>
  <c r="E46" i="3"/>
  <c r="H46" i="3" s="1"/>
  <c r="I46" i="3" s="1"/>
  <c r="J46" i="3" s="1"/>
  <c r="E47" i="3"/>
  <c r="H47" i="3" s="1"/>
  <c r="I47" i="3" s="1"/>
  <c r="J47" i="3" s="1"/>
  <c r="M47" i="3" s="1"/>
  <c r="E48" i="3"/>
  <c r="H48" i="3" s="1"/>
  <c r="I48" i="3" s="1"/>
  <c r="J48" i="3" s="1"/>
  <c r="E49" i="3"/>
  <c r="H49" i="3" s="1"/>
  <c r="I49" i="3" s="1"/>
  <c r="J49" i="3" s="1"/>
  <c r="M49" i="3" s="1"/>
  <c r="E50" i="3"/>
  <c r="H50" i="3" s="1"/>
  <c r="I50" i="3" s="1"/>
  <c r="J50" i="3" s="1"/>
  <c r="E51" i="3"/>
  <c r="H51" i="3" s="1"/>
  <c r="I51" i="3" s="1"/>
  <c r="J51" i="3" s="1"/>
  <c r="M51" i="3" s="1"/>
  <c r="E58" i="3"/>
  <c r="H58" i="3" s="1"/>
  <c r="I58" i="3" s="1"/>
  <c r="J58" i="3" s="1"/>
  <c r="E59" i="3"/>
  <c r="H59" i="3" s="1"/>
  <c r="I59" i="3" s="1"/>
  <c r="J59" i="3" s="1"/>
  <c r="M59" i="3" s="1"/>
  <c r="E60" i="3"/>
  <c r="H60" i="3" s="1"/>
  <c r="I60" i="3" s="1"/>
  <c r="J60" i="3" s="1"/>
  <c r="E61" i="3"/>
  <c r="H61" i="3" s="1"/>
  <c r="I61" i="3" s="1"/>
  <c r="J61" i="3" s="1"/>
  <c r="M61" i="3" s="1"/>
  <c r="E62" i="3"/>
  <c r="H62" i="3" s="1"/>
  <c r="I62" i="3" s="1"/>
  <c r="J62" i="3" s="1"/>
  <c r="E63" i="3"/>
  <c r="H63" i="3" s="1"/>
  <c r="I63" i="3" s="1"/>
  <c r="J63" i="3" s="1"/>
  <c r="M63" i="3" s="1"/>
  <c r="E64" i="3"/>
  <c r="H64" i="3" s="1"/>
  <c r="I64" i="3" s="1"/>
  <c r="J64" i="3" s="1"/>
  <c r="E65" i="3"/>
  <c r="H65" i="3" s="1"/>
  <c r="I65" i="3" s="1"/>
  <c r="J65" i="3" s="1"/>
  <c r="M65" i="3" s="1"/>
  <c r="E66" i="3"/>
  <c r="H66" i="3" s="1"/>
  <c r="I66" i="3" s="1"/>
  <c r="J66" i="3" s="1"/>
  <c r="E67" i="3"/>
  <c r="H67" i="3" s="1"/>
  <c r="I67" i="3" s="1"/>
  <c r="J67" i="3" s="1"/>
  <c r="M67" i="3" s="1"/>
  <c r="E68" i="3"/>
  <c r="H68" i="3" s="1"/>
  <c r="I68" i="3" s="1"/>
  <c r="J68" i="3" s="1"/>
  <c r="E69" i="3"/>
  <c r="H69" i="3" s="1"/>
  <c r="I69" i="3" s="1"/>
  <c r="J69" i="3" s="1"/>
  <c r="M69" i="3" s="1"/>
  <c r="E70" i="3"/>
  <c r="H70" i="3" s="1"/>
  <c r="I70" i="3" s="1"/>
  <c r="J70" i="3" s="1"/>
  <c r="E71" i="3"/>
  <c r="H71" i="3" s="1"/>
  <c r="I71" i="3" s="1"/>
  <c r="J71" i="3" s="1"/>
  <c r="M71" i="3" s="1"/>
  <c r="E72" i="3"/>
  <c r="H72" i="3" s="1"/>
  <c r="I72" i="3" s="1"/>
  <c r="J72" i="3" s="1"/>
  <c r="E73" i="3"/>
  <c r="H73" i="3" s="1"/>
  <c r="I73" i="3" s="1"/>
  <c r="J73" i="3" s="1"/>
  <c r="M73" i="3" s="1"/>
  <c r="E74" i="3"/>
  <c r="H74" i="3" s="1"/>
  <c r="I74" i="3" s="1"/>
  <c r="J74" i="3" s="1"/>
  <c r="E75" i="3"/>
  <c r="H75" i="3" s="1"/>
  <c r="I75" i="3" s="1"/>
  <c r="J75" i="3" s="1"/>
  <c r="M75" i="3" s="1"/>
  <c r="E76" i="3"/>
  <c r="H76" i="3" s="1"/>
  <c r="I76" i="3" s="1"/>
  <c r="J76" i="3" s="1"/>
  <c r="E77" i="3"/>
  <c r="H77" i="3" s="1"/>
  <c r="I77" i="3" s="1"/>
  <c r="J77" i="3" s="1"/>
  <c r="E78" i="3"/>
  <c r="H78" i="3" s="1"/>
  <c r="I78" i="3" s="1"/>
  <c r="J78" i="3" s="1"/>
  <c r="M78" i="3" s="1"/>
  <c r="E79" i="3"/>
  <c r="H79" i="3" s="1"/>
  <c r="I79" i="3" s="1"/>
  <c r="J79" i="3" s="1"/>
  <c r="E80" i="3"/>
  <c r="H80" i="3" s="1"/>
  <c r="I80" i="3" s="1"/>
  <c r="J80" i="3" s="1"/>
  <c r="E81" i="3"/>
  <c r="H81" i="3" s="1"/>
  <c r="I81" i="3" s="1"/>
  <c r="J81" i="3" s="1"/>
  <c r="M81" i="3" s="1"/>
  <c r="E82" i="3"/>
  <c r="H82" i="3" s="1"/>
  <c r="I82" i="3" s="1"/>
  <c r="J82" i="3" s="1"/>
  <c r="M82" i="3" s="1"/>
  <c r="E83" i="3"/>
  <c r="H83" i="3" s="1"/>
  <c r="I83" i="3" s="1"/>
  <c r="J83" i="3" s="1"/>
  <c r="M83" i="3" s="1"/>
  <c r="E84" i="3"/>
  <c r="H84" i="3" s="1"/>
  <c r="I84" i="3" s="1"/>
  <c r="J84" i="3" s="1"/>
  <c r="E85" i="3"/>
  <c r="H85" i="3" s="1"/>
  <c r="I85" i="3" s="1"/>
  <c r="J85" i="3" s="1"/>
  <c r="E86" i="3"/>
  <c r="H86" i="3" s="1"/>
  <c r="I86" i="3" s="1"/>
  <c r="J86" i="3" s="1"/>
  <c r="M86" i="3" s="1"/>
  <c r="E87" i="3"/>
  <c r="H87" i="3" s="1"/>
  <c r="I87" i="3" s="1"/>
  <c r="J87" i="3" s="1"/>
  <c r="E88" i="3"/>
  <c r="H88" i="3" s="1"/>
  <c r="I88" i="3" s="1"/>
  <c r="J88" i="3" s="1"/>
  <c r="E89" i="3"/>
  <c r="H89" i="3" s="1"/>
  <c r="I89" i="3" s="1"/>
  <c r="J89" i="3" s="1"/>
  <c r="M89" i="3" s="1"/>
  <c r="E90" i="3"/>
  <c r="H90" i="3" s="1"/>
  <c r="I90" i="3" s="1"/>
  <c r="J90" i="3" s="1"/>
  <c r="E91" i="3"/>
  <c r="H91" i="3" s="1"/>
  <c r="I91" i="3" s="1"/>
  <c r="J91" i="3" s="1"/>
  <c r="M91" i="3" s="1"/>
  <c r="E92" i="3"/>
  <c r="H92" i="3" s="1"/>
  <c r="I92" i="3" s="1"/>
  <c r="J92" i="3" s="1"/>
  <c r="E93" i="3"/>
  <c r="H93" i="3" s="1"/>
  <c r="I93" i="3" s="1"/>
  <c r="J93" i="3" s="1"/>
  <c r="M93" i="3" s="1"/>
  <c r="E94" i="3"/>
  <c r="H94" i="3" s="1"/>
  <c r="I94" i="3" s="1"/>
  <c r="J94" i="3" s="1"/>
  <c r="M94" i="3" s="1"/>
  <c r="E95" i="3"/>
  <c r="H95" i="3" s="1"/>
  <c r="I95" i="3" s="1"/>
  <c r="J95" i="3" s="1"/>
  <c r="E96" i="3"/>
  <c r="H96" i="3" s="1"/>
  <c r="I96" i="3" s="1"/>
  <c r="J96" i="3" s="1"/>
  <c r="M96" i="3" s="1"/>
  <c r="E97" i="3"/>
  <c r="H97" i="3" s="1"/>
  <c r="I97" i="3" s="1"/>
  <c r="J97" i="3" s="1"/>
  <c r="M97" i="3" s="1"/>
  <c r="E98" i="3"/>
  <c r="H98" i="3" s="1"/>
  <c r="I98" i="3" s="1"/>
  <c r="J98" i="3" s="1"/>
  <c r="M98" i="3" s="1"/>
  <c r="E99" i="3"/>
  <c r="H99" i="3" s="1"/>
  <c r="I99" i="3" s="1"/>
  <c r="J99" i="3" s="1"/>
  <c r="M99" i="3" s="1"/>
  <c r="E100" i="3"/>
  <c r="H100" i="3" s="1"/>
  <c r="I100" i="3" s="1"/>
  <c r="J100" i="3" s="1"/>
  <c r="E101" i="3"/>
  <c r="H101" i="3" s="1"/>
  <c r="I101" i="3" s="1"/>
  <c r="J101" i="3" s="1"/>
  <c r="M101" i="3" s="1"/>
  <c r="E102" i="3"/>
  <c r="H102" i="3" s="1"/>
  <c r="I102" i="3" s="1"/>
  <c r="J102" i="3" s="1"/>
  <c r="M102" i="3" s="1"/>
  <c r="E103" i="3"/>
  <c r="H103" i="3" s="1"/>
  <c r="I103" i="3" s="1"/>
  <c r="J103" i="3" s="1"/>
  <c r="E104" i="3"/>
  <c r="H104" i="3" s="1"/>
  <c r="I104" i="3" s="1"/>
  <c r="J104" i="3" s="1"/>
  <c r="M104" i="3" s="1"/>
  <c r="E105" i="3"/>
  <c r="H105" i="3" s="1"/>
  <c r="I105" i="3" s="1"/>
  <c r="J105" i="3" s="1"/>
  <c r="M105" i="3" s="1"/>
  <c r="E106" i="3"/>
  <c r="H106" i="3" s="1"/>
  <c r="I106" i="3" s="1"/>
  <c r="J106" i="3" s="1"/>
  <c r="E107" i="3"/>
  <c r="H107" i="3" s="1"/>
  <c r="I107" i="3" s="1"/>
  <c r="J107" i="3" s="1"/>
  <c r="M107" i="3" s="1"/>
  <c r="E108" i="3"/>
  <c r="H108" i="3" s="1"/>
  <c r="I108" i="3" s="1"/>
  <c r="J108" i="3" s="1"/>
  <c r="M108" i="3" s="1"/>
  <c r="E109" i="3"/>
  <c r="H109" i="3" s="1"/>
  <c r="I109" i="3" s="1"/>
  <c r="J109" i="3" s="1"/>
  <c r="E110" i="3"/>
  <c r="H110" i="3" s="1"/>
  <c r="I110" i="3" s="1"/>
  <c r="J110" i="3" s="1"/>
  <c r="E111" i="3"/>
  <c r="H111" i="3" s="1"/>
  <c r="I111" i="3" s="1"/>
  <c r="J111" i="3" s="1"/>
  <c r="M111" i="3" s="1"/>
  <c r="E113" i="3"/>
  <c r="H113" i="3" s="1"/>
  <c r="I113" i="3" s="1"/>
  <c r="J113" i="3" s="1"/>
  <c r="M113" i="3" s="1"/>
  <c r="E114" i="3"/>
  <c r="H114" i="3" s="1"/>
  <c r="I114" i="3" s="1"/>
  <c r="J114" i="3" s="1"/>
  <c r="E115" i="3"/>
  <c r="H115" i="3" s="1"/>
  <c r="I115" i="3" s="1"/>
  <c r="J115" i="3" s="1"/>
  <c r="M115" i="3" s="1"/>
  <c r="E116" i="3"/>
  <c r="H116" i="3" s="1"/>
  <c r="I116" i="3" s="1"/>
  <c r="J116" i="3" s="1"/>
  <c r="M116" i="3" s="1"/>
  <c r="E117" i="3"/>
  <c r="H117" i="3" s="1"/>
  <c r="I117" i="3" s="1"/>
  <c r="J117" i="3" s="1"/>
  <c r="E122" i="3"/>
  <c r="H122" i="3" s="1"/>
  <c r="I122" i="3" s="1"/>
  <c r="J122" i="3" s="1"/>
  <c r="E123" i="3"/>
  <c r="H123" i="3" s="1"/>
  <c r="I123" i="3" s="1"/>
  <c r="J123" i="3" s="1"/>
  <c r="M123" i="3" s="1"/>
  <c r="E124" i="3"/>
  <c r="H124" i="3" s="1"/>
  <c r="I124" i="3" s="1"/>
  <c r="J124" i="3" s="1"/>
  <c r="E125" i="3"/>
  <c r="H125" i="3" s="1"/>
  <c r="I125" i="3" s="1"/>
  <c r="J125" i="3" s="1"/>
  <c r="E126" i="3"/>
  <c r="H126" i="3" s="1"/>
  <c r="I126" i="3" s="1"/>
  <c r="J126" i="3" s="1"/>
  <c r="M126" i="3" s="1"/>
  <c r="E127" i="3"/>
  <c r="H127" i="3" s="1"/>
  <c r="I127" i="3" s="1"/>
  <c r="J127" i="3" s="1"/>
  <c r="E128" i="3"/>
  <c r="H128" i="3" s="1"/>
  <c r="I128" i="3" s="1"/>
  <c r="J128" i="3" s="1"/>
  <c r="M128" i="3" s="1"/>
  <c r="E129" i="3"/>
  <c r="H129" i="3" s="1"/>
  <c r="I129" i="3" s="1"/>
  <c r="J129" i="3" s="1"/>
  <c r="E130" i="3"/>
  <c r="H130" i="3" s="1"/>
  <c r="I130" i="3" s="1"/>
  <c r="J130" i="3" s="1"/>
  <c r="M130" i="3" s="1"/>
  <c r="E131" i="3"/>
  <c r="H131" i="3" s="1"/>
  <c r="I131" i="3" s="1"/>
  <c r="J131" i="3" s="1"/>
  <c r="E132" i="3"/>
  <c r="H132" i="3" s="1"/>
  <c r="I132" i="3" s="1"/>
  <c r="J132" i="3" s="1"/>
  <c r="E133" i="3"/>
  <c r="H133" i="3" s="1"/>
  <c r="I133" i="3" s="1"/>
  <c r="J133" i="3" s="1"/>
  <c r="M133" i="3" s="1"/>
  <c r="E134" i="3"/>
  <c r="H134" i="3" s="1"/>
  <c r="I134" i="3" s="1"/>
  <c r="J134" i="3" s="1"/>
  <c r="M134" i="3" s="1"/>
  <c r="E135" i="3"/>
  <c r="H135" i="3" s="1"/>
  <c r="I135" i="3" s="1"/>
  <c r="J135" i="3" s="1"/>
  <c r="E136" i="3"/>
  <c r="H136" i="3" s="1"/>
  <c r="I136" i="3" s="1"/>
  <c r="J136" i="3" s="1"/>
  <c r="E137" i="3"/>
  <c r="H137" i="3" s="1"/>
  <c r="I137" i="3" s="1"/>
  <c r="J137" i="3" s="1"/>
  <c r="M137" i="3" s="1"/>
  <c r="E138" i="3"/>
  <c r="H138" i="3" s="1"/>
  <c r="I138" i="3" s="1"/>
  <c r="J138" i="3" s="1"/>
  <c r="E139" i="3"/>
  <c r="H139" i="3" s="1"/>
  <c r="I139" i="3" s="1"/>
  <c r="J139" i="3" s="1"/>
  <c r="E140" i="3"/>
  <c r="H140" i="3" s="1"/>
  <c r="I140" i="3" s="1"/>
  <c r="J140" i="3" s="1"/>
  <c r="E141" i="3"/>
  <c r="H141" i="3" s="1"/>
  <c r="I141" i="3" s="1"/>
  <c r="J141" i="3" s="1"/>
  <c r="E142" i="3"/>
  <c r="H142" i="3" s="1"/>
  <c r="I142" i="3" s="1"/>
  <c r="J142" i="3" s="1"/>
  <c r="E143" i="3"/>
  <c r="H143" i="3" s="1"/>
  <c r="I143" i="3" s="1"/>
  <c r="J143" i="3" s="1"/>
  <c r="M143" i="3" s="1"/>
  <c r="E144" i="3"/>
  <c r="H144" i="3" s="1"/>
  <c r="I144" i="3" s="1"/>
  <c r="J144" i="3" s="1"/>
  <c r="E145" i="3"/>
  <c r="H145" i="3"/>
  <c r="I145" i="3" s="1"/>
  <c r="J145" i="3" s="1"/>
  <c r="M145" i="3" s="1"/>
  <c r="E146" i="3"/>
  <c r="H146" i="3" s="1"/>
  <c r="I146" i="3" s="1"/>
  <c r="J146" i="3" s="1"/>
  <c r="M146" i="3" s="1"/>
  <c r="E147" i="3"/>
  <c r="H147" i="3" s="1"/>
  <c r="I147" i="3" s="1"/>
  <c r="J147" i="3" s="1"/>
  <c r="E148" i="3"/>
  <c r="H148" i="3" s="1"/>
  <c r="I148" i="3" s="1"/>
  <c r="J148" i="3" s="1"/>
  <c r="E149" i="3"/>
  <c r="H149" i="3" s="1"/>
  <c r="I149" i="3" s="1"/>
  <c r="J149" i="3" s="1"/>
  <c r="M149" i="3" s="1"/>
  <c r="E150" i="3"/>
  <c r="H150" i="3" s="1"/>
  <c r="I150" i="3" s="1"/>
  <c r="J150" i="3" s="1"/>
  <c r="E151" i="3"/>
  <c r="H151" i="3" s="1"/>
  <c r="I151" i="3" s="1"/>
  <c r="J151" i="3" s="1"/>
  <c r="M151" i="3" s="1"/>
  <c r="E152" i="3"/>
  <c r="H152" i="3" s="1"/>
  <c r="I152" i="3" s="1"/>
  <c r="J152" i="3" s="1"/>
  <c r="E153" i="3"/>
  <c r="H153" i="3" s="1"/>
  <c r="I153" i="3" s="1"/>
  <c r="J153" i="3" s="1"/>
  <c r="M153" i="3" s="1"/>
  <c r="E154" i="3"/>
  <c r="H154" i="3" s="1"/>
  <c r="I154" i="3" s="1"/>
  <c r="J154" i="3" s="1"/>
  <c r="E155" i="3"/>
  <c r="H155" i="3" s="1"/>
  <c r="I155" i="3" s="1"/>
  <c r="J155" i="3" s="1"/>
  <c r="M155" i="3" s="1"/>
  <c r="E156" i="3"/>
  <c r="H156" i="3" s="1"/>
  <c r="I156" i="3" s="1"/>
  <c r="J156" i="3" s="1"/>
  <c r="E157" i="3"/>
  <c r="H157" i="3" s="1"/>
  <c r="I157" i="3" s="1"/>
  <c r="J157" i="3" s="1"/>
  <c r="M157" i="3" s="1"/>
  <c r="E158" i="3"/>
  <c r="H158" i="3"/>
  <c r="I158" i="3" s="1"/>
  <c r="J158" i="3" s="1"/>
  <c r="M158" i="3" s="1"/>
  <c r="E159" i="3"/>
  <c r="H159" i="3" s="1"/>
  <c r="I159" i="3" s="1"/>
  <c r="J159" i="3" s="1"/>
  <c r="E160" i="3"/>
  <c r="H160" i="3" s="1"/>
  <c r="I160" i="3" s="1"/>
  <c r="J160" i="3" s="1"/>
  <c r="M160" i="3" s="1"/>
  <c r="E161" i="3"/>
  <c r="H161" i="3" s="1"/>
  <c r="I161" i="3" s="1"/>
  <c r="J161" i="3" s="1"/>
  <c r="E162" i="3"/>
  <c r="H162" i="3" s="1"/>
  <c r="I162" i="3" s="1"/>
  <c r="J162" i="3" s="1"/>
  <c r="E163" i="3"/>
  <c r="H163" i="3" s="1"/>
  <c r="I163" i="3" s="1"/>
  <c r="J163" i="3" s="1"/>
  <c r="E164" i="3"/>
  <c r="H164" i="3" s="1"/>
  <c r="I164" i="3" s="1"/>
  <c r="J164" i="3" s="1"/>
  <c r="K164" i="3" s="1"/>
  <c r="E165" i="3"/>
  <c r="H165" i="3" s="1"/>
  <c r="I165" i="3" s="1"/>
  <c r="J165" i="3" s="1"/>
  <c r="M165" i="3" s="1"/>
  <c r="E166" i="3"/>
  <c r="H166" i="3" s="1"/>
  <c r="I166" i="3" s="1"/>
  <c r="J166" i="3" s="1"/>
  <c r="M166" i="3" s="1"/>
  <c r="E167" i="3"/>
  <c r="H167" i="3" s="1"/>
  <c r="I167" i="3" s="1"/>
  <c r="J167" i="3" s="1"/>
  <c r="E168" i="3"/>
  <c r="H168" i="3" s="1"/>
  <c r="I168" i="3" s="1"/>
  <c r="J168" i="3" s="1"/>
  <c r="E169" i="3"/>
  <c r="H169" i="3" s="1"/>
  <c r="I169" i="3" s="1"/>
  <c r="J169" i="3" s="1"/>
  <c r="M169" i="3" s="1"/>
  <c r="E170" i="3"/>
  <c r="H170" i="3" s="1"/>
  <c r="I170" i="3" s="1"/>
  <c r="J170" i="3" s="1"/>
  <c r="E171" i="3"/>
  <c r="H171" i="3" s="1"/>
  <c r="I171" i="3" s="1"/>
  <c r="J171" i="3" s="1"/>
  <c r="E172" i="3"/>
  <c r="H172" i="3" s="1"/>
  <c r="I172" i="3" s="1"/>
  <c r="J172" i="3" s="1"/>
  <c r="E173" i="3"/>
  <c r="H173" i="3" s="1"/>
  <c r="I173" i="3" s="1"/>
  <c r="J173" i="3" s="1"/>
  <c r="E174" i="3"/>
  <c r="H174" i="3" s="1"/>
  <c r="I174" i="3" s="1"/>
  <c r="J174" i="3" s="1"/>
  <c r="M174" i="3" s="1"/>
  <c r="E175" i="3"/>
  <c r="H175" i="3" s="1"/>
  <c r="I175" i="3" s="1"/>
  <c r="J175" i="3" s="1"/>
  <c r="E176" i="3"/>
  <c r="H176" i="3" s="1"/>
  <c r="I176" i="3" s="1"/>
  <c r="J176" i="3" s="1"/>
  <c r="E177" i="3"/>
  <c r="H177" i="3" s="1"/>
  <c r="I177" i="3" s="1"/>
  <c r="J177" i="3" s="1"/>
  <c r="M177" i="3" s="1"/>
  <c r="E178" i="3"/>
  <c r="H178" i="3" s="1"/>
  <c r="I178" i="3" s="1"/>
  <c r="J178" i="3" s="1"/>
  <c r="E179" i="3"/>
  <c r="H179" i="3" s="1"/>
  <c r="I179" i="3" s="1"/>
  <c r="J179" i="3" s="1"/>
  <c r="M179" i="3" s="1"/>
  <c r="E180" i="3"/>
  <c r="H180" i="3" s="1"/>
  <c r="I180" i="3" s="1"/>
  <c r="J180" i="3" s="1"/>
  <c r="K180" i="3" s="1"/>
  <c r="E181" i="3"/>
  <c r="H181" i="3" s="1"/>
  <c r="I181" i="3" s="1"/>
  <c r="J181" i="3" s="1"/>
  <c r="M181" i="3" s="1"/>
  <c r="E182" i="3"/>
  <c r="H182" i="3" s="1"/>
  <c r="I182" i="3" s="1"/>
  <c r="J182" i="3" s="1"/>
  <c r="M182" i="3" s="1"/>
  <c r="E183" i="3"/>
  <c r="H183" i="3" s="1"/>
  <c r="I183" i="3" s="1"/>
  <c r="J183" i="3" s="1"/>
  <c r="E184" i="3"/>
  <c r="H184" i="3"/>
  <c r="I184" i="3" s="1"/>
  <c r="J184" i="3" s="1"/>
  <c r="E185" i="3"/>
  <c r="H185" i="3" s="1"/>
  <c r="I185" i="3" s="1"/>
  <c r="J185" i="3" s="1"/>
  <c r="M185" i="3" s="1"/>
  <c r="E186" i="3"/>
  <c r="H186" i="3" s="1"/>
  <c r="I186" i="3" s="1"/>
  <c r="J186" i="3" s="1"/>
  <c r="E187" i="3"/>
  <c r="H187" i="3" s="1"/>
  <c r="I187" i="3" s="1"/>
  <c r="J187" i="3" s="1"/>
  <c r="E188" i="3"/>
  <c r="H188" i="3"/>
  <c r="I188" i="3" s="1"/>
  <c r="J188" i="3" s="1"/>
  <c r="M188" i="3" s="1"/>
  <c r="E189" i="3"/>
  <c r="H189" i="3" s="1"/>
  <c r="I189" i="3" s="1"/>
  <c r="J189" i="3" s="1"/>
  <c r="E190" i="3"/>
  <c r="H190" i="3" s="1"/>
  <c r="I190" i="3" s="1"/>
  <c r="J190" i="3" s="1"/>
  <c r="E191" i="3"/>
  <c r="H191" i="3"/>
  <c r="I191" i="3" s="1"/>
  <c r="J191" i="3" s="1"/>
  <c r="M191" i="3" s="1"/>
  <c r="E192" i="3"/>
  <c r="H192" i="3" s="1"/>
  <c r="I192" i="3" s="1"/>
  <c r="J192" i="3" s="1"/>
  <c r="E193" i="3"/>
  <c r="H193" i="3" s="1"/>
  <c r="I193" i="3" s="1"/>
  <c r="J193" i="3" s="1"/>
  <c r="M193" i="3" s="1"/>
  <c r="E194" i="3"/>
  <c r="H194" i="3" s="1"/>
  <c r="I194" i="3" s="1"/>
  <c r="J194" i="3" s="1"/>
  <c r="E195" i="3"/>
  <c r="H195" i="3" s="1"/>
  <c r="I195" i="3" s="1"/>
  <c r="J195" i="3" s="1"/>
  <c r="M195" i="3" s="1"/>
  <c r="E196" i="3"/>
  <c r="H196" i="3" s="1"/>
  <c r="I196" i="3" s="1"/>
  <c r="J196" i="3" s="1"/>
  <c r="E197" i="3"/>
  <c r="H197" i="3"/>
  <c r="I197" i="3" s="1"/>
  <c r="J197" i="3" s="1"/>
  <c r="E198" i="3"/>
  <c r="H198" i="3" s="1"/>
  <c r="I198" i="3" s="1"/>
  <c r="J198" i="3" s="1"/>
  <c r="M198" i="3" s="1"/>
  <c r="E199" i="3"/>
  <c r="H199" i="3" s="1"/>
  <c r="I199" i="3" s="1"/>
  <c r="J199" i="3" s="1"/>
  <c r="E200" i="3"/>
  <c r="H200" i="3" s="1"/>
  <c r="I200" i="3" s="1"/>
  <c r="J200" i="3" s="1"/>
  <c r="M200" i="3" s="1"/>
  <c r="E201" i="3"/>
  <c r="H201" i="3" s="1"/>
  <c r="I201" i="3" s="1"/>
  <c r="J201" i="3" s="1"/>
  <c r="E202" i="3"/>
  <c r="H202" i="3" s="1"/>
  <c r="I202" i="3" s="1"/>
  <c r="J202" i="3" s="1"/>
  <c r="E203" i="3"/>
  <c r="H203" i="3" s="1"/>
  <c r="I203" i="3" s="1"/>
  <c r="J203" i="3" s="1"/>
  <c r="M203" i="3" s="1"/>
  <c r="E204" i="3"/>
  <c r="H204" i="3" s="1"/>
  <c r="I204" i="3" s="1"/>
  <c r="J204" i="3" s="1"/>
  <c r="E205" i="3"/>
  <c r="H205" i="3" s="1"/>
  <c r="I205" i="3" s="1"/>
  <c r="J205" i="3" s="1"/>
  <c r="E206" i="3"/>
  <c r="H206" i="3" s="1"/>
  <c r="I206" i="3" s="1"/>
  <c r="J206" i="3" s="1"/>
  <c r="E207" i="3"/>
  <c r="H207" i="3" s="1"/>
  <c r="I207" i="3" s="1"/>
  <c r="J207" i="3" s="1"/>
  <c r="M207" i="3" s="1"/>
  <c r="E208" i="3"/>
  <c r="H208" i="3" s="1"/>
  <c r="I208" i="3" s="1"/>
  <c r="J208" i="3" s="1"/>
  <c r="M208" i="3" s="1"/>
  <c r="E209" i="3"/>
  <c r="H209" i="3"/>
  <c r="I209" i="3" s="1"/>
  <c r="J209" i="3" s="1"/>
  <c r="M209" i="3" s="1"/>
  <c r="E210" i="3"/>
  <c r="H210" i="3"/>
  <c r="I210" i="3" s="1"/>
  <c r="J210" i="3" s="1"/>
  <c r="E211" i="3"/>
  <c r="H211" i="3" s="1"/>
  <c r="I211" i="3" s="1"/>
  <c r="J211" i="3" s="1"/>
  <c r="M211" i="3" s="1"/>
  <c r="E212" i="3"/>
  <c r="H212" i="3" s="1"/>
  <c r="I212" i="3" s="1"/>
  <c r="J212" i="3" s="1"/>
  <c r="E213" i="3"/>
  <c r="H213" i="3" s="1"/>
  <c r="I213" i="3" s="1"/>
  <c r="J213" i="3" s="1"/>
  <c r="E214" i="3"/>
  <c r="H214" i="3" s="1"/>
  <c r="I214" i="3" s="1"/>
  <c r="J214" i="3" s="1"/>
  <c r="E215" i="3"/>
  <c r="H215" i="3"/>
  <c r="I215" i="3" s="1"/>
  <c r="J215" i="3" s="1"/>
  <c r="M215" i="3" s="1"/>
  <c r="E216" i="3"/>
  <c r="H216" i="3" s="1"/>
  <c r="I216" i="3" s="1"/>
  <c r="J216" i="3" s="1"/>
  <c r="M216" i="3" s="1"/>
  <c r="E217" i="3"/>
  <c r="H217" i="3" s="1"/>
  <c r="I217" i="3" s="1"/>
  <c r="J217" i="3" s="1"/>
  <c r="E218" i="3"/>
  <c r="H218" i="3"/>
  <c r="I218" i="3" s="1"/>
  <c r="J218" i="3" s="1"/>
  <c r="M218" i="3" s="1"/>
  <c r="E219" i="3"/>
  <c r="H219" i="3" s="1"/>
  <c r="I219" i="3" s="1"/>
  <c r="J219" i="3" s="1"/>
  <c r="E220" i="3"/>
  <c r="H220" i="3" s="1"/>
  <c r="I220" i="3" s="1"/>
  <c r="J220" i="3" s="1"/>
  <c r="E221" i="3"/>
  <c r="H221" i="3" s="1"/>
  <c r="I221" i="3" s="1"/>
  <c r="J221" i="3" s="1"/>
  <c r="E222" i="3"/>
  <c r="H222" i="3" s="1"/>
  <c r="I222" i="3" s="1"/>
  <c r="J222" i="3" s="1"/>
  <c r="E223" i="3"/>
  <c r="H223" i="3"/>
  <c r="I223" i="3" s="1"/>
  <c r="J223" i="3" s="1"/>
  <c r="M223" i="3" s="1"/>
  <c r="E224" i="3"/>
  <c r="H224" i="3" s="1"/>
  <c r="I224" i="3" s="1"/>
  <c r="J224" i="3" s="1"/>
  <c r="E225" i="3"/>
  <c r="H225" i="3" s="1"/>
  <c r="I225" i="3" s="1"/>
  <c r="J225" i="3" s="1"/>
  <c r="E226" i="3"/>
  <c r="H226" i="3" s="1"/>
  <c r="I226" i="3" s="1"/>
  <c r="J226" i="3" s="1"/>
  <c r="M226" i="3" s="1"/>
  <c r="E227" i="3"/>
  <c r="H227" i="3" s="1"/>
  <c r="I227" i="3" s="1"/>
  <c r="J227" i="3" s="1"/>
  <c r="E228" i="3"/>
  <c r="H228" i="3" s="1"/>
  <c r="I228" i="3" s="1"/>
  <c r="J228" i="3" s="1"/>
  <c r="K228" i="3" s="1"/>
  <c r="E229" i="3"/>
  <c r="H229" i="3" s="1"/>
  <c r="I229" i="3" s="1"/>
  <c r="J229" i="3" s="1"/>
  <c r="M229" i="3" s="1"/>
  <c r="E230" i="3"/>
  <c r="H230" i="3" s="1"/>
  <c r="I230" i="3" s="1"/>
  <c r="J230" i="3" s="1"/>
  <c r="E231" i="3"/>
  <c r="H231" i="3" s="1"/>
  <c r="I231" i="3" s="1"/>
  <c r="J231" i="3" s="1"/>
  <c r="M231" i="3" s="1"/>
  <c r="E232" i="3"/>
  <c r="H232" i="3" s="1"/>
  <c r="I232" i="3" s="1"/>
  <c r="J232" i="3" s="1"/>
  <c r="E233" i="3"/>
  <c r="H233" i="3" s="1"/>
  <c r="I233" i="3" s="1"/>
  <c r="J233" i="3" s="1"/>
  <c r="M233" i="3" s="1"/>
  <c r="E234" i="3"/>
  <c r="H234" i="3" s="1"/>
  <c r="I234" i="3" s="1"/>
  <c r="J234" i="3" s="1"/>
  <c r="M234" i="3" s="1"/>
  <c r="E235" i="3"/>
  <c r="H235" i="3" s="1"/>
  <c r="I235" i="3" s="1"/>
  <c r="J235" i="3" s="1"/>
  <c r="E236" i="3"/>
  <c r="H236" i="3" s="1"/>
  <c r="I236" i="3" s="1"/>
  <c r="J236" i="3" s="1"/>
  <c r="M236" i="3" s="1"/>
  <c r="N236" i="3" s="1"/>
  <c r="E237" i="3"/>
  <c r="H237" i="3" s="1"/>
  <c r="I237" i="3" s="1"/>
  <c r="J237" i="3" s="1"/>
  <c r="M237" i="3" s="1"/>
  <c r="E238" i="3"/>
  <c r="H238" i="3" s="1"/>
  <c r="I238" i="3"/>
  <c r="J238" i="3" s="1"/>
  <c r="E239" i="3"/>
  <c r="H239" i="3" s="1"/>
  <c r="I239" i="3" s="1"/>
  <c r="J239" i="3" s="1"/>
  <c r="M239" i="3" s="1"/>
  <c r="E240" i="3"/>
  <c r="H240" i="3" s="1"/>
  <c r="I240" i="3" s="1"/>
  <c r="J240" i="3" s="1"/>
  <c r="E241" i="3"/>
  <c r="H241" i="3" s="1"/>
  <c r="I241" i="3" s="1"/>
  <c r="J241" i="3" s="1"/>
  <c r="E242" i="3"/>
  <c r="H242" i="3" s="1"/>
  <c r="I242" i="3" s="1"/>
  <c r="J242" i="3" s="1"/>
  <c r="E243" i="3"/>
  <c r="H243" i="3" s="1"/>
  <c r="I243" i="3" s="1"/>
  <c r="J243" i="3" s="1"/>
  <c r="M243" i="3" s="1"/>
  <c r="E244" i="3"/>
  <c r="H244" i="3" s="1"/>
  <c r="I244" i="3" s="1"/>
  <c r="J244" i="3" s="1"/>
  <c r="E245" i="3"/>
  <c r="H245" i="3" s="1"/>
  <c r="I245" i="3" s="1"/>
  <c r="J245" i="3" s="1"/>
  <c r="E246" i="3"/>
  <c r="H246" i="3" s="1"/>
  <c r="I246" i="3" s="1"/>
  <c r="J246" i="3" s="1"/>
  <c r="E247" i="3"/>
  <c r="H247" i="3"/>
  <c r="I247" i="3" s="1"/>
  <c r="J247" i="3" s="1"/>
  <c r="M247" i="3" s="1"/>
  <c r="E248" i="3"/>
  <c r="H248" i="3" s="1"/>
  <c r="I248" i="3" s="1"/>
  <c r="J248" i="3" s="1"/>
  <c r="E249" i="3"/>
  <c r="H249" i="3" s="1"/>
  <c r="I249" i="3" s="1"/>
  <c r="J249" i="3" s="1"/>
  <c r="M249" i="3" s="1"/>
  <c r="E250" i="3"/>
  <c r="H250" i="3" s="1"/>
  <c r="I250" i="3" s="1"/>
  <c r="J250" i="3" s="1"/>
  <c r="M250" i="3" s="1"/>
  <c r="E251" i="3"/>
  <c r="H251" i="3"/>
  <c r="I251" i="3" s="1"/>
  <c r="J251" i="3" s="1"/>
  <c r="E252" i="3"/>
  <c r="H252" i="3" s="1"/>
  <c r="I252" i="3" s="1"/>
  <c r="J252" i="3" s="1"/>
  <c r="K252" i="3" s="1"/>
  <c r="E253" i="3"/>
  <c r="H253" i="3" s="1"/>
  <c r="I253" i="3" s="1"/>
  <c r="J253" i="3" s="1"/>
  <c r="M253" i="3" s="1"/>
  <c r="E254" i="3"/>
  <c r="H254" i="3" s="1"/>
  <c r="I254" i="3" s="1"/>
  <c r="J254" i="3" s="1"/>
  <c r="E255" i="3"/>
  <c r="H255" i="3" s="1"/>
  <c r="I255" i="3" s="1"/>
  <c r="J255" i="3" s="1"/>
  <c r="M255" i="3" s="1"/>
  <c r="E256" i="3"/>
  <c r="H256" i="3" s="1"/>
  <c r="I256" i="3" s="1"/>
  <c r="J256" i="3" s="1"/>
  <c r="E257" i="3"/>
  <c r="H257" i="3" s="1"/>
  <c r="I257" i="3" s="1"/>
  <c r="J257" i="3" s="1"/>
  <c r="E258" i="3"/>
  <c r="H258" i="3" s="1"/>
  <c r="I258" i="3" s="1"/>
  <c r="J258" i="3" s="1"/>
  <c r="E259" i="3"/>
  <c r="H259" i="3" s="1"/>
  <c r="I259" i="3" s="1"/>
  <c r="J259" i="3" s="1"/>
  <c r="M259" i="3" s="1"/>
  <c r="E260" i="3"/>
  <c r="H260" i="3"/>
  <c r="I260" i="3" s="1"/>
  <c r="J260" i="3" s="1"/>
  <c r="E261" i="3"/>
  <c r="H261" i="3" s="1"/>
  <c r="I261" i="3" s="1"/>
  <c r="J261" i="3" s="1"/>
  <c r="E262" i="3"/>
  <c r="H262" i="3" s="1"/>
  <c r="I262" i="3" s="1"/>
  <c r="J262" i="3" s="1"/>
  <c r="E263" i="3"/>
  <c r="H263" i="3" s="1"/>
  <c r="I263" i="3" s="1"/>
  <c r="J263" i="3" s="1"/>
  <c r="M263" i="3" s="1"/>
  <c r="E264" i="3"/>
  <c r="H264" i="3" s="1"/>
  <c r="I264" i="3" s="1"/>
  <c r="J264" i="3" s="1"/>
  <c r="E265" i="3"/>
  <c r="H265" i="3" s="1"/>
  <c r="I265" i="3" s="1"/>
  <c r="J265" i="3" s="1"/>
  <c r="M265" i="3" s="1"/>
  <c r="E266" i="3"/>
  <c r="H266" i="3" s="1"/>
  <c r="I266" i="3" s="1"/>
  <c r="J266" i="3" s="1"/>
  <c r="M266" i="3" s="1"/>
  <c r="E267" i="3"/>
  <c r="H267" i="3" s="1"/>
  <c r="I267" i="3" s="1"/>
  <c r="J267" i="3" s="1"/>
  <c r="E268" i="3"/>
  <c r="H268" i="3" s="1"/>
  <c r="I268" i="3" s="1"/>
  <c r="J268" i="3" s="1"/>
  <c r="E269" i="3"/>
  <c r="H269" i="3" s="1"/>
  <c r="I269" i="3" s="1"/>
  <c r="J269" i="3" s="1"/>
  <c r="M269" i="3" s="1"/>
  <c r="E270" i="3"/>
  <c r="H270" i="3" s="1"/>
  <c r="I270" i="3" s="1"/>
  <c r="J270" i="3" s="1"/>
  <c r="M270" i="3" s="1"/>
  <c r="E271" i="3"/>
  <c r="H271" i="3" s="1"/>
  <c r="I271" i="3" s="1"/>
  <c r="J271" i="3" s="1"/>
  <c r="E272" i="3"/>
  <c r="H272" i="3" s="1"/>
  <c r="I272" i="3" s="1"/>
  <c r="J272" i="3" s="1"/>
  <c r="E273" i="3"/>
  <c r="H273" i="3" s="1"/>
  <c r="I273" i="3" s="1"/>
  <c r="J273" i="3" s="1"/>
  <c r="E274" i="3"/>
  <c r="H274" i="3" s="1"/>
  <c r="I274" i="3" s="1"/>
  <c r="J274" i="3" s="1"/>
  <c r="M274" i="3" s="1"/>
  <c r="E275" i="3"/>
  <c r="H275" i="3"/>
  <c r="I275" i="3" s="1"/>
  <c r="J275" i="3" s="1"/>
  <c r="M275" i="3" s="1"/>
  <c r="E276" i="3"/>
  <c r="H276" i="3"/>
  <c r="I276" i="3" s="1"/>
  <c r="J276" i="3" s="1"/>
  <c r="E277" i="3"/>
  <c r="H277" i="3" s="1"/>
  <c r="I277" i="3" s="1"/>
  <c r="J277" i="3" s="1"/>
  <c r="M277" i="3" s="1"/>
  <c r="E278" i="3"/>
  <c r="H278" i="3" s="1"/>
  <c r="I278" i="3" s="1"/>
  <c r="J278" i="3" s="1"/>
  <c r="E279" i="3"/>
  <c r="H279" i="3" s="1"/>
  <c r="I279" i="3" s="1"/>
  <c r="J279" i="3" s="1"/>
  <c r="E280" i="3"/>
  <c r="H280" i="3" s="1"/>
  <c r="I280" i="3" s="1"/>
  <c r="J280" i="3" s="1"/>
  <c r="E281" i="3"/>
  <c r="H281" i="3" s="1"/>
  <c r="I281" i="3" s="1"/>
  <c r="J281" i="3" s="1"/>
  <c r="M281" i="3" s="1"/>
  <c r="E282" i="3"/>
  <c r="H282" i="3" s="1"/>
  <c r="I282" i="3" s="1"/>
  <c r="J282" i="3" s="1"/>
  <c r="E283" i="3"/>
  <c r="H283" i="3" s="1"/>
  <c r="I283" i="3" s="1"/>
  <c r="J283" i="3" s="1"/>
  <c r="M283" i="3" s="1"/>
  <c r="E284" i="3"/>
  <c r="H284" i="3" s="1"/>
  <c r="I284" i="3" s="1"/>
  <c r="J284" i="3" s="1"/>
  <c r="E285" i="3"/>
  <c r="H285" i="3" s="1"/>
  <c r="I285" i="3" s="1"/>
  <c r="J285" i="3" s="1"/>
  <c r="E286" i="3"/>
  <c r="H286" i="3" s="1"/>
  <c r="I286" i="3" s="1"/>
  <c r="J286" i="3" s="1"/>
  <c r="M286" i="3" s="1"/>
  <c r="E287" i="3"/>
  <c r="H287" i="3" s="1"/>
  <c r="I287" i="3" s="1"/>
  <c r="J287" i="3" s="1"/>
  <c r="E288" i="3"/>
  <c r="H288" i="3" s="1"/>
  <c r="I288" i="3" s="1"/>
  <c r="J288" i="3" s="1"/>
  <c r="E289" i="3"/>
  <c r="H289" i="3" s="1"/>
  <c r="I289" i="3" s="1"/>
  <c r="J289" i="3" s="1"/>
  <c r="M289" i="3" s="1"/>
  <c r="E290" i="3"/>
  <c r="H290" i="3" s="1"/>
  <c r="I290" i="3" s="1"/>
  <c r="J290" i="3" s="1"/>
  <c r="E291" i="3"/>
  <c r="H291" i="3" s="1"/>
  <c r="I291" i="3" s="1"/>
  <c r="J291" i="3" s="1"/>
  <c r="M291" i="3" s="1"/>
  <c r="E292" i="3"/>
  <c r="H292" i="3" s="1"/>
  <c r="I292" i="3" s="1"/>
  <c r="J292" i="3" s="1"/>
  <c r="E293" i="3"/>
  <c r="H293" i="3" s="1"/>
  <c r="I293" i="3" s="1"/>
  <c r="J293" i="3" s="1"/>
  <c r="M293" i="3" s="1"/>
  <c r="E294" i="3"/>
  <c r="H294" i="3" s="1"/>
  <c r="I294" i="3" s="1"/>
  <c r="J294" i="3" s="1"/>
  <c r="E295" i="3"/>
  <c r="H295" i="3" s="1"/>
  <c r="I295" i="3" s="1"/>
  <c r="J295" i="3" s="1"/>
  <c r="E296" i="3"/>
  <c r="H296" i="3" s="1"/>
  <c r="I296" i="3" s="1"/>
  <c r="J296" i="3" s="1"/>
  <c r="K296" i="3" s="1"/>
  <c r="E297" i="3"/>
  <c r="H297" i="3" s="1"/>
  <c r="I297" i="3" s="1"/>
  <c r="J297" i="3" s="1"/>
  <c r="M297" i="3" s="1"/>
  <c r="E298" i="3"/>
  <c r="H298" i="3" s="1"/>
  <c r="I298" i="3" s="1"/>
  <c r="J298" i="3" s="1"/>
  <c r="E299" i="3"/>
  <c r="H299" i="3" s="1"/>
  <c r="I299" i="3" s="1"/>
  <c r="J299" i="3" s="1"/>
  <c r="M299" i="3" s="1"/>
  <c r="E300" i="3"/>
  <c r="H300" i="3" s="1"/>
  <c r="I300" i="3" s="1"/>
  <c r="J300" i="3" s="1"/>
  <c r="M300" i="3" s="1"/>
  <c r="E301" i="3"/>
  <c r="H301" i="3" s="1"/>
  <c r="I301" i="3" s="1"/>
  <c r="J301" i="3" s="1"/>
  <c r="E302" i="3"/>
  <c r="H302" i="3" s="1"/>
  <c r="I302" i="3" s="1"/>
  <c r="J302" i="3" s="1"/>
  <c r="M302" i="3" s="1"/>
  <c r="E303" i="3"/>
  <c r="H303" i="3" s="1"/>
  <c r="I303" i="3" s="1"/>
  <c r="J303" i="3" s="1"/>
  <c r="E304" i="3"/>
  <c r="H304" i="3" s="1"/>
  <c r="I304" i="3" s="1"/>
  <c r="J304" i="3" s="1"/>
  <c r="E305" i="3"/>
  <c r="H305" i="3" s="1"/>
  <c r="I305" i="3" s="1"/>
  <c r="J305" i="3" s="1"/>
  <c r="E306" i="3"/>
  <c r="H306" i="3" s="1"/>
  <c r="I306" i="3" s="1"/>
  <c r="J306" i="3" s="1"/>
  <c r="E307" i="3"/>
  <c r="H307" i="3" s="1"/>
  <c r="I307" i="3" s="1"/>
  <c r="J307" i="3" s="1"/>
  <c r="M307" i="3" s="1"/>
  <c r="E308" i="3"/>
  <c r="H308" i="3" s="1"/>
  <c r="I308" i="3" s="1"/>
  <c r="J308" i="3" s="1"/>
  <c r="E309" i="3"/>
  <c r="H309" i="3" s="1"/>
  <c r="I309" i="3" s="1"/>
  <c r="J309" i="3" s="1"/>
  <c r="M309" i="3" s="1"/>
  <c r="E310" i="3"/>
  <c r="H310" i="3" s="1"/>
  <c r="I310" i="3" s="1"/>
  <c r="J310" i="3" s="1"/>
  <c r="E311" i="3"/>
  <c r="H311" i="3" s="1"/>
  <c r="I311" i="3" s="1"/>
  <c r="J311" i="3" s="1"/>
  <c r="E312" i="3"/>
  <c r="H312" i="3" s="1"/>
  <c r="I312" i="3" s="1"/>
  <c r="J312" i="3" s="1"/>
  <c r="K312" i="3" s="1"/>
  <c r="E313" i="3"/>
  <c r="H313" i="3" s="1"/>
  <c r="I313" i="3" s="1"/>
  <c r="J313" i="3" s="1"/>
  <c r="M313" i="3" s="1"/>
  <c r="E314" i="3"/>
  <c r="H314" i="3" s="1"/>
  <c r="I314" i="3" s="1"/>
  <c r="J314" i="3" s="1"/>
  <c r="E315" i="3"/>
  <c r="H315" i="3" s="1"/>
  <c r="I315" i="3" s="1"/>
  <c r="J315" i="3" s="1"/>
  <c r="M315" i="3" s="1"/>
  <c r="E316" i="3"/>
  <c r="H316" i="3" s="1"/>
  <c r="I316" i="3" s="1"/>
  <c r="J316" i="3" s="1"/>
  <c r="E317" i="3"/>
  <c r="H317" i="3" s="1"/>
  <c r="I317" i="3" s="1"/>
  <c r="J317" i="3" s="1"/>
  <c r="M317" i="3" s="1"/>
  <c r="E318" i="3"/>
  <c r="H318" i="3" s="1"/>
  <c r="I318" i="3" s="1"/>
  <c r="J318" i="3" s="1"/>
  <c r="E319" i="3"/>
  <c r="H319" i="3" s="1"/>
  <c r="I319" i="3" s="1"/>
  <c r="J319" i="3" s="1"/>
  <c r="M319" i="3" s="1"/>
  <c r="E320" i="3"/>
  <c r="H320" i="3" s="1"/>
  <c r="I320" i="3" s="1"/>
  <c r="J320" i="3" s="1"/>
  <c r="E321" i="3"/>
  <c r="H321" i="3" s="1"/>
  <c r="I321" i="3" s="1"/>
  <c r="J321" i="3" s="1"/>
  <c r="E322" i="3"/>
  <c r="H322" i="3" s="1"/>
  <c r="I322" i="3" s="1"/>
  <c r="J322" i="3" s="1"/>
  <c r="E323" i="3"/>
  <c r="H323" i="3" s="1"/>
  <c r="I323" i="3" s="1"/>
  <c r="J323" i="3" s="1"/>
  <c r="M323" i="3" s="1"/>
  <c r="E324" i="3"/>
  <c r="H324" i="3" s="1"/>
  <c r="I324" i="3" s="1"/>
  <c r="J324" i="3" s="1"/>
  <c r="K324" i="3" s="1"/>
  <c r="E325" i="3"/>
  <c r="H325" i="3" s="1"/>
  <c r="I325" i="3" s="1"/>
  <c r="J325" i="3" s="1"/>
  <c r="M325" i="3" s="1"/>
  <c r="E326" i="3"/>
  <c r="H326" i="3" s="1"/>
  <c r="I326" i="3" s="1"/>
  <c r="J326" i="3" s="1"/>
  <c r="M326" i="3" s="1"/>
  <c r="E327" i="3"/>
  <c r="H327" i="3" s="1"/>
  <c r="I327" i="3" s="1"/>
  <c r="J327" i="3" s="1"/>
  <c r="E6" i="3"/>
  <c r="H6" i="3" s="1"/>
  <c r="I6" i="3" s="1"/>
  <c r="J6" i="3" s="1"/>
  <c r="E7" i="3"/>
  <c r="H7" i="3" s="1"/>
  <c r="I7" i="3" s="1"/>
  <c r="J7" i="3" s="1"/>
  <c r="M7" i="3" s="1"/>
  <c r="E4" i="3"/>
  <c r="H4" i="3" s="1"/>
  <c r="I4" i="3" s="1"/>
  <c r="J4" i="3" s="1"/>
  <c r="E5" i="3"/>
  <c r="H5" i="3" s="1"/>
  <c r="I5" i="3" s="1"/>
  <c r="J5" i="3" s="1"/>
  <c r="M5" i="3" s="1"/>
  <c r="N276" i="12"/>
  <c r="O276" i="12"/>
  <c r="N206" i="12"/>
  <c r="O206" i="12"/>
  <c r="N216" i="12"/>
  <c r="O168" i="12"/>
  <c r="O184" i="12"/>
  <c r="N184" i="12"/>
  <c r="O136" i="12"/>
  <c r="M9" i="8"/>
  <c r="M17" i="8"/>
  <c r="M25" i="8"/>
  <c r="M41" i="8"/>
  <c r="M57" i="8"/>
  <c r="M61" i="8"/>
  <c r="M65" i="8"/>
  <c r="M69" i="8"/>
  <c r="M73" i="8"/>
  <c r="M77" i="8"/>
  <c r="M81" i="8"/>
  <c r="M85" i="8"/>
  <c r="M105" i="8"/>
  <c r="M113" i="8"/>
  <c r="M117" i="8"/>
  <c r="M121" i="8"/>
  <c r="M129" i="8"/>
  <c r="M145" i="8"/>
  <c r="M149" i="8"/>
  <c r="M161" i="8"/>
  <c r="M101" i="8"/>
  <c r="M95" i="8"/>
  <c r="M89" i="8"/>
  <c r="M79" i="8"/>
  <c r="M19" i="8"/>
  <c r="N92" i="7"/>
  <c r="N156" i="5"/>
  <c r="N104" i="5"/>
  <c r="N72" i="5"/>
  <c r="N88" i="7"/>
  <c r="N64" i="7"/>
  <c r="N56" i="7"/>
  <c r="N92" i="9"/>
  <c r="K140" i="9"/>
  <c r="N76" i="9"/>
  <c r="N70" i="9"/>
  <c r="N84" i="9"/>
  <c r="K90" i="9"/>
  <c r="K106" i="9"/>
  <c r="K12" i="9"/>
  <c r="K14" i="9"/>
  <c r="N14" i="9"/>
  <c r="K16" i="9"/>
  <c r="K18" i="9"/>
  <c r="N18" i="9"/>
  <c r="K24" i="9"/>
  <c r="N28" i="9"/>
  <c r="K28" i="9"/>
  <c r="K30" i="9"/>
  <c r="N30" i="9"/>
  <c r="K42" i="9"/>
  <c r="N42" i="9"/>
  <c r="K44" i="9"/>
  <c r="K52" i="9"/>
  <c r="K54" i="9"/>
  <c r="K56" i="9"/>
  <c r="K60" i="9"/>
  <c r="N62" i="9"/>
  <c r="N64" i="9"/>
  <c r="K64" i="9"/>
  <c r="K68" i="9"/>
  <c r="K186" i="9"/>
  <c r="K72" i="9"/>
  <c r="K76" i="9"/>
  <c r="K92" i="9"/>
  <c r="K108" i="9"/>
  <c r="K132" i="9"/>
  <c r="K152" i="9"/>
  <c r="K168" i="9"/>
  <c r="N172" i="9"/>
  <c r="K172" i="9"/>
  <c r="K118" i="9"/>
  <c r="N128" i="9"/>
  <c r="K142" i="9"/>
  <c r="K148" i="9"/>
  <c r="N72" i="9"/>
  <c r="K156" i="9"/>
  <c r="K70" i="9"/>
  <c r="K74" i="9"/>
  <c r="K78" i="9"/>
  <c r="K82" i="9"/>
  <c r="K120" i="9"/>
  <c r="K128" i="9"/>
  <c r="K236" i="9"/>
  <c r="K146" i="9"/>
  <c r="N146" i="9"/>
  <c r="K178" i="9"/>
  <c r="K180" i="9"/>
  <c r="K184" i="9"/>
  <c r="K198" i="9"/>
  <c r="N198" i="9"/>
  <c r="K206" i="9"/>
  <c r="O8" i="8"/>
  <c r="K8" i="8"/>
  <c r="M8" i="8"/>
  <c r="M16" i="8"/>
  <c r="N16" i="8" s="1"/>
  <c r="O16" i="8"/>
  <c r="K16" i="8"/>
  <c r="O24" i="8"/>
  <c r="K24" i="8"/>
  <c r="M24" i="8"/>
  <c r="M32" i="8"/>
  <c r="M20" i="8"/>
  <c r="K20" i="8"/>
  <c r="M28" i="8"/>
  <c r="M26" i="8"/>
  <c r="M30" i="8"/>
  <c r="M96" i="8"/>
  <c r="M136" i="8"/>
  <c r="O40" i="8"/>
  <c r="K40" i="8"/>
  <c r="M40" i="8"/>
  <c r="N40" i="8" s="1"/>
  <c r="M48" i="8"/>
  <c r="O56" i="8"/>
  <c r="K56" i="8"/>
  <c r="M56" i="8"/>
  <c r="M64" i="8"/>
  <c r="O72" i="8"/>
  <c r="K72" i="8"/>
  <c r="M72" i="8"/>
  <c r="O80" i="8"/>
  <c r="O120" i="8"/>
  <c r="K120" i="8"/>
  <c r="M120" i="8"/>
  <c r="M82" i="8"/>
  <c r="O88" i="8"/>
  <c r="K88" i="8"/>
  <c r="M88" i="8"/>
  <c r="O104" i="8"/>
  <c r="K104" i="8"/>
  <c r="M104" i="8"/>
  <c r="M38" i="8"/>
  <c r="O112" i="8"/>
  <c r="M144" i="8"/>
  <c r="M270" i="8"/>
  <c r="N270" i="8" s="1"/>
  <c r="O36" i="8"/>
  <c r="M36" i="8"/>
  <c r="M44" i="8"/>
  <c r="M52" i="8"/>
  <c r="M60" i="8"/>
  <c r="K76" i="8"/>
  <c r="O84" i="8"/>
  <c r="M168" i="8"/>
  <c r="N168" i="8" s="1"/>
  <c r="O168" i="8"/>
  <c r="K168" i="8"/>
  <c r="M192" i="8"/>
  <c r="N192" i="8" s="1"/>
  <c r="M238" i="8"/>
  <c r="N238" i="8" s="1"/>
  <c r="M152" i="8"/>
  <c r="M184" i="8"/>
  <c r="K214" i="8"/>
  <c r="M246" i="8"/>
  <c r="N246" i="8" s="1"/>
  <c r="O206" i="8"/>
  <c r="K206" i="8"/>
  <c r="M206" i="8"/>
  <c r="N206" i="8" s="1"/>
  <c r="M222" i="8"/>
  <c r="N222" i="8" s="1"/>
  <c r="O222" i="8"/>
  <c r="K222" i="8"/>
  <c r="M228" i="8"/>
  <c r="M316" i="8"/>
  <c r="M286" i="8"/>
  <c r="N286" i="8" s="1"/>
  <c r="N8" i="7"/>
  <c r="K8" i="7"/>
  <c r="K10" i="7"/>
  <c r="K102" i="7"/>
  <c r="K6" i="7"/>
  <c r="K126" i="7"/>
  <c r="K190" i="7"/>
  <c r="K16" i="7"/>
  <c r="K170" i="7"/>
  <c r="K178" i="7"/>
  <c r="N178" i="7"/>
  <c r="K194" i="7"/>
  <c r="K202" i="7"/>
  <c r="K30" i="7"/>
  <c r="K78" i="7"/>
  <c r="K120" i="7"/>
  <c r="N6" i="7"/>
  <c r="K18" i="7"/>
  <c r="K26" i="7"/>
  <c r="K34" i="7"/>
  <c r="K42" i="7"/>
  <c r="N74" i="7"/>
  <c r="K82" i="7"/>
  <c r="N82" i="7"/>
  <c r="K28" i="7"/>
  <c r="K48" i="7"/>
  <c r="K52" i="7"/>
  <c r="K76" i="7"/>
  <c r="K88" i="7"/>
  <c r="K92" i="7"/>
  <c r="K100" i="7"/>
  <c r="K242" i="7"/>
  <c r="N184" i="7"/>
  <c r="K24" i="7"/>
  <c r="K36" i="7"/>
  <c r="K40" i="7"/>
  <c r="K44" i="7"/>
  <c r="K56" i="7"/>
  <c r="K64" i="7"/>
  <c r="K68" i="7"/>
  <c r="K80" i="7"/>
  <c r="N136" i="7"/>
  <c r="K124" i="7"/>
  <c r="K128" i="7"/>
  <c r="K136" i="7"/>
  <c r="K140" i="7"/>
  <c r="K148" i="7"/>
  <c r="K160" i="7"/>
  <c r="K172" i="7"/>
  <c r="K180" i="7"/>
  <c r="K188" i="7"/>
  <c r="K200" i="7"/>
  <c r="K216" i="7"/>
  <c r="N128" i="5"/>
  <c r="N144" i="5"/>
  <c r="K194" i="5"/>
  <c r="K174" i="5"/>
  <c r="N54" i="5"/>
  <c r="K54" i="5"/>
  <c r="K118" i="5"/>
  <c r="N14" i="5"/>
  <c r="K14" i="5"/>
  <c r="K22" i="5"/>
  <c r="K40" i="5"/>
  <c r="N30" i="5"/>
  <c r="K30" i="5"/>
  <c r="K116" i="5"/>
  <c r="K8" i="5"/>
  <c r="N34" i="5"/>
  <c r="K80" i="5"/>
  <c r="K86" i="5"/>
  <c r="K136" i="5"/>
  <c r="K64" i="5"/>
  <c r="K68" i="5"/>
  <c r="N68" i="5"/>
  <c r="K20" i="5"/>
  <c r="N26" i="5"/>
  <c r="K52" i="5"/>
  <c r="K108" i="5"/>
  <c r="K132" i="5"/>
  <c r="K170" i="5"/>
  <c r="K176" i="5"/>
  <c r="K60" i="5"/>
  <c r="K76" i="5"/>
  <c r="K34" i="5"/>
  <c r="N60" i="5"/>
  <c r="K98" i="5"/>
  <c r="K124" i="5"/>
  <c r="K140" i="5"/>
  <c r="K42" i="5"/>
  <c r="K66" i="5"/>
  <c r="K162" i="5"/>
  <c r="K208" i="5"/>
  <c r="K240" i="5"/>
  <c r="K56" i="5"/>
  <c r="K104" i="5"/>
  <c r="N146" i="5"/>
  <c r="K146" i="5"/>
  <c r="K182" i="5"/>
  <c r="N218" i="5"/>
  <c r="K218" i="5"/>
  <c r="K152" i="5"/>
  <c r="K168" i="5"/>
  <c r="K228" i="5"/>
  <c r="K128" i="5"/>
  <c r="K156" i="5"/>
  <c r="N168" i="5"/>
  <c r="K252" i="5"/>
  <c r="K258" i="5"/>
  <c r="K268" i="5"/>
  <c r="N194" i="5"/>
  <c r="L96" i="3"/>
  <c r="L208" i="3"/>
  <c r="K12" i="4"/>
  <c r="K20" i="4"/>
  <c r="K22" i="4"/>
  <c r="N22" i="4"/>
  <c r="N8" i="4"/>
  <c r="K8" i="4"/>
  <c r="K56" i="4"/>
  <c r="N86" i="4"/>
  <c r="K98" i="4"/>
  <c r="K104" i="4"/>
  <c r="K106" i="4"/>
  <c r="K108" i="4"/>
  <c r="K112" i="4"/>
  <c r="K120" i="4"/>
  <c r="K128" i="4"/>
  <c r="K174" i="4"/>
  <c r="K18" i="4"/>
  <c r="K28" i="4"/>
  <c r="K26" i="4"/>
  <c r="N54" i="4"/>
  <c r="N74" i="4"/>
  <c r="K58" i="4"/>
  <c r="N60" i="4"/>
  <c r="K60" i="4"/>
  <c r="K66" i="4"/>
  <c r="N76" i="4"/>
  <c r="K76" i="4"/>
  <c r="N90" i="4"/>
  <c r="K90" i="4"/>
  <c r="K202" i="4"/>
  <c r="N180" i="4"/>
  <c r="K180" i="4"/>
  <c r="K204" i="4"/>
  <c r="N216" i="4"/>
  <c r="K218" i="4"/>
  <c r="N96" i="3"/>
  <c r="K96" i="3"/>
  <c r="N98" i="3"/>
  <c r="K280" i="3"/>
  <c r="M313" i="12" l="1"/>
  <c r="K312" i="12"/>
  <c r="L312" i="12"/>
  <c r="N296" i="12"/>
  <c r="O296" i="12"/>
  <c r="M99" i="7"/>
  <c r="N98" i="7" s="1"/>
  <c r="K98" i="7"/>
  <c r="M152" i="4"/>
  <c r="L152" i="4"/>
  <c r="M168" i="7"/>
  <c r="K168" i="7"/>
  <c r="L168" i="7"/>
  <c r="M176" i="9"/>
  <c r="K176" i="9"/>
  <c r="M89" i="9"/>
  <c r="K88" i="9"/>
  <c r="M126" i="9"/>
  <c r="N126" i="9" s="1"/>
  <c r="L126" i="9"/>
  <c r="K126" i="9"/>
  <c r="M150" i="12"/>
  <c r="L150" i="12"/>
  <c r="L84" i="12"/>
  <c r="N312" i="12"/>
  <c r="O312" i="12"/>
  <c r="O126" i="12"/>
  <c r="N126" i="12"/>
  <c r="M12" i="5"/>
  <c r="N12" i="5" s="1"/>
  <c r="L12" i="5"/>
  <c r="M119" i="7"/>
  <c r="N118" i="7" s="1"/>
  <c r="K118" i="7"/>
  <c r="M190" i="12"/>
  <c r="K190" i="12"/>
  <c r="L190" i="12"/>
  <c r="O256" i="12"/>
  <c r="N256" i="12"/>
  <c r="K84" i="7"/>
  <c r="N290" i="12"/>
  <c r="O290" i="12"/>
  <c r="N132" i="12"/>
  <c r="L188" i="5"/>
  <c r="M188" i="5"/>
  <c r="M103" i="5"/>
  <c r="L102" i="5"/>
  <c r="M94" i="4"/>
  <c r="O94" i="4" s="1"/>
  <c r="L94" i="4"/>
  <c r="O234" i="12"/>
  <c r="N234" i="12"/>
  <c r="M236" i="4"/>
  <c r="O236" i="4" s="1"/>
  <c r="K236" i="4"/>
  <c r="M155" i="4"/>
  <c r="N154" i="4" s="1"/>
  <c r="K154" i="4"/>
  <c r="O82" i="4"/>
  <c r="M41" i="4"/>
  <c r="N40" i="4" s="1"/>
  <c r="L40" i="4"/>
  <c r="K40" i="4"/>
  <c r="O246" i="12"/>
  <c r="N246" i="12"/>
  <c r="K182" i="12"/>
  <c r="N232" i="12"/>
  <c r="M190" i="4"/>
  <c r="N190" i="4" s="1"/>
  <c r="K190" i="4"/>
  <c r="L190" i="4"/>
  <c r="M129" i="4"/>
  <c r="N128" i="4" s="1"/>
  <c r="L128" i="4"/>
  <c r="M104" i="4"/>
  <c r="N104" i="4" s="1"/>
  <c r="L104" i="4"/>
  <c r="M193" i="9"/>
  <c r="N192" i="9" s="1"/>
  <c r="L192" i="9"/>
  <c r="K192" i="9"/>
  <c r="M39" i="9"/>
  <c r="N38" i="9" s="1"/>
  <c r="L38" i="9"/>
  <c r="K38" i="9"/>
  <c r="K212" i="12"/>
  <c r="M212" i="12"/>
  <c r="M212" i="4"/>
  <c r="N212" i="4" s="1"/>
  <c r="L212" i="4"/>
  <c r="K212" i="4"/>
  <c r="M163" i="9"/>
  <c r="N162" i="9" s="1"/>
  <c r="K162" i="9"/>
  <c r="M80" i="9"/>
  <c r="N80" i="9" s="1"/>
  <c r="L80" i="9"/>
  <c r="K80" i="9"/>
  <c r="M255" i="12"/>
  <c r="O254" i="12" s="1"/>
  <c r="K254" i="12"/>
  <c r="L254" i="12"/>
  <c r="K224" i="12"/>
  <c r="L224" i="12"/>
  <c r="M224" i="12"/>
  <c r="K178" i="12"/>
  <c r="M178" i="12"/>
  <c r="M188" i="4"/>
  <c r="N188" i="4" s="1"/>
  <c r="L188" i="4"/>
  <c r="M157" i="7"/>
  <c r="L156" i="7"/>
  <c r="K156" i="7"/>
  <c r="M217" i="9"/>
  <c r="K216" i="9"/>
  <c r="M138" i="9"/>
  <c r="K138" i="9"/>
  <c r="M115" i="9"/>
  <c r="N114" i="9" s="1"/>
  <c r="L114" i="9"/>
  <c r="M22" i="9"/>
  <c r="N22" i="9" s="1"/>
  <c r="K22" i="9"/>
  <c r="L22" i="9"/>
  <c r="M314" i="12"/>
  <c r="K314" i="12"/>
  <c r="L314" i="12"/>
  <c r="M193" i="12"/>
  <c r="L192" i="12"/>
  <c r="K192" i="12"/>
  <c r="L100" i="12"/>
  <c r="M100" i="12"/>
  <c r="O100" i="12" s="1"/>
  <c r="M234" i="7"/>
  <c r="K234" i="7"/>
  <c r="M150" i="9"/>
  <c r="L150" i="9"/>
  <c r="M50" i="9"/>
  <c r="K50" i="9"/>
  <c r="K176" i="12"/>
  <c r="L176" i="12"/>
  <c r="N182" i="12"/>
  <c r="L10" i="4"/>
  <c r="M12" i="7"/>
  <c r="N12" i="7" s="1"/>
  <c r="L12" i="7"/>
  <c r="K12" i="7"/>
  <c r="K252" i="12"/>
  <c r="M252" i="12"/>
  <c r="L252" i="12"/>
  <c r="K144" i="12"/>
  <c r="L144" i="12"/>
  <c r="M144" i="12"/>
  <c r="M96" i="7"/>
  <c r="N96" i="7" s="1"/>
  <c r="L96" i="7"/>
  <c r="K96" i="7"/>
  <c r="M71" i="7"/>
  <c r="N70" i="7" s="1"/>
  <c r="K70" i="7"/>
  <c r="M197" i="12"/>
  <c r="N196" i="12" s="1"/>
  <c r="L196" i="12"/>
  <c r="K296" i="12"/>
  <c r="L296" i="12"/>
  <c r="K174" i="12"/>
  <c r="L174" i="12"/>
  <c r="L50" i="12"/>
  <c r="K50" i="12"/>
  <c r="L126" i="12"/>
  <c r="L178" i="12"/>
  <c r="M258" i="5"/>
  <c r="L258" i="5"/>
  <c r="M92" i="5"/>
  <c r="K92" i="5"/>
  <c r="L92" i="5"/>
  <c r="L162" i="9"/>
  <c r="L260" i="12"/>
  <c r="K260" i="12"/>
  <c r="M260" i="12"/>
  <c r="M244" i="12"/>
  <c r="L244" i="12"/>
  <c r="M229" i="12"/>
  <c r="K228" i="12"/>
  <c r="L228" i="12"/>
  <c r="M215" i="12"/>
  <c r="L214" i="12"/>
  <c r="K214" i="12"/>
  <c r="L152" i="12"/>
  <c r="M152" i="12"/>
  <c r="N152" i="12" s="1"/>
  <c r="K50" i="5"/>
  <c r="K22" i="7"/>
  <c r="L218" i="12"/>
  <c r="L234" i="12"/>
  <c r="M179" i="4"/>
  <c r="N178" i="4" s="1"/>
  <c r="K178" i="4"/>
  <c r="L178" i="4"/>
  <c r="M16" i="4"/>
  <c r="N16" i="4" s="1"/>
  <c r="L16" i="4"/>
  <c r="K16" i="4"/>
  <c r="M154" i="5"/>
  <c r="L154" i="5"/>
  <c r="K154" i="5"/>
  <c r="M133" i="12"/>
  <c r="O132" i="12" s="1"/>
  <c r="K132" i="12"/>
  <c r="L132" i="12"/>
  <c r="N306" i="12"/>
  <c r="M68" i="4"/>
  <c r="N68" i="4" s="1"/>
  <c r="L68" i="4"/>
  <c r="K130" i="5"/>
  <c r="K112" i="5"/>
  <c r="K12" i="5"/>
  <c r="K10" i="5"/>
  <c r="M150" i="3"/>
  <c r="N150" i="3" s="1"/>
  <c r="K150" i="3"/>
  <c r="K304" i="12"/>
  <c r="L182" i="12"/>
  <c r="N180" i="12"/>
  <c r="O180" i="12"/>
  <c r="M103" i="4"/>
  <c r="K102" i="4"/>
  <c r="M63" i="7"/>
  <c r="N62" i="7" s="1"/>
  <c r="K62" i="7"/>
  <c r="M178" i="9"/>
  <c r="O178" i="9" s="1"/>
  <c r="L178" i="9"/>
  <c r="M10" i="9"/>
  <c r="N10" i="9" s="1"/>
  <c r="L10" i="9"/>
  <c r="K10" i="9"/>
  <c r="L184" i="12"/>
  <c r="K184" i="12"/>
  <c r="N316" i="12"/>
  <c r="O316" i="12"/>
  <c r="M286" i="12"/>
  <c r="K286" i="12"/>
  <c r="L286" i="12"/>
  <c r="L210" i="12"/>
  <c r="M210" i="12"/>
  <c r="K210" i="12"/>
  <c r="M100" i="5"/>
  <c r="L100" i="5"/>
  <c r="K100" i="5"/>
  <c r="M310" i="12"/>
  <c r="L310" i="12"/>
  <c r="K310" i="12"/>
  <c r="N174" i="12"/>
  <c r="O174" i="12"/>
  <c r="K134" i="7"/>
  <c r="M175" i="9"/>
  <c r="K174" i="9"/>
  <c r="M238" i="12"/>
  <c r="K238" i="12"/>
  <c r="O176" i="12"/>
  <c r="K128" i="12"/>
  <c r="L160" i="12"/>
  <c r="L20" i="12"/>
  <c r="K236" i="12"/>
  <c r="M236" i="12"/>
  <c r="N236" i="12" s="1"/>
  <c r="M251" i="5"/>
  <c r="N250" i="5" s="1"/>
  <c r="K250" i="5"/>
  <c r="L250" i="5"/>
  <c r="M46" i="7"/>
  <c r="N46" i="7" s="1"/>
  <c r="L46" i="7"/>
  <c r="K46" i="7"/>
  <c r="L198" i="12"/>
  <c r="K198" i="12"/>
  <c r="M198" i="12"/>
  <c r="M295" i="12"/>
  <c r="K294" i="12"/>
  <c r="L294" i="12"/>
  <c r="K220" i="12"/>
  <c r="L220" i="12"/>
  <c r="M220" i="12"/>
  <c r="M81" i="12"/>
  <c r="K80" i="12"/>
  <c r="L80" i="12"/>
  <c r="K198" i="4"/>
  <c r="M154" i="7"/>
  <c r="K154" i="7"/>
  <c r="L154" i="7"/>
  <c r="M106" i="7"/>
  <c r="L106" i="7"/>
  <c r="K106" i="7"/>
  <c r="M265" i="12"/>
  <c r="L264" i="12"/>
  <c r="K264" i="12"/>
  <c r="L238" i="12"/>
  <c r="M50" i="12"/>
  <c r="L184" i="7"/>
  <c r="K184" i="7"/>
  <c r="M131" i="7"/>
  <c r="K130" i="7"/>
  <c r="K36" i="9"/>
  <c r="L240" i="12"/>
  <c r="K100" i="12"/>
  <c r="M84" i="5"/>
  <c r="N84" i="5" s="1"/>
  <c r="L84" i="5"/>
  <c r="K84" i="5"/>
  <c r="M184" i="9"/>
  <c r="L184" i="9"/>
  <c r="M59" i="9"/>
  <c r="N58" i="9" s="1"/>
  <c r="L58" i="9"/>
  <c r="L226" i="12"/>
  <c r="K226" i="12"/>
  <c r="M226" i="12"/>
  <c r="K94" i="7"/>
  <c r="O218" i="12"/>
  <c r="M240" i="12"/>
  <c r="M84" i="12"/>
  <c r="N84" i="12" s="1"/>
  <c r="M132" i="5"/>
  <c r="N132" i="5" s="1"/>
  <c r="L132" i="5"/>
  <c r="M83" i="5"/>
  <c r="K82" i="5"/>
  <c r="M59" i="5"/>
  <c r="K58" i="5"/>
  <c r="M49" i="5"/>
  <c r="N48" i="5" s="1"/>
  <c r="K48" i="5"/>
  <c r="K202" i="12"/>
  <c r="L202" i="12"/>
  <c r="M202" i="12"/>
  <c r="M116" i="9"/>
  <c r="N116" i="9" s="1"/>
  <c r="K116" i="9"/>
  <c r="M66" i="9"/>
  <c r="O66" i="9" s="1"/>
  <c r="K66" i="9"/>
  <c r="M194" i="12"/>
  <c r="L194" i="12"/>
  <c r="K194" i="12"/>
  <c r="K38" i="12"/>
  <c r="M38" i="12"/>
  <c r="L38" i="12"/>
  <c r="M8" i="9"/>
  <c r="N8" i="9" s="1"/>
  <c r="L8" i="9"/>
  <c r="K8" i="9"/>
  <c r="L146" i="12"/>
  <c r="K146" i="12"/>
  <c r="O124" i="4"/>
  <c r="N124" i="4"/>
  <c r="M268" i="12"/>
  <c r="K268" i="12"/>
  <c r="L128" i="12"/>
  <c r="M128" i="12"/>
  <c r="M108" i="7"/>
  <c r="N108" i="7" s="1"/>
  <c r="L108" i="7"/>
  <c r="K108" i="7"/>
  <c r="L258" i="12"/>
  <c r="K258" i="12"/>
  <c r="M258" i="12"/>
  <c r="N192" i="12"/>
  <c r="M38" i="5"/>
  <c r="K38" i="5"/>
  <c r="M144" i="7"/>
  <c r="K144" i="7"/>
  <c r="L144" i="7"/>
  <c r="L266" i="12"/>
  <c r="M266" i="12"/>
  <c r="N266" i="12" s="1"/>
  <c r="K266" i="12"/>
  <c r="L158" i="12"/>
  <c r="M158" i="12"/>
  <c r="K158" i="12"/>
  <c r="K126" i="12"/>
  <c r="L268" i="12"/>
  <c r="K150" i="12"/>
  <c r="M271" i="5"/>
  <c r="K270" i="5"/>
  <c r="M37" i="5"/>
  <c r="N36" i="5" s="1"/>
  <c r="L36" i="5"/>
  <c r="M24" i="5"/>
  <c r="K24" i="5"/>
  <c r="M164" i="7"/>
  <c r="K164" i="7"/>
  <c r="L164" i="7"/>
  <c r="K58" i="7"/>
  <c r="L188" i="12"/>
  <c r="M304" i="12"/>
  <c r="K248" i="12"/>
  <c r="M107" i="5"/>
  <c r="N106" i="5" s="1"/>
  <c r="K106" i="5"/>
  <c r="N50" i="5"/>
  <c r="K188" i="4"/>
  <c r="L236" i="12"/>
  <c r="M120" i="5"/>
  <c r="L120" i="5"/>
  <c r="K120" i="5"/>
  <c r="K218" i="7"/>
  <c r="K114" i="9"/>
  <c r="K84" i="12"/>
  <c r="M44" i="4"/>
  <c r="N44" i="4" s="1"/>
  <c r="L44" i="4"/>
  <c r="K44" i="4"/>
  <c r="M72" i="4"/>
  <c r="N72" i="4" s="1"/>
  <c r="L72" i="4"/>
  <c r="K72" i="4"/>
  <c r="M216" i="5"/>
  <c r="K216" i="5"/>
  <c r="M184" i="5"/>
  <c r="K184" i="5"/>
  <c r="L124" i="5"/>
  <c r="M125" i="5"/>
  <c r="N124" i="5" s="1"/>
  <c r="M44" i="9"/>
  <c r="N44" i="9" s="1"/>
  <c r="L44" i="9"/>
  <c r="M14" i="12"/>
  <c r="L14" i="12"/>
  <c r="K14" i="12"/>
  <c r="K90" i="5"/>
  <c r="O214" i="8"/>
  <c r="K182" i="9"/>
  <c r="K62" i="9"/>
  <c r="M280" i="12"/>
  <c r="M138" i="5"/>
  <c r="K138" i="5"/>
  <c r="M49" i="8"/>
  <c r="K48" i="8"/>
  <c r="O48" i="8"/>
  <c r="N64" i="8"/>
  <c r="O308" i="12"/>
  <c r="L184" i="5"/>
  <c r="M64" i="5"/>
  <c r="N64" i="5" s="1"/>
  <c r="L64" i="5"/>
  <c r="M113" i="7"/>
  <c r="K112" i="7"/>
  <c r="M15" i="7"/>
  <c r="N14" i="7" s="1"/>
  <c r="K14" i="7"/>
  <c r="K144" i="8"/>
  <c r="O144" i="8"/>
  <c r="M128" i="8"/>
  <c r="N128" i="8" s="1"/>
  <c r="K128" i="8"/>
  <c r="O128" i="8"/>
  <c r="K112" i="8"/>
  <c r="M112" i="8"/>
  <c r="N112" i="8" s="1"/>
  <c r="K80" i="8"/>
  <c r="M80" i="8"/>
  <c r="N80" i="8" s="1"/>
  <c r="O64" i="8"/>
  <c r="K64" i="8"/>
  <c r="M166" i="9"/>
  <c r="N166" i="9" s="1"/>
  <c r="K166" i="9"/>
  <c r="L166" i="9"/>
  <c r="M144" i="9"/>
  <c r="N144" i="9" s="1"/>
  <c r="K144" i="9"/>
  <c r="L144" i="9"/>
  <c r="M120" i="9"/>
  <c r="L120" i="9"/>
  <c r="M107" i="9"/>
  <c r="N106" i="9" s="1"/>
  <c r="L106" i="9"/>
  <c r="L84" i="9"/>
  <c r="K84" i="9"/>
  <c r="M298" i="12"/>
  <c r="L298" i="12"/>
  <c r="K298" i="12"/>
  <c r="K218" i="12"/>
  <c r="K250" i="12"/>
  <c r="M250" i="12"/>
  <c r="M125" i="9"/>
  <c r="N124" i="9" s="1"/>
  <c r="K124" i="9"/>
  <c r="M6" i="9"/>
  <c r="N6" i="9" s="1"/>
  <c r="L6" i="9"/>
  <c r="K6" i="9"/>
  <c r="M309" i="12"/>
  <c r="N308" i="12" s="1"/>
  <c r="L308" i="12"/>
  <c r="M172" i="12"/>
  <c r="K172" i="12"/>
  <c r="O10" i="4"/>
  <c r="M46" i="5"/>
  <c r="N46" i="5" s="1"/>
  <c r="L46" i="5"/>
  <c r="M159" i="9"/>
  <c r="K158" i="9"/>
  <c r="N274" i="12"/>
  <c r="O274" i="12"/>
  <c r="M30" i="7"/>
  <c r="N30" i="7" s="1"/>
  <c r="L30" i="7"/>
  <c r="N278" i="8"/>
  <c r="M230" i="8"/>
  <c r="N230" i="8" s="1"/>
  <c r="O230" i="8"/>
  <c r="K230" i="8"/>
  <c r="M34" i="9"/>
  <c r="K34" i="9"/>
  <c r="K234" i="12"/>
  <c r="K188" i="12"/>
  <c r="M188" i="12"/>
  <c r="O192" i="12"/>
  <c r="N36" i="4"/>
  <c r="M218" i="7"/>
  <c r="O218" i="7" s="1"/>
  <c r="L218" i="7"/>
  <c r="M143" i="7"/>
  <c r="N142" i="7" s="1"/>
  <c r="K142" i="7"/>
  <c r="M200" i="9"/>
  <c r="N200" i="9" s="1"/>
  <c r="L200" i="9"/>
  <c r="K200" i="9"/>
  <c r="M20" i="9"/>
  <c r="K20" i="9"/>
  <c r="L20" i="9"/>
  <c r="L102" i="12"/>
  <c r="M102" i="12"/>
  <c r="N186" i="12"/>
  <c r="M36" i="4"/>
  <c r="L36" i="4"/>
  <c r="K198" i="5"/>
  <c r="K310" i="8"/>
  <c r="N294" i="8"/>
  <c r="N214" i="8"/>
  <c r="M112" i="9"/>
  <c r="L112" i="9"/>
  <c r="K112" i="9"/>
  <c r="N48" i="9"/>
  <c r="K160" i="9"/>
  <c r="M228" i="4"/>
  <c r="L228" i="4"/>
  <c r="N172" i="4"/>
  <c r="M216" i="7"/>
  <c r="N216" i="7" s="1"/>
  <c r="L216" i="7"/>
  <c r="K204" i="7"/>
  <c r="K162" i="7"/>
  <c r="O52" i="8"/>
  <c r="M53" i="8"/>
  <c r="M86" i="9"/>
  <c r="N86" i="9" s="1"/>
  <c r="K86" i="9"/>
  <c r="M233" i="12"/>
  <c r="L232" i="12"/>
  <c r="K232" i="12"/>
  <c r="M137" i="9"/>
  <c r="N136" i="9" s="1"/>
  <c r="K136" i="9"/>
  <c r="L136" i="9"/>
  <c r="L204" i="12"/>
  <c r="K204" i="12"/>
  <c r="M19" i="5"/>
  <c r="K18" i="5"/>
  <c r="L208" i="12"/>
  <c r="K208" i="12"/>
  <c r="M208" i="12"/>
  <c r="L172" i="12"/>
  <c r="M49" i="4"/>
  <c r="N48" i="4" s="1"/>
  <c r="K48" i="4"/>
  <c r="M45" i="5"/>
  <c r="K44" i="5"/>
  <c r="M20" i="7"/>
  <c r="N20" i="7" s="1"/>
  <c r="L20" i="7"/>
  <c r="K172" i="5"/>
  <c r="K88" i="5"/>
  <c r="K26" i="5"/>
  <c r="K46" i="5"/>
  <c r="N56" i="5"/>
  <c r="N254" i="12"/>
  <c r="M172" i="4"/>
  <c r="K172" i="4"/>
  <c r="M146" i="4"/>
  <c r="O146" i="4" s="1"/>
  <c r="K146" i="4"/>
  <c r="K274" i="5"/>
  <c r="L142" i="7"/>
  <c r="M190" i="7"/>
  <c r="L190" i="7"/>
  <c r="M242" i="12"/>
  <c r="M163" i="12"/>
  <c r="N162" i="12" s="1"/>
  <c r="L162" i="12"/>
  <c r="K74" i="7"/>
  <c r="K38" i="7"/>
  <c r="K48" i="9"/>
  <c r="K232" i="3"/>
  <c r="L236" i="4"/>
  <c r="M237" i="4"/>
  <c r="M98" i="4"/>
  <c r="N98" i="4" s="1"/>
  <c r="L98" i="4"/>
  <c r="O48" i="4"/>
  <c r="L66" i="5"/>
  <c r="M29" i="5"/>
  <c r="K28" i="5"/>
  <c r="M121" i="7"/>
  <c r="N120" i="7" s="1"/>
  <c r="L120" i="7"/>
  <c r="M152" i="9"/>
  <c r="N152" i="9" s="1"/>
  <c r="L152" i="9"/>
  <c r="M27" i="9"/>
  <c r="N26" i="9" s="1"/>
  <c r="L26" i="9"/>
  <c r="K26" i="9"/>
  <c r="O300" i="12"/>
  <c r="L288" i="12"/>
  <c r="N8" i="8"/>
  <c r="N288" i="12"/>
  <c r="O288" i="12"/>
  <c r="N204" i="4"/>
  <c r="M16" i="5"/>
  <c r="N16" i="5" s="1"/>
  <c r="L16" i="5"/>
  <c r="M86" i="7"/>
  <c r="K86" i="7"/>
  <c r="M131" i="9"/>
  <c r="N130" i="9" s="1"/>
  <c r="K130" i="9"/>
  <c r="L130" i="9"/>
  <c r="M73" i="12"/>
  <c r="K72" i="12"/>
  <c r="N274" i="3"/>
  <c r="K246" i="3"/>
  <c r="M108" i="4"/>
  <c r="L108" i="4"/>
  <c r="L34" i="5"/>
  <c r="M49" i="7"/>
  <c r="N48" i="7" s="1"/>
  <c r="L48" i="7"/>
  <c r="M54" i="9"/>
  <c r="N54" i="9" s="1"/>
  <c r="L54" i="9"/>
  <c r="M40" i="9"/>
  <c r="N40" i="9" s="1"/>
  <c r="L40" i="9"/>
  <c r="K40" i="9"/>
  <c r="M12" i="9"/>
  <c r="L12" i="9"/>
  <c r="K300" i="12"/>
  <c r="O210" i="4"/>
  <c r="M102" i="5"/>
  <c r="N102" i="5" s="1"/>
  <c r="K102" i="5"/>
  <c r="M82" i="5"/>
  <c r="L82" i="5"/>
  <c r="O180" i="7"/>
  <c r="M139" i="7"/>
  <c r="O138" i="7" s="1"/>
  <c r="K138" i="7"/>
  <c r="M182" i="9"/>
  <c r="N182" i="9" s="1"/>
  <c r="L182" i="9"/>
  <c r="L292" i="12"/>
  <c r="M292" i="12"/>
  <c r="L156" i="12"/>
  <c r="M156" i="12"/>
  <c r="N156" i="12" s="1"/>
  <c r="K16" i="5"/>
  <c r="N222" i="12"/>
  <c r="O222" i="12"/>
  <c r="M140" i="12"/>
  <c r="O198" i="4"/>
  <c r="O80" i="4"/>
  <c r="M208" i="5"/>
  <c r="N208" i="5" s="1"/>
  <c r="L208" i="5"/>
  <c r="M140" i="5"/>
  <c r="N140" i="5" s="1"/>
  <c r="L140" i="5"/>
  <c r="M6" i="5"/>
  <c r="N6" i="5" s="1"/>
  <c r="K6" i="5"/>
  <c r="L38" i="7"/>
  <c r="M180" i="7"/>
  <c r="N180" i="7" s="1"/>
  <c r="L180" i="7"/>
  <c r="M90" i="7"/>
  <c r="N90" i="7" s="1"/>
  <c r="L90" i="7"/>
  <c r="K90" i="7"/>
  <c r="M54" i="7"/>
  <c r="N54" i="7" s="1"/>
  <c r="K54" i="7"/>
  <c r="L54" i="7"/>
  <c r="L48" i="9"/>
  <c r="M168" i="9"/>
  <c r="N168" i="9" s="1"/>
  <c r="L168" i="9"/>
  <c r="M60" i="9"/>
  <c r="N60" i="9" s="1"/>
  <c r="L60" i="9"/>
  <c r="L162" i="5"/>
  <c r="M163" i="5"/>
  <c r="N162" i="5" s="1"/>
  <c r="M90" i="5"/>
  <c r="N90" i="5" s="1"/>
  <c r="L90" i="5"/>
  <c r="K214" i="7"/>
  <c r="M80" i="7"/>
  <c r="N80" i="7" s="1"/>
  <c r="L80" i="7"/>
  <c r="M235" i="9"/>
  <c r="N234" i="9" s="1"/>
  <c r="K234" i="9"/>
  <c r="M98" i="9"/>
  <c r="N98" i="9" s="1"/>
  <c r="L98" i="9"/>
  <c r="M248" i="12"/>
  <c r="N248" i="12" s="1"/>
  <c r="L248" i="12"/>
  <c r="K158" i="5"/>
  <c r="O284" i="12"/>
  <c r="M112" i="4"/>
  <c r="N112" i="4" s="1"/>
  <c r="L112" i="4"/>
  <c r="M102" i="4"/>
  <c r="N102" i="4" s="1"/>
  <c r="L102" i="4"/>
  <c r="M26" i="4"/>
  <c r="N26" i="4" s="1"/>
  <c r="L26" i="4"/>
  <c r="M12" i="4"/>
  <c r="N12" i="4" s="1"/>
  <c r="L12" i="4"/>
  <c r="N216" i="5"/>
  <c r="M20" i="5"/>
  <c r="N20" i="5" s="1"/>
  <c r="L20" i="5"/>
  <c r="L202" i="7"/>
  <c r="M134" i="9"/>
  <c r="K134" i="9"/>
  <c r="M46" i="9"/>
  <c r="N46" i="9" s="1"/>
  <c r="L46" i="9"/>
  <c r="K46" i="9"/>
  <c r="M17" i="9"/>
  <c r="N16" i="9" s="1"/>
  <c r="L16" i="9"/>
  <c r="L216" i="12"/>
  <c r="K216" i="12"/>
  <c r="K170" i="12"/>
  <c r="M170" i="12"/>
  <c r="L170" i="12"/>
  <c r="N120" i="8"/>
  <c r="N48" i="8"/>
  <c r="O250" i="5"/>
  <c r="K142" i="5"/>
  <c r="L118" i="5"/>
  <c r="M18" i="5"/>
  <c r="N18" i="5" s="1"/>
  <c r="L18" i="5"/>
  <c r="M78" i="7"/>
  <c r="N78" i="7" s="1"/>
  <c r="L78" i="7"/>
  <c r="M28" i="7"/>
  <c r="L28" i="7"/>
  <c r="O100" i="8"/>
  <c r="K84" i="8"/>
  <c r="O68" i="8"/>
  <c r="L14" i="9"/>
  <c r="M158" i="9"/>
  <c r="L158" i="9"/>
  <c r="L216" i="4"/>
  <c r="O166" i="4"/>
  <c r="M106" i="4"/>
  <c r="L106" i="4"/>
  <c r="N58" i="4"/>
  <c r="M117" i="5"/>
  <c r="N116" i="5" s="1"/>
  <c r="L116" i="5"/>
  <c r="L198" i="9"/>
  <c r="O124" i="9"/>
  <c r="N234" i="4"/>
  <c r="M204" i="4"/>
  <c r="L204" i="4"/>
  <c r="N38" i="4"/>
  <c r="N188" i="5"/>
  <c r="M57" i="9"/>
  <c r="N56" i="9" s="1"/>
  <c r="L56" i="9"/>
  <c r="K122" i="4"/>
  <c r="O50" i="4"/>
  <c r="O14" i="4"/>
  <c r="K310" i="5"/>
  <c r="K134" i="5"/>
  <c r="M22" i="5"/>
  <c r="N22" i="5" s="1"/>
  <c r="L22" i="5"/>
  <c r="M8" i="5"/>
  <c r="N8" i="5" s="1"/>
  <c r="L8" i="5"/>
  <c r="L92" i="7"/>
  <c r="L128" i="9"/>
  <c r="L28" i="9"/>
  <c r="M82" i="9"/>
  <c r="L82" i="9"/>
  <c r="M121" i="4"/>
  <c r="N120" i="4" s="1"/>
  <c r="L120" i="4"/>
  <c r="O168" i="5"/>
  <c r="N228" i="4"/>
  <c r="N64" i="4"/>
  <c r="O192" i="9"/>
  <c r="O38" i="9"/>
  <c r="O26" i="9"/>
  <c r="N202" i="4"/>
  <c r="N84" i="4"/>
  <c r="N186" i="9"/>
  <c r="N152" i="4"/>
  <c r="N132" i="4"/>
  <c r="O34" i="4"/>
  <c r="O22" i="4"/>
  <c r="O48" i="7"/>
  <c r="N196" i="4"/>
  <c r="N164" i="4"/>
  <c r="O240" i="5"/>
  <c r="O14" i="7"/>
  <c r="N164" i="9"/>
  <c r="L168" i="12"/>
  <c r="O206" i="4"/>
  <c r="N174" i="4"/>
  <c r="N130" i="4"/>
  <c r="L146" i="5"/>
  <c r="N172" i="8"/>
  <c r="O140" i="8"/>
  <c r="O108" i="8"/>
  <c r="O76" i="8"/>
  <c r="O60" i="8"/>
  <c r="O44" i="8"/>
  <c r="M298" i="3"/>
  <c r="N298" i="3" s="1"/>
  <c r="L298" i="3"/>
  <c r="K298" i="3"/>
  <c r="M204" i="3"/>
  <c r="K204" i="3"/>
  <c r="M144" i="3"/>
  <c r="N144" i="3" s="1"/>
  <c r="L144" i="3"/>
  <c r="K144" i="3"/>
  <c r="M222" i="4"/>
  <c r="K222" i="4"/>
  <c r="L222" i="4"/>
  <c r="M195" i="4"/>
  <c r="N194" i="4" s="1"/>
  <c r="K194" i="4"/>
  <c r="L194" i="4"/>
  <c r="M176" i="4"/>
  <c r="L176" i="4"/>
  <c r="K176" i="4"/>
  <c r="M163" i="4"/>
  <c r="N162" i="4" s="1"/>
  <c r="L162" i="4"/>
  <c r="K162" i="4"/>
  <c r="M151" i="4"/>
  <c r="N150" i="4" s="1"/>
  <c r="K150" i="4"/>
  <c r="M139" i="4"/>
  <c r="N138" i="4" s="1"/>
  <c r="K138" i="4"/>
  <c r="M100" i="4"/>
  <c r="K100" i="4"/>
  <c r="L100" i="4"/>
  <c r="M315" i="5"/>
  <c r="N314" i="5" s="1"/>
  <c r="L314" i="5"/>
  <c r="K314" i="5"/>
  <c r="M234" i="5"/>
  <c r="N234" i="5" s="1"/>
  <c r="L234" i="5"/>
  <c r="K234" i="5"/>
  <c r="M185" i="4"/>
  <c r="N184" i="4" s="1"/>
  <c r="K184" i="4"/>
  <c r="L184" i="4"/>
  <c r="M156" i="4"/>
  <c r="K156" i="4"/>
  <c r="L156" i="4"/>
  <c r="M140" i="4"/>
  <c r="N140" i="4" s="1"/>
  <c r="K140" i="4"/>
  <c r="L140" i="4"/>
  <c r="M117" i="4"/>
  <c r="N116" i="4" s="1"/>
  <c r="K116" i="4"/>
  <c r="L116" i="4"/>
  <c r="M46" i="4"/>
  <c r="N46" i="4" s="1"/>
  <c r="K46" i="4"/>
  <c r="L46" i="4"/>
  <c r="M273" i="5"/>
  <c r="N272" i="5" s="1"/>
  <c r="K272" i="5"/>
  <c r="M236" i="5"/>
  <c r="K236" i="5"/>
  <c r="L236" i="5"/>
  <c r="M196" i="3"/>
  <c r="K196" i="3"/>
  <c r="M240" i="4"/>
  <c r="N240" i="4" s="1"/>
  <c r="L240" i="4"/>
  <c r="K240" i="4"/>
  <c r="M230" i="4"/>
  <c r="K230" i="4"/>
  <c r="M214" i="4"/>
  <c r="K214" i="4"/>
  <c r="M158" i="4"/>
  <c r="N158" i="4" s="1"/>
  <c r="K158" i="4"/>
  <c r="L158" i="4"/>
  <c r="M143" i="4"/>
  <c r="L142" i="4"/>
  <c r="K142" i="4"/>
  <c r="M135" i="4"/>
  <c r="N134" i="4" s="1"/>
  <c r="K134" i="4"/>
  <c r="M119" i="4"/>
  <c r="N118" i="4" s="1"/>
  <c r="L118" i="4"/>
  <c r="K118" i="4"/>
  <c r="M62" i="4"/>
  <c r="K62" i="4"/>
  <c r="L62" i="4"/>
  <c r="M243" i="5"/>
  <c r="N242" i="5" s="1"/>
  <c r="K242" i="5"/>
  <c r="K238" i="4"/>
  <c r="M239" i="4"/>
  <c r="N238" i="4" s="1"/>
  <c r="L238" i="4"/>
  <c r="M208" i="4"/>
  <c r="K208" i="4"/>
  <c r="L208" i="4"/>
  <c r="M322" i="3"/>
  <c r="N322" i="3" s="1"/>
  <c r="K322" i="3"/>
  <c r="L322" i="3"/>
  <c r="M314" i="3"/>
  <c r="N314" i="3" s="1"/>
  <c r="K314" i="3"/>
  <c r="L314" i="3"/>
  <c r="M306" i="3"/>
  <c r="N306" i="3" s="1"/>
  <c r="L306" i="3"/>
  <c r="K306" i="3"/>
  <c r="M201" i="3"/>
  <c r="N200" i="3" s="1"/>
  <c r="K200" i="3"/>
  <c r="L200" i="3"/>
  <c r="M201" i="4"/>
  <c r="N200" i="4" s="1"/>
  <c r="L200" i="4"/>
  <c r="K200" i="4"/>
  <c r="M192" i="4"/>
  <c r="N192" i="4" s="1"/>
  <c r="L192" i="4"/>
  <c r="K192" i="4"/>
  <c r="M169" i="4"/>
  <c r="N168" i="4" s="1"/>
  <c r="L168" i="4"/>
  <c r="K168" i="4"/>
  <c r="M160" i="4"/>
  <c r="N160" i="4" s="1"/>
  <c r="L160" i="4"/>
  <c r="K160" i="4"/>
  <c r="M149" i="4"/>
  <c r="N148" i="4" s="1"/>
  <c r="L148" i="4"/>
  <c r="K148" i="4"/>
  <c r="M137" i="4"/>
  <c r="N136" i="4" s="1"/>
  <c r="L136" i="4"/>
  <c r="K136" i="4"/>
  <c r="M78" i="4"/>
  <c r="N78" i="4" s="1"/>
  <c r="K78" i="4"/>
  <c r="L78" i="4"/>
  <c r="M24" i="4"/>
  <c r="L24" i="4"/>
  <c r="K24" i="4"/>
  <c r="M312" i="5"/>
  <c r="K312" i="5"/>
  <c r="M245" i="5"/>
  <c r="K244" i="5"/>
  <c r="M181" i="5"/>
  <c r="N180" i="5" s="1"/>
  <c r="L180" i="5"/>
  <c r="M122" i="5"/>
  <c r="N122" i="5" s="1"/>
  <c r="L122" i="5"/>
  <c r="M71" i="5"/>
  <c r="N70" i="5" s="1"/>
  <c r="L70" i="5"/>
  <c r="M94" i="9"/>
  <c r="L94" i="9"/>
  <c r="K234" i="4"/>
  <c r="K226" i="4"/>
  <c r="K166" i="4"/>
  <c r="K164" i="4"/>
  <c r="K52" i="4"/>
  <c r="K220" i="4"/>
  <c r="K182" i="4"/>
  <c r="N82" i="4"/>
  <c r="K38" i="4"/>
  <c r="N6" i="4"/>
  <c r="N10" i="4"/>
  <c r="K204" i="5"/>
  <c r="K70" i="5"/>
  <c r="K122" i="5"/>
  <c r="K164" i="9"/>
  <c r="K212" i="9"/>
  <c r="K94" i="9"/>
  <c r="O232" i="12"/>
  <c r="O152" i="12"/>
  <c r="N300" i="12"/>
  <c r="N272" i="12"/>
  <c r="O164" i="12"/>
  <c r="O248" i="12"/>
  <c r="O266" i="12"/>
  <c r="K152" i="12"/>
  <c r="M160" i="12"/>
  <c r="L198" i="4"/>
  <c r="L166" i="4"/>
  <c r="L144" i="4"/>
  <c r="L132" i="4"/>
  <c r="L124" i="4"/>
  <c r="L82" i="4"/>
  <c r="L74" i="4"/>
  <c r="L64" i="4"/>
  <c r="L48" i="4"/>
  <c r="L30" i="4"/>
  <c r="L14" i="4"/>
  <c r="L6" i="4"/>
  <c r="O234" i="4"/>
  <c r="O212" i="4"/>
  <c r="O188" i="4"/>
  <c r="L170" i="4"/>
  <c r="O126" i="4"/>
  <c r="O110" i="4"/>
  <c r="O86" i="4"/>
  <c r="O76" i="4"/>
  <c r="O44" i="4"/>
  <c r="O18" i="4"/>
  <c r="L144" i="5"/>
  <c r="L74" i="5"/>
  <c r="L316" i="5"/>
  <c r="N270" i="5"/>
  <c r="L270" i="5"/>
  <c r="M248" i="5"/>
  <c r="L248" i="5"/>
  <c r="O218" i="5"/>
  <c r="M165" i="5"/>
  <c r="N164" i="5" s="1"/>
  <c r="L164" i="5"/>
  <c r="M52" i="5"/>
  <c r="L52" i="5"/>
  <c r="M44" i="5"/>
  <c r="L44" i="5"/>
  <c r="M235" i="7"/>
  <c r="O234" i="7" s="1"/>
  <c r="L234" i="7"/>
  <c r="M310" i="5"/>
  <c r="L310" i="5"/>
  <c r="M274" i="5"/>
  <c r="L274" i="5"/>
  <c r="M232" i="5"/>
  <c r="N232" i="5" s="1"/>
  <c r="L232" i="5"/>
  <c r="M201" i="5"/>
  <c r="O200" i="5" s="1"/>
  <c r="L200" i="5"/>
  <c r="M160" i="5"/>
  <c r="N160" i="5" s="1"/>
  <c r="L160" i="5"/>
  <c r="M62" i="5"/>
  <c r="N62" i="5" s="1"/>
  <c r="L62" i="5"/>
  <c r="K274" i="3"/>
  <c r="K186" i="4"/>
  <c r="N144" i="4"/>
  <c r="K34" i="4"/>
  <c r="N206" i="4"/>
  <c r="N224" i="4"/>
  <c r="K10" i="4"/>
  <c r="K130" i="4"/>
  <c r="N92" i="4"/>
  <c r="N50" i="4"/>
  <c r="N14" i="4"/>
  <c r="L150" i="3"/>
  <c r="K236" i="3"/>
  <c r="K208" i="3"/>
  <c r="K210" i="4"/>
  <c r="K216" i="4"/>
  <c r="N146" i="4"/>
  <c r="K132" i="4"/>
  <c r="K80" i="4"/>
  <c r="K70" i="4"/>
  <c r="N34" i="4"/>
  <c r="K206" i="4"/>
  <c r="K74" i="4"/>
  <c r="K54" i="4"/>
  <c r="K124" i="4"/>
  <c r="K86" i="4"/>
  <c r="K68" i="4"/>
  <c r="K42" i="4"/>
  <c r="N28" i="4"/>
  <c r="K6" i="4"/>
  <c r="K14" i="4"/>
  <c r="N210" i="4"/>
  <c r="L274" i="3"/>
  <c r="L236" i="3"/>
  <c r="K188" i="5"/>
  <c r="K232" i="5"/>
  <c r="K72" i="5"/>
  <c r="K214" i="5"/>
  <c r="K180" i="5"/>
  <c r="K62" i="5"/>
  <c r="K94" i="5"/>
  <c r="N72" i="8"/>
  <c r="K100" i="9"/>
  <c r="K122" i="9"/>
  <c r="L212" i="3"/>
  <c r="K156" i="12"/>
  <c r="M146" i="12"/>
  <c r="K160" i="12"/>
  <c r="K168" i="12"/>
  <c r="K20" i="12"/>
  <c r="L220" i="4"/>
  <c r="L196" i="4"/>
  <c r="L164" i="4"/>
  <c r="L130" i="4"/>
  <c r="L122" i="4"/>
  <c r="L114" i="4"/>
  <c r="L88" i="4"/>
  <c r="L80" i="4"/>
  <c r="L54" i="4"/>
  <c r="L38" i="4"/>
  <c r="L28" i="4"/>
  <c r="L20" i="4"/>
  <c r="O216" i="4"/>
  <c r="O180" i="4"/>
  <c r="M122" i="4"/>
  <c r="O26" i="4"/>
  <c r="L72" i="5"/>
  <c r="N246" i="5"/>
  <c r="M228" i="5"/>
  <c r="L228" i="5"/>
  <c r="M214" i="5"/>
  <c r="L198" i="5"/>
  <c r="M198" i="5"/>
  <c r="N198" i="5" s="1"/>
  <c r="M177" i="5"/>
  <c r="L176" i="5"/>
  <c r="O172" i="5"/>
  <c r="O170" i="5"/>
  <c r="O140" i="5"/>
  <c r="M88" i="5"/>
  <c r="N88" i="5" s="1"/>
  <c r="L88" i="5"/>
  <c r="M86" i="5"/>
  <c r="L86" i="5"/>
  <c r="M80" i="5"/>
  <c r="N80" i="5" s="1"/>
  <c r="L80" i="5"/>
  <c r="M76" i="5"/>
  <c r="N76" i="5" s="1"/>
  <c r="L76" i="5"/>
  <c r="M242" i="7"/>
  <c r="O242" i="7" s="1"/>
  <c r="L242" i="7"/>
  <c r="M102" i="9"/>
  <c r="L102" i="9"/>
  <c r="K98" i="3"/>
  <c r="K238" i="3"/>
  <c r="K196" i="4"/>
  <c r="K170" i="4"/>
  <c r="K144" i="4"/>
  <c r="N20" i="4"/>
  <c r="K94" i="4"/>
  <c r="K84" i="4"/>
  <c r="N66" i="4"/>
  <c r="K30" i="4"/>
  <c r="K88" i="4"/>
  <c r="K64" i="4"/>
  <c r="K224" i="4"/>
  <c r="K152" i="4"/>
  <c r="N182" i="4"/>
  <c r="K126" i="4"/>
  <c r="K114" i="4"/>
  <c r="K110" i="4"/>
  <c r="K92" i="4"/>
  <c r="K82" i="4"/>
  <c r="K50" i="4"/>
  <c r="K36" i="4"/>
  <c r="L98" i="3"/>
  <c r="K316" i="5"/>
  <c r="K144" i="5"/>
  <c r="K230" i="5"/>
  <c r="N240" i="5"/>
  <c r="K248" i="5"/>
  <c r="K160" i="5"/>
  <c r="K74" i="5"/>
  <c r="K264" i="3"/>
  <c r="L224" i="4"/>
  <c r="L126" i="4"/>
  <c r="L110" i="4"/>
  <c r="L92" i="4"/>
  <c r="L84" i="4"/>
  <c r="L66" i="4"/>
  <c r="L58" i="4"/>
  <c r="L50" i="4"/>
  <c r="L42" i="4"/>
  <c r="L34" i="4"/>
  <c r="O202" i="4"/>
  <c r="O194" i="4"/>
  <c r="O178" i="4"/>
  <c r="O84" i="4"/>
  <c r="O68" i="4"/>
  <c r="O54" i="4"/>
  <c r="O52" i="4"/>
  <c r="O38" i="4"/>
  <c r="O36" i="4"/>
  <c r="O316" i="5"/>
  <c r="M246" i="5"/>
  <c r="L246" i="5"/>
  <c r="M152" i="5"/>
  <c r="N152" i="5" s="1"/>
  <c r="L152" i="5"/>
  <c r="M149" i="5"/>
  <c r="N148" i="5" s="1"/>
  <c r="L148" i="5"/>
  <c r="M139" i="5"/>
  <c r="N138" i="5" s="1"/>
  <c r="L138" i="5"/>
  <c r="M108" i="5"/>
  <c r="L108" i="5"/>
  <c r="M99" i="5"/>
  <c r="N98" i="5" s="1"/>
  <c r="L98" i="5"/>
  <c r="M41" i="5"/>
  <c r="N40" i="5" s="1"/>
  <c r="L40" i="5"/>
  <c r="M11" i="5"/>
  <c r="N10" i="5" s="1"/>
  <c r="L10" i="5"/>
  <c r="M214" i="7"/>
  <c r="N214" i="7" s="1"/>
  <c r="L214" i="7"/>
  <c r="M204" i="7"/>
  <c r="O204" i="7" s="1"/>
  <c r="L204" i="7"/>
  <c r="M187" i="7"/>
  <c r="N186" i="7" s="1"/>
  <c r="L186" i="7"/>
  <c r="M173" i="7"/>
  <c r="N172" i="7" s="1"/>
  <c r="L172" i="7"/>
  <c r="M162" i="7"/>
  <c r="L162" i="7"/>
  <c r="M134" i="7"/>
  <c r="L134" i="7"/>
  <c r="M87" i="7"/>
  <c r="N86" i="7" s="1"/>
  <c r="L86" i="7"/>
  <c r="M85" i="7"/>
  <c r="N84" i="7" s="1"/>
  <c r="L84" i="7"/>
  <c r="M77" i="7"/>
  <c r="N76" i="7" s="1"/>
  <c r="L76" i="7"/>
  <c r="M68" i="7"/>
  <c r="N68" i="7" s="1"/>
  <c r="L68" i="7"/>
  <c r="M52" i="7"/>
  <c r="L52" i="7"/>
  <c r="M41" i="7"/>
  <c r="N40" i="7" s="1"/>
  <c r="L40" i="7"/>
  <c r="M24" i="7"/>
  <c r="L24" i="7"/>
  <c r="M22" i="7"/>
  <c r="L22" i="7"/>
  <c r="M19" i="7"/>
  <c r="N18" i="7" s="1"/>
  <c r="L18" i="7"/>
  <c r="M16" i="7"/>
  <c r="N16" i="7" s="1"/>
  <c r="L16" i="7"/>
  <c r="O208" i="5"/>
  <c r="O164" i="5"/>
  <c r="O156" i="5"/>
  <c r="O144" i="5"/>
  <c r="O128" i="5"/>
  <c r="O116" i="5"/>
  <c r="O70" i="5"/>
  <c r="O60" i="5"/>
  <c r="O50" i="5"/>
  <c r="O30" i="5"/>
  <c r="L136" i="7"/>
  <c r="L98" i="7"/>
  <c r="L88" i="7"/>
  <c r="L56" i="7"/>
  <c r="M149" i="7"/>
  <c r="L148" i="7"/>
  <c r="M130" i="7"/>
  <c r="L130" i="7"/>
  <c r="M123" i="7"/>
  <c r="N122" i="7" s="1"/>
  <c r="L122" i="7"/>
  <c r="M112" i="7"/>
  <c r="N112" i="7" s="1"/>
  <c r="L112" i="7"/>
  <c r="M94" i="7"/>
  <c r="L94" i="7"/>
  <c r="M66" i="7"/>
  <c r="N66" i="7" s="1"/>
  <c r="L66" i="7"/>
  <c r="M60" i="7"/>
  <c r="N60" i="7" s="1"/>
  <c r="L60" i="7"/>
  <c r="M206" i="9"/>
  <c r="O206" i="9" s="1"/>
  <c r="L206" i="9"/>
  <c r="M177" i="9"/>
  <c r="N176" i="9" s="1"/>
  <c r="L176" i="9"/>
  <c r="M155" i="9"/>
  <c r="N154" i="9" s="1"/>
  <c r="L154" i="9"/>
  <c r="M143" i="9"/>
  <c r="N142" i="9" s="1"/>
  <c r="L142" i="9"/>
  <c r="M139" i="9"/>
  <c r="N138" i="9" s="1"/>
  <c r="L138" i="9"/>
  <c r="M135" i="9"/>
  <c r="O134" i="9" s="1"/>
  <c r="L134" i="9"/>
  <c r="M119" i="9"/>
  <c r="N118" i="9" s="1"/>
  <c r="L118" i="9"/>
  <c r="M53" i="9"/>
  <c r="N52" i="9" s="1"/>
  <c r="L52" i="9"/>
  <c r="M51" i="9"/>
  <c r="N50" i="9" s="1"/>
  <c r="L50" i="9"/>
  <c r="M37" i="9"/>
  <c r="N36" i="9" s="1"/>
  <c r="L36" i="9"/>
  <c r="M35" i="9"/>
  <c r="N34" i="9" s="1"/>
  <c r="L34" i="9"/>
  <c r="M25" i="9"/>
  <c r="N24" i="9" s="1"/>
  <c r="L24" i="9"/>
  <c r="L186" i="4"/>
  <c r="O184" i="4"/>
  <c r="O150" i="4"/>
  <c r="O90" i="4"/>
  <c r="L194" i="5"/>
  <c r="L136" i="5"/>
  <c r="L104" i="5"/>
  <c r="L94" i="5"/>
  <c r="L68" i="5"/>
  <c r="L60" i="5"/>
  <c r="L50" i="5"/>
  <c r="L26" i="5"/>
  <c r="O104" i="5"/>
  <c r="O48" i="5"/>
  <c r="O12" i="5"/>
  <c r="L200" i="7"/>
  <c r="L118" i="7"/>
  <c r="L82" i="7"/>
  <c r="L70" i="7"/>
  <c r="L6" i="7"/>
  <c r="M195" i="7"/>
  <c r="N194" i="7" s="1"/>
  <c r="L194" i="7"/>
  <c r="M171" i="7"/>
  <c r="O170" i="7" s="1"/>
  <c r="L170" i="7"/>
  <c r="M161" i="7"/>
  <c r="N160" i="7" s="1"/>
  <c r="L160" i="7"/>
  <c r="M138" i="7"/>
  <c r="L138" i="7"/>
  <c r="M132" i="7"/>
  <c r="N132" i="7" s="1"/>
  <c r="L132" i="7"/>
  <c r="M124" i="7"/>
  <c r="L124" i="7"/>
  <c r="M50" i="7"/>
  <c r="N50" i="7" s="1"/>
  <c r="L50" i="7"/>
  <c r="M37" i="7"/>
  <c r="N36" i="7" s="1"/>
  <c r="L36" i="7"/>
  <c r="M35" i="7"/>
  <c r="N34" i="7" s="1"/>
  <c r="L34" i="7"/>
  <c r="M161" i="9"/>
  <c r="N160" i="9" s="1"/>
  <c r="L160" i="9"/>
  <c r="M88" i="9"/>
  <c r="L88" i="9"/>
  <c r="M78" i="9"/>
  <c r="N78" i="9" s="1"/>
  <c r="L78" i="9"/>
  <c r="M69" i="9"/>
  <c r="N68" i="9" s="1"/>
  <c r="L68" i="9"/>
  <c r="O194" i="5"/>
  <c r="O188" i="5"/>
  <c r="N182" i="5"/>
  <c r="O180" i="5"/>
  <c r="O94" i="5"/>
  <c r="O68" i="5"/>
  <c r="O46" i="5"/>
  <c r="O216" i="7"/>
  <c r="M153" i="7"/>
  <c r="N152" i="7" s="1"/>
  <c r="L152" i="7"/>
  <c r="M140" i="7"/>
  <c r="L140" i="7"/>
  <c r="M116" i="7"/>
  <c r="L116" i="7"/>
  <c r="M102" i="7"/>
  <c r="N102" i="7" s="1"/>
  <c r="L102" i="7"/>
  <c r="M100" i="7"/>
  <c r="L100" i="7"/>
  <c r="M58" i="7"/>
  <c r="L58" i="7"/>
  <c r="M45" i="7"/>
  <c r="N44" i="7" s="1"/>
  <c r="L44" i="7"/>
  <c r="M42" i="7"/>
  <c r="L42" i="7"/>
  <c r="M26" i="7"/>
  <c r="N26" i="7" s="1"/>
  <c r="L26" i="7"/>
  <c r="M10" i="7"/>
  <c r="N10" i="7" s="1"/>
  <c r="L10" i="7"/>
  <c r="M216" i="9"/>
  <c r="N216" i="9" s="1"/>
  <c r="L216" i="9"/>
  <c r="M174" i="9"/>
  <c r="L174" i="9"/>
  <c r="M122" i="9"/>
  <c r="L122" i="9"/>
  <c r="M111" i="9"/>
  <c r="N110" i="9" s="1"/>
  <c r="L110" i="9"/>
  <c r="M108" i="9"/>
  <c r="L108" i="9"/>
  <c r="M104" i="9"/>
  <c r="L104" i="9"/>
  <c r="O68" i="9"/>
  <c r="O64" i="7"/>
  <c r="O154" i="9"/>
  <c r="L140" i="9"/>
  <c r="M141" i="9"/>
  <c r="N140" i="9" s="1"/>
  <c r="O80" i="9"/>
  <c r="O36" i="9"/>
  <c r="O40" i="5"/>
  <c r="O26" i="5"/>
  <c r="O92" i="7"/>
  <c r="O200" i="9"/>
  <c r="O168" i="9"/>
  <c r="O166" i="9"/>
  <c r="O72" i="9"/>
  <c r="O70" i="9"/>
  <c r="O58" i="9"/>
  <c r="O214" i="7"/>
  <c r="N202" i="7"/>
  <c r="O142" i="7"/>
  <c r="O86" i="7"/>
  <c r="O30" i="7"/>
  <c r="O110" i="9"/>
  <c r="O40" i="9"/>
  <c r="O22" i="9"/>
  <c r="L164" i="9"/>
  <c r="K316" i="12"/>
  <c r="O118" i="9"/>
  <c r="O64" i="9"/>
  <c r="O60" i="9"/>
  <c r="O46" i="9"/>
  <c r="O18" i="9"/>
  <c r="O14" i="9"/>
  <c r="O8" i="9"/>
  <c r="K272" i="12"/>
  <c r="O122" i="2"/>
  <c r="N320" i="2"/>
  <c r="O320" i="2"/>
  <c r="O300" i="2"/>
  <c r="N300" i="2"/>
  <c r="O276" i="2"/>
  <c r="N276" i="2"/>
  <c r="O218" i="2"/>
  <c r="N218" i="2"/>
  <c r="O322" i="2"/>
  <c r="N322" i="2"/>
  <c r="N264" i="2"/>
  <c r="O264" i="2"/>
  <c r="N312" i="2"/>
  <c r="O312" i="2"/>
  <c r="O292" i="2"/>
  <c r="N292" i="2"/>
  <c r="O318" i="2"/>
  <c r="N318" i="2"/>
  <c r="O148" i="2"/>
  <c r="N148" i="2"/>
  <c r="O210" i="2"/>
  <c r="N210" i="2"/>
  <c r="N114" i="2"/>
  <c r="O114" i="2"/>
  <c r="O128" i="2"/>
  <c r="N128" i="2"/>
  <c r="O96" i="2"/>
  <c r="N96" i="2"/>
  <c r="O68" i="2"/>
  <c r="N68" i="2"/>
  <c r="O116" i="2"/>
  <c r="N116" i="2"/>
  <c r="N38" i="2"/>
  <c r="O38" i="2"/>
  <c r="N36" i="2"/>
  <c r="O36" i="2"/>
  <c r="O24" i="2"/>
  <c r="N24" i="2"/>
  <c r="O262" i="2"/>
  <c r="N262" i="2"/>
  <c r="O252" i="2"/>
  <c r="N252" i="2"/>
  <c r="O284" i="2"/>
  <c r="N284" i="2"/>
  <c r="O244" i="2"/>
  <c r="N244" i="2"/>
  <c r="O152" i="2"/>
  <c r="N152" i="2"/>
  <c r="N156" i="2"/>
  <c r="O156" i="2"/>
  <c r="O294" i="2"/>
  <c r="N294" i="2"/>
  <c r="O176" i="2"/>
  <c r="N176" i="2"/>
  <c r="O168" i="2"/>
  <c r="N168" i="2"/>
  <c r="O160" i="2"/>
  <c r="N160" i="2"/>
  <c r="N82" i="2"/>
  <c r="O82" i="2"/>
  <c r="O102" i="2"/>
  <c r="N102" i="2"/>
  <c r="O110" i="2"/>
  <c r="N110" i="2"/>
  <c r="O84" i="2"/>
  <c r="N84" i="2"/>
  <c r="N66" i="2"/>
  <c r="O66" i="2"/>
  <c r="O14" i="2"/>
  <c r="N14" i="2"/>
  <c r="N54" i="2"/>
  <c r="O54" i="2"/>
  <c r="O228" i="2"/>
  <c r="N228" i="2"/>
  <c r="O268" i="2"/>
  <c r="N268" i="2"/>
  <c r="O234" i="2"/>
  <c r="N234" i="2"/>
  <c r="O230" i="2"/>
  <c r="N230" i="2"/>
  <c r="O270" i="2"/>
  <c r="N270" i="2"/>
  <c r="O182" i="2"/>
  <c r="N182" i="2"/>
  <c r="O206" i="2"/>
  <c r="N206" i="2"/>
  <c r="O190" i="2"/>
  <c r="N190" i="2"/>
  <c r="O124" i="2"/>
  <c r="N124" i="2"/>
  <c r="N72" i="2"/>
  <c r="O72" i="2"/>
  <c r="N58" i="2"/>
  <c r="O58" i="2"/>
  <c r="O132" i="2"/>
  <c r="N132" i="2"/>
  <c r="O70" i="2"/>
  <c r="N70" i="2"/>
  <c r="N80" i="2"/>
  <c r="O80" i="2"/>
  <c r="O6" i="2"/>
  <c r="N6" i="2"/>
  <c r="N30" i="2"/>
  <c r="O30" i="2"/>
  <c r="O34" i="2"/>
  <c r="N34" i="2"/>
  <c r="O4" i="2"/>
  <c r="N4" i="2"/>
  <c r="O314" i="2"/>
  <c r="N314" i="2"/>
  <c r="O258" i="2"/>
  <c r="N258" i="2"/>
  <c r="O316" i="2"/>
  <c r="N316" i="2"/>
  <c r="O290" i="2"/>
  <c r="N290" i="2"/>
  <c r="O282" i="2"/>
  <c r="N282" i="2"/>
  <c r="O306" i="2"/>
  <c r="N306" i="2"/>
  <c r="O260" i="2"/>
  <c r="N260" i="2"/>
  <c r="O308" i="2"/>
  <c r="N308" i="2"/>
  <c r="O274" i="2"/>
  <c r="N274" i="2"/>
  <c r="O302" i="2"/>
  <c r="N302" i="2"/>
  <c r="O326" i="2"/>
  <c r="N326" i="2"/>
  <c r="N212" i="2"/>
  <c r="O212" i="2"/>
  <c r="O166" i="2"/>
  <c r="N166" i="2"/>
  <c r="N196" i="2"/>
  <c r="O196" i="2"/>
  <c r="O150" i="2"/>
  <c r="N150" i="2"/>
  <c r="O198" i="2"/>
  <c r="N198" i="2"/>
  <c r="O146" i="2"/>
  <c r="N98" i="2"/>
  <c r="O98" i="2"/>
  <c r="N56" i="2"/>
  <c r="O56" i="2"/>
  <c r="O100" i="2"/>
  <c r="N100" i="2"/>
  <c r="O126" i="2"/>
  <c r="N126" i="2"/>
  <c r="O50" i="2"/>
  <c r="N50" i="2"/>
  <c r="O10" i="2"/>
  <c r="N10" i="2"/>
  <c r="N48" i="2"/>
  <c r="O48" i="2"/>
  <c r="O18" i="2"/>
  <c r="N18" i="2"/>
  <c r="O16" i="2"/>
  <c r="N16" i="2"/>
  <c r="N224" i="2"/>
  <c r="O224" i="2"/>
  <c r="O286" i="2"/>
  <c r="N286" i="2"/>
  <c r="O246" i="2"/>
  <c r="N246" i="2"/>
  <c r="O266" i="2"/>
  <c r="N266" i="2"/>
  <c r="O236" i="2"/>
  <c r="N236" i="2"/>
  <c r="O162" i="2"/>
  <c r="N162" i="2"/>
  <c r="O254" i="2"/>
  <c r="N254" i="2"/>
  <c r="N204" i="2"/>
  <c r="O204" i="2"/>
  <c r="O158" i="2"/>
  <c r="N158" i="2"/>
  <c r="O134" i="2"/>
  <c r="N134" i="2"/>
  <c r="O194" i="2"/>
  <c r="N194" i="2"/>
  <c r="N106" i="2"/>
  <c r="O106" i="2"/>
  <c r="N74" i="2"/>
  <c r="O74" i="2"/>
  <c r="O94" i="2"/>
  <c r="N94" i="2"/>
  <c r="O60" i="2"/>
  <c r="N60" i="2"/>
  <c r="O52" i="2"/>
  <c r="N52" i="2"/>
  <c r="N46" i="2"/>
  <c r="O46" i="2"/>
  <c r="N304" i="2"/>
  <c r="O304" i="2"/>
  <c r="N280" i="2"/>
  <c r="O280" i="2"/>
  <c r="N240" i="2"/>
  <c r="O240" i="2"/>
  <c r="O216" i="2"/>
  <c r="N216" i="2"/>
  <c r="O250" i="2"/>
  <c r="N250" i="2"/>
  <c r="O220" i="2"/>
  <c r="N220" i="2"/>
  <c r="N296" i="2"/>
  <c r="O296" i="2"/>
  <c r="O174" i="2"/>
  <c r="N174" i="2"/>
  <c r="O200" i="2"/>
  <c r="N200" i="2"/>
  <c r="N138" i="2"/>
  <c r="O138" i="2"/>
  <c r="O154" i="2"/>
  <c r="N154" i="2"/>
  <c r="O184" i="2"/>
  <c r="N184" i="2"/>
  <c r="O112" i="2"/>
  <c r="N112" i="2"/>
  <c r="O92" i="2"/>
  <c r="N92" i="2"/>
  <c r="N88" i="2"/>
  <c r="O88" i="2"/>
  <c r="N64" i="2"/>
  <c r="O64" i="2"/>
  <c r="O104" i="2"/>
  <c r="N104" i="2"/>
  <c r="N44" i="2"/>
  <c r="O44" i="2"/>
  <c r="O26" i="2"/>
  <c r="N26" i="2"/>
  <c r="O42" i="2"/>
  <c r="N42" i="2"/>
  <c r="N32" i="2"/>
  <c r="O32" i="2"/>
  <c r="O324" i="2"/>
  <c r="N324" i="2"/>
  <c r="N256" i="2"/>
  <c r="O256" i="2"/>
  <c r="N288" i="2"/>
  <c r="O288" i="2"/>
  <c r="N248" i="2"/>
  <c r="O248" i="2"/>
  <c r="O170" i="2"/>
  <c r="N170" i="2"/>
  <c r="O310" i="2"/>
  <c r="N310" i="2"/>
  <c r="O192" i="2"/>
  <c r="N192" i="2"/>
  <c r="O140" i="2"/>
  <c r="N140" i="2"/>
  <c r="O108" i="2"/>
  <c r="N108" i="2"/>
  <c r="O118" i="2"/>
  <c r="N118" i="2"/>
  <c r="O78" i="2"/>
  <c r="N78" i="2"/>
  <c r="O120" i="2"/>
  <c r="N120" i="2"/>
  <c r="O12" i="2"/>
  <c r="N12" i="2"/>
  <c r="O298" i="2"/>
  <c r="N298" i="2"/>
  <c r="N232" i="2"/>
  <c r="O232" i="2"/>
  <c r="N272" i="2"/>
  <c r="O272" i="2"/>
  <c r="O242" i="2"/>
  <c r="N242" i="2"/>
  <c r="O238" i="2"/>
  <c r="N238" i="2"/>
  <c r="O226" i="2"/>
  <c r="N226" i="2"/>
  <c r="O278" i="2"/>
  <c r="N278" i="2"/>
  <c r="N164" i="2"/>
  <c r="O164" i="2"/>
  <c r="O208" i="2"/>
  <c r="N208" i="2"/>
  <c r="O222" i="2"/>
  <c r="N222" i="2"/>
  <c r="O214" i="2"/>
  <c r="N214" i="2"/>
  <c r="N188" i="2"/>
  <c r="O188" i="2"/>
  <c r="N180" i="2"/>
  <c r="O180" i="2"/>
  <c r="N172" i="2"/>
  <c r="O172" i="2"/>
  <c r="O76" i="2"/>
  <c r="N76" i="2"/>
  <c r="O142" i="2"/>
  <c r="N142" i="2"/>
  <c r="N90" i="2"/>
  <c r="O90" i="2"/>
  <c r="O20" i="2"/>
  <c r="N20" i="2"/>
  <c r="O8" i="2"/>
  <c r="N8" i="2"/>
  <c r="O40" i="2"/>
  <c r="N40" i="2"/>
  <c r="L316" i="9"/>
  <c r="K316" i="9"/>
  <c r="M316" i="9"/>
  <c r="L284" i="9"/>
  <c r="K284" i="9"/>
  <c r="M284" i="9"/>
  <c r="K280" i="9"/>
  <c r="L280" i="9"/>
  <c r="M280" i="9"/>
  <c r="L268" i="9"/>
  <c r="M268" i="9"/>
  <c r="K268" i="9"/>
  <c r="M258" i="9"/>
  <c r="L258" i="9"/>
  <c r="K258" i="9"/>
  <c r="M249" i="9"/>
  <c r="N248" i="9" s="1"/>
  <c r="K248" i="9"/>
  <c r="L248" i="9"/>
  <c r="K224" i="9"/>
  <c r="L224" i="9"/>
  <c r="M224" i="9"/>
  <c r="M194" i="9"/>
  <c r="L194" i="9"/>
  <c r="K194" i="9"/>
  <c r="M190" i="9"/>
  <c r="K190" i="9"/>
  <c r="L190" i="9"/>
  <c r="M311" i="9"/>
  <c r="N310" i="9" s="1"/>
  <c r="K310" i="9"/>
  <c r="M308" i="9"/>
  <c r="K308" i="9"/>
  <c r="L308" i="9"/>
  <c r="M298" i="9"/>
  <c r="K298" i="9"/>
  <c r="L298" i="9"/>
  <c r="L294" i="9"/>
  <c r="M294" i="9"/>
  <c r="K294" i="9"/>
  <c r="M290" i="9"/>
  <c r="K290" i="9"/>
  <c r="L290" i="9"/>
  <c r="M272" i="9"/>
  <c r="K272" i="9"/>
  <c r="L272" i="9"/>
  <c r="M232" i="9"/>
  <c r="K232" i="9"/>
  <c r="L232" i="9"/>
  <c r="L228" i="9"/>
  <c r="M228" i="9"/>
  <c r="K228" i="9"/>
  <c r="L220" i="9"/>
  <c r="K220" i="9"/>
  <c r="M220" i="9"/>
  <c r="M211" i="9"/>
  <c r="N210" i="9" s="1"/>
  <c r="K210" i="9"/>
  <c r="L210" i="9"/>
  <c r="M5" i="9"/>
  <c r="K4" i="9"/>
  <c r="M314" i="9"/>
  <c r="L314" i="9"/>
  <c r="K314" i="9"/>
  <c r="L302" i="9"/>
  <c r="K302" i="9"/>
  <c r="M302" i="9"/>
  <c r="K274" i="9"/>
  <c r="M275" i="9"/>
  <c r="L274" i="9"/>
  <c r="L262" i="9"/>
  <c r="M262" i="9"/>
  <c r="K262" i="9"/>
  <c r="M257" i="9"/>
  <c r="L256" i="9"/>
  <c r="K256" i="9"/>
  <c r="M245" i="9"/>
  <c r="K244" i="9"/>
  <c r="M242" i="9"/>
  <c r="L242" i="9"/>
  <c r="K242" i="9"/>
  <c r="M238" i="9"/>
  <c r="L238" i="9"/>
  <c r="K238" i="9"/>
  <c r="K226" i="9"/>
  <c r="L226" i="9"/>
  <c r="M227" i="9"/>
  <c r="O226" i="9" s="1"/>
  <c r="L4" i="9"/>
  <c r="O310" i="9"/>
  <c r="M306" i="9"/>
  <c r="L306" i="9"/>
  <c r="K306" i="9"/>
  <c r="M286" i="9"/>
  <c r="K286" i="9"/>
  <c r="L286" i="9"/>
  <c r="L278" i="9"/>
  <c r="M278" i="9"/>
  <c r="K278" i="9"/>
  <c r="O256" i="9"/>
  <c r="N256" i="9"/>
  <c r="M241" i="9"/>
  <c r="K240" i="9"/>
  <c r="L240" i="9"/>
  <c r="M222" i="9"/>
  <c r="L222" i="9"/>
  <c r="K222" i="9"/>
  <c r="M170" i="9"/>
  <c r="L170" i="9"/>
  <c r="K170" i="9"/>
  <c r="L312" i="9"/>
  <c r="K312" i="9"/>
  <c r="M313" i="9"/>
  <c r="N312" i="9" s="1"/>
  <c r="M282" i="9"/>
  <c r="K282" i="9"/>
  <c r="L282" i="9"/>
  <c r="M270" i="9"/>
  <c r="K270" i="9"/>
  <c r="L270" i="9"/>
  <c r="M266" i="9"/>
  <c r="K266" i="9"/>
  <c r="L266" i="9"/>
  <c r="L252" i="9"/>
  <c r="M252" i="9"/>
  <c r="K252" i="9"/>
  <c r="M197" i="9"/>
  <c r="K196" i="9"/>
  <c r="K292" i="9"/>
  <c r="M292" i="9"/>
  <c r="L292" i="9"/>
  <c r="M277" i="9"/>
  <c r="N276" i="9" s="1"/>
  <c r="L276" i="9"/>
  <c r="K276" i="9"/>
  <c r="O240" i="9"/>
  <c r="N240" i="9"/>
  <c r="O216" i="9"/>
  <c r="M209" i="9"/>
  <c r="N208" i="9" s="1"/>
  <c r="K208" i="9"/>
  <c r="L208" i="9"/>
  <c r="O184" i="9"/>
  <c r="N184" i="9"/>
  <c r="L300" i="9"/>
  <c r="M300" i="9"/>
  <c r="K300" i="9"/>
  <c r="L296" i="9"/>
  <c r="M296" i="9"/>
  <c r="K296" i="9"/>
  <c r="L260" i="9"/>
  <c r="K260" i="9"/>
  <c r="M260" i="9"/>
  <c r="M255" i="9"/>
  <c r="O254" i="9" s="1"/>
  <c r="K254" i="9"/>
  <c r="L254" i="9"/>
  <c r="K246" i="9"/>
  <c r="L246" i="9"/>
  <c r="M247" i="9"/>
  <c r="N246" i="9" s="1"/>
  <c r="M230" i="9"/>
  <c r="K230" i="9"/>
  <c r="L230" i="9"/>
  <c r="K304" i="9"/>
  <c r="L304" i="9"/>
  <c r="M304" i="9"/>
  <c r="M288" i="9"/>
  <c r="K288" i="9"/>
  <c r="L288" i="9"/>
  <c r="K264" i="9"/>
  <c r="L264" i="9"/>
  <c r="M264" i="9"/>
  <c r="M250" i="9"/>
  <c r="K250" i="9"/>
  <c r="L250" i="9"/>
  <c r="O236" i="9"/>
  <c r="N236" i="9"/>
  <c r="K218" i="9"/>
  <c r="L218" i="9"/>
  <c r="M218" i="9"/>
  <c r="L214" i="9"/>
  <c r="M215" i="9"/>
  <c r="K214" i="9"/>
  <c r="M202" i="9"/>
  <c r="L202" i="9"/>
  <c r="K202" i="9"/>
  <c r="L310" i="9"/>
  <c r="L236" i="9"/>
  <c r="O146" i="9"/>
  <c r="M101" i="9"/>
  <c r="N100" i="9" s="1"/>
  <c r="L100" i="9"/>
  <c r="M4" i="9"/>
  <c r="M196" i="9"/>
  <c r="L196" i="9"/>
  <c r="M156" i="9"/>
  <c r="L156" i="9"/>
  <c r="M244" i="9"/>
  <c r="L244" i="9"/>
  <c r="M204" i="9"/>
  <c r="L204" i="9"/>
  <c r="O186" i="9"/>
  <c r="O198" i="9"/>
  <c r="M180" i="9"/>
  <c r="L180" i="9"/>
  <c r="M90" i="9"/>
  <c r="L90" i="9"/>
  <c r="M74" i="9"/>
  <c r="L74" i="9"/>
  <c r="M67" i="9"/>
  <c r="L66" i="9"/>
  <c r="M148" i="9"/>
  <c r="L148" i="9"/>
  <c r="L212" i="9"/>
  <c r="M212" i="9"/>
  <c r="M188" i="9"/>
  <c r="L188" i="9"/>
  <c r="O164" i="9"/>
  <c r="M132" i="9"/>
  <c r="L172" i="9"/>
  <c r="L124" i="9"/>
  <c r="O76" i="9"/>
  <c r="O176" i="9"/>
  <c r="O144" i="9"/>
  <c r="O106" i="9"/>
  <c r="L116" i="9"/>
  <c r="O172" i="9"/>
  <c r="O44" i="9"/>
  <c r="O30" i="9"/>
  <c r="O16" i="9"/>
  <c r="O92" i="9"/>
  <c r="O84" i="9"/>
  <c r="O42" i="9"/>
  <c r="O28" i="9"/>
  <c r="O62" i="9"/>
  <c r="O48" i="9"/>
  <c r="O6" i="9"/>
  <c r="O86" i="9"/>
  <c r="O52" i="9"/>
  <c r="O318" i="9"/>
  <c r="N318" i="9"/>
  <c r="N324" i="9"/>
  <c r="O324" i="9"/>
  <c r="N320" i="9"/>
  <c r="O320" i="9"/>
  <c r="O326" i="9"/>
  <c r="N326" i="9"/>
  <c r="N322" i="9"/>
  <c r="O322" i="9"/>
  <c r="N104" i="8"/>
  <c r="N56" i="8"/>
  <c r="O302" i="8"/>
  <c r="K294" i="8"/>
  <c r="K286" i="8"/>
  <c r="K278" i="8"/>
  <c r="K270" i="8"/>
  <c r="N254" i="8"/>
  <c r="K246" i="8"/>
  <c r="K238" i="8"/>
  <c r="K254" i="8"/>
  <c r="O286" i="8"/>
  <c r="O278" i="8"/>
  <c r="N52" i="8"/>
  <c r="O254" i="8"/>
  <c r="O294" i="8"/>
  <c r="O238" i="8"/>
  <c r="O270" i="8"/>
  <c r="N88" i="8"/>
  <c r="N148" i="8"/>
  <c r="N36" i="8"/>
  <c r="M76" i="8"/>
  <c r="N76" i="8" s="1"/>
  <c r="K36" i="8"/>
  <c r="K6" i="8"/>
  <c r="O20" i="8"/>
  <c r="M100" i="8"/>
  <c r="N100" i="8" s="1"/>
  <c r="K52" i="8"/>
  <c r="N144" i="8"/>
  <c r="K140" i="8"/>
  <c r="M108" i="8"/>
  <c r="N108" i="8" s="1"/>
  <c r="O6" i="8"/>
  <c r="N20" i="8"/>
  <c r="K100" i="8"/>
  <c r="M68" i="8"/>
  <c r="N68" i="8" s="1"/>
  <c r="M140" i="8"/>
  <c r="N140" i="8" s="1"/>
  <c r="K108" i="8"/>
  <c r="M45" i="8"/>
  <c r="N44" i="8" s="1"/>
  <c r="O148" i="8"/>
  <c r="O172" i="8"/>
  <c r="K68" i="8"/>
  <c r="N28" i="8"/>
  <c r="N24" i="8"/>
  <c r="K148" i="8"/>
  <c r="K172" i="8"/>
  <c r="M84" i="8"/>
  <c r="N84" i="8" s="1"/>
  <c r="K44" i="8"/>
  <c r="K28" i="8"/>
  <c r="N6" i="8"/>
  <c r="N60" i="8"/>
  <c r="O28" i="8"/>
  <c r="L16" i="8"/>
  <c r="M301" i="8"/>
  <c r="K300" i="8"/>
  <c r="O300" i="8"/>
  <c r="M253" i="8"/>
  <c r="N252" i="8" s="1"/>
  <c r="O252" i="8"/>
  <c r="K252" i="8"/>
  <c r="O132" i="8"/>
  <c r="M132" i="8"/>
  <c r="N132" i="8" s="1"/>
  <c r="K132" i="8"/>
  <c r="M317" i="8"/>
  <c r="N316" i="8" s="1"/>
  <c r="O316" i="8"/>
  <c r="K316" i="8"/>
  <c r="M106" i="8"/>
  <c r="N106" i="8" s="1"/>
  <c r="O106" i="8"/>
  <c r="K106" i="8"/>
  <c r="M285" i="8"/>
  <c r="N284" i="8" s="1"/>
  <c r="K284" i="8"/>
  <c r="O284" i="8"/>
  <c r="K102" i="8"/>
  <c r="M102" i="8"/>
  <c r="N102" i="8" s="1"/>
  <c r="O102" i="8"/>
  <c r="O308" i="8"/>
  <c r="K308" i="8"/>
  <c r="M308" i="8"/>
  <c r="N308" i="8" s="1"/>
  <c r="O26" i="8"/>
  <c r="M27" i="8"/>
  <c r="N26" i="8" s="1"/>
  <c r="K26" i="8"/>
  <c r="O220" i="8"/>
  <c r="K220" i="8"/>
  <c r="M220" i="8"/>
  <c r="N220" i="8" s="1"/>
  <c r="M71" i="8"/>
  <c r="N70" i="8" s="1"/>
  <c r="O70" i="8"/>
  <c r="K70" i="8"/>
  <c r="L60" i="8"/>
  <c r="L52" i="8"/>
  <c r="L294" i="8"/>
  <c r="L26" i="8"/>
  <c r="L112" i="8"/>
  <c r="L84" i="8"/>
  <c r="M229" i="8"/>
  <c r="N228" i="8" s="1"/>
  <c r="O228" i="8"/>
  <c r="K228" i="8"/>
  <c r="M118" i="8"/>
  <c r="N118" i="8" s="1"/>
  <c r="O118" i="8"/>
  <c r="K118" i="8"/>
  <c r="L74" i="8"/>
  <c r="K74" i="8"/>
  <c r="M74" i="8"/>
  <c r="N74" i="8" s="1"/>
  <c r="O74" i="8"/>
  <c r="L22" i="8"/>
  <c r="K22" i="8"/>
  <c r="M22" i="8"/>
  <c r="N22" i="8" s="1"/>
  <c r="O22" i="8"/>
  <c r="M183" i="8"/>
  <c r="N182" i="8" s="1"/>
  <c r="K182" i="8"/>
  <c r="O182" i="8"/>
  <c r="O146" i="8"/>
  <c r="K146" i="8"/>
  <c r="O260" i="8"/>
  <c r="K260" i="8"/>
  <c r="M260" i="8"/>
  <c r="N260" i="8" s="1"/>
  <c r="O142" i="8"/>
  <c r="M142" i="8"/>
  <c r="N142" i="8" s="1"/>
  <c r="K142" i="8"/>
  <c r="O292" i="8"/>
  <c r="M292" i="8"/>
  <c r="N292" i="8" s="1"/>
  <c r="K292" i="8"/>
  <c r="K204" i="8"/>
  <c r="O204" i="8"/>
  <c r="M204" i="8"/>
  <c r="N204" i="8" s="1"/>
  <c r="L164" i="8"/>
  <c r="M164" i="8"/>
  <c r="N164" i="8" s="1"/>
  <c r="K164" i="8"/>
  <c r="O164" i="8"/>
  <c r="L46" i="8"/>
  <c r="K46" i="8"/>
  <c r="M46" i="8"/>
  <c r="N46" i="8" s="1"/>
  <c r="O46" i="8"/>
  <c r="L236" i="8"/>
  <c r="M236" i="8"/>
  <c r="N236" i="8" s="1"/>
  <c r="K236" i="8"/>
  <c r="O236" i="8"/>
  <c r="O190" i="8"/>
  <c r="K190" i="8"/>
  <c r="M190" i="8"/>
  <c r="N190" i="8" s="1"/>
  <c r="M163" i="8"/>
  <c r="N162" i="8" s="1"/>
  <c r="O162" i="8"/>
  <c r="K162" i="8"/>
  <c r="M111" i="8"/>
  <c r="N110" i="8" s="1"/>
  <c r="O110" i="8"/>
  <c r="K110" i="8"/>
  <c r="M15" i="8"/>
  <c r="N14" i="8" s="1"/>
  <c r="K14" i="8"/>
  <c r="O14" i="8"/>
  <c r="O306" i="8"/>
  <c r="L68" i="8"/>
  <c r="N258" i="8"/>
  <c r="L222" i="8"/>
  <c r="L162" i="8"/>
  <c r="L120" i="8"/>
  <c r="L72" i="8"/>
  <c r="L308" i="8"/>
  <c r="L106" i="8"/>
  <c r="M283" i="8"/>
  <c r="N282" i="8" s="1"/>
  <c r="O282" i="8"/>
  <c r="K282" i="8"/>
  <c r="M233" i="8"/>
  <c r="N232" i="8" s="1"/>
  <c r="O232" i="8"/>
  <c r="K232" i="8"/>
  <c r="L224" i="8"/>
  <c r="O224" i="8"/>
  <c r="K224" i="8"/>
  <c r="M224" i="8"/>
  <c r="N224" i="8" s="1"/>
  <c r="K218" i="8"/>
  <c r="M218" i="8"/>
  <c r="N218" i="8" s="1"/>
  <c r="O218" i="8"/>
  <c r="K154" i="8"/>
  <c r="M154" i="8"/>
  <c r="N154" i="8" s="1"/>
  <c r="O154" i="8"/>
  <c r="L130" i="8"/>
  <c r="K130" i="8"/>
  <c r="O130" i="8"/>
  <c r="M130" i="8"/>
  <c r="N130" i="8" s="1"/>
  <c r="O82" i="8"/>
  <c r="K82" i="8"/>
  <c r="M83" i="8"/>
  <c r="N82" i="8" s="1"/>
  <c r="O42" i="8"/>
  <c r="K42" i="8"/>
  <c r="M42" i="8"/>
  <c r="N42" i="8" s="1"/>
  <c r="L288" i="8"/>
  <c r="M288" i="8"/>
  <c r="N288" i="8" s="1"/>
  <c r="K288" i="8"/>
  <c r="O288" i="8"/>
  <c r="L276" i="8"/>
  <c r="K276" i="8"/>
  <c r="O276" i="8"/>
  <c r="M276" i="8"/>
  <c r="N276" i="8" s="1"/>
  <c r="L198" i="8"/>
  <c r="O198" i="8"/>
  <c r="K198" i="8"/>
  <c r="M198" i="8"/>
  <c r="N198" i="8" s="1"/>
  <c r="O178" i="8"/>
  <c r="K178" i="8"/>
  <c r="M178" i="8"/>
  <c r="N178" i="8" s="1"/>
  <c r="M153" i="8"/>
  <c r="N152" i="8" s="1"/>
  <c r="O152" i="8"/>
  <c r="K152" i="8"/>
  <c r="L90" i="8"/>
  <c r="M90" i="8"/>
  <c r="N90" i="8" s="1"/>
  <c r="O90" i="8"/>
  <c r="K90" i="8"/>
  <c r="L54" i="8"/>
  <c r="O54" i="8"/>
  <c r="K54" i="8"/>
  <c r="M54" i="8"/>
  <c r="N54" i="8" s="1"/>
  <c r="O12" i="8"/>
  <c r="K12" i="8"/>
  <c r="M13" i="8"/>
  <c r="N12" i="8" s="1"/>
  <c r="M299" i="8"/>
  <c r="N298" i="8" s="1"/>
  <c r="O298" i="8"/>
  <c r="K298" i="8"/>
  <c r="M269" i="8"/>
  <c r="N268" i="8" s="1"/>
  <c r="K268" i="8"/>
  <c r="O268" i="8"/>
  <c r="L264" i="8"/>
  <c r="O264" i="8"/>
  <c r="K264" i="8"/>
  <c r="L242" i="8"/>
  <c r="K242" i="8"/>
  <c r="O242" i="8"/>
  <c r="M242" i="8"/>
  <c r="N242" i="8" s="1"/>
  <c r="M211" i="8"/>
  <c r="N210" i="8" s="1"/>
  <c r="O210" i="8"/>
  <c r="K210" i="8"/>
  <c r="M208" i="8"/>
  <c r="N208" i="8" s="1"/>
  <c r="O208" i="8"/>
  <c r="L202" i="8"/>
  <c r="O202" i="8"/>
  <c r="K202" i="8"/>
  <c r="M202" i="8"/>
  <c r="N202" i="8" s="1"/>
  <c r="K170" i="8"/>
  <c r="M170" i="8"/>
  <c r="N170" i="8" s="1"/>
  <c r="O170" i="8"/>
  <c r="L158" i="8"/>
  <c r="O158" i="8"/>
  <c r="K158" i="8"/>
  <c r="M158" i="8"/>
  <c r="N158" i="8" s="1"/>
  <c r="O134" i="8"/>
  <c r="M134" i="8"/>
  <c r="N134" i="8" s="1"/>
  <c r="K134" i="8"/>
  <c r="O240" i="8"/>
  <c r="M241" i="8"/>
  <c r="N240" i="8" s="1"/>
  <c r="M227" i="8"/>
  <c r="N226" i="8" s="1"/>
  <c r="O226" i="8"/>
  <c r="K226" i="8"/>
  <c r="L216" i="8"/>
  <c r="K216" i="8"/>
  <c r="M216" i="8"/>
  <c r="N216" i="8" s="1"/>
  <c r="O216" i="8"/>
  <c r="L196" i="8"/>
  <c r="M196" i="8"/>
  <c r="N196" i="8" s="1"/>
  <c r="K196" i="8"/>
  <c r="O196" i="8"/>
  <c r="K156" i="8"/>
  <c r="O156" i="8"/>
  <c r="M157" i="8"/>
  <c r="N156" i="8" s="1"/>
  <c r="M127" i="8"/>
  <c r="N126" i="8" s="1"/>
  <c r="O126" i="8"/>
  <c r="K126" i="8"/>
  <c r="L114" i="8"/>
  <c r="M114" i="8"/>
  <c r="N114" i="8" s="1"/>
  <c r="O114" i="8"/>
  <c r="K114" i="8"/>
  <c r="K38" i="8"/>
  <c r="M39" i="8"/>
  <c r="N38" i="8" s="1"/>
  <c r="O38" i="8"/>
  <c r="L18" i="8"/>
  <c r="M18" i="8"/>
  <c r="N18" i="8" s="1"/>
  <c r="K18" i="8"/>
  <c r="O18" i="8"/>
  <c r="K314" i="8"/>
  <c r="O314" i="8"/>
  <c r="M304" i="8"/>
  <c r="K304" i="8"/>
  <c r="M267" i="8"/>
  <c r="K266" i="8"/>
  <c r="L186" i="8"/>
  <c r="O186" i="8"/>
  <c r="K186" i="8"/>
  <c r="M186" i="8"/>
  <c r="N186" i="8" s="1"/>
  <c r="M180" i="8"/>
  <c r="K180" i="8"/>
  <c r="O180" i="8"/>
  <c r="L176" i="8"/>
  <c r="K176" i="8"/>
  <c r="O176" i="8"/>
  <c r="M176" i="8"/>
  <c r="N176" i="8" s="1"/>
  <c r="M66" i="8"/>
  <c r="N66" i="8" s="1"/>
  <c r="O66" i="8"/>
  <c r="K66" i="8"/>
  <c r="K30" i="8"/>
  <c r="M31" i="8"/>
  <c r="N30" i="8" s="1"/>
  <c r="O30" i="8"/>
  <c r="L10" i="8"/>
  <c r="O10" i="8"/>
  <c r="M10" i="8"/>
  <c r="N10" i="8" s="1"/>
  <c r="K10" i="8"/>
  <c r="M313" i="8"/>
  <c r="N312" i="8" s="1"/>
  <c r="O312" i="8"/>
  <c r="K312" i="8"/>
  <c r="L280" i="8"/>
  <c r="O280" i="8"/>
  <c r="M280" i="8"/>
  <c r="N280" i="8" s="1"/>
  <c r="K280" i="8"/>
  <c r="L256" i="8"/>
  <c r="O256" i="8"/>
  <c r="K256" i="8"/>
  <c r="M256" i="8"/>
  <c r="N256" i="8" s="1"/>
  <c r="M189" i="8"/>
  <c r="N188" i="8" s="1"/>
  <c r="K188" i="8"/>
  <c r="O188" i="8"/>
  <c r="K184" i="8"/>
  <c r="M185" i="8"/>
  <c r="N184" i="8" s="1"/>
  <c r="O184" i="8"/>
  <c r="O150" i="8"/>
  <c r="K150" i="8"/>
  <c r="M150" i="8"/>
  <c r="N150" i="8" s="1"/>
  <c r="O138" i="8"/>
  <c r="M138" i="8"/>
  <c r="N138" i="8" s="1"/>
  <c r="K138" i="8"/>
  <c r="O124" i="8"/>
  <c r="K124" i="8"/>
  <c r="M125" i="8"/>
  <c r="N124" i="8" s="1"/>
  <c r="L94" i="8"/>
  <c r="O94" i="8"/>
  <c r="K94" i="8"/>
  <c r="M94" i="8"/>
  <c r="N94" i="8" s="1"/>
  <c r="L86" i="8"/>
  <c r="K86" i="8"/>
  <c r="M86" i="8"/>
  <c r="N86" i="8" s="1"/>
  <c r="O86" i="8"/>
  <c r="L78" i="8"/>
  <c r="M78" i="8"/>
  <c r="N78" i="8" s="1"/>
  <c r="O78" i="8"/>
  <c r="K78" i="8"/>
  <c r="O58" i="8"/>
  <c r="K58" i="8"/>
  <c r="M58" i="8"/>
  <c r="N58" i="8" s="1"/>
  <c r="O290" i="8"/>
  <c r="M290" i="8"/>
  <c r="N290" i="8" s="1"/>
  <c r="K290" i="8"/>
  <c r="M272" i="8"/>
  <c r="N272" i="8" s="1"/>
  <c r="O272" i="8"/>
  <c r="K272" i="8"/>
  <c r="L250" i="8"/>
  <c r="K250" i="8"/>
  <c r="O250" i="8"/>
  <c r="M250" i="8"/>
  <c r="N250" i="8" s="1"/>
  <c r="M200" i="8"/>
  <c r="K200" i="8"/>
  <c r="O194" i="8"/>
  <c r="K194" i="8"/>
  <c r="M194" i="8"/>
  <c r="N194" i="8" s="1"/>
  <c r="L174" i="8"/>
  <c r="O174" i="8"/>
  <c r="K174" i="8"/>
  <c r="M174" i="8"/>
  <c r="N174" i="8" s="1"/>
  <c r="O92" i="8"/>
  <c r="K92" i="8"/>
  <c r="M93" i="8"/>
  <c r="N92" i="8" s="1"/>
  <c r="M50" i="8"/>
  <c r="N50" i="8" s="1"/>
  <c r="O50" i="8"/>
  <c r="K50" i="8"/>
  <c r="L296" i="8"/>
  <c r="M296" i="8"/>
  <c r="N296" i="8" s="1"/>
  <c r="K296" i="8"/>
  <c r="O296" i="8"/>
  <c r="M249" i="8"/>
  <c r="N248" i="8" s="1"/>
  <c r="K248" i="8"/>
  <c r="O248" i="8"/>
  <c r="L234" i="8"/>
  <c r="M234" i="8"/>
  <c r="N234" i="8" s="1"/>
  <c r="O234" i="8"/>
  <c r="K234" i="8"/>
  <c r="O160" i="8"/>
  <c r="K160" i="8"/>
  <c r="M160" i="8"/>
  <c r="N160" i="8" s="1"/>
  <c r="O122" i="8"/>
  <c r="M123" i="8"/>
  <c r="N122" i="8" s="1"/>
  <c r="K122" i="8"/>
  <c r="M99" i="8"/>
  <c r="N98" i="8" s="1"/>
  <c r="O98" i="8"/>
  <c r="K98" i="8"/>
  <c r="K62" i="8"/>
  <c r="M63" i="8"/>
  <c r="N62" i="8" s="1"/>
  <c r="O62" i="8"/>
  <c r="M35" i="8"/>
  <c r="N34" i="8" s="1"/>
  <c r="O34" i="8"/>
  <c r="K34" i="8"/>
  <c r="L230" i="8"/>
  <c r="L148" i="8"/>
  <c r="L92" i="8"/>
  <c r="L62" i="8"/>
  <c r="L40" i="8"/>
  <c r="L34" i="8"/>
  <c r="L28" i="8"/>
  <c r="L6" i="8"/>
  <c r="L316" i="8"/>
  <c r="L282" i="8"/>
  <c r="L252" i="8"/>
  <c r="L210" i="8"/>
  <c r="L188" i="8"/>
  <c r="L142" i="8"/>
  <c r="L132" i="8"/>
  <c r="L152" i="8"/>
  <c r="L312" i="8"/>
  <c r="L248" i="8"/>
  <c r="L184" i="8"/>
  <c r="L38" i="8"/>
  <c r="L270" i="8"/>
  <c r="L126" i="8"/>
  <c r="L100" i="8"/>
  <c r="L284" i="8"/>
  <c r="L204" i="8"/>
  <c r="L172" i="8"/>
  <c r="L168" i="8"/>
  <c r="L144" i="8"/>
  <c r="L12" i="8"/>
  <c r="L98" i="8"/>
  <c r="M305" i="8"/>
  <c r="O304" i="8"/>
  <c r="K302" i="8"/>
  <c r="L302" i="8"/>
  <c r="M302" i="8"/>
  <c r="N302" i="8" s="1"/>
  <c r="M274" i="8"/>
  <c r="N274" i="8" s="1"/>
  <c r="K274" i="8"/>
  <c r="O274" i="8"/>
  <c r="L274" i="8"/>
  <c r="K192" i="8"/>
  <c r="L192" i="8"/>
  <c r="L286" i="8"/>
  <c r="L214" i="8"/>
  <c r="M137" i="8"/>
  <c r="N136" i="8" s="1"/>
  <c r="O136" i="8"/>
  <c r="K136" i="8"/>
  <c r="L304" i="8"/>
  <c r="L300" i="8"/>
  <c r="M300" i="8"/>
  <c r="L292" i="8"/>
  <c r="L278" i="8"/>
  <c r="L266" i="8"/>
  <c r="M266" i="8"/>
  <c r="O266" i="8"/>
  <c r="O258" i="8"/>
  <c r="K258" i="8"/>
  <c r="L258" i="8"/>
  <c r="L240" i="8"/>
  <c r="K240" i="8"/>
  <c r="L232" i="8"/>
  <c r="L228" i="8"/>
  <c r="L220" i="8"/>
  <c r="L206" i="8"/>
  <c r="L190" i="8"/>
  <c r="L146" i="8"/>
  <c r="M146" i="8"/>
  <c r="N146" i="8" s="1"/>
  <c r="L136" i="8"/>
  <c r="M201" i="8"/>
  <c r="O200" i="8"/>
  <c r="L116" i="8"/>
  <c r="K116" i="8"/>
  <c r="M116" i="8"/>
  <c r="N116" i="8" s="1"/>
  <c r="M314" i="8"/>
  <c r="N314" i="8" s="1"/>
  <c r="L314" i="8"/>
  <c r="K306" i="8"/>
  <c r="M306" i="8"/>
  <c r="N306" i="8" s="1"/>
  <c r="L306" i="8"/>
  <c r="L262" i="8"/>
  <c r="M262" i="8"/>
  <c r="N262" i="8" s="1"/>
  <c r="K262" i="8"/>
  <c r="O262" i="8"/>
  <c r="M212" i="8"/>
  <c r="N212" i="8" s="1"/>
  <c r="L212" i="8"/>
  <c r="K212" i="8"/>
  <c r="O212" i="8"/>
  <c r="O4" i="8"/>
  <c r="K4" i="8"/>
  <c r="M4" i="8"/>
  <c r="N4" i="8" s="1"/>
  <c r="L4" i="8"/>
  <c r="L254" i="8"/>
  <c r="L194" i="8"/>
  <c r="L182" i="8"/>
  <c r="M167" i="8"/>
  <c r="N166" i="8" s="1"/>
  <c r="L166" i="8"/>
  <c r="O166" i="8"/>
  <c r="K166" i="8"/>
  <c r="M264" i="8"/>
  <c r="N264" i="8" s="1"/>
  <c r="L310" i="8"/>
  <c r="M310" i="8"/>
  <c r="N310" i="8" s="1"/>
  <c r="O310" i="8"/>
  <c r="L298" i="8"/>
  <c r="L290" i="8"/>
  <c r="L272" i="8"/>
  <c r="L268" i="8"/>
  <c r="L260" i="8"/>
  <c r="L246" i="8"/>
  <c r="O246" i="8"/>
  <c r="L238" i="8"/>
  <c r="L226" i="8"/>
  <c r="L218" i="8"/>
  <c r="L208" i="8"/>
  <c r="K208" i="8"/>
  <c r="L200" i="8"/>
  <c r="L180" i="8"/>
  <c r="M181" i="8"/>
  <c r="L128" i="8"/>
  <c r="L118" i="8"/>
  <c r="L108" i="8"/>
  <c r="L80" i="8"/>
  <c r="L102" i="8"/>
  <c r="L56" i="8"/>
  <c r="L154" i="8"/>
  <c r="L150" i="8"/>
  <c r="L122" i="8"/>
  <c r="L66" i="8"/>
  <c r="L50" i="8"/>
  <c r="L44" i="8"/>
  <c r="L20" i="8"/>
  <c r="L14" i="8"/>
  <c r="L138" i="8"/>
  <c r="L170" i="8"/>
  <c r="L134" i="8"/>
  <c r="L160" i="8"/>
  <c r="L88" i="8"/>
  <c r="L76" i="8"/>
  <c r="L70" i="8"/>
  <c r="L64" i="8"/>
  <c r="L48" i="8"/>
  <c r="L42" i="8"/>
  <c r="L36" i="8"/>
  <c r="L24" i="8"/>
  <c r="L156" i="8"/>
  <c r="L124" i="8"/>
  <c r="L110" i="8"/>
  <c r="L104" i="8"/>
  <c r="L82" i="8"/>
  <c r="L58" i="8"/>
  <c r="L30" i="8"/>
  <c r="L8" i="8"/>
  <c r="L178" i="8"/>
  <c r="L140" i="8"/>
  <c r="K304" i="7"/>
  <c r="L304" i="7"/>
  <c r="M304" i="7"/>
  <c r="K298" i="7"/>
  <c r="L298" i="7"/>
  <c r="M298" i="7"/>
  <c r="K294" i="7"/>
  <c r="M294" i="7"/>
  <c r="L294" i="7"/>
  <c r="L248" i="7"/>
  <c r="K248" i="7"/>
  <c r="M248" i="7"/>
  <c r="M221" i="7"/>
  <c r="O220" i="7" s="1"/>
  <c r="L220" i="7"/>
  <c r="K220" i="7"/>
  <c r="M192" i="7"/>
  <c r="L192" i="7"/>
  <c r="K192" i="7"/>
  <c r="M308" i="7"/>
  <c r="K308" i="7"/>
  <c r="L308" i="7"/>
  <c r="M288" i="7"/>
  <c r="K288" i="7"/>
  <c r="L288" i="7"/>
  <c r="M278" i="7"/>
  <c r="L278" i="7"/>
  <c r="K278" i="7"/>
  <c r="K274" i="7"/>
  <c r="M274" i="7"/>
  <c r="L274" i="7"/>
  <c r="M256" i="7"/>
  <c r="K256" i="7"/>
  <c r="L256" i="7"/>
  <c r="L252" i="7"/>
  <c r="K252" i="7"/>
  <c r="M252" i="7"/>
  <c r="M244" i="7"/>
  <c r="K244" i="7"/>
  <c r="L244" i="7"/>
  <c r="M240" i="7"/>
  <c r="L240" i="7"/>
  <c r="K240" i="7"/>
  <c r="M210" i="7"/>
  <c r="L210" i="7"/>
  <c r="K210" i="7"/>
  <c r="M206" i="7"/>
  <c r="K206" i="7"/>
  <c r="L206" i="7"/>
  <c r="N200" i="7"/>
  <c r="O200" i="7"/>
  <c r="M177" i="7"/>
  <c r="N176" i="7" s="1"/>
  <c r="K176" i="7"/>
  <c r="L176" i="7"/>
  <c r="N170" i="7"/>
  <c r="M167" i="7"/>
  <c r="L166" i="7"/>
  <c r="K166" i="7"/>
  <c r="M159" i="7"/>
  <c r="N158" i="7" s="1"/>
  <c r="L158" i="7"/>
  <c r="K158" i="7"/>
  <c r="M151" i="7"/>
  <c r="N150" i="7" s="1"/>
  <c r="K150" i="7"/>
  <c r="L150" i="7"/>
  <c r="L316" i="7"/>
  <c r="M316" i="7"/>
  <c r="K316" i="7"/>
  <c r="M302" i="7"/>
  <c r="L302" i="7"/>
  <c r="K302" i="7"/>
  <c r="L268" i="7"/>
  <c r="M268" i="7"/>
  <c r="K268" i="7"/>
  <c r="M232" i="7"/>
  <c r="L232" i="7"/>
  <c r="K232" i="7"/>
  <c r="M209" i="7"/>
  <c r="N208" i="7" s="1"/>
  <c r="K208" i="7"/>
  <c r="L208" i="7"/>
  <c r="M196" i="7"/>
  <c r="K196" i="7"/>
  <c r="L196" i="7"/>
  <c r="L312" i="7"/>
  <c r="K312" i="7"/>
  <c r="M312" i="7"/>
  <c r="M292" i="7"/>
  <c r="L292" i="7"/>
  <c r="K292" i="7"/>
  <c r="L282" i="7"/>
  <c r="M282" i="7"/>
  <c r="K282" i="7"/>
  <c r="K276" i="7"/>
  <c r="M277" i="7"/>
  <c r="O276" i="7" s="1"/>
  <c r="L276" i="7"/>
  <c r="L264" i="7"/>
  <c r="M264" i="7"/>
  <c r="K264" i="7"/>
  <c r="M260" i="7"/>
  <c r="L260" i="7"/>
  <c r="K260" i="7"/>
  <c r="K246" i="7"/>
  <c r="M247" i="7"/>
  <c r="L246" i="7"/>
  <c r="M224" i="7"/>
  <c r="L224" i="7"/>
  <c r="K224" i="7"/>
  <c r="M146" i="7"/>
  <c r="K146" i="7"/>
  <c r="L146" i="7"/>
  <c r="K266" i="7"/>
  <c r="M267" i="7"/>
  <c r="O266" i="7" s="1"/>
  <c r="L266" i="7"/>
  <c r="L250" i="7"/>
  <c r="M250" i="7"/>
  <c r="K250" i="7"/>
  <c r="M238" i="7"/>
  <c r="K238" i="7"/>
  <c r="L238" i="7"/>
  <c r="M228" i="7"/>
  <c r="K228" i="7"/>
  <c r="L228" i="7"/>
  <c r="M199" i="7"/>
  <c r="N198" i="7" s="1"/>
  <c r="L198" i="7"/>
  <c r="K198" i="7"/>
  <c r="K310" i="7"/>
  <c r="M310" i="7"/>
  <c r="L310" i="7"/>
  <c r="K306" i="7"/>
  <c r="M306" i="7"/>
  <c r="L306" i="7"/>
  <c r="M296" i="7"/>
  <c r="L296" i="7"/>
  <c r="K296" i="7"/>
  <c r="K290" i="7"/>
  <c r="M290" i="7"/>
  <c r="L290" i="7"/>
  <c r="M286" i="7"/>
  <c r="L286" i="7"/>
  <c r="K286" i="7"/>
  <c r="N276" i="7"/>
  <c r="M272" i="7"/>
  <c r="L272" i="7"/>
  <c r="K272" i="7"/>
  <c r="M231" i="7"/>
  <c r="K230" i="7"/>
  <c r="L230" i="7"/>
  <c r="M227" i="7"/>
  <c r="N226" i="7" s="1"/>
  <c r="K226" i="7"/>
  <c r="L226" i="7"/>
  <c r="M213" i="7"/>
  <c r="N212" i="7" s="1"/>
  <c r="K212" i="7"/>
  <c r="L212" i="7"/>
  <c r="M4" i="7"/>
  <c r="L4" i="7"/>
  <c r="K4" i="7"/>
  <c r="M314" i="7"/>
  <c r="L314" i="7"/>
  <c r="K314" i="7"/>
  <c r="L300" i="7"/>
  <c r="K300" i="7"/>
  <c r="M300" i="7"/>
  <c r="L280" i="7"/>
  <c r="M280" i="7"/>
  <c r="K280" i="7"/>
  <c r="M254" i="7"/>
  <c r="L254" i="7"/>
  <c r="K254" i="7"/>
  <c r="M237" i="7"/>
  <c r="N236" i="7" s="1"/>
  <c r="L236" i="7"/>
  <c r="K236" i="7"/>
  <c r="M222" i="7"/>
  <c r="L222" i="7"/>
  <c r="K222" i="7"/>
  <c r="O212" i="7"/>
  <c r="O168" i="7"/>
  <c r="N168" i="7"/>
  <c r="L284" i="7"/>
  <c r="K284" i="7"/>
  <c r="M284" i="7"/>
  <c r="M270" i="7"/>
  <c r="K270" i="7"/>
  <c r="L270" i="7"/>
  <c r="M262" i="7"/>
  <c r="K262" i="7"/>
  <c r="L262" i="7"/>
  <c r="M258" i="7"/>
  <c r="L258" i="7"/>
  <c r="K258" i="7"/>
  <c r="N218" i="7"/>
  <c r="M183" i="7"/>
  <c r="N182" i="7" s="1"/>
  <c r="K182" i="7"/>
  <c r="L182" i="7"/>
  <c r="M174" i="7"/>
  <c r="K174" i="7"/>
  <c r="L174" i="7"/>
  <c r="O156" i="7"/>
  <c r="N156" i="7"/>
  <c r="O144" i="7"/>
  <c r="N144" i="7"/>
  <c r="O178" i="7"/>
  <c r="O126" i="7"/>
  <c r="O130" i="7"/>
  <c r="O120" i="7"/>
  <c r="O108" i="7"/>
  <c r="O88" i="7"/>
  <c r="O188" i="7"/>
  <c r="O176" i="7"/>
  <c r="O136" i="7"/>
  <c r="O122" i="7"/>
  <c r="O84" i="7"/>
  <c r="O132" i="7"/>
  <c r="O128" i="7"/>
  <c r="O118" i="7"/>
  <c r="O202" i="7"/>
  <c r="O62" i="7"/>
  <c r="O76" i="7"/>
  <c r="O44" i="7"/>
  <c r="O6" i="7"/>
  <c r="O54" i="7"/>
  <c r="O60" i="7"/>
  <c r="O26" i="7"/>
  <c r="O90" i="7"/>
  <c r="O74" i="7"/>
  <c r="O70" i="7"/>
  <c r="O46" i="7"/>
  <c r="O8" i="7"/>
  <c r="O16" i="7"/>
  <c r="O38" i="7"/>
  <c r="O34" i="7"/>
  <c r="O318" i="7"/>
  <c r="N318" i="7"/>
  <c r="N320" i="7"/>
  <c r="O320" i="7"/>
  <c r="O326" i="7"/>
  <c r="N326" i="7"/>
  <c r="N324" i="7"/>
  <c r="O324" i="7"/>
  <c r="N322" i="7"/>
  <c r="O322" i="7"/>
  <c r="L304" i="5"/>
  <c r="K304" i="5"/>
  <c r="M305" i="5"/>
  <c r="N304" i="5" s="1"/>
  <c r="M298" i="5"/>
  <c r="L298" i="5"/>
  <c r="K298" i="5"/>
  <c r="M288" i="5"/>
  <c r="K288" i="5"/>
  <c r="L288" i="5"/>
  <c r="O268" i="5"/>
  <c r="N268" i="5"/>
  <c r="M212" i="5"/>
  <c r="K212" i="5"/>
  <c r="L212" i="5"/>
  <c r="O204" i="5"/>
  <c r="N204" i="5"/>
  <c r="O176" i="5"/>
  <c r="N176" i="5"/>
  <c r="L300" i="5"/>
  <c r="K300" i="5"/>
  <c r="M301" i="5"/>
  <c r="N300" i="5" s="1"/>
  <c r="M297" i="5"/>
  <c r="L296" i="5"/>
  <c r="K296" i="5"/>
  <c r="L284" i="5"/>
  <c r="K284" i="5"/>
  <c r="M284" i="5"/>
  <c r="M280" i="5"/>
  <c r="L280" i="5"/>
  <c r="K280" i="5"/>
  <c r="M238" i="5"/>
  <c r="L238" i="5"/>
  <c r="K238" i="5"/>
  <c r="M225" i="5"/>
  <c r="L224" i="5"/>
  <c r="K224" i="5"/>
  <c r="M308" i="5"/>
  <c r="K308" i="5"/>
  <c r="L308" i="5"/>
  <c r="O270" i="5"/>
  <c r="L260" i="5"/>
  <c r="M261" i="5"/>
  <c r="N260" i="5" s="1"/>
  <c r="K260" i="5"/>
  <c r="M254" i="5"/>
  <c r="K254" i="5"/>
  <c r="L254" i="5"/>
  <c r="M207" i="5"/>
  <c r="K206" i="5"/>
  <c r="M203" i="5"/>
  <c r="N202" i="5" s="1"/>
  <c r="K202" i="5"/>
  <c r="L202" i="5"/>
  <c r="L4" i="5"/>
  <c r="K4" i="5"/>
  <c r="M4" i="5"/>
  <c r="L290" i="5"/>
  <c r="K290" i="5"/>
  <c r="M290" i="5"/>
  <c r="M267" i="5"/>
  <c r="N266" i="5" s="1"/>
  <c r="K266" i="5"/>
  <c r="L266" i="5"/>
  <c r="M264" i="5"/>
  <c r="K264" i="5"/>
  <c r="L264" i="5"/>
  <c r="M196" i="5"/>
  <c r="K196" i="5"/>
  <c r="L196" i="5"/>
  <c r="M223" i="5"/>
  <c r="K222" i="5"/>
  <c r="M210" i="5"/>
  <c r="K210" i="5"/>
  <c r="L210" i="5"/>
  <c r="M192" i="5"/>
  <c r="L192" i="5"/>
  <c r="K192" i="5"/>
  <c r="L286" i="5"/>
  <c r="M286" i="5"/>
  <c r="K286" i="5"/>
  <c r="K278" i="5"/>
  <c r="M278" i="5"/>
  <c r="L278" i="5"/>
  <c r="O184" i="5"/>
  <c r="N184" i="5"/>
  <c r="M306" i="5"/>
  <c r="L306" i="5"/>
  <c r="K306" i="5"/>
  <c r="M295" i="5"/>
  <c r="L294" i="5"/>
  <c r="K294" i="5"/>
  <c r="M292" i="5"/>
  <c r="L292" i="5"/>
  <c r="K292" i="5"/>
  <c r="K282" i="5"/>
  <c r="M282" i="5"/>
  <c r="L282" i="5"/>
  <c r="M277" i="5"/>
  <c r="N276" i="5" s="1"/>
  <c r="K276" i="5"/>
  <c r="M263" i="5"/>
  <c r="N262" i="5" s="1"/>
  <c r="K262" i="5"/>
  <c r="O252" i="5"/>
  <c r="N252" i="5"/>
  <c r="O230" i="5"/>
  <c r="N230" i="5"/>
  <c r="M187" i="5"/>
  <c r="N186" i="5" s="1"/>
  <c r="L186" i="5"/>
  <c r="K186" i="5"/>
  <c r="M302" i="5"/>
  <c r="L302" i="5"/>
  <c r="K302" i="5"/>
  <c r="M256" i="5"/>
  <c r="K256" i="5"/>
  <c r="L256" i="5"/>
  <c r="M226" i="5"/>
  <c r="L226" i="5"/>
  <c r="K226" i="5"/>
  <c r="M221" i="5"/>
  <c r="N220" i="5" s="1"/>
  <c r="L220" i="5"/>
  <c r="K220" i="5"/>
  <c r="M190" i="5"/>
  <c r="L190" i="5"/>
  <c r="K190" i="5"/>
  <c r="O186" i="5"/>
  <c r="O272" i="5"/>
  <c r="M142" i="5"/>
  <c r="L142" i="5"/>
  <c r="L134" i="5"/>
  <c r="M134" i="5"/>
  <c r="L312" i="5"/>
  <c r="O276" i="5"/>
  <c r="M222" i="5"/>
  <c r="L222" i="5"/>
  <c r="M166" i="5"/>
  <c r="L166" i="5"/>
  <c r="M130" i="5"/>
  <c r="L130" i="5"/>
  <c r="M126" i="5"/>
  <c r="L126" i="5"/>
  <c r="M58" i="5"/>
  <c r="L58" i="5"/>
  <c r="M42" i="5"/>
  <c r="L42" i="5"/>
  <c r="M28" i="5"/>
  <c r="L28" i="5"/>
  <c r="L262" i="5"/>
  <c r="O242" i="5"/>
  <c r="O216" i="5"/>
  <c r="O182" i="5"/>
  <c r="M158" i="5"/>
  <c r="L158" i="5"/>
  <c r="M150" i="5"/>
  <c r="L150" i="5"/>
  <c r="L276" i="5"/>
  <c r="L244" i="5"/>
  <c r="L204" i="5"/>
  <c r="L182" i="5"/>
  <c r="L242" i="5"/>
  <c r="L230" i="5"/>
  <c r="O132" i="5"/>
  <c r="L272" i="5"/>
  <c r="L240" i="5"/>
  <c r="O300" i="5"/>
  <c r="O232" i="5"/>
  <c r="O198" i="5"/>
  <c r="M39" i="5"/>
  <c r="N38" i="5" s="1"/>
  <c r="L38" i="5"/>
  <c r="M25" i="5"/>
  <c r="L24" i="5"/>
  <c r="O246" i="5"/>
  <c r="O220" i="5"/>
  <c r="M206" i="5"/>
  <c r="L206" i="5"/>
  <c r="M178" i="5"/>
  <c r="L178" i="5"/>
  <c r="O160" i="5"/>
  <c r="O136" i="5"/>
  <c r="M113" i="5"/>
  <c r="N112" i="5" s="1"/>
  <c r="L112" i="5"/>
  <c r="L268" i="5"/>
  <c r="L252" i="5"/>
  <c r="L216" i="5"/>
  <c r="L170" i="5"/>
  <c r="M174" i="5"/>
  <c r="L174" i="5"/>
  <c r="L106" i="5"/>
  <c r="O122" i="5"/>
  <c r="O162" i="5"/>
  <c r="O146" i="5"/>
  <c r="M118" i="5"/>
  <c r="O112" i="5"/>
  <c r="O90" i="5"/>
  <c r="O34" i="5"/>
  <c r="O54" i="5"/>
  <c r="O22" i="5"/>
  <c r="O18" i="5"/>
  <c r="O74" i="5"/>
  <c r="O36" i="5"/>
  <c r="O76" i="5"/>
  <c r="O72" i="5"/>
  <c r="O66" i="5"/>
  <c r="O64" i="5"/>
  <c r="O24" i="5"/>
  <c r="O20" i="5"/>
  <c r="O10" i="5"/>
  <c r="O326" i="5"/>
  <c r="N326" i="5"/>
  <c r="N320" i="5"/>
  <c r="O320" i="5"/>
  <c r="O322" i="5"/>
  <c r="N322" i="5"/>
  <c r="O318" i="5"/>
  <c r="N318" i="5"/>
  <c r="N324" i="5"/>
  <c r="O324" i="5"/>
  <c r="O318" i="4"/>
  <c r="N318" i="4"/>
  <c r="N320" i="4"/>
  <c r="O320" i="4"/>
  <c r="N322" i="4"/>
  <c r="O322" i="4"/>
  <c r="N324" i="4"/>
  <c r="O324" i="4"/>
  <c r="O326" i="4"/>
  <c r="N326" i="4"/>
  <c r="L314" i="4"/>
  <c r="K314" i="4"/>
  <c r="M314" i="4"/>
  <c r="L304" i="4"/>
  <c r="K304" i="4"/>
  <c r="M304" i="4"/>
  <c r="L298" i="4"/>
  <c r="M298" i="4"/>
  <c r="K298" i="4"/>
  <c r="L288" i="4"/>
  <c r="K288" i="4"/>
  <c r="M288" i="4"/>
  <c r="L282" i="4"/>
  <c r="K282" i="4"/>
  <c r="M282" i="4"/>
  <c r="M250" i="4"/>
  <c r="L250" i="4"/>
  <c r="K250" i="4"/>
  <c r="M272" i="4"/>
  <c r="K272" i="4"/>
  <c r="L272" i="4"/>
  <c r="K262" i="4"/>
  <c r="M262" i="4"/>
  <c r="L262" i="4"/>
  <c r="M232" i="4"/>
  <c r="L232" i="4"/>
  <c r="K232" i="4"/>
  <c r="O218" i="4"/>
  <c r="N218" i="4"/>
  <c r="K4" i="4"/>
  <c r="M4" i="4"/>
  <c r="L4" i="4"/>
  <c r="K308" i="4"/>
  <c r="M308" i="4"/>
  <c r="L308" i="4"/>
  <c r="M302" i="4"/>
  <c r="L302" i="4"/>
  <c r="K302" i="4"/>
  <c r="M292" i="4"/>
  <c r="L292" i="4"/>
  <c r="K292" i="4"/>
  <c r="M286" i="4"/>
  <c r="L286" i="4"/>
  <c r="K286" i="4"/>
  <c r="K276" i="4"/>
  <c r="L276" i="4"/>
  <c r="M276" i="4"/>
  <c r="K258" i="4"/>
  <c r="M258" i="4"/>
  <c r="L258" i="4"/>
  <c r="M254" i="4"/>
  <c r="K254" i="4"/>
  <c r="L254" i="4"/>
  <c r="M266" i="4"/>
  <c r="L266" i="4"/>
  <c r="K266" i="4"/>
  <c r="M261" i="4"/>
  <c r="O260" i="4" s="1"/>
  <c r="L260" i="4"/>
  <c r="K260" i="4"/>
  <c r="M257" i="4"/>
  <c r="N256" i="4" s="1"/>
  <c r="K256" i="4"/>
  <c r="L256" i="4"/>
  <c r="M244" i="4"/>
  <c r="K244" i="4"/>
  <c r="L244" i="4"/>
  <c r="O142" i="4"/>
  <c r="N142" i="4"/>
  <c r="L312" i="4"/>
  <c r="M312" i="4"/>
  <c r="K312" i="4"/>
  <c r="M306" i="4"/>
  <c r="L306" i="4"/>
  <c r="K306" i="4"/>
  <c r="L296" i="4"/>
  <c r="K296" i="4"/>
  <c r="M296" i="4"/>
  <c r="M290" i="4"/>
  <c r="K290" i="4"/>
  <c r="L290" i="4"/>
  <c r="M280" i="4"/>
  <c r="L280" i="4"/>
  <c r="K280" i="4"/>
  <c r="M252" i="4"/>
  <c r="K252" i="4"/>
  <c r="L252" i="4"/>
  <c r="M248" i="4"/>
  <c r="L248" i="4"/>
  <c r="K248" i="4"/>
  <c r="M243" i="4"/>
  <c r="O242" i="4" s="1"/>
  <c r="K242" i="4"/>
  <c r="L242" i="4"/>
  <c r="M270" i="4"/>
  <c r="K270" i="4"/>
  <c r="L270" i="4"/>
  <c r="M316" i="4"/>
  <c r="L316" i="4"/>
  <c r="K316" i="4"/>
  <c r="K310" i="4"/>
  <c r="M310" i="4"/>
  <c r="L310" i="4"/>
  <c r="M300" i="4"/>
  <c r="L300" i="4"/>
  <c r="K300" i="4"/>
  <c r="M294" i="4"/>
  <c r="L294" i="4"/>
  <c r="K294" i="4"/>
  <c r="M284" i="4"/>
  <c r="K284" i="4"/>
  <c r="L284" i="4"/>
  <c r="M274" i="4"/>
  <c r="L274" i="4"/>
  <c r="K274" i="4"/>
  <c r="M246" i="4"/>
  <c r="L246" i="4"/>
  <c r="K246" i="4"/>
  <c r="O226" i="4"/>
  <c r="N226" i="4"/>
  <c r="M278" i="4"/>
  <c r="K278" i="4"/>
  <c r="L278" i="4"/>
  <c r="M268" i="4"/>
  <c r="K268" i="4"/>
  <c r="L268" i="4"/>
  <c r="M264" i="4"/>
  <c r="L264" i="4"/>
  <c r="K264" i="4"/>
  <c r="L230" i="4"/>
  <c r="L214" i="4"/>
  <c r="L182" i="4"/>
  <c r="L150" i="4"/>
  <c r="L134" i="4"/>
  <c r="M186" i="4"/>
  <c r="O164" i="4"/>
  <c r="O160" i="4"/>
  <c r="O154" i="4"/>
  <c r="L226" i="4"/>
  <c r="L210" i="4"/>
  <c r="L146" i="4"/>
  <c r="O190" i="4"/>
  <c r="M170" i="4"/>
  <c r="O220" i="4"/>
  <c r="O174" i="4"/>
  <c r="O138" i="4"/>
  <c r="L206" i="4"/>
  <c r="L174" i="4"/>
  <c r="O240" i="4"/>
  <c r="O228" i="4"/>
  <c r="O204" i="4"/>
  <c r="O200" i="4"/>
  <c r="O196" i="4"/>
  <c r="O192" i="4"/>
  <c r="O152" i="4"/>
  <c r="L234" i="4"/>
  <c r="L218" i="4"/>
  <c r="L154" i="4"/>
  <c r="L138" i="4"/>
  <c r="O172" i="4"/>
  <c r="O162" i="4"/>
  <c r="O158" i="4"/>
  <c r="O148" i="4"/>
  <c r="O132" i="4"/>
  <c r="L70" i="4"/>
  <c r="M70" i="4"/>
  <c r="O98" i="4"/>
  <c r="O74" i="4"/>
  <c r="O56" i="4"/>
  <c r="O42" i="4"/>
  <c r="O102" i="4"/>
  <c r="O88" i="4"/>
  <c r="O78" i="4"/>
  <c r="O60" i="4"/>
  <c r="O46" i="4"/>
  <c r="O64" i="4"/>
  <c r="O16" i="4"/>
  <c r="O114" i="4"/>
  <c r="O58" i="4"/>
  <c r="O30" i="4"/>
  <c r="O8" i="4"/>
  <c r="M10" i="12"/>
  <c r="K10" i="12"/>
  <c r="L10" i="12"/>
  <c r="L16" i="12"/>
  <c r="M17" i="12"/>
  <c r="K16" i="12"/>
  <c r="L62" i="12"/>
  <c r="M62" i="12"/>
  <c r="K62" i="12"/>
  <c r="M69" i="12"/>
  <c r="L68" i="12"/>
  <c r="K68" i="12"/>
  <c r="K118" i="12"/>
  <c r="L118" i="12"/>
  <c r="M118" i="12"/>
  <c r="K138" i="12"/>
  <c r="M138" i="12"/>
  <c r="L138" i="12"/>
  <c r="M5" i="12"/>
  <c r="L4" i="12"/>
  <c r="K4" i="12"/>
  <c r="K18" i="12"/>
  <c r="L18" i="12"/>
  <c r="M18" i="12"/>
  <c r="K26" i="12"/>
  <c r="L26" i="12"/>
  <c r="M26" i="12"/>
  <c r="L70" i="12"/>
  <c r="M70" i="12"/>
  <c r="K70" i="12"/>
  <c r="L86" i="12"/>
  <c r="M86" i="12"/>
  <c r="K86" i="12"/>
  <c r="L106" i="12"/>
  <c r="M106" i="12"/>
  <c r="K106" i="12"/>
  <c r="M112" i="12"/>
  <c r="L112" i="12"/>
  <c r="K112" i="12"/>
  <c r="M120" i="12"/>
  <c r="L120" i="12"/>
  <c r="K120" i="12"/>
  <c r="L154" i="12"/>
  <c r="K154" i="12"/>
  <c r="M154" i="12"/>
  <c r="K46" i="12"/>
  <c r="M46" i="12"/>
  <c r="L46" i="12"/>
  <c r="M52" i="12"/>
  <c r="L52" i="12"/>
  <c r="K52" i="12"/>
  <c r="M57" i="12"/>
  <c r="L56" i="12"/>
  <c r="K56" i="12"/>
  <c r="L88" i="12"/>
  <c r="K88" i="12"/>
  <c r="M89" i="12"/>
  <c r="L96" i="12"/>
  <c r="M97" i="12"/>
  <c r="K96" i="12"/>
  <c r="L134" i="12"/>
  <c r="K134" i="12"/>
  <c r="M134" i="12"/>
  <c r="M200" i="12"/>
  <c r="L200" i="12"/>
  <c r="K200" i="12"/>
  <c r="K6" i="12"/>
  <c r="M6" i="12"/>
  <c r="L6" i="12"/>
  <c r="K12" i="12"/>
  <c r="M13" i="12"/>
  <c r="L12" i="12"/>
  <c r="N20" i="12"/>
  <c r="O20" i="12"/>
  <c r="L28" i="12"/>
  <c r="M29" i="12"/>
  <c r="K28" i="12"/>
  <c r="M48" i="12"/>
  <c r="L48" i="12"/>
  <c r="K48" i="12"/>
  <c r="L58" i="12"/>
  <c r="K58" i="12"/>
  <c r="M58" i="12"/>
  <c r="M65" i="12"/>
  <c r="L64" i="12"/>
  <c r="K64" i="12"/>
  <c r="N72" i="12"/>
  <c r="O72" i="12"/>
  <c r="K142" i="12"/>
  <c r="M142" i="12"/>
  <c r="L142" i="12"/>
  <c r="M282" i="12"/>
  <c r="L282" i="12"/>
  <c r="K282" i="12"/>
  <c r="K30" i="12"/>
  <c r="M30" i="12"/>
  <c r="L30" i="12"/>
  <c r="K40" i="12"/>
  <c r="L40" i="12"/>
  <c r="M41" i="12"/>
  <c r="K66" i="12"/>
  <c r="L66" i="12"/>
  <c r="M66" i="12"/>
  <c r="M83" i="12"/>
  <c r="L82" i="12"/>
  <c r="K82" i="12"/>
  <c r="K90" i="12"/>
  <c r="L90" i="12"/>
  <c r="M90" i="12"/>
  <c r="K122" i="12"/>
  <c r="L122" i="12"/>
  <c r="M122" i="12"/>
  <c r="K42" i="12"/>
  <c r="L42" i="12"/>
  <c r="M42" i="12"/>
  <c r="L54" i="12"/>
  <c r="K54" i="12"/>
  <c r="M54" i="12"/>
  <c r="K60" i="12"/>
  <c r="M60" i="12"/>
  <c r="L60" i="12"/>
  <c r="L78" i="12"/>
  <c r="K78" i="12"/>
  <c r="M79" i="12"/>
  <c r="K92" i="12"/>
  <c r="M93" i="12"/>
  <c r="L92" i="12"/>
  <c r="K116" i="12"/>
  <c r="L116" i="12"/>
  <c r="M116" i="12"/>
  <c r="L130" i="12"/>
  <c r="K130" i="12"/>
  <c r="M131" i="12"/>
  <c r="M149" i="12"/>
  <c r="L148" i="12"/>
  <c r="K148" i="12"/>
  <c r="L262" i="12"/>
  <c r="K262" i="12"/>
  <c r="M262" i="12"/>
  <c r="K8" i="12"/>
  <c r="M9" i="12"/>
  <c r="L8" i="12"/>
  <c r="K22" i="12"/>
  <c r="M22" i="12"/>
  <c r="L22" i="12"/>
  <c r="L34" i="12"/>
  <c r="M34" i="12"/>
  <c r="K34" i="12"/>
  <c r="M74" i="12"/>
  <c r="K74" i="12"/>
  <c r="L74" i="12"/>
  <c r="N80" i="12"/>
  <c r="O80" i="12"/>
  <c r="M104" i="12"/>
  <c r="L104" i="12"/>
  <c r="K104" i="12"/>
  <c r="M109" i="12"/>
  <c r="L108" i="12"/>
  <c r="K108" i="12"/>
  <c r="K124" i="12"/>
  <c r="M124" i="12"/>
  <c r="L124" i="12"/>
  <c r="M166" i="12"/>
  <c r="L166" i="12"/>
  <c r="K166" i="12"/>
  <c r="M230" i="12"/>
  <c r="L230" i="12"/>
  <c r="K230" i="12"/>
  <c r="K24" i="12"/>
  <c r="L24" i="12"/>
  <c r="M25" i="12"/>
  <c r="L36" i="12"/>
  <c r="K36" i="12"/>
  <c r="M37" i="12"/>
  <c r="M44" i="12"/>
  <c r="L44" i="12"/>
  <c r="K44" i="12"/>
  <c r="K76" i="12"/>
  <c r="M76" i="12"/>
  <c r="L76" i="12"/>
  <c r="K94" i="12"/>
  <c r="L94" i="12"/>
  <c r="M94" i="12"/>
  <c r="L98" i="12"/>
  <c r="K98" i="12"/>
  <c r="M99" i="12"/>
  <c r="O128" i="12"/>
  <c r="N128" i="12"/>
  <c r="K280" i="12"/>
  <c r="N320" i="12"/>
  <c r="O320" i="12"/>
  <c r="O318" i="12"/>
  <c r="N318" i="12"/>
  <c r="N326" i="12"/>
  <c r="O326" i="12"/>
  <c r="N324" i="12"/>
  <c r="O324" i="12"/>
  <c r="O322" i="12"/>
  <c r="N322" i="12"/>
  <c r="O118" i="3"/>
  <c r="N118" i="3"/>
  <c r="N120" i="3"/>
  <c r="O120" i="3"/>
  <c r="M79" i="3"/>
  <c r="N78" i="3" s="1"/>
  <c r="K78" i="3"/>
  <c r="L78" i="3"/>
  <c r="M285" i="3"/>
  <c r="K284" i="3"/>
  <c r="M212" i="3"/>
  <c r="K212" i="3"/>
  <c r="M163" i="3"/>
  <c r="K162" i="3"/>
  <c r="M214" i="3"/>
  <c r="O214" i="3" s="1"/>
  <c r="L214" i="3"/>
  <c r="K214" i="3"/>
  <c r="M148" i="3"/>
  <c r="K148" i="3"/>
  <c r="L148" i="3"/>
  <c r="K288" i="3"/>
  <c r="M186" i="3"/>
  <c r="K186" i="3"/>
  <c r="M305" i="3"/>
  <c r="K304" i="3"/>
  <c r="O298" i="3"/>
  <c r="K248" i="3"/>
  <c r="O96" i="3"/>
  <c r="N208" i="3"/>
  <c r="K176" i="3"/>
  <c r="O236" i="3"/>
  <c r="N214" i="3"/>
  <c r="O314" i="3"/>
  <c r="O112" i="3"/>
  <c r="N112" i="3"/>
  <c r="K262" i="3"/>
  <c r="K132" i="3"/>
  <c r="K112" i="3"/>
  <c r="L112" i="3"/>
  <c r="M152" i="3"/>
  <c r="N152" i="3" s="1"/>
  <c r="K152" i="3"/>
  <c r="L152" i="3"/>
  <c r="M235" i="3"/>
  <c r="N234" i="3" s="1"/>
  <c r="K234" i="3"/>
  <c r="L234" i="3"/>
  <c r="M295" i="3"/>
  <c r="K294" i="3"/>
  <c r="M257" i="3"/>
  <c r="K256" i="3"/>
  <c r="M245" i="3"/>
  <c r="K244" i="3"/>
  <c r="M210" i="3"/>
  <c r="N210" i="3" s="1"/>
  <c r="K210" i="3"/>
  <c r="L210" i="3"/>
  <c r="M184" i="3"/>
  <c r="L184" i="3"/>
  <c r="K184" i="3"/>
  <c r="M154" i="3"/>
  <c r="L154" i="3"/>
  <c r="K154" i="3"/>
  <c r="M147" i="3"/>
  <c r="N146" i="3" s="1"/>
  <c r="L146" i="3"/>
  <c r="K146" i="3"/>
  <c r="M242" i="3"/>
  <c r="N242" i="3" s="1"/>
  <c r="L242" i="3"/>
  <c r="K242" i="3"/>
  <c r="M225" i="3"/>
  <c r="K224" i="3"/>
  <c r="M199" i="3"/>
  <c r="N198" i="3" s="1"/>
  <c r="K198" i="3"/>
  <c r="L198" i="3"/>
  <c r="M194" i="3"/>
  <c r="L194" i="3"/>
  <c r="K194" i="3"/>
  <c r="M178" i="3"/>
  <c r="K178" i="3"/>
  <c r="L178" i="3"/>
  <c r="K172" i="3"/>
  <c r="M172" i="3"/>
  <c r="O172" i="3" s="1"/>
  <c r="M159" i="3"/>
  <c r="N158" i="3" s="1"/>
  <c r="L158" i="3"/>
  <c r="K158" i="3"/>
  <c r="M318" i="3"/>
  <c r="K318" i="3"/>
  <c r="M261" i="3"/>
  <c r="K260" i="3"/>
  <c r="M183" i="3"/>
  <c r="N182" i="3" s="1"/>
  <c r="L182" i="3"/>
  <c r="K182" i="3"/>
  <c r="M171" i="3"/>
  <c r="K170" i="3"/>
  <c r="M273" i="3"/>
  <c r="K272" i="3"/>
  <c r="M131" i="3"/>
  <c r="N130" i="3" s="1"/>
  <c r="K130" i="3"/>
  <c r="L130" i="3"/>
  <c r="M321" i="3"/>
  <c r="K320" i="3"/>
  <c r="M311" i="3"/>
  <c r="K310" i="3"/>
  <c r="M303" i="3"/>
  <c r="N302" i="3" s="1"/>
  <c r="L302" i="3"/>
  <c r="K302" i="3"/>
  <c r="M230" i="3"/>
  <c r="K230" i="3"/>
  <c r="L230" i="3"/>
  <c r="M129" i="3"/>
  <c r="N128" i="3" s="1"/>
  <c r="L128" i="3"/>
  <c r="K128" i="3"/>
  <c r="M287" i="3"/>
  <c r="O286" i="3" s="1"/>
  <c r="L286" i="3"/>
  <c r="K286" i="3"/>
  <c r="M202" i="3"/>
  <c r="N202" i="3" s="1"/>
  <c r="L202" i="3"/>
  <c r="K202" i="3"/>
  <c r="L174" i="3"/>
  <c r="M175" i="3"/>
  <c r="O174" i="3" s="1"/>
  <c r="K174" i="3"/>
  <c r="M122" i="3"/>
  <c r="N122" i="3" s="1"/>
  <c r="K122" i="3"/>
  <c r="M316" i="3"/>
  <c r="K316" i="3"/>
  <c r="L316" i="3"/>
  <c r="M190" i="3"/>
  <c r="K190" i="3"/>
  <c r="L190" i="3"/>
  <c r="M168" i="3"/>
  <c r="L168" i="3"/>
  <c r="K168" i="3"/>
  <c r="M161" i="3"/>
  <c r="N160" i="3" s="1"/>
  <c r="L160" i="3"/>
  <c r="K160" i="3"/>
  <c r="M156" i="3"/>
  <c r="K156" i="3"/>
  <c r="L156" i="3"/>
  <c r="M135" i="3"/>
  <c r="N134" i="3" s="1"/>
  <c r="L134" i="3"/>
  <c r="K134" i="3"/>
  <c r="M290" i="3"/>
  <c r="L290" i="3"/>
  <c r="K290" i="3"/>
  <c r="K258" i="3"/>
  <c r="M258" i="3"/>
  <c r="L258" i="3"/>
  <c r="M221" i="3"/>
  <c r="K220" i="3"/>
  <c r="M206" i="3"/>
  <c r="L206" i="3"/>
  <c r="K206" i="3"/>
  <c r="M189" i="3"/>
  <c r="N188" i="3" s="1"/>
  <c r="L188" i="3"/>
  <c r="K188" i="3"/>
  <c r="M167" i="3"/>
  <c r="N166" i="3" s="1"/>
  <c r="K166" i="3"/>
  <c r="L166" i="3"/>
  <c r="K100" i="3"/>
  <c r="N82" i="3"/>
  <c r="K80" i="3"/>
  <c r="M139" i="3"/>
  <c r="K138" i="3"/>
  <c r="M109" i="3"/>
  <c r="N108" i="3" s="1"/>
  <c r="K108" i="3"/>
  <c r="L108" i="3"/>
  <c r="M88" i="3"/>
  <c r="K88" i="3"/>
  <c r="L88" i="3"/>
  <c r="M77" i="3"/>
  <c r="K76" i="3"/>
  <c r="M117" i="3"/>
  <c r="N116" i="3" s="1"/>
  <c r="K116" i="3"/>
  <c r="L116" i="3"/>
  <c r="M87" i="3"/>
  <c r="N86" i="3" s="1"/>
  <c r="L86" i="3"/>
  <c r="M136" i="3"/>
  <c r="N136" i="3" s="1"/>
  <c r="L136" i="3"/>
  <c r="K136" i="3"/>
  <c r="M125" i="3"/>
  <c r="K124" i="3"/>
  <c r="M106" i="3"/>
  <c r="K106" i="3"/>
  <c r="L106" i="3"/>
  <c r="M142" i="3"/>
  <c r="L142" i="3"/>
  <c r="K142" i="3"/>
  <c r="M114" i="3"/>
  <c r="N114" i="3" s="1"/>
  <c r="K114" i="3"/>
  <c r="L114" i="3"/>
  <c r="M92" i="3"/>
  <c r="N92" i="3" s="1"/>
  <c r="L92" i="3"/>
  <c r="K92" i="3"/>
  <c r="O104" i="3"/>
  <c r="N104" i="3"/>
  <c r="M140" i="3"/>
  <c r="K140" i="3"/>
  <c r="M90" i="3"/>
  <c r="K90" i="3"/>
  <c r="L90" i="3"/>
  <c r="M84" i="3"/>
  <c r="K84" i="3"/>
  <c r="M110" i="3"/>
  <c r="L110" i="3"/>
  <c r="K110" i="3"/>
  <c r="M95" i="3"/>
  <c r="N94" i="3" s="1"/>
  <c r="L94" i="3"/>
  <c r="K94" i="3"/>
  <c r="K86" i="3"/>
  <c r="L122" i="3"/>
  <c r="L82" i="3"/>
  <c r="L104" i="3"/>
  <c r="K82" i="3"/>
  <c r="K104" i="3"/>
  <c r="L222" i="3"/>
  <c r="M222" i="3"/>
  <c r="K222" i="3"/>
  <c r="M217" i="3"/>
  <c r="N216" i="3" s="1"/>
  <c r="L216" i="3"/>
  <c r="K216" i="3"/>
  <c r="M4" i="3"/>
  <c r="L4" i="3"/>
  <c r="K4" i="3"/>
  <c r="M251" i="3"/>
  <c r="N250" i="3" s="1"/>
  <c r="L250" i="3"/>
  <c r="K250" i="3"/>
  <c r="M241" i="3"/>
  <c r="K240" i="3"/>
  <c r="M282" i="3"/>
  <c r="L282" i="3"/>
  <c r="K282" i="3"/>
  <c r="L276" i="3"/>
  <c r="M276" i="3"/>
  <c r="K276" i="3"/>
  <c r="O302" i="3"/>
  <c r="M268" i="3"/>
  <c r="K268" i="3"/>
  <c r="L268" i="3"/>
  <c r="M327" i="3"/>
  <c r="N326" i="3" s="1"/>
  <c r="L326" i="3"/>
  <c r="K326" i="3"/>
  <c r="M308" i="3"/>
  <c r="K308" i="3"/>
  <c r="L308" i="3"/>
  <c r="M219" i="3"/>
  <c r="N218" i="3" s="1"/>
  <c r="L218" i="3"/>
  <c r="K218" i="3"/>
  <c r="L292" i="3"/>
  <c r="M292" i="3"/>
  <c r="K292" i="3"/>
  <c r="M279" i="3"/>
  <c r="K278" i="3"/>
  <c r="M254" i="3"/>
  <c r="K254" i="3"/>
  <c r="L254" i="3"/>
  <c r="M227" i="3"/>
  <c r="N226" i="3" s="1"/>
  <c r="K226" i="3"/>
  <c r="L226" i="3"/>
  <c r="M301" i="3"/>
  <c r="N300" i="3" s="1"/>
  <c r="L300" i="3"/>
  <c r="K300" i="3"/>
  <c r="M320" i="3"/>
  <c r="L320" i="3"/>
  <c r="M296" i="3"/>
  <c r="L296" i="3"/>
  <c r="L262" i="3"/>
  <c r="M262" i="3"/>
  <c r="M162" i="3"/>
  <c r="L162" i="3"/>
  <c r="M141" i="3"/>
  <c r="L140" i="3"/>
  <c r="M132" i="3"/>
  <c r="L132" i="3"/>
  <c r="L246" i="3"/>
  <c r="M246" i="3"/>
  <c r="M76" i="3"/>
  <c r="L76" i="3"/>
  <c r="O322" i="3"/>
  <c r="M288" i="3"/>
  <c r="L288" i="3"/>
  <c r="M240" i="3"/>
  <c r="L240" i="3"/>
  <c r="M197" i="3"/>
  <c r="L196" i="3"/>
  <c r="M85" i="3"/>
  <c r="O84" i="3" s="1"/>
  <c r="L84" i="3"/>
  <c r="M80" i="3"/>
  <c r="L80" i="3"/>
  <c r="L312" i="3"/>
  <c r="M312" i="3"/>
  <c r="L280" i="3"/>
  <c r="M280" i="3"/>
  <c r="M264" i="3"/>
  <c r="L264" i="3"/>
  <c r="M294" i="3"/>
  <c r="L294" i="3"/>
  <c r="L248" i="3"/>
  <c r="M248" i="3"/>
  <c r="O234" i="3"/>
  <c r="O208" i="3"/>
  <c r="M205" i="3"/>
  <c r="L204" i="3"/>
  <c r="M180" i="3"/>
  <c r="L180" i="3"/>
  <c r="M176" i="3"/>
  <c r="L176" i="3"/>
  <c r="M173" i="3"/>
  <c r="L172" i="3"/>
  <c r="M170" i="3"/>
  <c r="L170" i="3"/>
  <c r="L324" i="3"/>
  <c r="M324" i="3"/>
  <c r="M304" i="3"/>
  <c r="L304" i="3"/>
  <c r="L284" i="3"/>
  <c r="M284" i="3"/>
  <c r="M272" i="3"/>
  <c r="L272" i="3"/>
  <c r="L252" i="3"/>
  <c r="M252" i="3"/>
  <c r="M238" i="3"/>
  <c r="L238" i="3"/>
  <c r="L228" i="3"/>
  <c r="M228" i="3"/>
  <c r="M187" i="3"/>
  <c r="N186" i="3" s="1"/>
  <c r="L186" i="3"/>
  <c r="M164" i="3"/>
  <c r="L164" i="3"/>
  <c r="L318" i="3"/>
  <c r="L260" i="3"/>
  <c r="M260" i="3"/>
  <c r="M232" i="3"/>
  <c r="L232" i="3"/>
  <c r="M224" i="3"/>
  <c r="L224" i="3"/>
  <c r="M124" i="3"/>
  <c r="L124" i="3"/>
  <c r="M100" i="3"/>
  <c r="L100" i="3"/>
  <c r="L310" i="3"/>
  <c r="M310" i="3"/>
  <c r="M278" i="3"/>
  <c r="L278" i="3"/>
  <c r="O274" i="3"/>
  <c r="L256" i="3"/>
  <c r="M256" i="3"/>
  <c r="M244" i="3"/>
  <c r="L244" i="3"/>
  <c r="L220" i="3"/>
  <c r="M220" i="3"/>
  <c r="M213" i="3"/>
  <c r="M138" i="3"/>
  <c r="L138" i="3"/>
  <c r="O210" i="3"/>
  <c r="O166" i="3"/>
  <c r="O150" i="3"/>
  <c r="O182" i="3"/>
  <c r="O160" i="3"/>
  <c r="O78" i="3"/>
  <c r="O144" i="3"/>
  <c r="O98" i="3"/>
  <c r="O82" i="3"/>
  <c r="O52" i="3"/>
  <c r="N52" i="3"/>
  <c r="N56" i="3"/>
  <c r="O56" i="3"/>
  <c r="N54" i="3"/>
  <c r="O54" i="3"/>
  <c r="L74" i="3"/>
  <c r="K74" i="3"/>
  <c r="M74" i="3"/>
  <c r="K26" i="3"/>
  <c r="M26" i="3"/>
  <c r="L26" i="3"/>
  <c r="M8" i="3"/>
  <c r="L8" i="3"/>
  <c r="K8" i="3"/>
  <c r="M48" i="3"/>
  <c r="L48" i="3"/>
  <c r="K48" i="3"/>
  <c r="K68" i="3"/>
  <c r="L68" i="3"/>
  <c r="M68" i="3"/>
  <c r="M64" i="3"/>
  <c r="K64" i="3"/>
  <c r="L64" i="3"/>
  <c r="K58" i="3"/>
  <c r="L58" i="3"/>
  <c r="M58" i="3"/>
  <c r="M38" i="3"/>
  <c r="L38" i="3"/>
  <c r="K38" i="3"/>
  <c r="L14" i="3"/>
  <c r="M14" i="3"/>
  <c r="K14" i="3"/>
  <c r="L72" i="3"/>
  <c r="M72" i="3"/>
  <c r="K72" i="3"/>
  <c r="M24" i="3"/>
  <c r="L24" i="3"/>
  <c r="K24" i="3"/>
  <c r="M18" i="3"/>
  <c r="K18" i="3"/>
  <c r="L18" i="3"/>
  <c r="L62" i="3"/>
  <c r="K62" i="3"/>
  <c r="M62" i="3"/>
  <c r="L46" i="3"/>
  <c r="M46" i="3"/>
  <c r="K46" i="3"/>
  <c r="M42" i="3"/>
  <c r="L42" i="3"/>
  <c r="K42" i="3"/>
  <c r="K36" i="3"/>
  <c r="M36" i="3"/>
  <c r="L36" i="3"/>
  <c r="K30" i="3"/>
  <c r="M30" i="3"/>
  <c r="L30" i="3"/>
  <c r="L20" i="3"/>
  <c r="M20" i="3"/>
  <c r="K20" i="3"/>
  <c r="O4" i="3"/>
  <c r="N4" i="3"/>
  <c r="M66" i="3"/>
  <c r="L66" i="3"/>
  <c r="K66" i="3"/>
  <c r="K50" i="3"/>
  <c r="M50" i="3"/>
  <c r="L50" i="3"/>
  <c r="L22" i="3"/>
  <c r="M22" i="3"/>
  <c r="K22" i="3"/>
  <c r="M12" i="3"/>
  <c r="K12" i="3"/>
  <c r="L12" i="3"/>
  <c r="M60" i="3"/>
  <c r="K60" i="3"/>
  <c r="L60" i="3"/>
  <c r="M70" i="3"/>
  <c r="K70" i="3"/>
  <c r="L70" i="3"/>
  <c r="L40" i="3"/>
  <c r="M40" i="3"/>
  <c r="K40" i="3"/>
  <c r="M6" i="3"/>
  <c r="L6" i="3"/>
  <c r="K6" i="3"/>
  <c r="M44" i="3"/>
  <c r="L44" i="3"/>
  <c r="K44" i="3"/>
  <c r="L34" i="3"/>
  <c r="K34" i="3"/>
  <c r="M34" i="3"/>
  <c r="M28" i="3"/>
  <c r="L28" i="3"/>
  <c r="K28" i="3"/>
  <c r="L16" i="3"/>
  <c r="K16" i="3"/>
  <c r="M16" i="3"/>
  <c r="L10" i="3"/>
  <c r="M10" i="3"/>
  <c r="K10" i="3"/>
  <c r="O244" i="8"/>
  <c r="M245" i="8"/>
  <c r="N244" i="8" s="1"/>
  <c r="L244" i="8"/>
  <c r="K244" i="8"/>
  <c r="M105" i="7"/>
  <c r="L104" i="7"/>
  <c r="K104" i="7"/>
  <c r="M114" i="7"/>
  <c r="K114" i="7"/>
  <c r="L114" i="7"/>
  <c r="L114" i="12"/>
  <c r="M114" i="12"/>
  <c r="K114" i="12"/>
  <c r="M114" i="5"/>
  <c r="L114" i="5"/>
  <c r="K114" i="5"/>
  <c r="L110" i="7"/>
  <c r="K110" i="7"/>
  <c r="M111" i="7"/>
  <c r="L110" i="12"/>
  <c r="M111" i="12"/>
  <c r="K110" i="12"/>
  <c r="K110" i="5"/>
  <c r="L110" i="5"/>
  <c r="M111" i="5"/>
  <c r="L126" i="3"/>
  <c r="M127" i="3"/>
  <c r="K126" i="3"/>
  <c r="L72" i="7"/>
  <c r="K72" i="7"/>
  <c r="M73" i="7"/>
  <c r="L78" i="5"/>
  <c r="K78" i="5"/>
  <c r="M79" i="5"/>
  <c r="O96" i="8"/>
  <c r="L96" i="8"/>
  <c r="K96" i="8"/>
  <c r="M97" i="8"/>
  <c r="N96" i="8" s="1"/>
  <c r="L96" i="5"/>
  <c r="K96" i="5"/>
  <c r="M97" i="5"/>
  <c r="K102" i="3"/>
  <c r="M103" i="3"/>
  <c r="L102" i="3"/>
  <c r="L96" i="4"/>
  <c r="M97" i="4"/>
  <c r="K96" i="4"/>
  <c r="M97" i="9"/>
  <c r="K96" i="9"/>
  <c r="L96" i="9"/>
  <c r="M271" i="3"/>
  <c r="L270" i="3"/>
  <c r="K270" i="3"/>
  <c r="M267" i="3"/>
  <c r="K266" i="3"/>
  <c r="L266" i="3"/>
  <c r="M192" i="3"/>
  <c r="L192" i="3"/>
  <c r="K192" i="3"/>
  <c r="L32" i="7"/>
  <c r="M33" i="7"/>
  <c r="K32" i="7"/>
  <c r="M33" i="8"/>
  <c r="N32" i="8" s="1"/>
  <c r="L32" i="8"/>
  <c r="O32" i="8"/>
  <c r="K32" i="8"/>
  <c r="M33" i="5"/>
  <c r="K32" i="5"/>
  <c r="L32" i="5"/>
  <c r="M33" i="3"/>
  <c r="K32" i="3"/>
  <c r="L32" i="3"/>
  <c r="K32" i="4"/>
  <c r="L32" i="4"/>
  <c r="M33" i="4"/>
  <c r="L32" i="9"/>
  <c r="K32" i="9"/>
  <c r="M33" i="9"/>
  <c r="K32" i="12"/>
  <c r="M33" i="12"/>
  <c r="L32" i="12"/>
  <c r="O234" i="9" l="1"/>
  <c r="N102" i="12"/>
  <c r="O102" i="12"/>
  <c r="N134" i="9"/>
  <c r="O96" i="7"/>
  <c r="N170" i="12"/>
  <c r="O170" i="12"/>
  <c r="O12" i="9"/>
  <c r="N12" i="9"/>
  <c r="O20" i="9"/>
  <c r="N20" i="9"/>
  <c r="O286" i="12"/>
  <c r="N286" i="12"/>
  <c r="N196" i="3"/>
  <c r="O38" i="5"/>
  <c r="O260" i="5"/>
  <c r="O242" i="12"/>
  <c r="N242" i="12"/>
  <c r="O106" i="7"/>
  <c r="N106" i="7"/>
  <c r="O252" i="12"/>
  <c r="N252" i="12"/>
  <c r="O122" i="3"/>
  <c r="O198" i="3"/>
  <c r="O12" i="4"/>
  <c r="O160" i="9"/>
  <c r="O292" i="12"/>
  <c r="N292" i="12"/>
  <c r="O304" i="12"/>
  <c r="N304" i="12"/>
  <c r="N158" i="12"/>
  <c r="O158" i="12"/>
  <c r="O228" i="12"/>
  <c r="N228" i="12"/>
  <c r="N190" i="12"/>
  <c r="O190" i="12"/>
  <c r="O130" i="3"/>
  <c r="N286" i="3"/>
  <c r="O134" i="4"/>
  <c r="O16" i="5"/>
  <c r="O62" i="5"/>
  <c r="N24" i="5"/>
  <c r="O68" i="7"/>
  <c r="O208" i="7"/>
  <c r="O54" i="9"/>
  <c r="N178" i="9"/>
  <c r="O162" i="9"/>
  <c r="O20" i="7"/>
  <c r="N138" i="7"/>
  <c r="O314" i="5"/>
  <c r="O40" i="4"/>
  <c r="O156" i="12"/>
  <c r="O98" i="7"/>
  <c r="O190" i="7"/>
  <c r="N190" i="7"/>
  <c r="N194" i="12"/>
  <c r="O194" i="12"/>
  <c r="N140" i="12"/>
  <c r="O140" i="12"/>
  <c r="O82" i="9"/>
  <c r="N82" i="9"/>
  <c r="O120" i="9"/>
  <c r="N120" i="9"/>
  <c r="O280" i="12"/>
  <c r="N280" i="12"/>
  <c r="N154" i="5"/>
  <c r="O154" i="5"/>
  <c r="O8" i="5"/>
  <c r="O112" i="7"/>
  <c r="N300" i="8"/>
  <c r="N254" i="9"/>
  <c r="O182" i="9"/>
  <c r="N130" i="7"/>
  <c r="O306" i="3"/>
  <c r="O84" i="5"/>
  <c r="N266" i="7"/>
  <c r="O10" i="9"/>
  <c r="O72" i="4"/>
  <c r="N94" i="4"/>
  <c r="O112" i="9"/>
  <c r="N112" i="9"/>
  <c r="O154" i="7"/>
  <c r="N154" i="7"/>
  <c r="N244" i="12"/>
  <c r="O244" i="12"/>
  <c r="O98" i="9"/>
  <c r="O40" i="7"/>
  <c r="O114" i="9"/>
  <c r="O112" i="4"/>
  <c r="O28" i="7"/>
  <c r="N28" i="7"/>
  <c r="O250" i="12"/>
  <c r="N250" i="12"/>
  <c r="N260" i="12"/>
  <c r="O260" i="12"/>
  <c r="O210" i="12"/>
  <c r="N210" i="12"/>
  <c r="O200" i="3"/>
  <c r="O276" i="9"/>
  <c r="O268" i="12"/>
  <c r="N268" i="12"/>
  <c r="O240" i="12"/>
  <c r="N240" i="12"/>
  <c r="O178" i="12"/>
  <c r="N178" i="12"/>
  <c r="O326" i="3"/>
  <c r="O88" i="5"/>
  <c r="O148" i="5"/>
  <c r="O80" i="7"/>
  <c r="O116" i="9"/>
  <c r="O152" i="5"/>
  <c r="O78" i="7"/>
  <c r="O120" i="4"/>
  <c r="N236" i="4"/>
  <c r="O196" i="12"/>
  <c r="N226" i="12"/>
  <c r="O226" i="12"/>
  <c r="N220" i="12"/>
  <c r="O220" i="12"/>
  <c r="O6" i="5"/>
  <c r="O208" i="12"/>
  <c r="N208" i="12"/>
  <c r="O310" i="12"/>
  <c r="N310" i="12"/>
  <c r="N314" i="12"/>
  <c r="O314" i="12"/>
  <c r="O186" i="7"/>
  <c r="O152" i="9"/>
  <c r="N172" i="3"/>
  <c r="N200" i="5"/>
  <c r="N204" i="7"/>
  <c r="O56" i="9"/>
  <c r="O126" i="9"/>
  <c r="N212" i="3"/>
  <c r="O84" i="12"/>
  <c r="N100" i="12"/>
  <c r="O136" i="4"/>
  <c r="N260" i="4"/>
  <c r="O80" i="5"/>
  <c r="N234" i="7"/>
  <c r="O140" i="9"/>
  <c r="N66" i="9"/>
  <c r="O142" i="9"/>
  <c r="O128" i="4"/>
  <c r="O82" i="5"/>
  <c r="N82" i="5"/>
  <c r="O108" i="4"/>
  <c r="N108" i="4"/>
  <c r="O188" i="12"/>
  <c r="N188" i="12"/>
  <c r="N298" i="12"/>
  <c r="O298" i="12"/>
  <c r="O202" i="12"/>
  <c r="N202" i="12"/>
  <c r="O50" i="12"/>
  <c r="N50" i="12"/>
  <c r="O100" i="5"/>
  <c r="N100" i="5"/>
  <c r="O12" i="7"/>
  <c r="O248" i="9"/>
  <c r="O14" i="12"/>
  <c r="N14" i="12"/>
  <c r="O164" i="7"/>
  <c r="N164" i="7"/>
  <c r="N212" i="12"/>
  <c r="O212" i="12"/>
  <c r="O102" i="5"/>
  <c r="O266" i="5"/>
  <c r="N242" i="7"/>
  <c r="N224" i="12"/>
  <c r="O224" i="12"/>
  <c r="O106" i="5"/>
  <c r="O150" i="7"/>
  <c r="O136" i="9"/>
  <c r="O128" i="3"/>
  <c r="O98" i="5"/>
  <c r="O50" i="7"/>
  <c r="O160" i="7"/>
  <c r="O18" i="7"/>
  <c r="O124" i="5"/>
  <c r="O104" i="4"/>
  <c r="O118" i="4"/>
  <c r="O106" i="4"/>
  <c r="N106" i="4"/>
  <c r="O120" i="5"/>
  <c r="N120" i="5"/>
  <c r="O92" i="5"/>
  <c r="N92" i="5"/>
  <c r="O172" i="12"/>
  <c r="N172" i="12"/>
  <c r="N258" i="12"/>
  <c r="O258" i="12"/>
  <c r="O258" i="5"/>
  <c r="N258" i="5"/>
  <c r="O144" i="12"/>
  <c r="N144" i="12"/>
  <c r="O150" i="9"/>
  <c r="N150" i="9"/>
  <c r="O150" i="12"/>
  <c r="N150" i="12"/>
  <c r="N264" i="12"/>
  <c r="O264" i="12"/>
  <c r="N294" i="12"/>
  <c r="O294" i="12"/>
  <c r="O236" i="12"/>
  <c r="O130" i="9"/>
  <c r="O158" i="9"/>
  <c r="N158" i="9"/>
  <c r="O162" i="12"/>
  <c r="N38" i="12"/>
  <c r="O38" i="12"/>
  <c r="O198" i="12"/>
  <c r="N198" i="12"/>
  <c r="O238" i="12"/>
  <c r="N238" i="12"/>
  <c r="N214" i="12"/>
  <c r="O214" i="12"/>
  <c r="O256" i="4"/>
  <c r="O236" i="7"/>
  <c r="O78" i="9"/>
  <c r="O116" i="4"/>
  <c r="N146" i="12"/>
  <c r="O146" i="12"/>
  <c r="N160" i="12"/>
  <c r="O160" i="12"/>
  <c r="O104" i="9"/>
  <c r="N104" i="9"/>
  <c r="O174" i="9"/>
  <c r="N174" i="9"/>
  <c r="O42" i="7"/>
  <c r="N42" i="7"/>
  <c r="O58" i="7"/>
  <c r="N58" i="7"/>
  <c r="O140" i="7"/>
  <c r="N140" i="7"/>
  <c r="O124" i="7"/>
  <c r="N124" i="7"/>
  <c r="O22" i="7"/>
  <c r="N22" i="7"/>
  <c r="O134" i="7"/>
  <c r="N134" i="7"/>
  <c r="O214" i="5"/>
  <c r="N214" i="5"/>
  <c r="O274" i="5"/>
  <c r="N274" i="5"/>
  <c r="O52" i="5"/>
  <c r="N52" i="5"/>
  <c r="O94" i="9"/>
  <c r="N94" i="9"/>
  <c r="O244" i="5"/>
  <c r="N244" i="5"/>
  <c r="O230" i="4"/>
  <c r="N230" i="4"/>
  <c r="O236" i="5"/>
  <c r="N236" i="5"/>
  <c r="O176" i="4"/>
  <c r="N176" i="4"/>
  <c r="O92" i="3"/>
  <c r="O146" i="3"/>
  <c r="N242" i="4"/>
  <c r="O304" i="5"/>
  <c r="O102" i="7"/>
  <c r="O158" i="7"/>
  <c r="N220" i="7"/>
  <c r="O50" i="9"/>
  <c r="O210" i="9"/>
  <c r="O208" i="9"/>
  <c r="O138" i="9"/>
  <c r="O312" i="9"/>
  <c r="N226" i="9"/>
  <c r="O24" i="9"/>
  <c r="O36" i="7"/>
  <c r="O152" i="7"/>
  <c r="O194" i="7"/>
  <c r="O140" i="4"/>
  <c r="O138" i="5"/>
  <c r="O168" i="4"/>
  <c r="O238" i="4"/>
  <c r="O122" i="4"/>
  <c r="N122" i="4"/>
  <c r="O248" i="5"/>
  <c r="N248" i="5"/>
  <c r="O24" i="4"/>
  <c r="N24" i="4"/>
  <c r="O208" i="4"/>
  <c r="N208" i="4"/>
  <c r="O62" i="4"/>
  <c r="N62" i="4"/>
  <c r="O152" i="3"/>
  <c r="O134" i="3"/>
  <c r="O202" i="3"/>
  <c r="O136" i="3"/>
  <c r="O216" i="3"/>
  <c r="O242" i="3"/>
  <c r="O10" i="7"/>
  <c r="O66" i="7"/>
  <c r="O226" i="7"/>
  <c r="O198" i="7"/>
  <c r="O34" i="9"/>
  <c r="O172" i="7"/>
  <c r="N206" i="9"/>
  <c r="O108" i="9"/>
  <c r="N108" i="9"/>
  <c r="O122" i="9"/>
  <c r="N122" i="9"/>
  <c r="O100" i="7"/>
  <c r="N100" i="7"/>
  <c r="O116" i="7"/>
  <c r="N116" i="7"/>
  <c r="O88" i="9"/>
  <c r="N88" i="9"/>
  <c r="O94" i="7"/>
  <c r="N94" i="7"/>
  <c r="O148" i="7"/>
  <c r="N148" i="7"/>
  <c r="O234" i="5"/>
  <c r="O24" i="7"/>
  <c r="N24" i="7"/>
  <c r="O52" i="7"/>
  <c r="N52" i="7"/>
  <c r="O162" i="7"/>
  <c r="N162" i="7"/>
  <c r="O108" i="5"/>
  <c r="N108" i="5"/>
  <c r="O102" i="9"/>
  <c r="N102" i="9"/>
  <c r="O86" i="5"/>
  <c r="N86" i="5"/>
  <c r="O228" i="5"/>
  <c r="N228" i="5"/>
  <c r="O310" i="5"/>
  <c r="N310" i="5"/>
  <c r="O44" i="5"/>
  <c r="N44" i="5"/>
  <c r="O312" i="5"/>
  <c r="N312" i="5"/>
  <c r="O214" i="4"/>
  <c r="N214" i="4"/>
  <c r="O156" i="4"/>
  <c r="N156" i="4"/>
  <c r="O100" i="4"/>
  <c r="N100" i="4"/>
  <c r="N222" i="4"/>
  <c r="O222" i="4"/>
  <c r="O148" i="9"/>
  <c r="N148" i="9"/>
  <c r="N180" i="9"/>
  <c r="O180" i="9"/>
  <c r="N244" i="9"/>
  <c r="O244" i="9"/>
  <c r="O264" i="9"/>
  <c r="N264" i="9"/>
  <c r="O304" i="9"/>
  <c r="N304" i="9"/>
  <c r="O132" i="9"/>
  <c r="N132" i="9"/>
  <c r="O202" i="9"/>
  <c r="N202" i="9"/>
  <c r="O262" i="9"/>
  <c r="N262" i="9"/>
  <c r="N290" i="9"/>
  <c r="O290" i="9"/>
  <c r="O246" i="9"/>
  <c r="O296" i="9"/>
  <c r="N296" i="9"/>
  <c r="O270" i="9"/>
  <c r="N270" i="9"/>
  <c r="O242" i="9"/>
  <c r="N242" i="9"/>
  <c r="O308" i="9"/>
  <c r="N308" i="9"/>
  <c r="O194" i="9"/>
  <c r="N194" i="9"/>
  <c r="O284" i="9"/>
  <c r="N284" i="9"/>
  <c r="N214" i="9"/>
  <c r="O214" i="9"/>
  <c r="O252" i="9"/>
  <c r="N252" i="9"/>
  <c r="O170" i="9"/>
  <c r="N170" i="9"/>
  <c r="O286" i="9"/>
  <c r="N286" i="9"/>
  <c r="N314" i="9"/>
  <c r="O314" i="9"/>
  <c r="O220" i="9"/>
  <c r="N220" i="9"/>
  <c r="N232" i="9"/>
  <c r="O232" i="9"/>
  <c r="O294" i="9"/>
  <c r="N294" i="9"/>
  <c r="O224" i="9"/>
  <c r="N224" i="9"/>
  <c r="O258" i="9"/>
  <c r="N258" i="9"/>
  <c r="O188" i="9"/>
  <c r="N188" i="9"/>
  <c r="O74" i="9"/>
  <c r="N74" i="9"/>
  <c r="O156" i="9"/>
  <c r="N156" i="9"/>
  <c r="O274" i="9"/>
  <c r="N274" i="9"/>
  <c r="O212" i="9"/>
  <c r="N212" i="9"/>
  <c r="N204" i="9"/>
  <c r="O204" i="9"/>
  <c r="O218" i="9"/>
  <c r="N218" i="9"/>
  <c r="N250" i="9"/>
  <c r="O250" i="9"/>
  <c r="O300" i="9"/>
  <c r="N300" i="9"/>
  <c r="O282" i="9"/>
  <c r="N282" i="9"/>
  <c r="O268" i="9"/>
  <c r="N268" i="9"/>
  <c r="O316" i="9"/>
  <c r="N316" i="9"/>
  <c r="O100" i="9"/>
  <c r="O90" i="9"/>
  <c r="N90" i="9"/>
  <c r="N196" i="9"/>
  <c r="O196" i="9"/>
  <c r="O260" i="9"/>
  <c r="N260" i="9"/>
  <c r="N292" i="9"/>
  <c r="O292" i="9"/>
  <c r="O222" i="9"/>
  <c r="N222" i="9"/>
  <c r="N306" i="9"/>
  <c r="O306" i="9"/>
  <c r="O302" i="9"/>
  <c r="N302" i="9"/>
  <c r="N272" i="9"/>
  <c r="O272" i="9"/>
  <c r="O4" i="9"/>
  <c r="N4" i="9"/>
  <c r="O288" i="9"/>
  <c r="N288" i="9"/>
  <c r="O230" i="9"/>
  <c r="N230" i="9"/>
  <c r="O266" i="9"/>
  <c r="N266" i="9"/>
  <c r="O278" i="9"/>
  <c r="N278" i="9"/>
  <c r="O238" i="9"/>
  <c r="N238" i="9"/>
  <c r="N228" i="9"/>
  <c r="O228" i="9"/>
  <c r="O298" i="9"/>
  <c r="N298" i="9"/>
  <c r="O190" i="9"/>
  <c r="N190" i="9"/>
  <c r="O280" i="9"/>
  <c r="N280" i="9"/>
  <c r="N266" i="8"/>
  <c r="N304" i="8"/>
  <c r="N180" i="8"/>
  <c r="N200" i="8"/>
  <c r="N254" i="7"/>
  <c r="O254" i="7"/>
  <c r="O230" i="7"/>
  <c r="N230" i="7"/>
  <c r="N296" i="7"/>
  <c r="O296" i="7"/>
  <c r="N312" i="7"/>
  <c r="O312" i="7"/>
  <c r="N256" i="7"/>
  <c r="O256" i="7"/>
  <c r="O192" i="7"/>
  <c r="N192" i="7"/>
  <c r="N294" i="7"/>
  <c r="O294" i="7"/>
  <c r="O302" i="7"/>
  <c r="N302" i="7"/>
  <c r="N288" i="7"/>
  <c r="O288" i="7"/>
  <c r="N262" i="7"/>
  <c r="O262" i="7"/>
  <c r="N222" i="7"/>
  <c r="O222" i="7"/>
  <c r="O286" i="7"/>
  <c r="N286" i="7"/>
  <c r="O306" i="7"/>
  <c r="N306" i="7"/>
  <c r="O146" i="7"/>
  <c r="N146" i="7"/>
  <c r="O210" i="7"/>
  <c r="N210" i="7"/>
  <c r="N244" i="7"/>
  <c r="O244" i="7"/>
  <c r="O274" i="7"/>
  <c r="N274" i="7"/>
  <c r="O298" i="7"/>
  <c r="N298" i="7"/>
  <c r="O314" i="7"/>
  <c r="N314" i="7"/>
  <c r="O250" i="7"/>
  <c r="N250" i="7"/>
  <c r="O260" i="7"/>
  <c r="N260" i="7"/>
  <c r="O282" i="7"/>
  <c r="N282" i="7"/>
  <c r="N232" i="7"/>
  <c r="O232" i="7"/>
  <c r="O316" i="7"/>
  <c r="N316" i="7"/>
  <c r="O252" i="7"/>
  <c r="N252" i="7"/>
  <c r="N280" i="7"/>
  <c r="O280" i="7"/>
  <c r="N290" i="7"/>
  <c r="O290" i="7"/>
  <c r="N228" i="7"/>
  <c r="O228" i="7"/>
  <c r="O308" i="7"/>
  <c r="N308" i="7"/>
  <c r="O248" i="7"/>
  <c r="N248" i="7"/>
  <c r="O174" i="7"/>
  <c r="N174" i="7"/>
  <c r="N270" i="7"/>
  <c r="O270" i="7"/>
  <c r="N272" i="7"/>
  <c r="O272" i="7"/>
  <c r="N310" i="7"/>
  <c r="O310" i="7"/>
  <c r="O224" i="7"/>
  <c r="N224" i="7"/>
  <c r="O264" i="7"/>
  <c r="N264" i="7"/>
  <c r="N196" i="7"/>
  <c r="O196" i="7"/>
  <c r="N268" i="7"/>
  <c r="O268" i="7"/>
  <c r="O166" i="7"/>
  <c r="N166" i="7"/>
  <c r="O182" i="7"/>
  <c r="N304" i="7"/>
  <c r="O304" i="7"/>
  <c r="O284" i="7"/>
  <c r="N284" i="7"/>
  <c r="O300" i="7"/>
  <c r="N300" i="7"/>
  <c r="O4" i="7"/>
  <c r="N4" i="7"/>
  <c r="O278" i="7"/>
  <c r="N278" i="7"/>
  <c r="O258" i="7"/>
  <c r="N258" i="7"/>
  <c r="N238" i="7"/>
  <c r="O238" i="7"/>
  <c r="O246" i="7"/>
  <c r="N246" i="7"/>
  <c r="O292" i="7"/>
  <c r="N292" i="7"/>
  <c r="O206" i="7"/>
  <c r="N206" i="7"/>
  <c r="O240" i="7"/>
  <c r="N240" i="7"/>
  <c r="N302" i="5"/>
  <c r="O302" i="5"/>
  <c r="O306" i="5"/>
  <c r="N306" i="5"/>
  <c r="O254" i="5"/>
  <c r="N254" i="5"/>
  <c r="O280" i="5"/>
  <c r="N280" i="5"/>
  <c r="O174" i="5"/>
  <c r="N174" i="5"/>
  <c r="O58" i="5"/>
  <c r="N58" i="5"/>
  <c r="O222" i="5"/>
  <c r="N222" i="5"/>
  <c r="O284" i="5"/>
  <c r="N284" i="5"/>
  <c r="O288" i="5"/>
  <c r="N288" i="5"/>
  <c r="O226" i="5"/>
  <c r="N226" i="5"/>
  <c r="O292" i="5"/>
  <c r="N292" i="5"/>
  <c r="O224" i="5"/>
  <c r="N224" i="5"/>
  <c r="O212" i="5"/>
  <c r="N212" i="5"/>
  <c r="O118" i="5"/>
  <c r="N118" i="5"/>
  <c r="O126" i="5"/>
  <c r="N126" i="5"/>
  <c r="O192" i="5"/>
  <c r="N192" i="5"/>
  <c r="N196" i="5"/>
  <c r="O196" i="5"/>
  <c r="O290" i="5"/>
  <c r="N290" i="5"/>
  <c r="O262" i="5"/>
  <c r="O134" i="5"/>
  <c r="N134" i="5"/>
  <c r="O190" i="5"/>
  <c r="N190" i="5"/>
  <c r="O278" i="5"/>
  <c r="N278" i="5"/>
  <c r="O202" i="5"/>
  <c r="O298" i="5"/>
  <c r="N298" i="5"/>
  <c r="N178" i="5"/>
  <c r="O178" i="5"/>
  <c r="O150" i="5"/>
  <c r="N150" i="5"/>
  <c r="O28" i="5"/>
  <c r="N28" i="5"/>
  <c r="O130" i="5"/>
  <c r="N130" i="5"/>
  <c r="O256" i="5"/>
  <c r="N256" i="5"/>
  <c r="N294" i="5"/>
  <c r="O294" i="5"/>
  <c r="O238" i="5"/>
  <c r="N238" i="5"/>
  <c r="O282" i="5"/>
  <c r="N282" i="5"/>
  <c r="O210" i="5"/>
  <c r="N210" i="5"/>
  <c r="N4" i="5"/>
  <c r="O4" i="5"/>
  <c r="O296" i="5"/>
  <c r="N296" i="5"/>
  <c r="O206" i="5"/>
  <c r="N206" i="5"/>
  <c r="O158" i="5"/>
  <c r="N158" i="5"/>
  <c r="O42" i="5"/>
  <c r="N42" i="5"/>
  <c r="O166" i="5"/>
  <c r="N166" i="5"/>
  <c r="O142" i="5"/>
  <c r="N142" i="5"/>
  <c r="O286" i="5"/>
  <c r="N286" i="5"/>
  <c r="O264" i="5"/>
  <c r="N264" i="5"/>
  <c r="O308" i="5"/>
  <c r="N308" i="5"/>
  <c r="N264" i="4"/>
  <c r="O264" i="4"/>
  <c r="N270" i="4"/>
  <c r="O270" i="4"/>
  <c r="O280" i="4"/>
  <c r="N280" i="4"/>
  <c r="O250" i="4"/>
  <c r="N250" i="4"/>
  <c r="O298" i="4"/>
  <c r="N298" i="4"/>
  <c r="N284" i="4"/>
  <c r="O284" i="4"/>
  <c r="N310" i="4"/>
  <c r="O310" i="4"/>
  <c r="O252" i="4"/>
  <c r="N252" i="4"/>
  <c r="N306" i="4"/>
  <c r="O306" i="4"/>
  <c r="O244" i="4"/>
  <c r="N244" i="4"/>
  <c r="O276" i="4"/>
  <c r="N276" i="4"/>
  <c r="N292" i="4"/>
  <c r="O292" i="4"/>
  <c r="O4" i="4"/>
  <c r="N4" i="4"/>
  <c r="N262" i="4"/>
  <c r="O262" i="4"/>
  <c r="O282" i="4"/>
  <c r="N282" i="4"/>
  <c r="O266" i="4"/>
  <c r="N266" i="4"/>
  <c r="O304" i="4"/>
  <c r="N304" i="4"/>
  <c r="N268" i="4"/>
  <c r="O268" i="4"/>
  <c r="N246" i="4"/>
  <c r="O246" i="4"/>
  <c r="O290" i="4"/>
  <c r="N290" i="4"/>
  <c r="O312" i="4"/>
  <c r="N312" i="4"/>
  <c r="O294" i="4"/>
  <c r="N294" i="4"/>
  <c r="O296" i="4"/>
  <c r="N296" i="4"/>
  <c r="O302" i="4"/>
  <c r="N302" i="4"/>
  <c r="O288" i="4"/>
  <c r="N288" i="4"/>
  <c r="O70" i="4"/>
  <c r="N70" i="4"/>
  <c r="N316" i="4"/>
  <c r="O316" i="4"/>
  <c r="N254" i="4"/>
  <c r="O254" i="4"/>
  <c r="O272" i="4"/>
  <c r="N272" i="4"/>
  <c r="N314" i="4"/>
  <c r="O314" i="4"/>
  <c r="O170" i="4"/>
  <c r="N170" i="4"/>
  <c r="O186" i="4"/>
  <c r="N186" i="4"/>
  <c r="N278" i="4"/>
  <c r="O278" i="4"/>
  <c r="O274" i="4"/>
  <c r="N274" i="4"/>
  <c r="N248" i="4"/>
  <c r="O248" i="4"/>
  <c r="O286" i="4"/>
  <c r="N286" i="4"/>
  <c r="O308" i="4"/>
  <c r="N308" i="4"/>
  <c r="N300" i="4"/>
  <c r="O300" i="4"/>
  <c r="O258" i="4"/>
  <c r="N258" i="4"/>
  <c r="O232" i="4"/>
  <c r="N232" i="4"/>
  <c r="O148" i="12"/>
  <c r="N148" i="12"/>
  <c r="N92" i="12"/>
  <c r="O92" i="12"/>
  <c r="O54" i="12"/>
  <c r="N54" i="12"/>
  <c r="O48" i="12"/>
  <c r="N48" i="12"/>
  <c r="O62" i="12"/>
  <c r="N62" i="12"/>
  <c r="N76" i="12"/>
  <c r="O76" i="12"/>
  <c r="O24" i="12"/>
  <c r="N24" i="12"/>
  <c r="N166" i="12"/>
  <c r="O166" i="12"/>
  <c r="O74" i="12"/>
  <c r="N74" i="12"/>
  <c r="O8" i="12"/>
  <c r="N8" i="12"/>
  <c r="N130" i="12"/>
  <c r="O130" i="12"/>
  <c r="O90" i="12"/>
  <c r="N90" i="12"/>
  <c r="N154" i="12"/>
  <c r="O154" i="12"/>
  <c r="N112" i="12"/>
  <c r="O112" i="12"/>
  <c r="O70" i="12"/>
  <c r="N70" i="12"/>
  <c r="O98" i="12"/>
  <c r="N98" i="12"/>
  <c r="N104" i="12"/>
  <c r="O104" i="12"/>
  <c r="O78" i="12"/>
  <c r="N78" i="12"/>
  <c r="O40" i="12"/>
  <c r="N40" i="12"/>
  <c r="N282" i="12"/>
  <c r="O282" i="12"/>
  <c r="N64" i="12"/>
  <c r="O64" i="12"/>
  <c r="N28" i="12"/>
  <c r="O28" i="12"/>
  <c r="O6" i="12"/>
  <c r="N6" i="12"/>
  <c r="N56" i="12"/>
  <c r="O56" i="12"/>
  <c r="N124" i="12"/>
  <c r="O124" i="12"/>
  <c r="O34" i="12"/>
  <c r="N34" i="12"/>
  <c r="O262" i="12"/>
  <c r="N262" i="12"/>
  <c r="O42" i="12"/>
  <c r="N42" i="12"/>
  <c r="O58" i="12"/>
  <c r="N58" i="12"/>
  <c r="N96" i="12"/>
  <c r="O96" i="12"/>
  <c r="O106" i="12"/>
  <c r="N106" i="12"/>
  <c r="O26" i="12"/>
  <c r="N26" i="12"/>
  <c r="N4" i="12"/>
  <c r="O4" i="12"/>
  <c r="O16" i="12"/>
  <c r="N16" i="12"/>
  <c r="N116" i="12"/>
  <c r="O116" i="12"/>
  <c r="N142" i="12"/>
  <c r="O142" i="12"/>
  <c r="O94" i="12"/>
  <c r="N94" i="12"/>
  <c r="O44" i="12"/>
  <c r="N44" i="12"/>
  <c r="N88" i="12"/>
  <c r="O88" i="12"/>
  <c r="O52" i="12"/>
  <c r="N52" i="12"/>
  <c r="N138" i="12"/>
  <c r="O138" i="12"/>
  <c r="N36" i="12"/>
  <c r="O36" i="12"/>
  <c r="N230" i="12"/>
  <c r="O230" i="12"/>
  <c r="O22" i="12"/>
  <c r="N22" i="12"/>
  <c r="N60" i="12"/>
  <c r="O60" i="12"/>
  <c r="O122" i="12"/>
  <c r="N122" i="12"/>
  <c r="O82" i="12"/>
  <c r="N82" i="12"/>
  <c r="O30" i="12"/>
  <c r="N30" i="12"/>
  <c r="O200" i="12"/>
  <c r="N200" i="12"/>
  <c r="N120" i="12"/>
  <c r="O120" i="12"/>
  <c r="O86" i="12"/>
  <c r="N86" i="12"/>
  <c r="O18" i="12"/>
  <c r="N18" i="12"/>
  <c r="N68" i="12"/>
  <c r="O68" i="12"/>
  <c r="N108" i="12"/>
  <c r="O108" i="12"/>
  <c r="O66" i="12"/>
  <c r="N66" i="12"/>
  <c r="N12" i="12"/>
  <c r="O12" i="12"/>
  <c r="N134" i="12"/>
  <c r="O134" i="12"/>
  <c r="O46" i="12"/>
  <c r="N46" i="12"/>
  <c r="O118" i="12"/>
  <c r="N118" i="12"/>
  <c r="O10" i="12"/>
  <c r="N10" i="12"/>
  <c r="O114" i="3"/>
  <c r="O116" i="3"/>
  <c r="O86" i="3"/>
  <c r="N140" i="3"/>
  <c r="O196" i="3"/>
  <c r="O250" i="3"/>
  <c r="O158" i="3"/>
  <c r="N84" i="3"/>
  <c r="O188" i="3"/>
  <c r="O212" i="3"/>
  <c r="O300" i="3"/>
  <c r="O218" i="3"/>
  <c r="O148" i="3"/>
  <c r="N148" i="3"/>
  <c r="O206" i="3"/>
  <c r="N206" i="3"/>
  <c r="O290" i="3"/>
  <c r="N290" i="3"/>
  <c r="N184" i="3"/>
  <c r="O184" i="3"/>
  <c r="O190" i="3"/>
  <c r="N190" i="3"/>
  <c r="O318" i="3"/>
  <c r="N318" i="3"/>
  <c r="O178" i="3"/>
  <c r="N178" i="3"/>
  <c r="O108" i="3"/>
  <c r="O258" i="3"/>
  <c r="N258" i="3"/>
  <c r="O168" i="3"/>
  <c r="N168" i="3"/>
  <c r="O316" i="3"/>
  <c r="N316" i="3"/>
  <c r="N174" i="3"/>
  <c r="O230" i="3"/>
  <c r="N230" i="3"/>
  <c r="O194" i="3"/>
  <c r="N194" i="3"/>
  <c r="O154" i="3"/>
  <c r="N154" i="3"/>
  <c r="O140" i="3"/>
  <c r="O156" i="3"/>
  <c r="N156" i="3"/>
  <c r="O94" i="3"/>
  <c r="O90" i="3"/>
  <c r="N90" i="3"/>
  <c r="O88" i="3"/>
  <c r="N88" i="3"/>
  <c r="O106" i="3"/>
  <c r="N106" i="3"/>
  <c r="O110" i="3"/>
  <c r="N110" i="3"/>
  <c r="O142" i="3"/>
  <c r="N142" i="3"/>
  <c r="O124" i="3"/>
  <c r="N124" i="3"/>
  <c r="O220" i="3"/>
  <c r="N220" i="3"/>
  <c r="O278" i="3"/>
  <c r="N278" i="3"/>
  <c r="O164" i="3"/>
  <c r="N164" i="3"/>
  <c r="N238" i="3"/>
  <c r="O238" i="3"/>
  <c r="O304" i="3"/>
  <c r="N304" i="3"/>
  <c r="O176" i="3"/>
  <c r="N176" i="3"/>
  <c r="O248" i="3"/>
  <c r="N248" i="3"/>
  <c r="O312" i="3"/>
  <c r="N312" i="3"/>
  <c r="O308" i="3"/>
  <c r="N308" i="3"/>
  <c r="N282" i="3"/>
  <c r="O282" i="3"/>
  <c r="O224" i="3"/>
  <c r="N224" i="3"/>
  <c r="O252" i="3"/>
  <c r="N252" i="3"/>
  <c r="O324" i="3"/>
  <c r="N324" i="3"/>
  <c r="O76" i="3"/>
  <c r="N76" i="3"/>
  <c r="O296" i="3"/>
  <c r="N296" i="3"/>
  <c r="O292" i="3"/>
  <c r="N292" i="3"/>
  <c r="O310" i="3"/>
  <c r="N310" i="3"/>
  <c r="O180" i="3"/>
  <c r="N180" i="3"/>
  <c r="O246" i="3"/>
  <c r="N246" i="3"/>
  <c r="O162" i="3"/>
  <c r="N162" i="3"/>
  <c r="O244" i="3"/>
  <c r="N244" i="3"/>
  <c r="O232" i="3"/>
  <c r="N232" i="3"/>
  <c r="O294" i="3"/>
  <c r="N294" i="3"/>
  <c r="O80" i="3"/>
  <c r="N80" i="3"/>
  <c r="O240" i="3"/>
  <c r="N240" i="3"/>
  <c r="O186" i="3"/>
  <c r="O256" i="3"/>
  <c r="N256" i="3"/>
  <c r="O260" i="3"/>
  <c r="N260" i="3"/>
  <c r="O272" i="3"/>
  <c r="N272" i="3"/>
  <c r="O170" i="3"/>
  <c r="N170" i="3"/>
  <c r="O204" i="3"/>
  <c r="N204" i="3"/>
  <c r="O320" i="3"/>
  <c r="N320" i="3"/>
  <c r="O276" i="3"/>
  <c r="N276" i="3"/>
  <c r="O138" i="3"/>
  <c r="N138" i="3"/>
  <c r="O100" i="3"/>
  <c r="N100" i="3"/>
  <c r="O228" i="3"/>
  <c r="N228" i="3"/>
  <c r="O284" i="3"/>
  <c r="N284" i="3"/>
  <c r="O264" i="3"/>
  <c r="N264" i="3"/>
  <c r="O288" i="3"/>
  <c r="N288" i="3"/>
  <c r="O226" i="3"/>
  <c r="N254" i="3"/>
  <c r="O254" i="3"/>
  <c r="O222" i="3"/>
  <c r="N222" i="3"/>
  <c r="O280" i="3"/>
  <c r="N280" i="3"/>
  <c r="O132" i="3"/>
  <c r="N132" i="3"/>
  <c r="O262" i="3"/>
  <c r="N262" i="3"/>
  <c r="N268" i="3"/>
  <c r="O268" i="3"/>
  <c r="N64" i="3"/>
  <c r="O64" i="3"/>
  <c r="N28" i="3"/>
  <c r="O28" i="3"/>
  <c r="N36" i="3"/>
  <c r="O36" i="3"/>
  <c r="N62" i="3"/>
  <c r="O62" i="3"/>
  <c r="O24" i="3"/>
  <c r="N24" i="3"/>
  <c r="O68" i="3"/>
  <c r="N68" i="3"/>
  <c r="O8" i="3"/>
  <c r="N8" i="3"/>
  <c r="O22" i="3"/>
  <c r="N22" i="3"/>
  <c r="O10" i="3"/>
  <c r="N10" i="3"/>
  <c r="O34" i="3"/>
  <c r="N34" i="3"/>
  <c r="N6" i="3"/>
  <c r="O6" i="3"/>
  <c r="O38" i="3"/>
  <c r="N38" i="3"/>
  <c r="N70" i="3"/>
  <c r="O70" i="3"/>
  <c r="O60" i="3"/>
  <c r="N60" i="3"/>
  <c r="O50" i="3"/>
  <c r="N50" i="3"/>
  <c r="O20" i="3"/>
  <c r="N20" i="3"/>
  <c r="O72" i="3"/>
  <c r="N72" i="3"/>
  <c r="O58" i="3"/>
  <c r="N58" i="3"/>
  <c r="N26" i="3"/>
  <c r="O26" i="3"/>
  <c r="O16" i="3"/>
  <c r="N16" i="3"/>
  <c r="O40" i="3"/>
  <c r="N40" i="3"/>
  <c r="O42" i="3"/>
  <c r="N42" i="3"/>
  <c r="O74" i="3"/>
  <c r="N74" i="3"/>
  <c r="N12" i="3"/>
  <c r="O12" i="3"/>
  <c r="N30" i="3"/>
  <c r="O30" i="3"/>
  <c r="N18" i="3"/>
  <c r="O18" i="3"/>
  <c r="O14" i="3"/>
  <c r="N14" i="3"/>
  <c r="N48" i="3"/>
  <c r="O48" i="3"/>
  <c r="O44" i="3"/>
  <c r="N44" i="3"/>
  <c r="O66" i="3"/>
  <c r="N66" i="3"/>
  <c r="O46" i="3"/>
  <c r="N46" i="3"/>
  <c r="N104" i="7"/>
  <c r="O104" i="7"/>
  <c r="N114" i="7"/>
  <c r="O114" i="7"/>
  <c r="O114" i="12"/>
  <c r="N114" i="12"/>
  <c r="N114" i="5"/>
  <c r="O114" i="5"/>
  <c r="O110" i="7"/>
  <c r="N110" i="7"/>
  <c r="O110" i="12"/>
  <c r="N110" i="12"/>
  <c r="O110" i="5"/>
  <c r="N110" i="5"/>
  <c r="N126" i="3"/>
  <c r="O126" i="3"/>
  <c r="O72" i="7"/>
  <c r="N72" i="7"/>
  <c r="O78" i="5"/>
  <c r="N78" i="5"/>
  <c r="N96" i="5"/>
  <c r="O96" i="5"/>
  <c r="N102" i="3"/>
  <c r="O102" i="3"/>
  <c r="N96" i="4"/>
  <c r="O96" i="4"/>
  <c r="O96" i="9"/>
  <c r="N96" i="9"/>
  <c r="O270" i="3"/>
  <c r="N270" i="3"/>
  <c r="O266" i="3"/>
  <c r="N266" i="3"/>
  <c r="O192" i="3"/>
  <c r="N192" i="3"/>
  <c r="N32" i="7"/>
  <c r="O32" i="7"/>
  <c r="O32" i="5"/>
  <c r="N32" i="5"/>
  <c r="O32" i="3"/>
  <c r="N32" i="3"/>
  <c r="O32" i="4"/>
  <c r="N32" i="4"/>
  <c r="O32" i="9"/>
  <c r="N32" i="9"/>
  <c r="O32" i="12"/>
  <c r="N32" i="12"/>
</calcChain>
</file>

<file path=xl/sharedStrings.xml><?xml version="1.0" encoding="utf-8"?>
<sst xmlns="http://schemas.openxmlformats.org/spreadsheetml/2006/main" count="3826" uniqueCount="765">
  <si>
    <t>Kode Sampel</t>
  </si>
  <si>
    <t>Rutin</t>
  </si>
  <si>
    <t>Nikotiflorin</t>
  </si>
  <si>
    <t>Hiperosida</t>
  </si>
  <si>
    <t>Astragalin</t>
  </si>
  <si>
    <t>Kuersetin</t>
  </si>
  <si>
    <t>Kaemferol</t>
  </si>
  <si>
    <t>Clovin</t>
  </si>
  <si>
    <t>Narcissin</t>
  </si>
  <si>
    <t>Lutein</t>
  </si>
  <si>
    <t>RAW DATA PEAK AREA SAMPEL</t>
  </si>
  <si>
    <t>No</t>
  </si>
  <si>
    <t>Bulan</t>
  </si>
  <si>
    <t>1</t>
  </si>
  <si>
    <t>2Des_HG1_TB</t>
  </si>
  <si>
    <t>2Des_HG1_MA</t>
  </si>
  <si>
    <t>2Des_HG1_MB</t>
  </si>
  <si>
    <t>2Des_HG1_BA</t>
  </si>
  <si>
    <t>2Des_HG1_BB</t>
  </si>
  <si>
    <t>2Des_HG2_TA</t>
  </si>
  <si>
    <t>2Des_HG2_TB</t>
  </si>
  <si>
    <t>2Des_HG2_MA</t>
  </si>
  <si>
    <t>2Des_HG2_MB</t>
  </si>
  <si>
    <t>2Des_HG2_BA</t>
  </si>
  <si>
    <t>2Des_HG2_BB</t>
  </si>
  <si>
    <t>2Des_HG3_TA</t>
  </si>
  <si>
    <t>2Des_HG3_TB</t>
  </si>
  <si>
    <t>2Des_HG3_MA</t>
  </si>
  <si>
    <t>2Des_HG3_MB</t>
  </si>
  <si>
    <t>2Des_HG3_BA</t>
  </si>
  <si>
    <t>2Des_HG3_BB</t>
  </si>
  <si>
    <t>2Des_HG4_TA</t>
  </si>
  <si>
    <t>2Des_HG4_TB</t>
  </si>
  <si>
    <t>2Des_HG4_MA</t>
  </si>
  <si>
    <t>2Des_HG4_MB</t>
  </si>
  <si>
    <t>2Des_HG4_BA</t>
  </si>
  <si>
    <t>2Des_HG4_BB</t>
  </si>
  <si>
    <t>2Des_HG5_TA</t>
  </si>
  <si>
    <t>2Des_HG5_TB</t>
  </si>
  <si>
    <t>2Des_HG5_MA</t>
  </si>
  <si>
    <t>2Des_HG5_MB</t>
  </si>
  <si>
    <t>2Des_HG5_BA</t>
  </si>
  <si>
    <t>2Des_HG5_BB</t>
  </si>
  <si>
    <t>2Des_HG6_TA</t>
  </si>
  <si>
    <t>2Des_HG6_TB</t>
  </si>
  <si>
    <t>2Des_HG6_MA</t>
  </si>
  <si>
    <t>2Des_HG6_MB</t>
  </si>
  <si>
    <t>2Des_HG6_BA</t>
  </si>
  <si>
    <t>2Des_HG6_BB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</si>
  <si>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</si>
  <si>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</si>
  <si>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</si>
  <si>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</si>
  <si>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</si>
  <si>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</si>
  <si>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</si>
  <si>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</si>
  <si>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</si>
  <si>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</si>
  <si>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</si>
  <si>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</si>
  <si>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</si>
  <si>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</si>
  <si>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</si>
  <si>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</si>
  <si>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</si>
  <si>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</si>
  <si>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</si>
  <si>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</si>
  <si>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</si>
  <si>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</si>
  <si>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</si>
  <si>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</si>
  <si>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</si>
  <si>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</si>
  <si>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</si>
  <si>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</si>
  <si>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</si>
  <si>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</si>
  <si>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</si>
  <si>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</si>
  <si>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</si>
  <si>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</si>
  <si>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</si>
  <si>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</si>
  <si>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</si>
  <si>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</si>
  <si>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</si>
  <si>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</si>
  <si>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</si>
  <si>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</si>
  <si>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</si>
  <si>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</si>
  <si>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</si>
  <si>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</si>
  <si>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</si>
  <si>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</si>
  <si>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</si>
  <si>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</si>
  <si>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</si>
  <si>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</si>
  <si>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</si>
  <si>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</si>
  <si>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</si>
  <si>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</si>
  <si>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</si>
  <si>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</si>
  <si>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</si>
  <si>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</si>
  <si>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2Des_HG7_TA</t>
  </si>
  <si>
    <t>2Des_HG7_TB</t>
  </si>
  <si>
    <t>2Des_HG7_MA</t>
  </si>
  <si>
    <t>2Des_HG7_MB</t>
  </si>
  <si>
    <t>2Des_HG7_BA</t>
  </si>
  <si>
    <t>2Des_HG7_BB</t>
  </si>
  <si>
    <t>2Des_HG8_TA</t>
  </si>
  <si>
    <t>2Des_HG8_TB</t>
  </si>
  <si>
    <t>2Des_HG8_MA</t>
  </si>
  <si>
    <t>2Des_HG8_MB</t>
  </si>
  <si>
    <t>2Des_HG8_BA</t>
  </si>
  <si>
    <t>2Des_HG8_BB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</si>
  <si>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</si>
  <si>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</si>
  <si>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</si>
  <si>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</si>
  <si>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</si>
  <si>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</si>
  <si>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</si>
  <si>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</si>
  <si>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</si>
  <si>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</si>
  <si>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</si>
  <si>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</si>
  <si>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</si>
  <si>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</si>
  <si>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</si>
  <si>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</si>
  <si>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</si>
  <si>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</si>
  <si>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</si>
  <si>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</si>
  <si>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</si>
  <si>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</si>
  <si>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</si>
  <si>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</si>
  <si>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</si>
  <si>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</si>
  <si>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</si>
  <si>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</si>
  <si>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</si>
  <si>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</si>
  <si>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</si>
  <si>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</si>
  <si>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</si>
  <si>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</si>
  <si>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</si>
  <si>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</si>
  <si>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</si>
  <si>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</si>
  <si>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</si>
  <si>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</si>
  <si>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</si>
  <si>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</si>
  <si>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</si>
  <si>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</si>
  <si>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</si>
  <si>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</si>
  <si>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</si>
  <si>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</si>
  <si>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</si>
  <si>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</si>
  <si>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1Des_HG10_T1</t>
  </si>
  <si>
    <t>1Des_HG10_T2</t>
  </si>
  <si>
    <t>1Des_HG10_M1</t>
  </si>
  <si>
    <t>1Des_HG10_M2</t>
  </si>
  <si>
    <t>1Des_HG10_B1</t>
  </si>
  <si>
    <t>1Des_HG10_B2</t>
  </si>
  <si>
    <t>1Des_HG11_T1</t>
  </si>
  <si>
    <t>1Des_HG11_T2</t>
  </si>
  <si>
    <t>1Des_HG11_M1</t>
  </si>
  <si>
    <t>1Des_HG11_M2</t>
  </si>
  <si>
    <t>2Des_HG11_B1</t>
  </si>
  <si>
    <t>2Des_HG11_B2</t>
  </si>
  <si>
    <t>2Des_HG12_T1</t>
  </si>
  <si>
    <t>2Des_HG12_T2</t>
  </si>
  <si>
    <t>2Des_HG12_M1</t>
  </si>
  <si>
    <t>2Des_HG12_M2</t>
  </si>
  <si>
    <t>2Des_HG12_B1</t>
  </si>
  <si>
    <t>2Des_HG12_B2</t>
  </si>
  <si>
    <t>2Des_HG13_T1</t>
  </si>
  <si>
    <t>2Des_HG13_T2</t>
  </si>
  <si>
    <t>2Des_HG13_M1</t>
  </si>
  <si>
    <t>1Des_HG13_M2</t>
  </si>
  <si>
    <t>1Des_HG13_B1</t>
  </si>
  <si>
    <t>1Des_HG13_B2</t>
  </si>
  <si>
    <t>1Des_HG14_T1</t>
  </si>
  <si>
    <t>1Des_HG14_T2</t>
  </si>
  <si>
    <t>1Des_HG14_M1</t>
  </si>
  <si>
    <t>1Des_HG14_M2</t>
  </si>
  <si>
    <t>1Des_HG14_B1</t>
  </si>
  <si>
    <t>1Des_HG14_B2</t>
  </si>
  <si>
    <t>1Des_HG15_T1</t>
  </si>
  <si>
    <t>1Des_HG15_T2</t>
  </si>
  <si>
    <t>1Des_HG15_M1</t>
  </si>
  <si>
    <t>1Des_HG15_M2</t>
  </si>
  <si>
    <t>1Des_HG15_B1</t>
  </si>
  <si>
    <t>1Des_HG15_B2</t>
  </si>
  <si>
    <t>1Des_HC1_T1</t>
  </si>
  <si>
    <t>1Des_HC1_T2</t>
  </si>
  <si>
    <t>1Des_HC1_M1</t>
  </si>
  <si>
    <t>1Des_HC1_M2</t>
  </si>
  <si>
    <t>1Des_HC1_B1</t>
  </si>
  <si>
    <t>1Des_HC1_B2</t>
  </si>
  <si>
    <t>1Des_HC2_T1</t>
  </si>
  <si>
    <t>1Des_HC2_T2</t>
  </si>
  <si>
    <t>1Des_HC2_M1</t>
  </si>
  <si>
    <t>1Des_HC2_M2</t>
  </si>
  <si>
    <t>1Des_HC2_B1</t>
  </si>
  <si>
    <t>1Des_HC2_B2</t>
  </si>
  <si>
    <t>1Des_HC3_T1</t>
  </si>
  <si>
    <t>1Des_HC3_T2</t>
  </si>
  <si>
    <t>1Des_HC3_M1</t>
  </si>
  <si>
    <t>1Des_HC3_M2</t>
  </si>
  <si>
    <t>1Des_HC3_B1</t>
  </si>
  <si>
    <t>1Des_HC3_B2</t>
  </si>
  <si>
    <t>1Des_JG1_B1</t>
  </si>
  <si>
    <t>1Des_JG1_B2</t>
  </si>
  <si>
    <t>1Des_JG2_T1</t>
  </si>
  <si>
    <t>1Des_JG2_T2</t>
  </si>
  <si>
    <t>1Des_JG2_M1</t>
  </si>
  <si>
    <t>1Des_JG2_M2</t>
  </si>
  <si>
    <t>1Des_JG2_B1</t>
  </si>
  <si>
    <t>1Des_JG2_B2</t>
  </si>
  <si>
    <t>1Des_JG3_T1</t>
  </si>
  <si>
    <t>1Des_JG3_T2</t>
  </si>
  <si>
    <t>1Des_JG3_M1</t>
  </si>
  <si>
    <t>1Des_JG3_M2</t>
  </si>
  <si>
    <t>1Des_JG3_B1</t>
  </si>
  <si>
    <t>1Des_JG3_B2</t>
  </si>
  <si>
    <t>1Des_JG4_T1</t>
  </si>
  <si>
    <t>1Des_JG4_T2</t>
  </si>
  <si>
    <t>1Des_JG4_M1</t>
  </si>
  <si>
    <t>1Des_JG4_M2</t>
  </si>
  <si>
    <t>1Des_JG4_B1</t>
  </si>
  <si>
    <t>1Des_JG4_B2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</si>
  <si>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</si>
  <si>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</si>
  <si>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</si>
  <si>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</si>
  <si>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</si>
  <si>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</si>
  <si>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</si>
  <si>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</si>
  <si>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</si>
  <si>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</si>
  <si>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</si>
  <si>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</si>
  <si>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</si>
  <si>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</si>
  <si>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</si>
  <si>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</si>
  <si>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</si>
  <si>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</si>
  <si>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</si>
  <si>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</si>
  <si>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</si>
  <si>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</si>
  <si>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</si>
  <si>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</si>
  <si>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</si>
  <si>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</si>
  <si>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</si>
  <si>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</si>
  <si>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</si>
  <si>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</si>
  <si>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</si>
  <si>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</si>
  <si>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</si>
  <si>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</si>
  <si>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</si>
  <si>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</si>
  <si>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</si>
  <si>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</si>
  <si>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</si>
  <si>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</si>
  <si>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</si>
  <si>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</si>
  <si>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</si>
  <si>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</si>
  <si>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</si>
  <si>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</si>
  <si>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</si>
  <si>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</si>
  <si>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</si>
  <si>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</si>
  <si>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</si>
  <si>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</si>
  <si>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</si>
  <si>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</si>
  <si>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</si>
  <si>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</si>
  <si>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</si>
  <si>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</si>
  <si>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</si>
  <si>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</si>
  <si>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</si>
  <si>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1Des_JG54_T1</t>
  </si>
  <si>
    <t>1Des_JG54_T2</t>
  </si>
  <si>
    <t>1Des_JG54_M1</t>
  </si>
  <si>
    <t>1Des_JG54_M2</t>
  </si>
  <si>
    <t>1Des_JG54_B1</t>
  </si>
  <si>
    <t>1Des_JG54_B2</t>
  </si>
  <si>
    <t>1Des_JG64_T1</t>
  </si>
  <si>
    <t>1Des_JG64_T2</t>
  </si>
  <si>
    <t>1Des_JG64_M1</t>
  </si>
  <si>
    <t>1Des_JG64_M2</t>
  </si>
  <si>
    <t>1Des_JG64_B1</t>
  </si>
  <si>
    <t>1Des_JG64_B2</t>
  </si>
  <si>
    <t>1Des_JG74_T1</t>
  </si>
  <si>
    <t>1Des_JG74_T2</t>
  </si>
  <si>
    <t>1Des_JG74_M1</t>
  </si>
  <si>
    <t>1Des_JG74_M2</t>
  </si>
  <si>
    <t>1Des_JG74_B1</t>
  </si>
  <si>
    <t>1Des_JG74_B2</t>
  </si>
  <si>
    <t>1Des_JG84_T1</t>
  </si>
  <si>
    <t>1Des_JG84_T2</t>
  </si>
  <si>
    <t>1Des_JG84_M1</t>
  </si>
  <si>
    <t>1Des_JG84_M2</t>
  </si>
  <si>
    <t>1Des_JG84_B1</t>
  </si>
  <si>
    <t>1Des_JG84_B2</t>
  </si>
  <si>
    <t>1Des_JG94_T1</t>
  </si>
  <si>
    <t>1Des_JG94_T2</t>
  </si>
  <si>
    <t>1Des_JG94_M1</t>
  </si>
  <si>
    <t>1Des_JG94_M2</t>
  </si>
  <si>
    <t>1Des_JG94_B1</t>
  </si>
  <si>
    <t>1Des_JG94_B2</t>
  </si>
  <si>
    <t>1Des_JG104_T1</t>
  </si>
  <si>
    <t>1Des_JG104_T2</t>
  </si>
  <si>
    <t>1Des_JG104_M1</t>
  </si>
  <si>
    <t>1Des_JG104_M2</t>
  </si>
  <si>
    <t>1Des_JG104_B1</t>
  </si>
  <si>
    <t>1Des_JG104_B2</t>
  </si>
  <si>
    <t>1Des_JG114_T1</t>
  </si>
  <si>
    <t>1Des_JG114_T2</t>
  </si>
  <si>
    <t>1Des_JG114_M1</t>
  </si>
  <si>
    <t>1Des_JG114_M2</t>
  </si>
  <si>
    <t>1Des_JG114_B1</t>
  </si>
  <si>
    <t>1Des_JG114_B2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</si>
  <si>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</si>
  <si>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</si>
  <si>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</si>
  <si>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</si>
  <si>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</si>
  <si>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</si>
  <si>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</si>
  <si>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</si>
  <si>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</si>
  <si>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</si>
  <si>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</si>
  <si>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</si>
  <si>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</si>
  <si>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</si>
  <si>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</si>
  <si>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</si>
  <si>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</si>
  <si>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</si>
  <si>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</si>
  <si>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</si>
  <si>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</si>
  <si>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</si>
  <si>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</si>
  <si>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</si>
  <si>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</si>
  <si>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</si>
  <si>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</si>
  <si>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</si>
  <si>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</si>
  <si>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</si>
  <si>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</si>
  <si>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</si>
  <si>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</si>
  <si>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</si>
  <si>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1Des_JG124_T1</t>
  </si>
  <si>
    <t>1Des_JG124_T2</t>
  </si>
  <si>
    <t>1Des_JG124_M1</t>
  </si>
  <si>
    <t>1Des_JG124_M2</t>
  </si>
  <si>
    <t>1Des_JG124_B1</t>
  </si>
  <si>
    <t>1Des_JG124_B2</t>
  </si>
  <si>
    <t>1Des_JG134_T1</t>
  </si>
  <si>
    <t>1Des_JG134_T2</t>
  </si>
  <si>
    <t>1Des_JG134_M1</t>
  </si>
  <si>
    <t>1Des_JG134_M2</t>
  </si>
  <si>
    <t>1Des_JG134_B1</t>
  </si>
  <si>
    <t>1Des_JG134_B2</t>
  </si>
  <si>
    <t>1Des_JG144_T1</t>
  </si>
  <si>
    <t>1Des_JG144_T2</t>
  </si>
  <si>
    <t>1Des_JG144_M1</t>
  </si>
  <si>
    <t>1Des_JG144_M2</t>
  </si>
  <si>
    <t>1Des_JG144_B1</t>
  </si>
  <si>
    <t>1Des_JG144_B2</t>
  </si>
  <si>
    <t>1Des_JG154_T1</t>
  </si>
  <si>
    <t>1Des_JG154_T2</t>
  </si>
  <si>
    <t>1Des_JG154_M1</t>
  </si>
  <si>
    <t>1Des_JG154_M2</t>
  </si>
  <si>
    <t>1Des_JG154_B1</t>
  </si>
  <si>
    <t>1Des_JG154_B2</t>
  </si>
  <si>
    <t>1Des_JC1_1T1</t>
  </si>
  <si>
    <t>1Des_JC1_1T2</t>
  </si>
  <si>
    <t>1Des_JC2_1T1</t>
  </si>
  <si>
    <t>1Des_JC2_1T2</t>
  </si>
  <si>
    <t>1Des_JC3_1T1</t>
  </si>
  <si>
    <t>1Des_JC3_1T2</t>
  </si>
  <si>
    <t>1Jan_G1_1T1</t>
  </si>
  <si>
    <t>1Jan_G1_1T2</t>
  </si>
  <si>
    <t>1Jan_G2_1T1</t>
  </si>
  <si>
    <t>1Jan_G2_1T2</t>
  </si>
  <si>
    <t>1Des_JC1_2M1</t>
  </si>
  <si>
    <t>1Des_JC1_2M2</t>
  </si>
  <si>
    <t>1Des_JC2_2M1</t>
  </si>
  <si>
    <t>1Des_JC2_2M2</t>
  </si>
  <si>
    <t>1Des_JC3_2M1</t>
  </si>
  <si>
    <t>1Des_JC3_2M2</t>
  </si>
  <si>
    <t>1Jan_G1_2M1</t>
  </si>
  <si>
    <t>1Jan_G1_2M2</t>
  </si>
  <si>
    <t>1Jan_G2_2M1</t>
  </si>
  <si>
    <t>1Jan_G2_2M2</t>
  </si>
  <si>
    <t>1Des_JC1_3B1</t>
  </si>
  <si>
    <t>1Des_JC1_3B2</t>
  </si>
  <si>
    <t>1Des_JC2_3B1</t>
  </si>
  <si>
    <t>1Des_JC2_3B2</t>
  </si>
  <si>
    <t>1Des_JC3_3B1</t>
  </si>
  <si>
    <t>1Des_JC3_3B2</t>
  </si>
  <si>
    <t>1Jan_G1_3B1</t>
  </si>
  <si>
    <t>1Jan_G1_3B2</t>
  </si>
  <si>
    <t>1Jan_G2_3B1</t>
  </si>
  <si>
    <t>1Jan_G2_3B2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</si>
  <si>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</si>
  <si>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</si>
  <si>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</si>
  <si>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</si>
  <si>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</si>
  <si>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</si>
  <si>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</si>
  <si>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</si>
  <si>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</si>
  <si>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</si>
  <si>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</si>
  <si>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1Jan_HG3__T1</t>
  </si>
  <si>
    <t>1Jan_HG3__T2</t>
  </si>
  <si>
    <t>1Jan_HG3__M1</t>
  </si>
  <si>
    <t>1Jan_HG3__M2</t>
  </si>
  <si>
    <t>1Jan_HG3__B1</t>
  </si>
  <si>
    <t>1Jan_HG3__B2</t>
  </si>
  <si>
    <t>1Jan_HG4__T1</t>
  </si>
  <si>
    <t>1Jan_HG4__T2</t>
  </si>
  <si>
    <t>1Jan_HG4__M1</t>
  </si>
  <si>
    <t>1Jan_HG4__M2</t>
  </si>
  <si>
    <t>1Jan_HG4__B1</t>
  </si>
  <si>
    <t>1Jan_HG4__B2</t>
  </si>
  <si>
    <t>1Jan_HG5__T1</t>
  </si>
  <si>
    <t>1Jan_HG5__T2</t>
  </si>
  <si>
    <t>1Jan_HG5__M1</t>
  </si>
  <si>
    <t>1Jan_HG5__M2</t>
  </si>
  <si>
    <t>1Jan_HG5__B1</t>
  </si>
  <si>
    <t>1Jan_HG5__B2</t>
  </si>
  <si>
    <t>1Jan_HG6__T1</t>
  </si>
  <si>
    <t>1Jan_HG6__T2</t>
  </si>
  <si>
    <t>1Jan_HG6__M1</t>
  </si>
  <si>
    <t>1Jan_HG6__M2</t>
  </si>
  <si>
    <t>1Jan_HG6__B1</t>
  </si>
  <si>
    <t>1Jan_HG6__B2</t>
  </si>
  <si>
    <t>1Jan_HG7__T1</t>
  </si>
  <si>
    <t>1Jan_HG7__T2</t>
  </si>
  <si>
    <t>1Jan_HG7__M1</t>
  </si>
  <si>
    <t>1Jan_HG7__M2</t>
  </si>
  <si>
    <t>1Jan_HG7__B1</t>
  </si>
  <si>
    <t>1Jan_HG7__B2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</si>
  <si>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</si>
  <si>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</si>
  <si>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</si>
  <si>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</si>
  <si>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</si>
  <si>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</si>
  <si>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</si>
  <si>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</si>
  <si>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</si>
  <si>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</si>
  <si>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</si>
  <si>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</si>
  <si>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</si>
  <si>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</si>
  <si>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</si>
  <si>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</si>
  <si>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</si>
  <si>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</si>
  <si>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</si>
  <si>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</si>
  <si>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</si>
  <si>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</si>
  <si>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</si>
  <si>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</si>
  <si>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</si>
  <si>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</si>
  <si>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</si>
  <si>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</si>
  <si>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</si>
  <si>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</si>
  <si>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</si>
  <si>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</si>
  <si>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</si>
  <si>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</si>
  <si>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</si>
  <si>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</si>
  <si>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</si>
  <si>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</si>
  <si>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</si>
  <si>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</si>
  <si>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</si>
  <si>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</si>
  <si>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</si>
  <si>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</si>
  <si>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</si>
  <si>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</si>
  <si>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</si>
  <si>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</si>
  <si>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</si>
  <si>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</si>
  <si>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</si>
  <si>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</si>
  <si>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</si>
  <si>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</si>
  <si>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</si>
  <si>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</si>
  <si>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</si>
  <si>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</si>
  <si>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</si>
  <si>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</si>
  <si>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</si>
  <si>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</si>
  <si>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</si>
  <si>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</si>
  <si>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</si>
  <si>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</si>
  <si>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</si>
  <si>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</si>
  <si>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</si>
  <si>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</si>
  <si>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</si>
  <si>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</si>
  <si>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</si>
  <si>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</si>
  <si>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</si>
  <si>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</si>
  <si>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</si>
  <si>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</si>
  <si>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</si>
  <si>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</si>
  <si>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</si>
  <si>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</si>
  <si>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1Jan_HG8__T1</t>
  </si>
  <si>
    <t>1Jan_HG8__T2</t>
  </si>
  <si>
    <t>1Jan_HG8__M1</t>
  </si>
  <si>
    <t>1Jan_HG8__M2</t>
  </si>
  <si>
    <t>1Jan_HG8__B1</t>
  </si>
  <si>
    <t>1Jan_HG8__B2</t>
  </si>
  <si>
    <t>1Jan_HG9__T1</t>
  </si>
  <si>
    <t>1Jan_HG9__T2</t>
  </si>
  <si>
    <t>1Jan_HG9__M1</t>
  </si>
  <si>
    <t>1Jan_HG9__M2</t>
  </si>
  <si>
    <t>1Jan_HG9__B1</t>
  </si>
  <si>
    <t>1Jan_HG9__B2</t>
  </si>
  <si>
    <t>1Jan_HG10__T1</t>
  </si>
  <si>
    <t>1Jan_HG10__T2</t>
  </si>
  <si>
    <t>1Jan_HG10__M1</t>
  </si>
  <si>
    <t>1Jan_HG10__M2</t>
  </si>
  <si>
    <t>1Jan_HG10__B1</t>
  </si>
  <si>
    <t>1Jan_HG10__B2</t>
  </si>
  <si>
    <t>1Jan_HG11__T1</t>
  </si>
  <si>
    <t>1Jan_HG11__T2</t>
  </si>
  <si>
    <t>2Des_HG1_TA_1</t>
  </si>
  <si>
    <t>1Jan_HG11_M1</t>
  </si>
  <si>
    <t>1Jan_HG11_M2</t>
  </si>
  <si>
    <t>1Jan_HG11_B1</t>
  </si>
  <si>
    <t>1Jan_HG11_B2</t>
  </si>
  <si>
    <t>1Jan_HG12__T1</t>
  </si>
  <si>
    <t>1Jan_HG12__T2</t>
  </si>
  <si>
    <t>1Jan_HG12_M1</t>
  </si>
  <si>
    <t>1Jan_HG12_M2</t>
  </si>
  <si>
    <t>1Jan_HG12_B1</t>
  </si>
  <si>
    <t>1Jan_HG12_B2</t>
  </si>
  <si>
    <t>1Jan_HG13__T1</t>
  </si>
  <si>
    <t>1Jan_HG13__T2</t>
  </si>
  <si>
    <t>1Jan_HG13_M1</t>
  </si>
  <si>
    <t>1Jan_HG13_M2</t>
  </si>
  <si>
    <t>1Jan_HG13_B1</t>
  </si>
  <si>
    <t>1Jan_HG13_B2</t>
  </si>
  <si>
    <t>1Jan_HG14__T1</t>
  </si>
  <si>
    <t>1Jan_HG14__T2</t>
  </si>
  <si>
    <t>1Jan_HG14_M1</t>
  </si>
  <si>
    <t>1Jan_HG14_M2</t>
  </si>
  <si>
    <t>1Jan_HG14_B1</t>
  </si>
  <si>
    <t>1Jan_HG14_B2</t>
  </si>
  <si>
    <t>1Jan_HG15__T1</t>
  </si>
  <si>
    <t>1Jan_HG15__T2</t>
  </si>
  <si>
    <t>1Jan_HG15_M1</t>
  </si>
  <si>
    <t>1Jan_HG15_M2</t>
  </si>
  <si>
    <t>1Jan_HG15_B1</t>
  </si>
  <si>
    <t>1Jan_HG15_B2</t>
  </si>
  <si>
    <t>1Jan_HC1__T1</t>
  </si>
  <si>
    <t>1Jan_HC1__T2</t>
  </si>
  <si>
    <t>1Jan_HC1_M1</t>
  </si>
  <si>
    <t>1Jan_HC1_M2</t>
  </si>
  <si>
    <t>1Jan_HC1_B1</t>
  </si>
  <si>
    <t>1Jan_HC1_B2</t>
  </si>
  <si>
    <t>1Jan_HC2__T1</t>
  </si>
  <si>
    <t>1Jan_HC2__T2</t>
  </si>
  <si>
    <t>1Jan_HC2_M1</t>
  </si>
  <si>
    <t>1Jan_HC2_M2</t>
  </si>
  <si>
    <t>1Jan_HC2_B1</t>
  </si>
  <si>
    <t>1Jan_HC2_B2</t>
  </si>
  <si>
    <t>1Jan_HC3__T1</t>
  </si>
  <si>
    <t>1Jan_HC3__T2</t>
  </si>
  <si>
    <t>1Jan_HC3_M1</t>
  </si>
  <si>
    <t>1Jan_HC3_M2</t>
  </si>
  <si>
    <t>1Jan_HC3_B1</t>
  </si>
  <si>
    <t>1Jan_HC3_B2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</si>
  <si>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</si>
  <si>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</si>
  <si>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</si>
  <si>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</si>
  <si>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</si>
  <si>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</si>
  <si>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</si>
  <si>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</si>
  <si>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</si>
  <si>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</si>
  <si>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</si>
  <si>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</si>
  <si>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</si>
  <si>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</si>
  <si>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Sampel</t>
  </si>
  <si>
    <t>Bobot Awal (mg)</t>
  </si>
  <si>
    <t>AUC</t>
  </si>
  <si>
    <t xml:space="preserve">ppm </t>
  </si>
  <si>
    <t>Faktor Pengenceran 1</t>
  </si>
  <si>
    <t>Volume yang dibuat (mL)</t>
  </si>
  <si>
    <t>µg</t>
  </si>
  <si>
    <t>mg</t>
  </si>
  <si>
    <t>Persentase kadar (%)</t>
  </si>
  <si>
    <t>Rata-rata Persen Kadar</t>
  </si>
  <si>
    <t>Standar Deviasi</t>
  </si>
  <si>
    <t>Perhitungan Kadar Senyawa Lutein</t>
  </si>
  <si>
    <t>Berat (mg/g)</t>
  </si>
  <si>
    <t>Berat Rata-rata (mg/g)</t>
  </si>
  <si>
    <t>Perhitungan Kadar Senyawa Nikotiflorin</t>
  </si>
  <si>
    <t>Perhitungan Kadar Senyawa Hiperosida</t>
  </si>
  <si>
    <t>Perhitungan Kadar Senyawa Rutin</t>
  </si>
  <si>
    <t>Perhitungan Kadar Senyawa Kuersetin</t>
  </si>
  <si>
    <t>Perhitungan Kadar Senyawa Narcissin</t>
  </si>
  <si>
    <t>Perhitungan Kadar Senyawa Clovin</t>
  </si>
  <si>
    <t>SD (mg/g)</t>
  </si>
  <si>
    <t>G1T</t>
  </si>
  <si>
    <t>G1M</t>
  </si>
  <si>
    <t>G1B</t>
  </si>
  <si>
    <t>G2T</t>
  </si>
  <si>
    <t>G2M</t>
  </si>
  <si>
    <t>G2B</t>
  </si>
  <si>
    <t>G3T</t>
  </si>
  <si>
    <t>G3M</t>
  </si>
  <si>
    <t>G3B</t>
  </si>
  <si>
    <t>G4T</t>
  </si>
  <si>
    <t>G4M</t>
  </si>
  <si>
    <t>G4B</t>
  </si>
  <si>
    <t>G5T</t>
  </si>
  <si>
    <t>G5M</t>
  </si>
  <si>
    <t>G5B</t>
  </si>
  <si>
    <t>G6T</t>
  </si>
  <si>
    <t>G6M</t>
  </si>
  <si>
    <t>G6B</t>
  </si>
  <si>
    <t>G7T</t>
  </si>
  <si>
    <t>G7M</t>
  </si>
  <si>
    <t>G7B</t>
  </si>
  <si>
    <t>G8T</t>
  </si>
  <si>
    <t>G8M</t>
  </si>
  <si>
    <t>G8B</t>
  </si>
  <si>
    <t>G9T</t>
  </si>
  <si>
    <t>G9M</t>
  </si>
  <si>
    <t>G9B</t>
  </si>
  <si>
    <t>G10T</t>
  </si>
  <si>
    <t>G10M</t>
  </si>
  <si>
    <t>G10B</t>
  </si>
  <si>
    <t>G11T</t>
  </si>
  <si>
    <t>G11M</t>
  </si>
  <si>
    <t>G11B</t>
  </si>
  <si>
    <t>G12T</t>
  </si>
  <si>
    <t>G12M</t>
  </si>
  <si>
    <t>G12B</t>
  </si>
  <si>
    <t>G13T</t>
  </si>
  <si>
    <t>G13M</t>
  </si>
  <si>
    <t>G13B</t>
  </si>
  <si>
    <t>G14T</t>
  </si>
  <si>
    <t>G14M</t>
  </si>
  <si>
    <t>G14B</t>
  </si>
  <si>
    <t>G15T</t>
  </si>
  <si>
    <t>G15M</t>
  </si>
  <si>
    <t>G15B</t>
  </si>
  <si>
    <t>C1T</t>
  </si>
  <si>
    <t>C1M</t>
  </si>
  <si>
    <t>C1B</t>
  </si>
  <si>
    <t>C2T</t>
  </si>
  <si>
    <t>C2M</t>
  </si>
  <si>
    <t>C2B</t>
  </si>
  <si>
    <t>C3T</t>
  </si>
  <si>
    <t>C3M</t>
  </si>
  <si>
    <t>C3B</t>
  </si>
  <si>
    <t>Perhitungan Kadar Senyawa Astragalin</t>
  </si>
  <si>
    <t>315</t>
  </si>
  <si>
    <t>316</t>
  </si>
  <si>
    <t>317</t>
  </si>
  <si>
    <t>318</t>
  </si>
  <si>
    <t>319</t>
  </si>
  <si>
    <t>320</t>
  </si>
  <si>
    <t>2Des_HG9_TA</t>
  </si>
  <si>
    <t>2Des_HG9_TB</t>
  </si>
  <si>
    <t>2Des_HG9_MA</t>
  </si>
  <si>
    <t>2Des_HG9_MB</t>
  </si>
  <si>
    <t>2Des_HG9_BA</t>
  </si>
  <si>
    <t>2Des_HG9_BB</t>
  </si>
  <si>
    <t>1Des_JG1_T1</t>
  </si>
  <si>
    <t>1Des_JG1_T2</t>
  </si>
  <si>
    <t>1Des_JG1_M2</t>
  </si>
  <si>
    <t>1Des_JG1_M1</t>
  </si>
  <si>
    <t>Cultivars</t>
  </si>
  <si>
    <t>HGB-Dec</t>
  </si>
  <si>
    <t>JTG-Dec</t>
  </si>
  <si>
    <t>HGB-Jan</t>
  </si>
  <si>
    <t>Rutin (mg/g)</t>
  </si>
  <si>
    <t>Nicotiflorin (mg/g)</t>
  </si>
  <si>
    <t>Hyperoside (mg/g)</t>
  </si>
  <si>
    <t>Quercetin (mg/g)</t>
  </si>
  <si>
    <t>Narcissin (mg/g)</t>
  </si>
  <si>
    <t>Clovin (mg/g)</t>
  </si>
  <si>
    <t>Astragalin (mg/g)</t>
  </si>
  <si>
    <t>Lutein (mg/g)</t>
  </si>
  <si>
    <t>Perhitungan Kadar Senyawa Kaempferol</t>
  </si>
  <si>
    <t>Kaempferol (mg/g)</t>
  </si>
  <si>
    <t>Varietas Uji</t>
  </si>
  <si>
    <t>Parameter</t>
  </si>
  <si>
    <t>Varietas Local</t>
  </si>
  <si>
    <t>Lokasi</t>
  </si>
  <si>
    <t>Jumlah</t>
  </si>
  <si>
    <t>Keterangan</t>
  </si>
  <si>
    <t>Haurgombong (HGB); Jatinangor (JTG)</t>
  </si>
  <si>
    <t>Haurgombong</t>
  </si>
  <si>
    <t>Bagian Daun</t>
  </si>
  <si>
    <t>Top (T)</t>
  </si>
  <si>
    <t>Midle (M)</t>
  </si>
  <si>
    <t>Bottom (B)</t>
  </si>
  <si>
    <t>Dec , Jan</t>
  </si>
  <si>
    <t xml:space="preserve">Jatinangor </t>
  </si>
  <si>
    <t>Dec</t>
  </si>
  <si>
    <t>Sampling</t>
  </si>
  <si>
    <t>Pooling (7 pohon)/varietas</t>
  </si>
  <si>
    <t>Dec (8 month), Jan (9 month)</t>
  </si>
  <si>
    <t>Dec (9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</si>
</sst>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000"/>
    <numFmt numFmtId="167" formatCode="0.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22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2" borderId="1" xfId="0" quotePrefix="1" applyFont="1" applyFill="1" applyBorder="1"/>
    <xf numFmtId="0" fontId="2" fillId="2" borderId="1" xfId="0" applyFont="1" applyFill="1" applyBorder="1"/>
    <xf numFmtId="0" fontId="2" fillId="2" borderId="0" xfId="0" applyFont="1" applyFill="1"/>
    <xf numFmtId="0" fontId="1" fillId="0" borderId="0" xfId="0" applyFont="1"/>
    <xf numFmtId="0" fontId="2" fillId="3" borderId="1" xfId="0" quotePrefix="1" applyFont="1" applyFill="1" applyBorder="1"/>
    <xf numFmtId="0" fontId="2" fillId="3" borderId="1" xfId="0" applyFont="1" applyFill="1" applyBorder="1"/>
    <xf numFmtId="0" fontId="2" fillId="3" borderId="0" xfId="0" applyFont="1" applyFill="1"/>
    <xf numFmtId="0" fontId="2" fillId="4" borderId="1" xfId="0" applyFont="1" applyFill="1" applyBorder="1"/>
    <xf numFmtId="0" fontId="2" fillId="4" borderId="0" xfId="0" applyFont="1" applyFill="1"/>
    <xf numFmtId="0" fontId="2" fillId="5" borderId="1" xfId="0" quotePrefix="1" applyFont="1" applyFill="1" applyBorder="1"/>
    <xf numFmtId="0" fontId="2" fillId="5" borderId="1" xfId="0" applyFont="1" applyFill="1" applyBorder="1"/>
    <xf numFmtId="0" fontId="2" fillId="5" borderId="0" xfId="0" applyFont="1" applyFill="1"/>
    <xf numFmtId="0" fontId="6" fillId="0" borderId="0" xfId="0" applyFont="1"/>
    <xf numFmtId="0" fontId="1" fillId="0" borderId="2" xfId="0" applyFont="1" applyBorder="1"/>
    <xf numFmtId="0" fontId="2" fillId="0" borderId="2" xfId="0" applyFont="1" applyBorder="1"/>
    <xf numFmtId="0" fontId="1" fillId="5" borderId="0" xfId="0" applyFont="1" applyFill="1"/>
    <xf numFmtId="0" fontId="2" fillId="6" borderId="1" xfId="0" quotePrefix="1" applyFont="1" applyFill="1" applyBorder="1"/>
    <xf numFmtId="0" fontId="2" fillId="6" borderId="1" xfId="0" applyFont="1" applyFill="1" applyBorder="1"/>
    <xf numFmtId="0" fontId="2" fillId="6" borderId="0" xfId="0" applyFont="1" applyFill="1"/>
    <xf numFmtId="0" fontId="7" fillId="0" borderId="0" xfId="0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 wrapText="1"/>
    </xf>
    <xf numFmtId="164" fontId="5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vertical="center" wrapText="1"/>
    </xf>
    <xf numFmtId="165" fontId="5" fillId="2" borderId="0" xfId="0" applyNumberFormat="1" applyFont="1" applyFill="1" applyAlignment="1">
      <alignment horizontal="center" vertical="center" wrapText="1"/>
    </xf>
    <xf numFmtId="0" fontId="6" fillId="2" borderId="0" xfId="0" applyFont="1" applyFill="1"/>
    <xf numFmtId="167" fontId="7" fillId="0" borderId="0" xfId="0" applyNumberFormat="1" applyFont="1" applyAlignment="1">
      <alignment horizontal="center" vertical="center" wrapText="1"/>
    </xf>
    <xf numFmtId="167" fontId="5" fillId="0" borderId="0" xfId="0" applyNumberFormat="1" applyFont="1" applyAlignment="1">
      <alignment horizontal="center" vertical="center" wrapText="1"/>
    </xf>
    <xf numFmtId="167" fontId="6" fillId="0" borderId="0" xfId="0" applyNumberFormat="1" applyFont="1"/>
    <xf numFmtId="167" fontId="5" fillId="0" borderId="0" xfId="0" applyNumberFormat="1" applyFont="1" applyAlignment="1">
      <alignment vertical="center" wrapText="1"/>
    </xf>
    <xf numFmtId="0" fontId="2" fillId="7" borderId="1" xfId="0" quotePrefix="1" applyFont="1" applyFill="1" applyBorder="1"/>
    <xf numFmtId="0" fontId="2" fillId="7" borderId="1" xfId="0" applyFont="1" applyFill="1" applyBorder="1"/>
    <xf numFmtId="0" fontId="2" fillId="7" borderId="0" xfId="0" applyFont="1" applyFill="1"/>
    <xf numFmtId="0" fontId="2" fillId="0" borderId="1" xfId="0" applyFont="1" applyBorder="1"/>
    <xf numFmtId="2" fontId="9" fillId="0" borderId="0" xfId="0" applyNumberFormat="1" applyFont="1" applyAlignment="1">
      <alignment vertical="center" wrapText="1"/>
    </xf>
    <xf numFmtId="2" fontId="0" fillId="0" borderId="0" xfId="0" applyNumberFormat="1"/>
    <xf numFmtId="167" fontId="0" fillId="0" borderId="0" xfId="0" applyNumberFormat="1"/>
    <xf numFmtId="167" fontId="9" fillId="0" borderId="0" xfId="0" applyNumberFormat="1" applyFont="1" applyAlignment="1">
      <alignment vertical="center" wrapText="1"/>
    </xf>
    <xf numFmtId="2" fontId="0" fillId="2" borderId="0" xfId="0" applyNumberFormat="1" applyFill="1"/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66" fontId="5" fillId="2" borderId="0" xfId="0" applyNumberFormat="1" applyFont="1" applyFill="1" applyAlignment="1">
      <alignment horizontal="center" vertical="center" wrapText="1"/>
    </xf>
    <xf numFmtId="165" fontId="5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75E9-D19C-9B47-ABF5-4014014F11F5}">
  <dimension ref="B2:D11"/>
  <sheetViews>
    <sheetView zoomScale="215" workbookViewId="0">
      <selection activeCell="C11" sqref="C11"/>
    </sheetView>
  </sheetViews>
  <sheetFormatPr defaultColWidth="10.90625" defaultRowHeight="14.5" x14ac:dyDescent="0.35"/>
  <cols>
    <col min="2" max="2" width="15" customWidth="1"/>
    <col min="4" max="4" width="17.36328125" customWidth="1"/>
  </cols>
  <sheetData>
    <row r="2" spans="2:4" x14ac:dyDescent="0.35">
      <c r="B2" t="s">
        <v>747</v>
      </c>
      <c r="C2" t="s">
        <v>750</v>
      </c>
      <c r="D2" t="s">
        <v>751</v>
      </c>
    </row>
    <row r="3" spans="2:4" x14ac:dyDescent="0.35">
      <c r="B3" t="s">
        <v>746</v>
      </c>
      <c r="C3">
        <v>15</v>
      </c>
    </row>
    <row r="4" spans="2:4" x14ac:dyDescent="0.35">
      <c r="B4" t="s">
        <v>748</v>
      </c>
      <c r="C4">
        <v>3</v>
      </c>
    </row>
    <row r="5" spans="2:4" x14ac:dyDescent="0.35">
      <c r="B5" t="s">
        <v>749</v>
      </c>
      <c r="C5">
        <v>2</v>
      </c>
      <c r="D5" t="s">
        <v>752</v>
      </c>
    </row>
    <row r="6" spans="2:4" x14ac:dyDescent="0.35">
      <c r="B6" t="s">
        <v>753</v>
      </c>
      <c r="C6" t="s">
        <v>758</v>
      </c>
      <c r="D6" t="s">
        <v>763</v>
      </c>
    </row>
    <row r="7" spans="2:4" x14ac:dyDescent="0.35">
      <c r="B7" t="s">
        <v>759</v>
      </c>
      <c r="C7" t="s">
        <v>760</v>
      </c>
      <c r="D7" t="s">
        <v>764</v>
      </c>
    </row>
    <row r="8" spans="2:4" x14ac:dyDescent="0.35">
      <c r="B8" t="s">
        <v>754</v>
      </c>
      <c r="C8" t="s">
        <v>755</v>
      </c>
    </row>
    <row r="9" spans="2:4" x14ac:dyDescent="0.35">
      <c r="C9" t="s">
        <v>756</v>
      </c>
    </row>
    <row r="10" spans="2:4" x14ac:dyDescent="0.35">
      <c r="C10" t="s">
        <v>757</v>
      </c>
    </row>
    <row r="11" spans="2:4" x14ac:dyDescent="0.35">
      <c r="B11" t="s">
        <v>761</v>
      </c>
      <c r="C11" t="s">
        <v>762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27"/>
  <sheetViews>
    <sheetView zoomScale="70" zoomScaleNormal="70" workbookViewId="0">
      <selection activeCell="K220" sqref="K220:K327"/>
    </sheetView>
  </sheetViews>
  <sheetFormatPr defaultColWidth="15.36328125" defaultRowHeight="18.5" x14ac:dyDescent="0.45"/>
  <cols>
    <col min="1" max="2" width="28.1796875" style="15" customWidth="1"/>
    <col min="3" max="3" width="15.36328125" style="15"/>
    <col min="4" max="4" width="20.453125" style="15" customWidth="1"/>
    <col min="5" max="5" width="18.1796875" style="15" customWidth="1"/>
    <col min="6" max="6" width="24.81640625" style="15" customWidth="1"/>
    <col min="7" max="7" width="21.453125" style="15" customWidth="1"/>
    <col min="8" max="8" width="17.36328125" style="15" customWidth="1"/>
    <col min="9" max="9" width="17.453125" style="40" customWidth="1"/>
    <col min="10" max="10" width="20.453125" style="40" customWidth="1"/>
    <col min="11" max="12" width="19.453125" style="15" customWidth="1"/>
    <col min="13" max="13" width="19" style="15" customWidth="1"/>
    <col min="14" max="14" width="18.1796875" style="15" customWidth="1"/>
    <col min="15" max="15" width="15.36328125" style="15"/>
    <col min="16" max="16" width="24.453125" style="15" customWidth="1"/>
    <col min="17" max="16384" width="15.36328125" style="15"/>
  </cols>
  <sheetData>
    <row r="1" spans="1:15" ht="30.75" customHeight="1" x14ac:dyDescent="0.45">
      <c r="A1" s="56" t="s">
        <v>659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57.75" customHeight="1" x14ac:dyDescent="0.4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1:15" ht="63.75" customHeight="1" x14ac:dyDescent="0.45">
      <c r="A3" s="22" t="s">
        <v>640</v>
      </c>
      <c r="B3" s="23" t="s">
        <v>0</v>
      </c>
      <c r="C3" s="23" t="s">
        <v>641</v>
      </c>
      <c r="D3" s="23" t="s">
        <v>642</v>
      </c>
      <c r="E3" s="23" t="s">
        <v>643</v>
      </c>
      <c r="F3" s="23" t="s">
        <v>644</v>
      </c>
      <c r="G3" s="23" t="s">
        <v>645</v>
      </c>
      <c r="H3" s="23" t="s">
        <v>646</v>
      </c>
      <c r="I3" s="38" t="s">
        <v>647</v>
      </c>
      <c r="J3" s="38" t="s">
        <v>652</v>
      </c>
      <c r="K3" s="23" t="s">
        <v>653</v>
      </c>
      <c r="L3" s="23" t="s">
        <v>660</v>
      </c>
      <c r="M3" s="23" t="s">
        <v>648</v>
      </c>
      <c r="N3" s="23" t="s">
        <v>649</v>
      </c>
      <c r="O3" s="23" t="s">
        <v>650</v>
      </c>
    </row>
    <row r="4" spans="1:15" ht="30" customHeight="1" x14ac:dyDescent="0.45">
      <c r="A4" s="24"/>
      <c r="B4" s="21" t="s">
        <v>579</v>
      </c>
      <c r="C4" s="25">
        <v>1000</v>
      </c>
      <c r="D4" s="26">
        <v>2.7770000000000001</v>
      </c>
      <c r="E4" s="29">
        <f>(D4+8.2245)/405.59</f>
        <v>2.7124682561207134E-2</v>
      </c>
      <c r="F4" s="27">
        <v>10</v>
      </c>
      <c r="G4" s="27">
        <v>10</v>
      </c>
      <c r="H4" s="27">
        <f>(E4*F4*G4)</f>
        <v>2.7124682561207134</v>
      </c>
      <c r="I4" s="39">
        <f>(H4/1000)</f>
        <v>2.7124682561207136E-3</v>
      </c>
      <c r="J4" s="41">
        <f>(I4/C4)*1000</f>
        <v>2.7124682561207136E-3</v>
      </c>
      <c r="K4" s="53">
        <f>AVERAGE(J4:J5)</f>
        <v>2.698414655193669E-3</v>
      </c>
      <c r="L4" s="53">
        <f>STDEV(J4:J5)</f>
        <v>1.9874793031205957E-5</v>
      </c>
      <c r="M4" s="30">
        <f>(J4/C4)*100</f>
        <v>2.7124682561207133E-4</v>
      </c>
      <c r="N4" s="57">
        <f>AVERAGE(M4:M5)</f>
        <v>2.6984146551936686E-4</v>
      </c>
      <c r="O4" s="57">
        <f>STDEV(M4:M5)</f>
        <v>1.987479303120565E-6</v>
      </c>
    </row>
    <row r="5" spans="1:15" ht="20.5" x14ac:dyDescent="0.45">
      <c r="A5" s="24"/>
      <c r="B5" s="21" t="s">
        <v>14</v>
      </c>
      <c r="C5" s="25">
        <v>1000</v>
      </c>
      <c r="D5" s="26">
        <v>2.6629999999999998</v>
      </c>
      <c r="E5" s="29">
        <f t="shared" ref="E5:E68" si="0">(D5+8.2245)/405.59</f>
        <v>2.6843610542666242E-2</v>
      </c>
      <c r="F5" s="27">
        <v>10</v>
      </c>
      <c r="G5" s="27">
        <v>10</v>
      </c>
      <c r="H5" s="27">
        <f t="shared" ref="H5:H68" si="1">(E5*F5*G5)</f>
        <v>2.6843610542666241</v>
      </c>
      <c r="I5" s="39">
        <f t="shared" ref="I5:I68" si="2">(H5/1000)</f>
        <v>2.6843610542666239E-3</v>
      </c>
      <c r="J5" s="41">
        <f t="shared" ref="J5:J68" si="3">(I5/C5)*1000</f>
        <v>2.6843610542666239E-3</v>
      </c>
      <c r="K5" s="53"/>
      <c r="L5" s="53"/>
      <c r="M5" s="30">
        <f>(J5/C5)*100</f>
        <v>2.684361054266624E-4</v>
      </c>
      <c r="N5" s="57"/>
      <c r="O5" s="57"/>
    </row>
    <row r="6" spans="1:15" ht="20.5" x14ac:dyDescent="0.45">
      <c r="A6" s="24"/>
      <c r="B6" s="21" t="s">
        <v>15</v>
      </c>
      <c r="C6" s="25">
        <v>1000</v>
      </c>
      <c r="D6" s="26">
        <v>2.2029999999999998</v>
      </c>
      <c r="E6" s="29">
        <f t="shared" si="0"/>
        <v>2.5709460292413524E-2</v>
      </c>
      <c r="F6" s="27">
        <v>10</v>
      </c>
      <c r="G6" s="27">
        <v>10</v>
      </c>
      <c r="H6" s="27">
        <f t="shared" si="1"/>
        <v>2.5709460292413522</v>
      </c>
      <c r="I6" s="39">
        <f t="shared" si="2"/>
        <v>2.5709460292413521E-3</v>
      </c>
      <c r="J6" s="41">
        <f t="shared" si="3"/>
        <v>2.5709460292413521E-3</v>
      </c>
      <c r="K6" s="53">
        <f>AVERAGE(J6:J7)</f>
        <v>2.8800019724352179E-3</v>
      </c>
      <c r="L6" s="53">
        <f t="shared" ref="L6" si="4">STDEV(J6:J7)</f>
        <v>4.3707110639677391E-4</v>
      </c>
      <c r="M6" s="30">
        <f>(J6/C6)*100</f>
        <v>2.5709460292413523E-4</v>
      </c>
      <c r="N6" s="57">
        <f t="shared" ref="N6" si="5">AVERAGE(M6:M7)</f>
        <v>2.8800019724352182E-4</v>
      </c>
      <c r="O6" s="57">
        <f t="shared" ref="O6" si="6">STDEV(M6:M7)</f>
        <v>4.3707110639677385E-5</v>
      </c>
    </row>
    <row r="7" spans="1:15" ht="20.5" x14ac:dyDescent="0.45">
      <c r="B7" s="21" t="s">
        <v>16</v>
      </c>
      <c r="C7" s="25">
        <v>1000</v>
      </c>
      <c r="D7" s="26">
        <v>4.71</v>
      </c>
      <c r="E7" s="29">
        <f t="shared" si="0"/>
        <v>3.1890579156290837E-2</v>
      </c>
      <c r="F7" s="27">
        <v>10</v>
      </c>
      <c r="G7" s="27">
        <v>10</v>
      </c>
      <c r="H7" s="27">
        <f t="shared" si="1"/>
        <v>3.1890579156290837</v>
      </c>
      <c r="I7" s="39">
        <f t="shared" si="2"/>
        <v>3.1890579156290838E-3</v>
      </c>
      <c r="J7" s="41">
        <f t="shared" si="3"/>
        <v>3.1890579156290838E-3</v>
      </c>
      <c r="K7" s="53"/>
      <c r="L7" s="53"/>
      <c r="M7" s="30">
        <f t="shared" ref="M7:M70" si="7">(J7/C7)*100</f>
        <v>3.189057915629084E-4</v>
      </c>
      <c r="N7" s="57"/>
      <c r="O7" s="57"/>
    </row>
    <row r="8" spans="1:15" ht="20.5" x14ac:dyDescent="0.45">
      <c r="B8" s="21" t="s">
        <v>17</v>
      </c>
      <c r="C8" s="25">
        <v>1000</v>
      </c>
      <c r="D8" s="26">
        <v>0.98</v>
      </c>
      <c r="E8" s="29">
        <f t="shared" si="0"/>
        <v>2.2694099953154669E-2</v>
      </c>
      <c r="F8" s="27">
        <v>10</v>
      </c>
      <c r="G8" s="27">
        <v>10</v>
      </c>
      <c r="H8" s="27">
        <f t="shared" si="1"/>
        <v>2.2694099953154669</v>
      </c>
      <c r="I8" s="39">
        <f t="shared" si="2"/>
        <v>2.2694099953154668E-3</v>
      </c>
      <c r="J8" s="41">
        <f t="shared" si="3"/>
        <v>2.2694099953154668E-3</v>
      </c>
      <c r="K8" s="53">
        <f t="shared" ref="K8" si="8">AVERAGE(J8:J9)</f>
        <v>2.2422890110702929E-3</v>
      </c>
      <c r="L8" s="53">
        <f t="shared" ref="L8" si="9">STDEV(J8:J9)</f>
        <v>3.8354863744431677E-5</v>
      </c>
      <c r="M8" s="30">
        <f t="shared" si="7"/>
        <v>2.2694099953154666E-4</v>
      </c>
      <c r="N8" s="57">
        <f t="shared" ref="N8" si="10">AVERAGE(M8:M9)</f>
        <v>2.2422890110702931E-4</v>
      </c>
      <c r="O8" s="57">
        <f t="shared" ref="O8" si="11">STDEV(M8:M9)</f>
        <v>3.8354863744431641E-6</v>
      </c>
    </row>
    <row r="9" spans="1:15" ht="20.5" x14ac:dyDescent="0.45">
      <c r="B9" s="21" t="s">
        <v>18</v>
      </c>
      <c r="C9" s="25">
        <v>1000</v>
      </c>
      <c r="D9" s="26">
        <v>0.76</v>
      </c>
      <c r="E9" s="29">
        <f t="shared" si="0"/>
        <v>2.2151680268251192E-2</v>
      </c>
      <c r="F9" s="27">
        <v>10</v>
      </c>
      <c r="G9" s="27">
        <v>10</v>
      </c>
      <c r="H9" s="27">
        <f t="shared" si="1"/>
        <v>2.2151680268251193</v>
      </c>
      <c r="I9" s="39">
        <f t="shared" si="2"/>
        <v>2.2151680268251194E-3</v>
      </c>
      <c r="J9" s="41">
        <f t="shared" si="3"/>
        <v>2.2151680268251194E-3</v>
      </c>
      <c r="K9" s="53"/>
      <c r="L9" s="53"/>
      <c r="M9" s="30">
        <f t="shared" si="7"/>
        <v>2.2151680268251193E-4</v>
      </c>
      <c r="N9" s="57"/>
      <c r="O9" s="57"/>
    </row>
    <row r="10" spans="1:15" ht="20.5" x14ac:dyDescent="0.45">
      <c r="B10" s="21" t="s">
        <v>19</v>
      </c>
      <c r="C10" s="25">
        <v>1000</v>
      </c>
      <c r="D10" s="26">
        <v>56.079000000000001</v>
      </c>
      <c r="E10" s="29">
        <f t="shared" si="0"/>
        <v>0.15854311003722973</v>
      </c>
      <c r="F10" s="27">
        <v>10</v>
      </c>
      <c r="G10" s="27">
        <v>10</v>
      </c>
      <c r="H10" s="27">
        <f t="shared" si="1"/>
        <v>15.854311003722973</v>
      </c>
      <c r="I10" s="39">
        <f t="shared" si="2"/>
        <v>1.5854311003722973E-2</v>
      </c>
      <c r="J10" s="41">
        <f t="shared" si="3"/>
        <v>1.5854311003722973E-2</v>
      </c>
      <c r="K10" s="53">
        <f t="shared" ref="K10" si="12">AVERAGE(J10:J11)</f>
        <v>1.9340590251238937E-2</v>
      </c>
      <c r="L10" s="53">
        <f t="shared" ref="L10" si="13">STDEV(J10:J11)</f>
        <v>4.9303433940569409E-3</v>
      </c>
      <c r="M10" s="30">
        <f t="shared" si="7"/>
        <v>1.5854311003722973E-3</v>
      </c>
      <c r="N10" s="57">
        <f t="shared" ref="N10" si="14">AVERAGE(M10:M11)</f>
        <v>1.9340590251238938E-3</v>
      </c>
      <c r="O10" s="57">
        <f t="shared" ref="O10" si="15">STDEV(M10:M11)</f>
        <v>4.9303433940569457E-4</v>
      </c>
    </row>
    <row r="11" spans="1:15" ht="20.5" x14ac:dyDescent="0.45">
      <c r="B11" s="21" t="s">
        <v>20</v>
      </c>
      <c r="C11" s="25">
        <v>1000</v>
      </c>
      <c r="D11" s="26">
        <v>84.358999999999995</v>
      </c>
      <c r="E11" s="29">
        <f t="shared" si="0"/>
        <v>0.22826869498754901</v>
      </c>
      <c r="F11" s="27">
        <v>10</v>
      </c>
      <c r="G11" s="27">
        <v>10</v>
      </c>
      <c r="H11" s="27">
        <f t="shared" si="1"/>
        <v>22.826869498754903</v>
      </c>
      <c r="I11" s="39">
        <f t="shared" si="2"/>
        <v>2.2826869498754902E-2</v>
      </c>
      <c r="J11" s="41">
        <f t="shared" si="3"/>
        <v>2.2826869498754902E-2</v>
      </c>
      <c r="K11" s="53"/>
      <c r="L11" s="53"/>
      <c r="M11" s="30">
        <f t="shared" si="7"/>
        <v>2.2826869498754902E-3</v>
      </c>
      <c r="N11" s="57"/>
      <c r="O11" s="57"/>
    </row>
    <row r="12" spans="1:15" ht="20.5" x14ac:dyDescent="0.45">
      <c r="B12" s="21" t="s">
        <v>21</v>
      </c>
      <c r="C12" s="25">
        <v>1000</v>
      </c>
      <c r="D12" s="26">
        <v>31.847000000000001</v>
      </c>
      <c r="E12" s="29">
        <f t="shared" si="0"/>
        <v>9.8798047289134355E-2</v>
      </c>
      <c r="F12" s="27">
        <v>10</v>
      </c>
      <c r="G12" s="27">
        <v>10</v>
      </c>
      <c r="H12" s="27">
        <f t="shared" si="1"/>
        <v>9.8798047289134345</v>
      </c>
      <c r="I12" s="39">
        <f t="shared" si="2"/>
        <v>9.8798047289134338E-3</v>
      </c>
      <c r="J12" s="41">
        <f t="shared" si="3"/>
        <v>9.8798047289134338E-3</v>
      </c>
      <c r="K12" s="53">
        <f t="shared" ref="K12" si="16">AVERAGE(J12:J13)</f>
        <v>7.8791390320274157E-3</v>
      </c>
      <c r="L12" s="53">
        <f t="shared" ref="L12" si="17">STDEV(J12:J13)</f>
        <v>2.8293685623108312E-3</v>
      </c>
      <c r="M12" s="30">
        <f t="shared" si="7"/>
        <v>9.8798047289134355E-4</v>
      </c>
      <c r="N12" s="57">
        <f t="shared" ref="N12" si="18">AVERAGE(M12:M13)</f>
        <v>7.8791390320274177E-4</v>
      </c>
      <c r="O12" s="57">
        <f t="shared" ref="O12" si="19">STDEV(M12:M13)</f>
        <v>2.8293685623108263E-4</v>
      </c>
    </row>
    <row r="13" spans="1:15" ht="20.5" x14ac:dyDescent="0.45">
      <c r="B13" s="21" t="s">
        <v>22</v>
      </c>
      <c r="C13" s="25">
        <v>1000</v>
      </c>
      <c r="D13" s="26">
        <v>15.618</v>
      </c>
      <c r="E13" s="29">
        <f t="shared" si="0"/>
        <v>5.8784733351413994E-2</v>
      </c>
      <c r="F13" s="27">
        <v>10</v>
      </c>
      <c r="G13" s="27">
        <v>10</v>
      </c>
      <c r="H13" s="27">
        <f t="shared" si="1"/>
        <v>5.8784733351413996</v>
      </c>
      <c r="I13" s="39">
        <f t="shared" si="2"/>
        <v>5.8784733351413994E-3</v>
      </c>
      <c r="J13" s="41">
        <f t="shared" si="3"/>
        <v>5.8784733351413994E-3</v>
      </c>
      <c r="K13" s="53"/>
      <c r="L13" s="53"/>
      <c r="M13" s="30">
        <f t="shared" si="7"/>
        <v>5.8784733351413998E-4</v>
      </c>
      <c r="N13" s="57"/>
      <c r="O13" s="57"/>
    </row>
    <row r="14" spans="1:15" ht="20.5" x14ac:dyDescent="0.45">
      <c r="B14" s="21" t="s">
        <v>23</v>
      </c>
      <c r="C14" s="25">
        <v>1000</v>
      </c>
      <c r="D14" s="26">
        <v>15.012</v>
      </c>
      <c r="E14" s="29">
        <f t="shared" si="0"/>
        <v>5.7290613673907149E-2</v>
      </c>
      <c r="F14" s="27">
        <v>10</v>
      </c>
      <c r="G14" s="27">
        <v>10</v>
      </c>
      <c r="H14" s="27">
        <f t="shared" si="1"/>
        <v>5.7290613673907149</v>
      </c>
      <c r="I14" s="39">
        <f t="shared" si="2"/>
        <v>5.7290613673907148E-3</v>
      </c>
      <c r="J14" s="41">
        <f t="shared" si="3"/>
        <v>5.7290613673907148E-3</v>
      </c>
      <c r="K14" s="53">
        <f t="shared" ref="K14" si="20">AVERAGE(J14:J15)</f>
        <v>5.6834488029783772E-3</v>
      </c>
      <c r="L14" s="53">
        <f t="shared" ref="L14" si="21">STDEV(J14:J15)</f>
        <v>6.4505907206543618E-5</v>
      </c>
      <c r="M14" s="30">
        <f t="shared" si="7"/>
        <v>5.7290613673907154E-4</v>
      </c>
      <c r="N14" s="57">
        <f t="shared" ref="N14" si="22">AVERAGE(M14:M15)</f>
        <v>5.683448802978378E-4</v>
      </c>
      <c r="O14" s="57">
        <f t="shared" ref="O14" si="23">STDEV(M14:M15)</f>
        <v>6.4505907206543922E-6</v>
      </c>
    </row>
    <row r="15" spans="1:15" ht="20.5" x14ac:dyDescent="0.45">
      <c r="B15" s="21" t="s">
        <v>24</v>
      </c>
      <c r="C15" s="25">
        <v>1000</v>
      </c>
      <c r="D15" s="26">
        <v>14.641999999999999</v>
      </c>
      <c r="E15" s="29">
        <f t="shared" si="0"/>
        <v>5.6378362385660408E-2</v>
      </c>
      <c r="F15" s="27">
        <v>10</v>
      </c>
      <c r="G15" s="27">
        <v>10</v>
      </c>
      <c r="H15" s="27">
        <f t="shared" si="1"/>
        <v>5.6378362385660408</v>
      </c>
      <c r="I15" s="39">
        <f t="shared" si="2"/>
        <v>5.6378362385660404E-3</v>
      </c>
      <c r="J15" s="41">
        <f t="shared" si="3"/>
        <v>5.6378362385660404E-3</v>
      </c>
      <c r="K15" s="53"/>
      <c r="L15" s="53"/>
      <c r="M15" s="30">
        <f t="shared" si="7"/>
        <v>5.6378362385660406E-4</v>
      </c>
      <c r="N15" s="57"/>
      <c r="O15" s="57"/>
    </row>
    <row r="16" spans="1:15" ht="20.5" x14ac:dyDescent="0.45">
      <c r="B16" s="21" t="s">
        <v>25</v>
      </c>
      <c r="C16" s="25">
        <v>1000</v>
      </c>
      <c r="D16" s="26">
        <v>39.479999999999997</v>
      </c>
      <c r="E16" s="29">
        <f t="shared" si="0"/>
        <v>0.1176175448112626</v>
      </c>
      <c r="F16" s="27">
        <v>10</v>
      </c>
      <c r="G16" s="27">
        <v>10</v>
      </c>
      <c r="H16" s="27">
        <f t="shared" si="1"/>
        <v>11.76175448112626</v>
      </c>
      <c r="I16" s="39">
        <f t="shared" si="2"/>
        <v>1.176175448112626E-2</v>
      </c>
      <c r="J16" s="41">
        <f t="shared" si="3"/>
        <v>1.176175448112626E-2</v>
      </c>
      <c r="K16" s="53">
        <f t="shared" ref="K16" si="24">AVERAGE(J16:J17)</f>
        <v>1.3438077861880223E-2</v>
      </c>
      <c r="L16" s="53">
        <f t="shared" ref="L16" si="25">STDEV(J16:J17)</f>
        <v>2.3706792599853727E-3</v>
      </c>
      <c r="M16" s="30">
        <f t="shared" si="7"/>
        <v>1.176175448112626E-3</v>
      </c>
      <c r="N16" s="57">
        <f t="shared" ref="N16" si="26">AVERAGE(M16:M17)</f>
        <v>1.3438077861880225E-3</v>
      </c>
      <c r="O16" s="57">
        <f t="shared" ref="O16" si="27">STDEV(M16:M17)</f>
        <v>2.3706792599853733E-4</v>
      </c>
    </row>
    <row r="17" spans="2:15" ht="20.5" x14ac:dyDescent="0.45">
      <c r="B17" s="21" t="s">
        <v>26</v>
      </c>
      <c r="C17" s="25">
        <v>1000</v>
      </c>
      <c r="D17" s="26">
        <v>53.078000000000003</v>
      </c>
      <c r="E17" s="29">
        <f t="shared" si="0"/>
        <v>0.15114401242634187</v>
      </c>
      <c r="F17" s="27">
        <v>10</v>
      </c>
      <c r="G17" s="27">
        <v>10</v>
      </c>
      <c r="H17" s="27">
        <f t="shared" si="1"/>
        <v>15.114401242634187</v>
      </c>
      <c r="I17" s="39">
        <f t="shared" si="2"/>
        <v>1.5114401242634187E-2</v>
      </c>
      <c r="J17" s="41">
        <f t="shared" si="3"/>
        <v>1.5114401242634187E-2</v>
      </c>
      <c r="K17" s="53"/>
      <c r="L17" s="53"/>
      <c r="M17" s="30">
        <f t="shared" si="7"/>
        <v>1.5114401242634187E-3</v>
      </c>
      <c r="N17" s="57"/>
      <c r="O17" s="57"/>
    </row>
    <row r="18" spans="2:15" ht="20.5" x14ac:dyDescent="0.45">
      <c r="B18" s="21" t="s">
        <v>27</v>
      </c>
      <c r="C18" s="25">
        <v>1000</v>
      </c>
      <c r="D18" s="26">
        <v>40.375999999999998</v>
      </c>
      <c r="E18" s="29">
        <f t="shared" si="0"/>
        <v>0.11982667225523312</v>
      </c>
      <c r="F18" s="27">
        <v>10</v>
      </c>
      <c r="G18" s="27">
        <v>10</v>
      </c>
      <c r="H18" s="27">
        <f t="shared" si="1"/>
        <v>11.982667225523311</v>
      </c>
      <c r="I18" s="39">
        <f t="shared" si="2"/>
        <v>1.1982667225523311E-2</v>
      </c>
      <c r="J18" s="41">
        <f t="shared" si="3"/>
        <v>1.1982667225523311E-2</v>
      </c>
      <c r="K18" s="53">
        <f t="shared" ref="K18" si="28">AVERAGE(J18:J19)</f>
        <v>1.3273256243990237E-2</v>
      </c>
      <c r="L18" s="53">
        <f t="shared" ref="L18" si="29">STDEV(J18:J19)</f>
        <v>1.8251684933657075E-3</v>
      </c>
      <c r="M18" s="30">
        <f t="shared" si="7"/>
        <v>1.198266722552331E-3</v>
      </c>
      <c r="N18" s="57">
        <f t="shared" ref="N18" si="30">AVERAGE(M18:M19)</f>
        <v>1.3273256243990237E-3</v>
      </c>
      <c r="O18" s="57">
        <f t="shared" ref="O18" si="31">STDEV(M18:M19)</f>
        <v>1.825168493365708E-4</v>
      </c>
    </row>
    <row r="19" spans="2:15" ht="20.5" x14ac:dyDescent="0.45">
      <c r="B19" s="21" t="s">
        <v>28</v>
      </c>
      <c r="C19" s="25">
        <v>1000</v>
      </c>
      <c r="D19" s="26">
        <v>50.844999999999999</v>
      </c>
      <c r="E19" s="29">
        <f t="shared" si="0"/>
        <v>0.14563845262457162</v>
      </c>
      <c r="F19" s="27">
        <v>10</v>
      </c>
      <c r="G19" s="27">
        <v>10</v>
      </c>
      <c r="H19" s="27">
        <f t="shared" si="1"/>
        <v>14.563845262457162</v>
      </c>
      <c r="I19" s="39">
        <f t="shared" si="2"/>
        <v>1.4563845262457163E-2</v>
      </c>
      <c r="J19" s="41">
        <f t="shared" si="3"/>
        <v>1.4563845262457163E-2</v>
      </c>
      <c r="K19" s="53"/>
      <c r="L19" s="53"/>
      <c r="M19" s="30">
        <f t="shared" si="7"/>
        <v>1.4563845262457163E-3</v>
      </c>
      <c r="N19" s="57"/>
      <c r="O19" s="57"/>
    </row>
    <row r="20" spans="2:15" ht="20.5" x14ac:dyDescent="0.45">
      <c r="B20" s="21" t="s">
        <v>29</v>
      </c>
      <c r="C20" s="25">
        <v>1000</v>
      </c>
      <c r="D20" s="26">
        <v>39.933</v>
      </c>
      <c r="E20" s="29">
        <f t="shared" si="0"/>
        <v>0.1187344362533593</v>
      </c>
      <c r="F20" s="27">
        <v>10</v>
      </c>
      <c r="G20" s="27">
        <v>10</v>
      </c>
      <c r="H20" s="27">
        <f t="shared" si="1"/>
        <v>11.873443625335931</v>
      </c>
      <c r="I20" s="39">
        <f t="shared" si="2"/>
        <v>1.187344362533593E-2</v>
      </c>
      <c r="J20" s="41">
        <f t="shared" si="3"/>
        <v>1.187344362533593E-2</v>
      </c>
      <c r="K20" s="53">
        <f t="shared" ref="K20" si="32">AVERAGE(J20:J21)</f>
        <v>1.0977711482038511E-2</v>
      </c>
      <c r="L20" s="53">
        <f t="shared" ref="L20" si="33">STDEV(J20:J21)</f>
        <v>1.2667565453047291E-3</v>
      </c>
      <c r="M20" s="30">
        <f t="shared" si="7"/>
        <v>1.1873443625335931E-3</v>
      </c>
      <c r="N20" s="57">
        <f t="shared" ref="N20" si="34">AVERAGE(M20:M21)</f>
        <v>1.0977711482038511E-3</v>
      </c>
      <c r="O20" s="57">
        <f t="shared" ref="O20" si="35">STDEV(M20:M21)</f>
        <v>1.2667565453047306E-4</v>
      </c>
    </row>
    <row r="21" spans="2:15" ht="20.5" x14ac:dyDescent="0.45">
      <c r="B21" s="21" t="s">
        <v>30</v>
      </c>
      <c r="C21" s="25">
        <v>1000</v>
      </c>
      <c r="D21" s="26">
        <v>32.667000000000002</v>
      </c>
      <c r="E21" s="29">
        <f t="shared" si="0"/>
        <v>0.10081979338741094</v>
      </c>
      <c r="F21" s="27">
        <v>10</v>
      </c>
      <c r="G21" s="27">
        <v>10</v>
      </c>
      <c r="H21" s="27">
        <f t="shared" si="1"/>
        <v>10.081979338741094</v>
      </c>
      <c r="I21" s="39">
        <f t="shared" si="2"/>
        <v>1.0081979338741094E-2</v>
      </c>
      <c r="J21" s="41">
        <f t="shared" si="3"/>
        <v>1.0081979338741094E-2</v>
      </c>
      <c r="K21" s="53"/>
      <c r="L21" s="53"/>
      <c r="M21" s="30">
        <f t="shared" si="7"/>
        <v>1.0081979338741093E-3</v>
      </c>
      <c r="N21" s="57"/>
      <c r="O21" s="57"/>
    </row>
    <row r="22" spans="2:15" ht="20.5" x14ac:dyDescent="0.45">
      <c r="B22" s="21" t="s">
        <v>31</v>
      </c>
      <c r="C22" s="25">
        <v>1000</v>
      </c>
      <c r="D22" s="26">
        <v>51.167999999999999</v>
      </c>
      <c r="E22" s="29">
        <f t="shared" si="0"/>
        <v>0.14643482334377081</v>
      </c>
      <c r="F22" s="27">
        <v>10</v>
      </c>
      <c r="G22" s="27">
        <v>10</v>
      </c>
      <c r="H22" s="27">
        <f t="shared" si="1"/>
        <v>14.643482334377079</v>
      </c>
      <c r="I22" s="39">
        <f t="shared" si="2"/>
        <v>1.4643482334377079E-2</v>
      </c>
      <c r="J22" s="41">
        <f t="shared" si="3"/>
        <v>1.4643482334377079E-2</v>
      </c>
      <c r="K22" s="53">
        <f t="shared" ref="K22" si="36">AVERAGE(J22:J23)</f>
        <v>1.4017480707118026E-2</v>
      </c>
      <c r="L22" s="53">
        <f t="shared" ref="L22" si="37">STDEV(J22:J23)</f>
        <v>8.8529999133738109E-4</v>
      </c>
      <c r="M22" s="30">
        <f t="shared" si="7"/>
        <v>1.464348233437708E-3</v>
      </c>
      <c r="N22" s="57">
        <f t="shared" ref="N22" si="38">AVERAGE(M22:M23)</f>
        <v>1.4017480707118027E-3</v>
      </c>
      <c r="O22" s="57">
        <f t="shared" ref="O22" si="39">STDEV(M22:M23)</f>
        <v>8.8529999133738193E-5</v>
      </c>
    </row>
    <row r="23" spans="2:15" ht="20.5" x14ac:dyDescent="0.45">
      <c r="B23" s="21" t="s">
        <v>32</v>
      </c>
      <c r="C23" s="25">
        <v>1000</v>
      </c>
      <c r="D23" s="26">
        <v>46.09</v>
      </c>
      <c r="E23" s="29">
        <f t="shared" si="0"/>
        <v>0.13391479079858973</v>
      </c>
      <c r="F23" s="27">
        <v>10</v>
      </c>
      <c r="G23" s="27">
        <v>10</v>
      </c>
      <c r="H23" s="27">
        <f t="shared" si="1"/>
        <v>13.391479079858971</v>
      </c>
      <c r="I23" s="39">
        <f t="shared" si="2"/>
        <v>1.3391479079858971E-2</v>
      </c>
      <c r="J23" s="41">
        <f t="shared" si="3"/>
        <v>1.3391479079858971E-2</v>
      </c>
      <c r="K23" s="53"/>
      <c r="L23" s="53"/>
      <c r="M23" s="30">
        <f t="shared" si="7"/>
        <v>1.3391479079858971E-3</v>
      </c>
      <c r="N23" s="57"/>
      <c r="O23" s="57"/>
    </row>
    <row r="24" spans="2:15" ht="20.5" x14ac:dyDescent="0.45">
      <c r="B24" s="21" t="s">
        <v>33</v>
      </c>
      <c r="C24" s="25">
        <v>1000</v>
      </c>
      <c r="D24" s="26">
        <v>32.692999999999998</v>
      </c>
      <c r="E24" s="29">
        <f t="shared" si="0"/>
        <v>0.10088389753199044</v>
      </c>
      <c r="F24" s="27">
        <v>10</v>
      </c>
      <c r="G24" s="27">
        <v>10</v>
      </c>
      <c r="H24" s="27">
        <f t="shared" si="1"/>
        <v>10.088389753199042</v>
      </c>
      <c r="I24" s="39">
        <f t="shared" si="2"/>
        <v>1.0088389753199043E-2</v>
      </c>
      <c r="J24" s="41">
        <f t="shared" si="3"/>
        <v>1.0088389753199043E-2</v>
      </c>
      <c r="K24" s="53">
        <f t="shared" ref="K24" si="40">AVERAGE(J24:J25)</f>
        <v>1.040496560566089E-2</v>
      </c>
      <c r="L24" s="53">
        <f t="shared" ref="L24" si="41">STDEV(J24:J25)</f>
        <v>4.4770586407136818E-4</v>
      </c>
      <c r="M24" s="30">
        <f t="shared" si="7"/>
        <v>1.0088389753199042E-3</v>
      </c>
      <c r="N24" s="57">
        <f t="shared" ref="N24" si="42">AVERAGE(M24:M25)</f>
        <v>1.0404965605660889E-3</v>
      </c>
      <c r="O24" s="57">
        <f t="shared" ref="O24" si="43">STDEV(M24:M25)</f>
        <v>4.4770586407136913E-5</v>
      </c>
    </row>
    <row r="25" spans="2:15" ht="20.5" x14ac:dyDescent="0.45">
      <c r="B25" s="21" t="s">
        <v>34</v>
      </c>
      <c r="C25" s="25">
        <v>1000</v>
      </c>
      <c r="D25" s="26">
        <v>35.261000000000003</v>
      </c>
      <c r="E25" s="29">
        <f t="shared" si="0"/>
        <v>0.10721541458122735</v>
      </c>
      <c r="F25" s="27">
        <v>10</v>
      </c>
      <c r="G25" s="27">
        <v>10</v>
      </c>
      <c r="H25" s="27">
        <f t="shared" si="1"/>
        <v>10.721541458122736</v>
      </c>
      <c r="I25" s="39">
        <f t="shared" si="2"/>
        <v>1.0721541458122737E-2</v>
      </c>
      <c r="J25" s="41">
        <f t="shared" si="3"/>
        <v>1.0721541458122737E-2</v>
      </c>
      <c r="K25" s="53"/>
      <c r="L25" s="53"/>
      <c r="M25" s="30">
        <f t="shared" si="7"/>
        <v>1.0721541458122738E-3</v>
      </c>
      <c r="N25" s="57"/>
      <c r="O25" s="57"/>
    </row>
    <row r="26" spans="2:15" ht="20.5" x14ac:dyDescent="0.45">
      <c r="B26" s="21" t="s">
        <v>35</v>
      </c>
      <c r="C26" s="25">
        <v>1000</v>
      </c>
      <c r="D26" s="26">
        <v>27.716000000000001</v>
      </c>
      <c r="E26" s="29">
        <f t="shared" si="0"/>
        <v>8.8612884933060479E-2</v>
      </c>
      <c r="F26" s="27">
        <v>10</v>
      </c>
      <c r="G26" s="27">
        <v>10</v>
      </c>
      <c r="H26" s="27">
        <f t="shared" si="1"/>
        <v>8.8612884933060485</v>
      </c>
      <c r="I26" s="39">
        <f t="shared" si="2"/>
        <v>8.8612884933060489E-3</v>
      </c>
      <c r="J26" s="41">
        <f t="shared" si="3"/>
        <v>8.8612884933060489E-3</v>
      </c>
      <c r="K26" s="53">
        <f t="shared" ref="K26" si="44">AVERAGE(J26:J27)</f>
        <v>8.902216524076037E-3</v>
      </c>
      <c r="L26" s="53">
        <f t="shared" ref="L26" si="45">STDEV(J26:J27)</f>
        <v>5.7880976196141732E-5</v>
      </c>
      <c r="M26" s="30">
        <f t="shared" si="7"/>
        <v>8.8612884933060489E-4</v>
      </c>
      <c r="N26" s="57">
        <f t="shared" ref="N26" si="46">AVERAGE(M26:M27)</f>
        <v>8.902216524076037E-4</v>
      </c>
      <c r="O26" s="57">
        <f t="shared" ref="O26" si="47">STDEV(M26:M27)</f>
        <v>5.7880976196141273E-6</v>
      </c>
    </row>
    <row r="27" spans="2:15" ht="20.5" x14ac:dyDescent="0.45">
      <c r="B27" s="21" t="s">
        <v>36</v>
      </c>
      <c r="C27" s="25">
        <v>1000</v>
      </c>
      <c r="D27" s="26">
        <v>28.047999999999998</v>
      </c>
      <c r="E27" s="29">
        <f t="shared" si="0"/>
        <v>8.9431445548460275E-2</v>
      </c>
      <c r="F27" s="27">
        <v>10</v>
      </c>
      <c r="G27" s="27">
        <v>10</v>
      </c>
      <c r="H27" s="27">
        <f t="shared" si="1"/>
        <v>8.9431445548460271</v>
      </c>
      <c r="I27" s="39">
        <f t="shared" si="2"/>
        <v>8.9431445548460269E-3</v>
      </c>
      <c r="J27" s="41">
        <f t="shared" si="3"/>
        <v>8.9431445548460269E-3</v>
      </c>
      <c r="K27" s="53"/>
      <c r="L27" s="53"/>
      <c r="M27" s="30">
        <f t="shared" si="7"/>
        <v>8.9431445548460262E-4</v>
      </c>
      <c r="N27" s="57"/>
      <c r="O27" s="57"/>
    </row>
    <row r="28" spans="2:15" ht="20.5" x14ac:dyDescent="0.45">
      <c r="B28" s="21" t="s">
        <v>37</v>
      </c>
      <c r="C28" s="25">
        <v>1000</v>
      </c>
      <c r="D28" s="26">
        <v>27.245999999999999</v>
      </c>
      <c r="E28" s="29">
        <f t="shared" si="0"/>
        <v>8.7454079242584887E-2</v>
      </c>
      <c r="F28" s="27">
        <v>10</v>
      </c>
      <c r="G28" s="27">
        <v>10</v>
      </c>
      <c r="H28" s="27">
        <f t="shared" si="1"/>
        <v>8.7454079242584886</v>
      </c>
      <c r="I28" s="39">
        <f t="shared" si="2"/>
        <v>8.7454079242584894E-3</v>
      </c>
      <c r="J28" s="41">
        <f t="shared" si="3"/>
        <v>8.7454079242584894E-3</v>
      </c>
      <c r="K28" s="53">
        <f t="shared" ref="K28" si="48">AVERAGE(J28:J29)</f>
        <v>8.9295840627234419E-3</v>
      </c>
      <c r="L28" s="53">
        <f t="shared" ref="L28" si="49">STDEV(J28:J29)</f>
        <v>2.6046439288263963E-4</v>
      </c>
      <c r="M28" s="30">
        <f t="shared" si="7"/>
        <v>8.7454079242584894E-4</v>
      </c>
      <c r="N28" s="57">
        <f t="shared" ref="N28" si="50">AVERAGE(M28:M29)</f>
        <v>8.9295840627234401E-4</v>
      </c>
      <c r="O28" s="57">
        <f t="shared" ref="O28" si="51">STDEV(M28:M29)</f>
        <v>2.6046439288263918E-5</v>
      </c>
    </row>
    <row r="29" spans="2:15" ht="20.5" x14ac:dyDescent="0.45">
      <c r="B29" s="21" t="s">
        <v>38</v>
      </c>
      <c r="C29" s="25">
        <v>1000</v>
      </c>
      <c r="D29" s="26">
        <v>28.74</v>
      </c>
      <c r="E29" s="29">
        <f t="shared" si="0"/>
        <v>9.1137602011883936E-2</v>
      </c>
      <c r="F29" s="27">
        <v>10</v>
      </c>
      <c r="G29" s="27">
        <v>10</v>
      </c>
      <c r="H29" s="27">
        <f t="shared" si="1"/>
        <v>9.1137602011883931</v>
      </c>
      <c r="I29" s="39">
        <f t="shared" si="2"/>
        <v>9.1137602011883926E-3</v>
      </c>
      <c r="J29" s="41">
        <f t="shared" si="3"/>
        <v>9.1137602011883926E-3</v>
      </c>
      <c r="K29" s="53"/>
      <c r="L29" s="53"/>
      <c r="M29" s="30">
        <f t="shared" si="7"/>
        <v>9.1137602011883919E-4</v>
      </c>
      <c r="N29" s="57"/>
      <c r="O29" s="57"/>
    </row>
    <row r="30" spans="2:15" ht="20.5" x14ac:dyDescent="0.45">
      <c r="B30" s="21" t="s">
        <v>39</v>
      </c>
      <c r="C30" s="25">
        <v>1000</v>
      </c>
      <c r="D30" s="26">
        <v>32.381999999999998</v>
      </c>
      <c r="E30" s="29">
        <f t="shared" si="0"/>
        <v>0.1001171133410587</v>
      </c>
      <c r="F30" s="27">
        <v>10</v>
      </c>
      <c r="G30" s="27">
        <v>10</v>
      </c>
      <c r="H30" s="27">
        <f t="shared" si="1"/>
        <v>10.01171133410587</v>
      </c>
      <c r="I30" s="39">
        <f t="shared" si="2"/>
        <v>1.0011711334105871E-2</v>
      </c>
      <c r="J30" s="41">
        <f t="shared" si="3"/>
        <v>1.0011711334105871E-2</v>
      </c>
      <c r="K30" s="53">
        <f t="shared" ref="K30" si="52">AVERAGE(J30:J31)</f>
        <v>1.0959589733474689E-2</v>
      </c>
      <c r="L30" s="53">
        <f t="shared" ref="L30" si="53">STDEV(J30:J31)</f>
        <v>1.3405024878678853E-3</v>
      </c>
      <c r="M30" s="30">
        <f t="shared" si="7"/>
        <v>1.001171133410587E-3</v>
      </c>
      <c r="N30" s="57">
        <f t="shared" ref="N30" si="54">AVERAGE(M30:M31)</f>
        <v>1.095958973347469E-3</v>
      </c>
      <c r="O30" s="57">
        <f t="shared" ref="O30" si="55">STDEV(M30:M31)</f>
        <v>1.3405024878678865E-4</v>
      </c>
    </row>
    <row r="31" spans="2:15" ht="20.5" x14ac:dyDescent="0.45">
      <c r="B31" s="21" t="s">
        <v>40</v>
      </c>
      <c r="C31" s="25">
        <v>1000</v>
      </c>
      <c r="D31" s="26">
        <v>40.070999999999998</v>
      </c>
      <c r="E31" s="29">
        <f t="shared" si="0"/>
        <v>0.11907468132843511</v>
      </c>
      <c r="F31" s="27">
        <v>10</v>
      </c>
      <c r="G31" s="27">
        <v>10</v>
      </c>
      <c r="H31" s="27">
        <f t="shared" si="1"/>
        <v>11.90746813284351</v>
      </c>
      <c r="I31" s="39">
        <f t="shared" si="2"/>
        <v>1.190746813284351E-2</v>
      </c>
      <c r="J31" s="41">
        <f t="shared" si="3"/>
        <v>1.190746813284351E-2</v>
      </c>
      <c r="K31" s="53"/>
      <c r="L31" s="53"/>
      <c r="M31" s="30">
        <f t="shared" si="7"/>
        <v>1.190746813284351E-3</v>
      </c>
      <c r="N31" s="57"/>
      <c r="O31" s="57"/>
    </row>
    <row r="32" spans="2:15" ht="20.5" x14ac:dyDescent="0.45">
      <c r="B32" s="21" t="s">
        <v>41</v>
      </c>
      <c r="C32" s="25">
        <v>1000</v>
      </c>
      <c r="D32" s="26">
        <v>35.51</v>
      </c>
      <c r="E32" s="29">
        <f t="shared" si="0"/>
        <v>0.10782933504277718</v>
      </c>
      <c r="F32" s="27">
        <v>10</v>
      </c>
      <c r="G32" s="27">
        <v>10</v>
      </c>
      <c r="H32" s="27">
        <f t="shared" si="1"/>
        <v>10.782933504277718</v>
      </c>
      <c r="I32" s="39">
        <f t="shared" si="2"/>
        <v>1.0782933504277718E-2</v>
      </c>
      <c r="J32" s="41">
        <f t="shared" si="3"/>
        <v>1.0782933504277718E-2</v>
      </c>
      <c r="K32" s="53">
        <f t="shared" ref="K32" si="56">AVERAGE(J32:J33)</f>
        <v>1.0771961833378536E-2</v>
      </c>
      <c r="L32" s="53">
        <f t="shared" ref="L32" si="57">STDEV(J32:J33)</f>
        <v>1.5516285787518537E-5</v>
      </c>
      <c r="M32" s="30">
        <f t="shared" si="7"/>
        <v>1.0782933504277718E-3</v>
      </c>
      <c r="N32" s="57">
        <f t="shared" ref="N32" si="58">AVERAGE(M32:M33)</f>
        <v>1.0771961833378535E-3</v>
      </c>
      <c r="O32" s="57">
        <f t="shared" ref="O32" si="59">STDEV(M32:M33)</f>
        <v>1.5516285787517619E-6</v>
      </c>
    </row>
    <row r="33" spans="2:15" ht="20.5" x14ac:dyDescent="0.45">
      <c r="B33" s="21" t="s">
        <v>42</v>
      </c>
      <c r="C33" s="25">
        <v>1000</v>
      </c>
      <c r="D33" s="26">
        <v>35.420999999999999</v>
      </c>
      <c r="E33" s="29">
        <f t="shared" si="0"/>
        <v>0.10760990162479352</v>
      </c>
      <c r="F33" s="27">
        <v>10</v>
      </c>
      <c r="G33" s="27">
        <v>10</v>
      </c>
      <c r="H33" s="27">
        <f t="shared" si="1"/>
        <v>10.760990162479352</v>
      </c>
      <c r="I33" s="39">
        <f t="shared" si="2"/>
        <v>1.0760990162479353E-2</v>
      </c>
      <c r="J33" s="41">
        <f t="shared" si="3"/>
        <v>1.0760990162479353E-2</v>
      </c>
      <c r="K33" s="53"/>
      <c r="L33" s="53"/>
      <c r="M33" s="30">
        <f t="shared" si="7"/>
        <v>1.0760990162479354E-3</v>
      </c>
      <c r="N33" s="57"/>
      <c r="O33" s="57"/>
    </row>
    <row r="34" spans="2:15" ht="20.5" x14ac:dyDescent="0.45">
      <c r="B34" s="21" t="s">
        <v>43</v>
      </c>
      <c r="C34" s="25">
        <v>1000</v>
      </c>
      <c r="D34" s="26">
        <v>30.74</v>
      </c>
      <c r="E34" s="29">
        <f t="shared" si="0"/>
        <v>9.6068690056460973E-2</v>
      </c>
      <c r="F34" s="27">
        <v>10</v>
      </c>
      <c r="G34" s="27">
        <v>10</v>
      </c>
      <c r="H34" s="27">
        <f t="shared" si="1"/>
        <v>9.6068690056460966</v>
      </c>
      <c r="I34" s="39">
        <f t="shared" si="2"/>
        <v>9.606869005646097E-3</v>
      </c>
      <c r="J34" s="41">
        <f t="shared" si="3"/>
        <v>9.606869005646097E-3</v>
      </c>
      <c r="K34" s="53">
        <f t="shared" ref="K34" si="60">AVERAGE(J34:J35)</f>
        <v>9.7271875539337756E-3</v>
      </c>
      <c r="L34" s="53">
        <f t="shared" ref="L34" si="61">STDEV(J34:J35)</f>
        <v>1.7015612279347846E-4</v>
      </c>
      <c r="M34" s="30">
        <f t="shared" si="7"/>
        <v>9.6068690056460974E-4</v>
      </c>
      <c r="N34" s="57">
        <f t="shared" ref="N34" si="62">AVERAGE(M34:M35)</f>
        <v>9.7271875539337764E-4</v>
      </c>
      <c r="O34" s="57">
        <f t="shared" ref="O34" si="63">STDEV(M34:M35)</f>
        <v>1.7015612279347783E-5</v>
      </c>
    </row>
    <row r="35" spans="2:15" ht="20.5" x14ac:dyDescent="0.45">
      <c r="B35" s="21" t="s">
        <v>44</v>
      </c>
      <c r="C35" s="25">
        <v>1000</v>
      </c>
      <c r="D35" s="26">
        <v>31.716000000000001</v>
      </c>
      <c r="E35" s="29">
        <f t="shared" si="0"/>
        <v>9.8475061022214552E-2</v>
      </c>
      <c r="F35" s="27">
        <v>10</v>
      </c>
      <c r="G35" s="27">
        <v>10</v>
      </c>
      <c r="H35" s="27">
        <f t="shared" si="1"/>
        <v>9.8475061022214554</v>
      </c>
      <c r="I35" s="39">
        <f t="shared" si="2"/>
        <v>9.8475061022214559E-3</v>
      </c>
      <c r="J35" s="41">
        <f t="shared" si="3"/>
        <v>9.8475061022214559E-3</v>
      </c>
      <c r="K35" s="53"/>
      <c r="L35" s="53"/>
      <c r="M35" s="30">
        <f t="shared" si="7"/>
        <v>9.8475061022214555E-4</v>
      </c>
      <c r="N35" s="57"/>
      <c r="O35" s="57"/>
    </row>
    <row r="36" spans="2:15" ht="20.5" x14ac:dyDescent="0.45">
      <c r="B36" s="21" t="s">
        <v>45</v>
      </c>
      <c r="C36" s="25">
        <v>1000</v>
      </c>
      <c r="D36" s="26">
        <v>18.463000000000001</v>
      </c>
      <c r="E36" s="29">
        <f t="shared" si="0"/>
        <v>6.5799206094824828E-2</v>
      </c>
      <c r="F36" s="27">
        <v>10</v>
      </c>
      <c r="G36" s="27">
        <v>10</v>
      </c>
      <c r="H36" s="27">
        <f t="shared" si="1"/>
        <v>6.5799206094824827</v>
      </c>
      <c r="I36" s="39">
        <f t="shared" si="2"/>
        <v>6.5799206094824831E-3</v>
      </c>
      <c r="J36" s="41">
        <f t="shared" si="3"/>
        <v>6.5799206094824831E-3</v>
      </c>
      <c r="K36" s="53">
        <f t="shared" ref="K36" si="64">AVERAGE(J36:J37)</f>
        <v>6.7337705564732859E-3</v>
      </c>
      <c r="L36" s="53">
        <f t="shared" ref="L36" si="65">STDEV(J36:J37)</f>
        <v>2.1757668160477566E-4</v>
      </c>
      <c r="M36" s="30">
        <f t="shared" si="7"/>
        <v>6.5799206094824833E-4</v>
      </c>
      <c r="N36" s="57">
        <f t="shared" ref="N36" si="66">AVERAGE(M36:M37)</f>
        <v>6.7337705564732872E-4</v>
      </c>
      <c r="O36" s="57">
        <f t="shared" ref="O36" si="67">STDEV(M36:M37)</f>
        <v>2.1757668160477581E-5</v>
      </c>
    </row>
    <row r="37" spans="2:15" ht="20.5" x14ac:dyDescent="0.45">
      <c r="B37" s="21" t="s">
        <v>46</v>
      </c>
      <c r="C37" s="25">
        <v>1000</v>
      </c>
      <c r="D37" s="26">
        <v>19.710999999999999</v>
      </c>
      <c r="E37" s="29">
        <f t="shared" si="0"/>
        <v>6.8876205034640897E-2</v>
      </c>
      <c r="F37" s="27">
        <v>10</v>
      </c>
      <c r="G37" s="27">
        <v>10</v>
      </c>
      <c r="H37" s="27">
        <f t="shared" si="1"/>
        <v>6.8876205034640892</v>
      </c>
      <c r="I37" s="39">
        <f t="shared" si="2"/>
        <v>6.8876205034640895E-3</v>
      </c>
      <c r="J37" s="41">
        <f t="shared" si="3"/>
        <v>6.8876205034640895E-3</v>
      </c>
      <c r="K37" s="53"/>
      <c r="L37" s="53"/>
      <c r="M37" s="30">
        <f t="shared" si="7"/>
        <v>6.88762050346409E-4</v>
      </c>
      <c r="N37" s="57"/>
      <c r="O37" s="57"/>
    </row>
    <row r="38" spans="2:15" ht="20.5" x14ac:dyDescent="0.45">
      <c r="B38" s="21" t="s">
        <v>47</v>
      </c>
      <c r="C38" s="25">
        <v>1000</v>
      </c>
      <c r="D38" s="26">
        <v>39.779000000000003</v>
      </c>
      <c r="E38" s="29">
        <f t="shared" si="0"/>
        <v>0.11835474247392688</v>
      </c>
      <c r="F38" s="27">
        <v>10</v>
      </c>
      <c r="G38" s="27">
        <v>10</v>
      </c>
      <c r="H38" s="27">
        <f t="shared" si="1"/>
        <v>11.835474247392687</v>
      </c>
      <c r="I38" s="39">
        <f t="shared" si="2"/>
        <v>1.1835474247392687E-2</v>
      </c>
      <c r="J38" s="41">
        <f t="shared" si="3"/>
        <v>1.1835474247392687E-2</v>
      </c>
      <c r="K38" s="53">
        <f t="shared" ref="K38" si="68">AVERAGE(J38:J39)</f>
        <v>9.2794447594861801E-3</v>
      </c>
      <c r="L38" s="53">
        <f t="shared" ref="L38" si="69">STDEV(J38:J39)</f>
        <v>3.6147715676229392E-3</v>
      </c>
      <c r="M38" s="30">
        <f t="shared" si="7"/>
        <v>1.1835474247392688E-3</v>
      </c>
      <c r="N38" s="57">
        <f t="shared" ref="N38" si="70">AVERAGE(M38:M39)</f>
        <v>9.2794447594861818E-4</v>
      </c>
      <c r="O38" s="57">
        <f t="shared" ref="O38" si="71">STDEV(M38:M39)</f>
        <v>3.6147715676229381E-4</v>
      </c>
    </row>
    <row r="39" spans="2:15" ht="20.5" x14ac:dyDescent="0.45">
      <c r="B39" s="21" t="s">
        <v>48</v>
      </c>
      <c r="C39" s="25">
        <v>1000</v>
      </c>
      <c r="D39" s="26">
        <v>19.045000000000002</v>
      </c>
      <c r="E39" s="29">
        <f t="shared" si="0"/>
        <v>6.7234152715796747E-2</v>
      </c>
      <c r="F39" s="27">
        <v>10</v>
      </c>
      <c r="G39" s="27">
        <v>10</v>
      </c>
      <c r="H39" s="27">
        <f t="shared" si="1"/>
        <v>6.7234152715796744</v>
      </c>
      <c r="I39" s="39">
        <f t="shared" si="2"/>
        <v>6.7234152715796745E-3</v>
      </c>
      <c r="J39" s="41">
        <f t="shared" si="3"/>
        <v>6.7234152715796745E-3</v>
      </c>
      <c r="K39" s="53"/>
      <c r="L39" s="53"/>
      <c r="M39" s="30">
        <f t="shared" si="7"/>
        <v>6.7234152715796747E-4</v>
      </c>
      <c r="N39" s="57"/>
      <c r="O39" s="57"/>
    </row>
    <row r="40" spans="2:15" ht="20.5" x14ac:dyDescent="0.45">
      <c r="B40" s="21" t="s">
        <v>109</v>
      </c>
      <c r="C40" s="25">
        <v>1000</v>
      </c>
      <c r="D40" s="26">
        <v>30.100999999999999</v>
      </c>
      <c r="E40" s="29">
        <f t="shared" si="0"/>
        <v>9.4493207426218598E-2</v>
      </c>
      <c r="F40" s="27">
        <v>10</v>
      </c>
      <c r="G40" s="27">
        <v>10</v>
      </c>
      <c r="H40" s="27">
        <f t="shared" si="1"/>
        <v>9.4493207426218593</v>
      </c>
      <c r="I40" s="39">
        <f t="shared" si="2"/>
        <v>9.4493207426218587E-3</v>
      </c>
      <c r="J40" s="41">
        <f t="shared" si="3"/>
        <v>9.4493207426218587E-3</v>
      </c>
      <c r="K40" s="53">
        <f t="shared" ref="K40" si="72">AVERAGE(J40:J41)</f>
        <v>1.0320520722897507E-2</v>
      </c>
      <c r="L40" s="53">
        <f t="shared" ref="L40" si="73">STDEV(J40:J41)</f>
        <v>1.232062827644995E-3</v>
      </c>
      <c r="M40" s="30">
        <f t="shared" si="7"/>
        <v>9.4493207426218581E-4</v>
      </c>
      <c r="N40" s="57">
        <f t="shared" ref="N40" si="74">AVERAGE(M40:M41)</f>
        <v>1.0320520722897507E-3</v>
      </c>
      <c r="O40" s="57">
        <f t="shared" ref="O40" si="75">STDEV(M40:M41)</f>
        <v>1.2320628276449961E-4</v>
      </c>
    </row>
    <row r="41" spans="2:15" ht="20.5" x14ac:dyDescent="0.45">
      <c r="B41" s="21" t="s">
        <v>110</v>
      </c>
      <c r="C41" s="25">
        <v>1000</v>
      </c>
      <c r="D41" s="26">
        <v>37.167999999999999</v>
      </c>
      <c r="E41" s="29">
        <f t="shared" si="0"/>
        <v>0.11191720703173155</v>
      </c>
      <c r="F41" s="27">
        <v>10</v>
      </c>
      <c r="G41" s="27">
        <v>10</v>
      </c>
      <c r="H41" s="27">
        <f t="shared" si="1"/>
        <v>11.191720703173155</v>
      </c>
      <c r="I41" s="39">
        <f t="shared" si="2"/>
        <v>1.1191720703173156E-2</v>
      </c>
      <c r="J41" s="41">
        <f t="shared" si="3"/>
        <v>1.1191720703173156E-2</v>
      </c>
      <c r="K41" s="53"/>
      <c r="L41" s="53"/>
      <c r="M41" s="30">
        <f t="shared" si="7"/>
        <v>1.1191720703173156E-3</v>
      </c>
      <c r="N41" s="57"/>
      <c r="O41" s="57"/>
    </row>
    <row r="42" spans="2:15" ht="20.5" x14ac:dyDescent="0.45">
      <c r="B42" s="21" t="s">
        <v>111</v>
      </c>
      <c r="C42" s="25">
        <v>1000</v>
      </c>
      <c r="D42" s="26">
        <v>24.007999999999999</v>
      </c>
      <c r="E42" s="29">
        <f t="shared" si="0"/>
        <v>7.9470647698414665E-2</v>
      </c>
      <c r="F42" s="27">
        <v>10</v>
      </c>
      <c r="G42" s="27">
        <v>10</v>
      </c>
      <c r="H42" s="27">
        <f t="shared" si="1"/>
        <v>7.9470647698414663</v>
      </c>
      <c r="I42" s="39">
        <f t="shared" si="2"/>
        <v>7.9470647698414668E-3</v>
      </c>
      <c r="J42" s="41">
        <f t="shared" si="3"/>
        <v>7.9470647698414668E-3</v>
      </c>
      <c r="K42" s="53">
        <f t="shared" ref="K42" si="76">AVERAGE(J42:J43)</f>
        <v>7.9574200547350774E-3</v>
      </c>
      <c r="L42" s="53">
        <f t="shared" ref="L42" si="77">STDEV(J42:J43)</f>
        <v>1.4644584338782464E-5</v>
      </c>
      <c r="M42" s="30">
        <f t="shared" si="7"/>
        <v>7.9470647698414668E-4</v>
      </c>
      <c r="N42" s="57">
        <f t="shared" ref="N42" si="78">AVERAGE(M42:M43)</f>
        <v>7.9574200547350782E-4</v>
      </c>
      <c r="O42" s="57">
        <f t="shared" ref="O42" si="79">STDEV(M42:M43)</f>
        <v>1.4644584338781697E-6</v>
      </c>
    </row>
    <row r="43" spans="2:15" ht="20.5" x14ac:dyDescent="0.45">
      <c r="B43" s="21" t="s">
        <v>112</v>
      </c>
      <c r="C43" s="25">
        <v>1000</v>
      </c>
      <c r="D43" s="26">
        <v>24.091999999999999</v>
      </c>
      <c r="E43" s="29">
        <f t="shared" si="0"/>
        <v>7.9677753396286896E-2</v>
      </c>
      <c r="F43" s="27">
        <v>10</v>
      </c>
      <c r="G43" s="27">
        <v>10</v>
      </c>
      <c r="H43" s="27">
        <f t="shared" si="1"/>
        <v>7.9677753396286901</v>
      </c>
      <c r="I43" s="39">
        <f t="shared" si="2"/>
        <v>7.9677753396286896E-3</v>
      </c>
      <c r="J43" s="41">
        <f t="shared" si="3"/>
        <v>7.9677753396286896E-3</v>
      </c>
      <c r="K43" s="53"/>
      <c r="L43" s="53"/>
      <c r="M43" s="30">
        <f t="shared" si="7"/>
        <v>7.9677753396286885E-4</v>
      </c>
      <c r="N43" s="57"/>
      <c r="O43" s="57"/>
    </row>
    <row r="44" spans="2:15" ht="20.5" x14ac:dyDescent="0.45">
      <c r="B44" s="21" t="s">
        <v>113</v>
      </c>
      <c r="C44" s="25">
        <v>1000</v>
      </c>
      <c r="D44" s="26">
        <v>37.405000000000001</v>
      </c>
      <c r="E44" s="29">
        <f t="shared" si="0"/>
        <v>0.11250154096501394</v>
      </c>
      <c r="F44" s="27">
        <v>10</v>
      </c>
      <c r="G44" s="27">
        <v>10</v>
      </c>
      <c r="H44" s="27">
        <f t="shared" si="1"/>
        <v>11.250154096501394</v>
      </c>
      <c r="I44" s="39">
        <f t="shared" si="2"/>
        <v>1.1250154096501394E-2</v>
      </c>
      <c r="J44" s="41">
        <f t="shared" si="3"/>
        <v>1.1250154096501394E-2</v>
      </c>
      <c r="K44" s="53">
        <f t="shared" ref="K44" si="80">AVERAGE(J44:J45)</f>
        <v>1.2798022633694126E-2</v>
      </c>
      <c r="L44" s="53">
        <f t="shared" ref="L44" si="81">STDEV(J44:J45)</f>
        <v>2.1890166780685655E-3</v>
      </c>
      <c r="M44" s="30">
        <f t="shared" si="7"/>
        <v>1.1250154096501394E-3</v>
      </c>
      <c r="N44" s="57">
        <f t="shared" ref="N44" si="82">AVERAGE(M44:M45)</f>
        <v>1.2798022633694127E-3</v>
      </c>
      <c r="O44" s="57">
        <f t="shared" ref="O44" si="83">STDEV(M44:M45)</f>
        <v>2.189016678068565E-4</v>
      </c>
    </row>
    <row r="45" spans="2:15" ht="20.5" x14ac:dyDescent="0.45">
      <c r="B45" s="21" t="s">
        <v>114</v>
      </c>
      <c r="C45" s="25">
        <v>1000</v>
      </c>
      <c r="D45" s="26">
        <v>49.960999999999999</v>
      </c>
      <c r="E45" s="29">
        <f t="shared" si="0"/>
        <v>0.14345891170886857</v>
      </c>
      <c r="F45" s="27">
        <v>10</v>
      </c>
      <c r="G45" s="27">
        <v>10</v>
      </c>
      <c r="H45" s="27">
        <f t="shared" si="1"/>
        <v>14.345891170886858</v>
      </c>
      <c r="I45" s="39">
        <f t="shared" si="2"/>
        <v>1.4345891170886858E-2</v>
      </c>
      <c r="J45" s="41">
        <f t="shared" si="3"/>
        <v>1.4345891170886858E-2</v>
      </c>
      <c r="K45" s="53"/>
      <c r="L45" s="53"/>
      <c r="M45" s="30">
        <f t="shared" si="7"/>
        <v>1.4345891170886858E-3</v>
      </c>
      <c r="N45" s="57"/>
      <c r="O45" s="57"/>
    </row>
    <row r="46" spans="2:15" ht="20.5" x14ac:dyDescent="0.45">
      <c r="B46" s="21" t="s">
        <v>115</v>
      </c>
      <c r="C46" s="25">
        <v>1000</v>
      </c>
      <c r="D46" s="26">
        <v>44.786999999999999</v>
      </c>
      <c r="E46" s="29">
        <f t="shared" si="0"/>
        <v>0.13070218693754776</v>
      </c>
      <c r="F46" s="27">
        <v>10</v>
      </c>
      <c r="G46" s="27">
        <v>10</v>
      </c>
      <c r="H46" s="27">
        <f t="shared" si="1"/>
        <v>13.070218693754775</v>
      </c>
      <c r="I46" s="39">
        <f t="shared" si="2"/>
        <v>1.3070218693754776E-2</v>
      </c>
      <c r="J46" s="41">
        <f t="shared" si="3"/>
        <v>1.3070218693754776E-2</v>
      </c>
      <c r="K46" s="53">
        <f t="shared" ref="K46" si="84">AVERAGE(J46:J47)</f>
        <v>9.8878177469858726E-3</v>
      </c>
      <c r="L46" s="53">
        <f t="shared" ref="L46" si="85">STDEV(J46:J47)</f>
        <v>4.5005945798295578E-3</v>
      </c>
      <c r="M46" s="30">
        <f t="shared" si="7"/>
        <v>1.3070218693754776E-3</v>
      </c>
      <c r="N46" s="57">
        <f t="shared" ref="N46" si="86">AVERAGE(M46:M47)</f>
        <v>9.8878177469858717E-4</v>
      </c>
      <c r="O46" s="57">
        <f t="shared" ref="O46" si="87">STDEV(M46:M47)</f>
        <v>4.5005945798295624E-4</v>
      </c>
    </row>
    <row r="47" spans="2:15" ht="20.5" x14ac:dyDescent="0.45">
      <c r="B47" s="21" t="s">
        <v>116</v>
      </c>
      <c r="C47" s="25">
        <v>1000</v>
      </c>
      <c r="D47" s="26">
        <v>18.972000000000001</v>
      </c>
      <c r="E47" s="29">
        <f t="shared" si="0"/>
        <v>6.7054168002169678E-2</v>
      </c>
      <c r="F47" s="27">
        <v>10</v>
      </c>
      <c r="G47" s="27">
        <v>10</v>
      </c>
      <c r="H47" s="27">
        <f t="shared" si="1"/>
        <v>6.7054168002169678</v>
      </c>
      <c r="I47" s="39">
        <f t="shared" si="2"/>
        <v>6.7054168002169678E-3</v>
      </c>
      <c r="J47" s="41">
        <f t="shared" si="3"/>
        <v>6.7054168002169678E-3</v>
      </c>
      <c r="K47" s="53"/>
      <c r="L47" s="53"/>
      <c r="M47" s="30">
        <f t="shared" si="7"/>
        <v>6.7054168002169681E-4</v>
      </c>
      <c r="N47" s="57"/>
      <c r="O47" s="57"/>
    </row>
    <row r="48" spans="2:15" ht="20.5" x14ac:dyDescent="0.45">
      <c r="B48" s="21" t="s">
        <v>117</v>
      </c>
      <c r="C48" s="25">
        <v>1000</v>
      </c>
      <c r="D48" s="26">
        <v>39.19</v>
      </c>
      <c r="E48" s="29">
        <f t="shared" si="0"/>
        <v>0.11690253704479893</v>
      </c>
      <c r="F48" s="27">
        <v>10</v>
      </c>
      <c r="G48" s="27">
        <v>10</v>
      </c>
      <c r="H48" s="27">
        <f t="shared" si="1"/>
        <v>11.690253704479893</v>
      </c>
      <c r="I48" s="39">
        <f t="shared" si="2"/>
        <v>1.1690253704479894E-2</v>
      </c>
      <c r="J48" s="41">
        <f t="shared" si="3"/>
        <v>1.1690253704479894E-2</v>
      </c>
      <c r="K48" s="53">
        <f t="shared" ref="K48" si="88">AVERAGE(J48:J49)</f>
        <v>8.793855864296457E-3</v>
      </c>
      <c r="L48" s="53">
        <f t="shared" ref="L48" si="89">STDEV(J48:J49)</f>
        <v>4.0961251076155562E-3</v>
      </c>
      <c r="M48" s="30">
        <f t="shared" si="7"/>
        <v>1.1690253704479895E-3</v>
      </c>
      <c r="N48" s="57">
        <f t="shared" ref="N48" si="90">AVERAGE(M48:M49)</f>
        <v>8.7938558642964583E-4</v>
      </c>
      <c r="O48" s="57">
        <f t="shared" ref="O48" si="91">STDEV(M48:M49)</f>
        <v>4.0961251076155578E-4</v>
      </c>
    </row>
    <row r="49" spans="2:15" ht="20.5" x14ac:dyDescent="0.45">
      <c r="B49" s="21" t="s">
        <v>118</v>
      </c>
      <c r="C49" s="25">
        <v>1000</v>
      </c>
      <c r="D49" s="26">
        <v>15.695</v>
      </c>
      <c r="E49" s="29">
        <f t="shared" si="0"/>
        <v>5.8974580241130205E-2</v>
      </c>
      <c r="F49" s="27">
        <v>10</v>
      </c>
      <c r="G49" s="27">
        <v>10</v>
      </c>
      <c r="H49" s="27">
        <f t="shared" si="1"/>
        <v>5.8974580241130203</v>
      </c>
      <c r="I49" s="39">
        <f t="shared" si="2"/>
        <v>5.8974580241130201E-3</v>
      </c>
      <c r="J49" s="41">
        <f t="shared" si="3"/>
        <v>5.8974580241130201E-3</v>
      </c>
      <c r="K49" s="53"/>
      <c r="L49" s="53"/>
      <c r="M49" s="30">
        <f t="shared" si="7"/>
        <v>5.8974580241130203E-4</v>
      </c>
      <c r="N49" s="57"/>
      <c r="O49" s="57"/>
    </row>
    <row r="50" spans="2:15" ht="20.5" x14ac:dyDescent="0.45">
      <c r="B50" s="21" t="s">
        <v>119</v>
      </c>
      <c r="C50" s="25">
        <v>1000</v>
      </c>
      <c r="D50" s="26">
        <v>2.5840000000000001</v>
      </c>
      <c r="E50" s="29">
        <f t="shared" si="0"/>
        <v>2.664883256490545E-2</v>
      </c>
      <c r="F50" s="27">
        <v>10</v>
      </c>
      <c r="G50" s="27">
        <v>10</v>
      </c>
      <c r="H50" s="27">
        <f t="shared" si="1"/>
        <v>2.6648832564905449</v>
      </c>
      <c r="I50" s="39">
        <f t="shared" si="2"/>
        <v>2.6648832564905448E-3</v>
      </c>
      <c r="J50" s="41">
        <f t="shared" si="3"/>
        <v>2.6648832564905448E-3</v>
      </c>
      <c r="K50" s="53">
        <f t="shared" ref="K50" si="92">AVERAGE(J50:J51)</f>
        <v>3.0444537587218622E-3</v>
      </c>
      <c r="L50" s="53">
        <f t="shared" ref="L50" si="93">STDEV(J50:J51)</f>
        <v>5.3679375213229615E-4</v>
      </c>
      <c r="M50" s="30">
        <f t="shared" si="7"/>
        <v>2.6648832564905449E-4</v>
      </c>
      <c r="N50" s="57">
        <f t="shared" ref="N50" si="94">AVERAGE(M50:M51)</f>
        <v>3.0444537587218622E-4</v>
      </c>
      <c r="O50" s="57">
        <f t="shared" ref="O50" si="95">STDEV(M50:M51)</f>
        <v>5.3679375213229606E-5</v>
      </c>
    </row>
    <row r="51" spans="2:15" ht="20.5" x14ac:dyDescent="0.45">
      <c r="B51" s="21" t="s">
        <v>120</v>
      </c>
      <c r="C51" s="25">
        <v>1000</v>
      </c>
      <c r="D51" s="26">
        <v>5.6630000000000003</v>
      </c>
      <c r="E51" s="29">
        <f t="shared" si="0"/>
        <v>3.4240242609531797E-2</v>
      </c>
      <c r="F51" s="27">
        <v>10</v>
      </c>
      <c r="G51" s="27">
        <v>10</v>
      </c>
      <c r="H51" s="27">
        <f t="shared" si="1"/>
        <v>3.4240242609531797</v>
      </c>
      <c r="I51" s="39">
        <f t="shared" si="2"/>
        <v>3.4240242609531795E-3</v>
      </c>
      <c r="J51" s="41">
        <f t="shared" si="3"/>
        <v>3.4240242609531795E-3</v>
      </c>
      <c r="K51" s="53"/>
      <c r="L51" s="53"/>
      <c r="M51" s="30">
        <f t="shared" si="7"/>
        <v>3.4240242609531794E-4</v>
      </c>
      <c r="N51" s="57"/>
      <c r="O51" s="57"/>
    </row>
    <row r="52" spans="2:15" ht="20.5" x14ac:dyDescent="0.45">
      <c r="B52" s="44" t="s">
        <v>722</v>
      </c>
      <c r="C52" s="25">
        <v>1000</v>
      </c>
      <c r="D52" s="26">
        <v>38.466999999999999</v>
      </c>
      <c r="E52" s="29">
        <f t="shared" si="0"/>
        <v>0.11511994871668434</v>
      </c>
      <c r="F52" s="27">
        <v>10</v>
      </c>
      <c r="G52" s="27">
        <v>10</v>
      </c>
      <c r="H52" s="27">
        <f t="shared" si="1"/>
        <v>11.511994871668435</v>
      </c>
      <c r="I52" s="39">
        <f t="shared" si="2"/>
        <v>1.1511994871668435E-2</v>
      </c>
      <c r="J52" s="41">
        <f t="shared" si="3"/>
        <v>1.1511994871668435E-2</v>
      </c>
      <c r="K52" s="53">
        <f t="shared" ref="K52" si="96">AVERAGE(J52:J53)</f>
        <v>1.1687911437658721E-2</v>
      </c>
      <c r="L52" s="53">
        <f t="shared" ref="L52" si="97">STDEV(J52:J53)</f>
        <v>2.4878359346956254E-4</v>
      </c>
      <c r="M52" s="30">
        <f t="shared" si="7"/>
        <v>1.1511994871668434E-3</v>
      </c>
      <c r="N52" s="57">
        <f t="shared" ref="N52" si="98">AVERAGE(M52:M53)</f>
        <v>1.1687911437658718E-3</v>
      </c>
      <c r="O52" s="57">
        <f t="shared" ref="O52" si="99">STDEV(M52:M53)</f>
        <v>2.4878359346956222E-5</v>
      </c>
    </row>
    <row r="53" spans="2:15" ht="20.5" x14ac:dyDescent="0.45">
      <c r="B53" s="44" t="s">
        <v>723</v>
      </c>
      <c r="C53" s="25">
        <v>1000</v>
      </c>
      <c r="D53" s="26">
        <v>39.893999999999998</v>
      </c>
      <c r="E53" s="29">
        <f t="shared" si="0"/>
        <v>0.11863828003649005</v>
      </c>
      <c r="F53" s="27">
        <v>10</v>
      </c>
      <c r="G53" s="27">
        <v>10</v>
      </c>
      <c r="H53" s="27">
        <f t="shared" si="1"/>
        <v>11.863828003649004</v>
      </c>
      <c r="I53" s="39">
        <f t="shared" si="2"/>
        <v>1.1863828003649005E-2</v>
      </c>
      <c r="J53" s="41">
        <f t="shared" si="3"/>
        <v>1.1863828003649005E-2</v>
      </c>
      <c r="K53" s="53"/>
      <c r="L53" s="53"/>
      <c r="M53" s="30">
        <f t="shared" si="7"/>
        <v>1.1863828003649004E-3</v>
      </c>
      <c r="N53" s="57"/>
      <c r="O53" s="57"/>
    </row>
    <row r="54" spans="2:15" ht="20.5" x14ac:dyDescent="0.45">
      <c r="B54" s="44" t="s">
        <v>724</v>
      </c>
      <c r="C54" s="25">
        <v>1000</v>
      </c>
      <c r="D54" s="26">
        <v>22.266999999999999</v>
      </c>
      <c r="E54" s="29">
        <f t="shared" si="0"/>
        <v>7.5178135555610356E-2</v>
      </c>
      <c r="F54" s="27">
        <v>10</v>
      </c>
      <c r="G54" s="27">
        <v>10</v>
      </c>
      <c r="H54" s="27">
        <f t="shared" si="1"/>
        <v>7.5178135555610357</v>
      </c>
      <c r="I54" s="39">
        <f t="shared" si="2"/>
        <v>7.5178135555610355E-3</v>
      </c>
      <c r="J54" s="41">
        <f t="shared" si="3"/>
        <v>7.5178135555610355E-3</v>
      </c>
      <c r="K54" s="53">
        <f t="shared" ref="K54" si="100">AVERAGE(J54:J55)</f>
        <v>7.8901107029266011E-3</v>
      </c>
      <c r="L54" s="53">
        <f t="shared" ref="L54" si="101">STDEV(J54:J55)</f>
        <v>5.265076750371984E-4</v>
      </c>
      <c r="M54" s="30">
        <f t="shared" si="7"/>
        <v>7.5178135555610353E-4</v>
      </c>
      <c r="N54" s="57">
        <f t="shared" ref="N54" si="102">AVERAGE(M54:M55)</f>
        <v>7.890110702926602E-4</v>
      </c>
      <c r="O54" s="57">
        <f t="shared" ref="O54" si="103">STDEV(M54:M55)</f>
        <v>5.2650767503719859E-5</v>
      </c>
    </row>
    <row r="55" spans="2:15" ht="20.5" x14ac:dyDescent="0.45">
      <c r="B55" s="44" t="s">
        <v>725</v>
      </c>
      <c r="C55" s="25">
        <v>1000</v>
      </c>
      <c r="D55" s="26">
        <v>25.286999999999999</v>
      </c>
      <c r="E55" s="29">
        <f t="shared" si="0"/>
        <v>8.2624078502921666E-2</v>
      </c>
      <c r="F55" s="27">
        <v>10</v>
      </c>
      <c r="G55" s="27">
        <v>10</v>
      </c>
      <c r="H55" s="27">
        <f t="shared" si="1"/>
        <v>8.262407850292167</v>
      </c>
      <c r="I55" s="39">
        <f t="shared" si="2"/>
        <v>8.2624078502921677E-3</v>
      </c>
      <c r="J55" s="41">
        <f t="shared" si="3"/>
        <v>8.2624078502921677E-3</v>
      </c>
      <c r="K55" s="53"/>
      <c r="L55" s="53"/>
      <c r="M55" s="30">
        <f t="shared" si="7"/>
        <v>8.2624078502921677E-4</v>
      </c>
      <c r="N55" s="57"/>
      <c r="O55" s="57"/>
    </row>
    <row r="56" spans="2:15" ht="20.5" x14ac:dyDescent="0.45">
      <c r="B56" s="44" t="s">
        <v>726</v>
      </c>
      <c r="C56" s="25">
        <v>1000</v>
      </c>
      <c r="D56" s="26">
        <v>27.91</v>
      </c>
      <c r="E56" s="29">
        <f t="shared" si="0"/>
        <v>8.9091200473384466E-2</v>
      </c>
      <c r="F56" s="27">
        <v>10</v>
      </c>
      <c r="G56" s="27">
        <v>10</v>
      </c>
      <c r="H56" s="27">
        <f t="shared" si="1"/>
        <v>8.9091200473384475</v>
      </c>
      <c r="I56" s="39">
        <f t="shared" si="2"/>
        <v>8.9091200473384469E-3</v>
      </c>
      <c r="J56" s="41">
        <f t="shared" si="3"/>
        <v>8.9091200473384469E-3</v>
      </c>
      <c r="K56" s="53">
        <f t="shared" ref="K56" si="104">AVERAGE(J56:J57)</f>
        <v>8.8035947631844962E-3</v>
      </c>
      <c r="L56" s="53">
        <f t="shared" ref="L56" si="105">STDEV(J56:J57)</f>
        <v>1.4923528802379061E-4</v>
      </c>
      <c r="M56" s="30">
        <f t="shared" si="7"/>
        <v>8.9091200473384472E-4</v>
      </c>
      <c r="N56" s="57">
        <f t="shared" ref="N56" si="106">AVERAGE(M56:M57)</f>
        <v>8.8035947631844979E-4</v>
      </c>
      <c r="O56" s="57">
        <f t="shared" ref="O56" si="107">STDEV(M56:M57)</f>
        <v>1.4923528802379046E-5</v>
      </c>
    </row>
    <row r="57" spans="2:15" ht="20.5" x14ac:dyDescent="0.45">
      <c r="B57" s="44" t="s">
        <v>727</v>
      </c>
      <c r="C57" s="25">
        <v>1000</v>
      </c>
      <c r="D57" s="26">
        <v>27.053999999999998</v>
      </c>
      <c r="E57" s="29">
        <f t="shared" si="0"/>
        <v>8.6980694790305485E-2</v>
      </c>
      <c r="F57" s="27">
        <v>10</v>
      </c>
      <c r="G57" s="27">
        <v>10</v>
      </c>
      <c r="H57" s="27">
        <f t="shared" si="1"/>
        <v>8.6980694790305471</v>
      </c>
      <c r="I57" s="39">
        <f t="shared" si="2"/>
        <v>8.6980694790305471E-3</v>
      </c>
      <c r="J57" s="41">
        <f t="shared" si="3"/>
        <v>8.6980694790305471E-3</v>
      </c>
      <c r="K57" s="53"/>
      <c r="L57" s="53"/>
      <c r="M57" s="30">
        <f t="shared" si="7"/>
        <v>8.6980694790305475E-4</v>
      </c>
      <c r="N57" s="57"/>
      <c r="O57" s="57"/>
    </row>
    <row r="58" spans="2:15" ht="20.5" x14ac:dyDescent="0.45">
      <c r="B58" s="21" t="s">
        <v>171</v>
      </c>
      <c r="C58" s="25">
        <v>1000</v>
      </c>
      <c r="D58" s="26">
        <v>9.359</v>
      </c>
      <c r="E58" s="29">
        <f t="shared" si="0"/>
        <v>4.3352893315910163E-2</v>
      </c>
      <c r="F58" s="27">
        <v>10</v>
      </c>
      <c r="G58" s="27">
        <v>10</v>
      </c>
      <c r="H58" s="27">
        <f t="shared" si="1"/>
        <v>4.3352893315910164</v>
      </c>
      <c r="I58" s="39">
        <f t="shared" si="2"/>
        <v>4.3352893315910168E-3</v>
      </c>
      <c r="J58" s="41">
        <f t="shared" si="3"/>
        <v>4.3352893315910168E-3</v>
      </c>
      <c r="K58" s="53">
        <f t="shared" ref="K58" si="108">AVERAGE(J58:J59)</f>
        <v>6.4798195221775698E-3</v>
      </c>
      <c r="L58" s="53">
        <f t="shared" ref="L58" si="109">STDEV(J58:J59)</f>
        <v>3.0328236804460602E-3</v>
      </c>
      <c r="M58" s="30">
        <f t="shared" si="7"/>
        <v>4.3352893315910167E-4</v>
      </c>
      <c r="N58" s="57">
        <f t="shared" ref="N58" si="110">AVERAGE(M58:M59)</f>
        <v>6.4798195221775696E-4</v>
      </c>
      <c r="O58" s="57">
        <f t="shared" ref="O58" si="111">STDEV(M58:M59)</f>
        <v>3.0328236804460612E-4</v>
      </c>
    </row>
    <row r="59" spans="2:15" ht="20.5" x14ac:dyDescent="0.45">
      <c r="B59" s="21" t="s">
        <v>172</v>
      </c>
      <c r="C59" s="25">
        <v>1000</v>
      </c>
      <c r="D59" s="26">
        <v>26.754999999999999</v>
      </c>
      <c r="E59" s="29">
        <f t="shared" si="0"/>
        <v>8.6243497127641219E-2</v>
      </c>
      <c r="F59" s="27">
        <v>10</v>
      </c>
      <c r="G59" s="27">
        <v>10</v>
      </c>
      <c r="H59" s="27">
        <f t="shared" si="1"/>
        <v>8.624349712764122</v>
      </c>
      <c r="I59" s="39">
        <f t="shared" si="2"/>
        <v>8.6243497127641219E-3</v>
      </c>
      <c r="J59" s="41">
        <f t="shared" si="3"/>
        <v>8.6243497127641219E-3</v>
      </c>
      <c r="K59" s="53"/>
      <c r="L59" s="53"/>
      <c r="M59" s="30">
        <f t="shared" si="7"/>
        <v>8.6243497127641219E-4</v>
      </c>
      <c r="N59" s="57"/>
      <c r="O59" s="57"/>
    </row>
    <row r="60" spans="2:15" ht="20.5" x14ac:dyDescent="0.45">
      <c r="B60" s="21" t="s">
        <v>173</v>
      </c>
      <c r="C60" s="25">
        <v>1000</v>
      </c>
      <c r="D60" s="26">
        <v>9.6310000000000002</v>
      </c>
      <c r="E60" s="29">
        <f t="shared" si="0"/>
        <v>4.4023521289972632E-2</v>
      </c>
      <c r="F60" s="27">
        <v>10</v>
      </c>
      <c r="G60" s="27">
        <v>10</v>
      </c>
      <c r="H60" s="27">
        <f t="shared" si="1"/>
        <v>4.4023521289972631</v>
      </c>
      <c r="I60" s="39">
        <f t="shared" si="2"/>
        <v>4.4023521289972634E-3</v>
      </c>
      <c r="J60" s="41">
        <f t="shared" si="3"/>
        <v>4.4023521289972634E-3</v>
      </c>
      <c r="K60" s="53">
        <f t="shared" ref="K60" si="112">AVERAGE(J60:J61)</f>
        <v>4.1766315737567488E-3</v>
      </c>
      <c r="L60" s="53">
        <f t="shared" ref="L60" si="113">STDEV(J60:J61)</f>
        <v>3.1921707052752051E-4</v>
      </c>
      <c r="M60" s="30">
        <f t="shared" si="7"/>
        <v>4.4023521289972631E-4</v>
      </c>
      <c r="N60" s="57">
        <f t="shared" ref="N60" si="114">AVERAGE(M60:M61)</f>
        <v>4.1766315737567486E-4</v>
      </c>
      <c r="O60" s="57">
        <f t="shared" ref="O60" si="115">STDEV(M60:M61)</f>
        <v>3.1921707052752062E-5</v>
      </c>
    </row>
    <row r="61" spans="2:15" ht="20.5" x14ac:dyDescent="0.45">
      <c r="B61" s="21" t="s">
        <v>174</v>
      </c>
      <c r="C61" s="25">
        <v>1000</v>
      </c>
      <c r="D61" s="26">
        <v>7.8</v>
      </c>
      <c r="E61" s="29">
        <f t="shared" si="0"/>
        <v>3.9509110185162358E-2</v>
      </c>
      <c r="F61" s="27">
        <v>10</v>
      </c>
      <c r="G61" s="27">
        <v>10</v>
      </c>
      <c r="H61" s="27">
        <f t="shared" si="1"/>
        <v>3.9509110185162353</v>
      </c>
      <c r="I61" s="39">
        <f t="shared" si="2"/>
        <v>3.9509110185162351E-3</v>
      </c>
      <c r="J61" s="41">
        <f t="shared" si="3"/>
        <v>3.9509110185162351E-3</v>
      </c>
      <c r="K61" s="53"/>
      <c r="L61" s="53"/>
      <c r="M61" s="30">
        <f t="shared" si="7"/>
        <v>3.9509110185162346E-4</v>
      </c>
      <c r="N61" s="57"/>
      <c r="O61" s="57"/>
    </row>
    <row r="62" spans="2:15" ht="20.5" x14ac:dyDescent="0.45">
      <c r="B62" s="21" t="s">
        <v>175</v>
      </c>
      <c r="C62" s="25">
        <v>1000</v>
      </c>
      <c r="D62" s="26">
        <v>13.352</v>
      </c>
      <c r="E62" s="29">
        <f t="shared" si="0"/>
        <v>5.3197810596908215E-2</v>
      </c>
      <c r="F62" s="27">
        <v>10</v>
      </c>
      <c r="G62" s="27">
        <v>10</v>
      </c>
      <c r="H62" s="27">
        <f t="shared" si="1"/>
        <v>5.319781059690821</v>
      </c>
      <c r="I62" s="39">
        <f t="shared" si="2"/>
        <v>5.3197810596908209E-3</v>
      </c>
      <c r="J62" s="41">
        <f t="shared" si="3"/>
        <v>5.3197810596908209E-3</v>
      </c>
      <c r="K62" s="53">
        <f t="shared" ref="K62" si="116">AVERAGE(J62:J63)</f>
        <v>5.1217978747010538E-3</v>
      </c>
      <c r="L62" s="53">
        <f t="shared" ref="L62" si="117">STDEV(J62:J63)</f>
        <v>2.7999050533435063E-4</v>
      </c>
      <c r="M62" s="30">
        <f t="shared" si="7"/>
        <v>5.3197810596908204E-4</v>
      </c>
      <c r="N62" s="57">
        <f t="shared" ref="N62" si="118">AVERAGE(M62:M63)</f>
        <v>5.1217978747010538E-4</v>
      </c>
      <c r="O62" s="57">
        <f t="shared" ref="O62" si="119">STDEV(M62:M63)</f>
        <v>2.7999050533435015E-5</v>
      </c>
    </row>
    <row r="63" spans="2:15" ht="20.5" x14ac:dyDescent="0.45">
      <c r="B63" s="21" t="s">
        <v>176</v>
      </c>
      <c r="C63" s="25">
        <v>1000</v>
      </c>
      <c r="D63" s="26">
        <v>11.746</v>
      </c>
      <c r="E63" s="29">
        <f t="shared" si="0"/>
        <v>4.9238146897112853E-2</v>
      </c>
      <c r="F63" s="27">
        <v>10</v>
      </c>
      <c r="G63" s="27">
        <v>10</v>
      </c>
      <c r="H63" s="27">
        <f t="shared" si="1"/>
        <v>4.9238146897112856</v>
      </c>
      <c r="I63" s="39">
        <f t="shared" si="2"/>
        <v>4.9238146897112858E-3</v>
      </c>
      <c r="J63" s="41">
        <f t="shared" si="3"/>
        <v>4.9238146897112858E-3</v>
      </c>
      <c r="K63" s="53"/>
      <c r="L63" s="53"/>
      <c r="M63" s="30">
        <f t="shared" si="7"/>
        <v>4.923814689711286E-4</v>
      </c>
      <c r="N63" s="57"/>
      <c r="O63" s="57"/>
    </row>
    <row r="64" spans="2:15" ht="20.5" x14ac:dyDescent="0.45">
      <c r="B64" s="21" t="s">
        <v>177</v>
      </c>
      <c r="C64" s="25">
        <v>1000</v>
      </c>
      <c r="D64" s="26">
        <v>16.928999999999998</v>
      </c>
      <c r="E64" s="29">
        <f t="shared" si="0"/>
        <v>6.201706156463424E-2</v>
      </c>
      <c r="F64" s="27">
        <v>10</v>
      </c>
      <c r="G64" s="27">
        <v>10</v>
      </c>
      <c r="H64" s="27">
        <f t="shared" si="1"/>
        <v>6.201706156463425</v>
      </c>
      <c r="I64" s="39">
        <f t="shared" si="2"/>
        <v>6.2017061564634251E-3</v>
      </c>
      <c r="J64" s="41">
        <f t="shared" si="3"/>
        <v>6.2017061564634251E-3</v>
      </c>
      <c r="K64" s="53">
        <f t="shared" ref="K64" si="120">AVERAGE(J64:J65)</f>
        <v>5.7706057841662769E-3</v>
      </c>
      <c r="L64" s="53">
        <f t="shared" ref="L64" si="121">STDEV(J64:J65)</f>
        <v>6.096679932467169E-4</v>
      </c>
      <c r="M64" s="30">
        <f t="shared" si="7"/>
        <v>6.2017061564634257E-4</v>
      </c>
      <c r="N64" s="57">
        <f t="shared" ref="N64" si="122">AVERAGE(M64:M65)</f>
        <v>5.7706057841662775E-4</v>
      </c>
      <c r="O64" s="57">
        <f t="shared" ref="O64" si="123">STDEV(M64:M65)</f>
        <v>6.0966799324671751E-5</v>
      </c>
    </row>
    <row r="65" spans="2:15" ht="20.5" x14ac:dyDescent="0.45">
      <c r="B65" s="21" t="s">
        <v>178</v>
      </c>
      <c r="C65" s="25">
        <v>1000</v>
      </c>
      <c r="D65" s="26">
        <v>13.432</v>
      </c>
      <c r="E65" s="29">
        <f t="shared" si="0"/>
        <v>5.3395054118691297E-2</v>
      </c>
      <c r="F65" s="27">
        <v>10</v>
      </c>
      <c r="G65" s="27">
        <v>10</v>
      </c>
      <c r="H65" s="27">
        <f t="shared" si="1"/>
        <v>5.3395054118691299</v>
      </c>
      <c r="I65" s="39">
        <f t="shared" si="2"/>
        <v>5.3395054118691295E-3</v>
      </c>
      <c r="J65" s="41">
        <f t="shared" si="3"/>
        <v>5.3395054118691295E-3</v>
      </c>
      <c r="K65" s="53"/>
      <c r="L65" s="53"/>
      <c r="M65" s="30">
        <f t="shared" si="7"/>
        <v>5.3395054118691293E-4</v>
      </c>
      <c r="N65" s="57"/>
      <c r="O65" s="57"/>
    </row>
    <row r="66" spans="2:15" ht="20.5" x14ac:dyDescent="0.45">
      <c r="B66" s="21" t="s">
        <v>179</v>
      </c>
      <c r="C66" s="25">
        <v>1000</v>
      </c>
      <c r="D66" s="26">
        <v>12.196</v>
      </c>
      <c r="E66" s="29">
        <f t="shared" si="0"/>
        <v>5.0347641707142683E-2</v>
      </c>
      <c r="F66" s="27">
        <v>10</v>
      </c>
      <c r="G66" s="27">
        <v>10</v>
      </c>
      <c r="H66" s="27">
        <f t="shared" si="1"/>
        <v>5.0347641707142685</v>
      </c>
      <c r="I66" s="39">
        <f t="shared" si="2"/>
        <v>5.0347641707142688E-3</v>
      </c>
      <c r="J66" s="41">
        <f t="shared" si="3"/>
        <v>5.0347641707142688E-3</v>
      </c>
      <c r="K66" s="53">
        <f t="shared" ref="K66" si="124">AVERAGE(J66:J67)</f>
        <v>7.0250745827066755E-3</v>
      </c>
      <c r="L66" s="53">
        <f t="shared" ref="L66" si="125">STDEV(J66:J67)</f>
        <v>2.8147239779720396E-3</v>
      </c>
      <c r="M66" s="30">
        <f t="shared" si="7"/>
        <v>5.0347641707142686E-4</v>
      </c>
      <c r="N66" s="57">
        <f t="shared" ref="N66" si="126">AVERAGE(M66:M67)</f>
        <v>7.0250745827066751E-4</v>
      </c>
      <c r="O66" s="57">
        <f t="shared" ref="O66" si="127">STDEV(M66:M67)</f>
        <v>2.8147239779720431E-4</v>
      </c>
    </row>
    <row r="67" spans="2:15" ht="20.5" x14ac:dyDescent="0.45">
      <c r="B67" s="21" t="s">
        <v>180</v>
      </c>
      <c r="C67" s="25">
        <v>1000</v>
      </c>
      <c r="D67" s="26">
        <v>28.341000000000001</v>
      </c>
      <c r="E67" s="29">
        <f t="shared" si="0"/>
        <v>9.0153849946990813E-2</v>
      </c>
      <c r="F67" s="27">
        <v>10</v>
      </c>
      <c r="G67" s="27">
        <v>10</v>
      </c>
      <c r="H67" s="27">
        <f t="shared" si="1"/>
        <v>9.0153849946990814</v>
      </c>
      <c r="I67" s="39">
        <f t="shared" si="2"/>
        <v>9.0153849946990813E-3</v>
      </c>
      <c r="J67" s="41">
        <f t="shared" si="3"/>
        <v>9.0153849946990813E-3</v>
      </c>
      <c r="K67" s="53"/>
      <c r="L67" s="53"/>
      <c r="M67" s="30">
        <f t="shared" si="7"/>
        <v>9.0153849946990805E-4</v>
      </c>
      <c r="N67" s="57"/>
      <c r="O67" s="57"/>
    </row>
    <row r="68" spans="2:15" ht="20.5" x14ac:dyDescent="0.45">
      <c r="B68" s="21" t="s">
        <v>181</v>
      </c>
      <c r="C68" s="25">
        <v>1000</v>
      </c>
      <c r="D68" s="26">
        <v>15.816000000000001</v>
      </c>
      <c r="E68" s="29">
        <f t="shared" si="0"/>
        <v>5.9272911067827123E-2</v>
      </c>
      <c r="F68" s="27">
        <v>10</v>
      </c>
      <c r="G68" s="27">
        <v>10</v>
      </c>
      <c r="H68" s="27">
        <f t="shared" si="1"/>
        <v>5.9272911067827128</v>
      </c>
      <c r="I68" s="39">
        <f t="shared" si="2"/>
        <v>5.9272911067827123E-3</v>
      </c>
      <c r="J68" s="41">
        <f t="shared" si="3"/>
        <v>5.9272911067827123E-3</v>
      </c>
      <c r="K68" s="53">
        <f t="shared" ref="K68" si="128">AVERAGE(J68:J69)</f>
        <v>6.1066594344042022E-3</v>
      </c>
      <c r="L68" s="53">
        <f t="shared" ref="L68" si="129">STDEV(J68:J69)</f>
        <v>2.5366512158249101E-4</v>
      </c>
      <c r="M68" s="30">
        <f t="shared" si="7"/>
        <v>5.9272911067827119E-4</v>
      </c>
      <c r="N68" s="57">
        <f t="shared" ref="N68" si="130">AVERAGE(M68:M69)</f>
        <v>6.1066594344042022E-4</v>
      </c>
      <c r="O68" s="57">
        <f t="shared" ref="O68" si="131">STDEV(M68:M69)</f>
        <v>2.5366512158249151E-5</v>
      </c>
    </row>
    <row r="69" spans="2:15" ht="20.5" x14ac:dyDescent="0.45">
      <c r="B69" s="21" t="s">
        <v>182</v>
      </c>
      <c r="C69" s="25">
        <v>1000</v>
      </c>
      <c r="D69" s="26">
        <v>17.271000000000001</v>
      </c>
      <c r="E69" s="29">
        <f t="shared" ref="E69:E132" si="132">(D69+8.2245)/405.59</f>
        <v>6.2860277620256907E-2</v>
      </c>
      <c r="F69" s="27">
        <v>10</v>
      </c>
      <c r="G69" s="27">
        <v>10</v>
      </c>
      <c r="H69" s="27">
        <f t="shared" ref="H69:H132" si="133">(E69*F69*G69)</f>
        <v>6.2860277620256912</v>
      </c>
      <c r="I69" s="39">
        <f t="shared" ref="I69:I132" si="134">(H69/1000)</f>
        <v>6.2860277620256913E-3</v>
      </c>
      <c r="J69" s="41">
        <f t="shared" ref="J69:J132" si="135">(I69/C69)*1000</f>
        <v>6.2860277620256913E-3</v>
      </c>
      <c r="K69" s="53"/>
      <c r="L69" s="53"/>
      <c r="M69" s="30">
        <f t="shared" si="7"/>
        <v>6.2860277620256915E-4</v>
      </c>
      <c r="N69" s="57"/>
      <c r="O69" s="57"/>
    </row>
    <row r="70" spans="2:15" ht="20.5" x14ac:dyDescent="0.45">
      <c r="B70" s="21" t="s">
        <v>183</v>
      </c>
      <c r="C70" s="25">
        <v>1000</v>
      </c>
      <c r="D70" s="26">
        <v>19.335999999999999</v>
      </c>
      <c r="E70" s="29">
        <f t="shared" si="132"/>
        <v>6.7951626026282699E-2</v>
      </c>
      <c r="F70" s="27">
        <v>10</v>
      </c>
      <c r="G70" s="27">
        <v>10</v>
      </c>
      <c r="H70" s="27">
        <f t="shared" si="133"/>
        <v>6.7951626026282694</v>
      </c>
      <c r="I70" s="39">
        <f t="shared" si="134"/>
        <v>6.7951626026282698E-3</v>
      </c>
      <c r="J70" s="41">
        <f t="shared" si="135"/>
        <v>6.7951626026282698E-3</v>
      </c>
      <c r="K70" s="53">
        <f t="shared" ref="K70" si="136">AVERAGE(J70:J71)</f>
        <v>6.5262950269977076E-3</v>
      </c>
      <c r="L70" s="53">
        <f t="shared" ref="L70" si="137">STDEV(J70:J71)</f>
        <v>3.8023617193911436E-4</v>
      </c>
      <c r="M70" s="30">
        <f t="shared" si="7"/>
        <v>6.7951626026282704E-4</v>
      </c>
      <c r="N70" s="57">
        <f t="shared" ref="N70" si="138">AVERAGE(M70:M71)</f>
        <v>6.5262950269977086E-4</v>
      </c>
      <c r="O70" s="57">
        <f t="shared" ref="O70" si="139">STDEV(M70:M71)</f>
        <v>3.8023617193911428E-5</v>
      </c>
    </row>
    <row r="71" spans="2:15" ht="20.5" x14ac:dyDescent="0.45">
      <c r="B71" s="21" t="s">
        <v>184</v>
      </c>
      <c r="C71" s="25">
        <v>1000</v>
      </c>
      <c r="D71" s="26">
        <v>17.155000000000001</v>
      </c>
      <c r="E71" s="29">
        <f t="shared" si="132"/>
        <v>6.2574274513671452E-2</v>
      </c>
      <c r="F71" s="27">
        <v>10</v>
      </c>
      <c r="G71" s="27">
        <v>10</v>
      </c>
      <c r="H71" s="27">
        <f t="shared" si="133"/>
        <v>6.2574274513671462</v>
      </c>
      <c r="I71" s="39">
        <f t="shared" si="134"/>
        <v>6.2574274513671462E-3</v>
      </c>
      <c r="J71" s="41">
        <f t="shared" si="135"/>
        <v>6.2574274513671462E-3</v>
      </c>
      <c r="K71" s="53"/>
      <c r="L71" s="53"/>
      <c r="M71" s="30">
        <f t="shared" ref="M71:M134" si="140">(J71/C71)*100</f>
        <v>6.2574274513671469E-4</v>
      </c>
      <c r="N71" s="57"/>
      <c r="O71" s="57"/>
    </row>
    <row r="72" spans="2:15" ht="20.5" x14ac:dyDescent="0.45">
      <c r="B72" s="21" t="s">
        <v>185</v>
      </c>
      <c r="C72" s="25">
        <v>1000</v>
      </c>
      <c r="D72" s="26">
        <v>28.969000000000001</v>
      </c>
      <c r="E72" s="29">
        <f t="shared" si="132"/>
        <v>9.1702211592987998E-2</v>
      </c>
      <c r="F72" s="27">
        <v>10</v>
      </c>
      <c r="G72" s="27">
        <v>10</v>
      </c>
      <c r="H72" s="27">
        <f t="shared" si="133"/>
        <v>9.1702211592987997</v>
      </c>
      <c r="I72" s="39">
        <f t="shared" si="134"/>
        <v>9.1702211592987991E-3</v>
      </c>
      <c r="J72" s="41">
        <f t="shared" si="135"/>
        <v>9.1702211592987991E-3</v>
      </c>
      <c r="K72" s="53">
        <f t="shared" ref="K72" si="141">AVERAGE(J72:J73)</f>
        <v>9.0386843857097072E-3</v>
      </c>
      <c r="L72" s="53">
        <f t="shared" ref="L72" si="142">STDEV(J72:J73)</f>
        <v>1.8602108916049287E-4</v>
      </c>
      <c r="M72" s="30">
        <f t="shared" si="140"/>
        <v>9.1702211592987993E-4</v>
      </c>
      <c r="N72" s="57">
        <f t="shared" ref="N72" si="143">AVERAGE(M72:M73)</f>
        <v>9.0386843857097072E-4</v>
      </c>
      <c r="O72" s="57">
        <f t="shared" ref="O72" si="144">STDEV(M72:M73)</f>
        <v>1.8602108916049244E-5</v>
      </c>
    </row>
    <row r="73" spans="2:15" ht="20.5" x14ac:dyDescent="0.45">
      <c r="B73" s="21" t="s">
        <v>186</v>
      </c>
      <c r="C73" s="25">
        <v>1000</v>
      </c>
      <c r="D73" s="26">
        <v>27.902000000000001</v>
      </c>
      <c r="E73" s="29">
        <f t="shared" si="132"/>
        <v>8.9071476121206153E-2</v>
      </c>
      <c r="F73" s="27">
        <v>10</v>
      </c>
      <c r="G73" s="27">
        <v>10</v>
      </c>
      <c r="H73" s="27">
        <f t="shared" si="133"/>
        <v>8.9071476121206157</v>
      </c>
      <c r="I73" s="39">
        <f t="shared" si="134"/>
        <v>8.9071476121206153E-3</v>
      </c>
      <c r="J73" s="41">
        <f t="shared" si="135"/>
        <v>8.9071476121206153E-3</v>
      </c>
      <c r="K73" s="53"/>
      <c r="L73" s="53"/>
      <c r="M73" s="30">
        <f t="shared" si="140"/>
        <v>8.9071476121206162E-4</v>
      </c>
      <c r="N73" s="57"/>
      <c r="O73" s="57"/>
    </row>
    <row r="74" spans="2:15" ht="20.5" x14ac:dyDescent="0.45">
      <c r="B74" s="21" t="s">
        <v>187</v>
      </c>
      <c r="C74" s="25">
        <v>1000</v>
      </c>
      <c r="D74" s="26">
        <v>15.545999999999999</v>
      </c>
      <c r="E74" s="29">
        <f t="shared" si="132"/>
        <v>5.8607214181809218E-2</v>
      </c>
      <c r="F74" s="27">
        <v>10</v>
      </c>
      <c r="G74" s="27">
        <v>10</v>
      </c>
      <c r="H74" s="27">
        <f t="shared" si="133"/>
        <v>5.8607214181809217</v>
      </c>
      <c r="I74" s="39">
        <f t="shared" si="134"/>
        <v>5.8607214181809215E-3</v>
      </c>
      <c r="J74" s="41">
        <f t="shared" si="135"/>
        <v>5.8607214181809215E-3</v>
      </c>
      <c r="K74" s="53">
        <f t="shared" ref="K74" si="145">AVERAGE(J74:J75)</f>
        <v>8.3850686654010215E-3</v>
      </c>
      <c r="L74" s="53">
        <f t="shared" ref="L74" si="146">STDEV(J74:J75)</f>
        <v>3.5699661131578524E-3</v>
      </c>
      <c r="M74" s="30">
        <f t="shared" si="140"/>
        <v>5.8607214181809208E-4</v>
      </c>
      <c r="N74" s="57">
        <f t="shared" ref="N74" si="147">AVERAGE(M74:M75)</f>
        <v>8.3850686654010219E-4</v>
      </c>
      <c r="O74" s="57">
        <f t="shared" ref="O74" si="148">STDEV(M74:M75)</f>
        <v>3.5699661131578542E-4</v>
      </c>
    </row>
    <row r="75" spans="2:15" ht="20.5" x14ac:dyDescent="0.45">
      <c r="B75" s="21" t="s">
        <v>188</v>
      </c>
      <c r="C75" s="25">
        <v>1000</v>
      </c>
      <c r="D75" s="26">
        <v>36.023000000000003</v>
      </c>
      <c r="E75" s="29">
        <f t="shared" si="132"/>
        <v>0.1090941591262112</v>
      </c>
      <c r="F75" s="27">
        <v>10</v>
      </c>
      <c r="G75" s="27">
        <v>10</v>
      </c>
      <c r="H75" s="27">
        <f t="shared" si="133"/>
        <v>10.909415912621121</v>
      </c>
      <c r="I75" s="39">
        <f t="shared" si="134"/>
        <v>1.0909415912621121E-2</v>
      </c>
      <c r="J75" s="41">
        <f t="shared" si="135"/>
        <v>1.0909415912621121E-2</v>
      </c>
      <c r="K75" s="53"/>
      <c r="L75" s="53"/>
      <c r="M75" s="30">
        <f t="shared" si="140"/>
        <v>1.0909415912621122E-3</v>
      </c>
      <c r="N75" s="57"/>
      <c r="O75" s="57"/>
    </row>
    <row r="76" spans="2:15" ht="20.5" x14ac:dyDescent="0.45">
      <c r="B76" s="21" t="s">
        <v>189</v>
      </c>
      <c r="C76" s="25">
        <v>1000</v>
      </c>
      <c r="D76" s="26">
        <v>53.072000000000003</v>
      </c>
      <c r="E76" s="29">
        <f t="shared" si="132"/>
        <v>0.15112921916220814</v>
      </c>
      <c r="F76" s="27">
        <v>10</v>
      </c>
      <c r="G76" s="27">
        <v>10</v>
      </c>
      <c r="H76" s="27">
        <f t="shared" si="133"/>
        <v>15.112921916220813</v>
      </c>
      <c r="I76" s="39">
        <f t="shared" si="134"/>
        <v>1.5112921916220812E-2</v>
      </c>
      <c r="J76" s="41">
        <f t="shared" si="135"/>
        <v>1.5112921916220812E-2</v>
      </c>
      <c r="K76" s="53">
        <f t="shared" ref="K76" si="149">AVERAGE(J76:J77)</f>
        <v>1.2488966690500258E-2</v>
      </c>
      <c r="L76" s="53">
        <f t="shared" ref="L76" si="150">STDEV(J76:J77)</f>
        <v>3.7108330672737627E-3</v>
      </c>
      <c r="M76" s="30">
        <f t="shared" si="140"/>
        <v>1.5112921916220813E-3</v>
      </c>
      <c r="N76" s="57">
        <f t="shared" ref="N76" si="151">AVERAGE(M76:M77)</f>
        <v>1.2488966690500259E-3</v>
      </c>
      <c r="O76" s="57">
        <f t="shared" ref="O76" si="152">STDEV(M76:M77)</f>
        <v>3.7108330672737632E-4</v>
      </c>
    </row>
    <row r="77" spans="2:15" ht="20.5" x14ac:dyDescent="0.45">
      <c r="B77" s="21" t="s">
        <v>190</v>
      </c>
      <c r="C77" s="25">
        <v>1000</v>
      </c>
      <c r="D77" s="26">
        <v>31.786999999999999</v>
      </c>
      <c r="E77" s="29">
        <f t="shared" si="132"/>
        <v>9.8650114647797035E-2</v>
      </c>
      <c r="F77" s="27">
        <v>10</v>
      </c>
      <c r="G77" s="27">
        <v>10</v>
      </c>
      <c r="H77" s="27">
        <f t="shared" si="133"/>
        <v>9.8650114647797036</v>
      </c>
      <c r="I77" s="39">
        <f t="shared" si="134"/>
        <v>9.8650114647797042E-3</v>
      </c>
      <c r="J77" s="41">
        <f t="shared" si="135"/>
        <v>9.8650114647797042E-3</v>
      </c>
      <c r="K77" s="53"/>
      <c r="L77" s="53"/>
      <c r="M77" s="30">
        <f t="shared" si="140"/>
        <v>9.8650114647797047E-4</v>
      </c>
      <c r="N77" s="57"/>
      <c r="O77" s="57"/>
    </row>
    <row r="78" spans="2:15" ht="20.5" x14ac:dyDescent="0.45">
      <c r="B78" s="21" t="s">
        <v>191</v>
      </c>
      <c r="C78" s="25">
        <v>1000</v>
      </c>
      <c r="D78" s="26">
        <v>35.792999999999999</v>
      </c>
      <c r="E78" s="29">
        <f t="shared" si="132"/>
        <v>0.10852708400108484</v>
      </c>
      <c r="F78" s="27">
        <v>10</v>
      </c>
      <c r="G78" s="27">
        <v>10</v>
      </c>
      <c r="H78" s="27">
        <f t="shared" si="133"/>
        <v>10.852708400108483</v>
      </c>
      <c r="I78" s="39">
        <f t="shared" si="134"/>
        <v>1.0852708400108484E-2</v>
      </c>
      <c r="J78" s="41">
        <f t="shared" si="135"/>
        <v>1.0852708400108484E-2</v>
      </c>
      <c r="K78" s="53">
        <f t="shared" ref="K78" si="153">AVERAGE(J78:J79)</f>
        <v>1.057040360955645E-2</v>
      </c>
      <c r="L78" s="53">
        <f t="shared" ref="L78" si="154">STDEV(J78:J79)</f>
        <v>3.9923926352158391E-4</v>
      </c>
      <c r="M78" s="30">
        <f t="shared" si="140"/>
        <v>1.0852708400108484E-3</v>
      </c>
      <c r="N78" s="57">
        <f t="shared" ref="N78" si="155">AVERAGE(M78:M79)</f>
        <v>1.0570403609556449E-3</v>
      </c>
      <c r="O78" s="57">
        <f t="shared" ref="O78" si="156">STDEV(M78:M79)</f>
        <v>3.9923926352158329E-5</v>
      </c>
    </row>
    <row r="79" spans="2:15" ht="20.5" x14ac:dyDescent="0.45">
      <c r="B79" s="21" t="s">
        <v>192</v>
      </c>
      <c r="C79" s="25">
        <v>1000</v>
      </c>
      <c r="D79" s="26">
        <v>33.503</v>
      </c>
      <c r="E79" s="29">
        <f t="shared" si="132"/>
        <v>0.10288098819004414</v>
      </c>
      <c r="F79" s="27">
        <v>10</v>
      </c>
      <c r="G79" s="27">
        <v>10</v>
      </c>
      <c r="H79" s="27">
        <f t="shared" si="133"/>
        <v>10.288098819004414</v>
      </c>
      <c r="I79" s="39">
        <f t="shared" si="134"/>
        <v>1.0288098819004414E-2</v>
      </c>
      <c r="J79" s="41">
        <f t="shared" si="135"/>
        <v>1.0288098819004414E-2</v>
      </c>
      <c r="K79" s="53"/>
      <c r="L79" s="53"/>
      <c r="M79" s="30">
        <f t="shared" si="140"/>
        <v>1.0288098819004414E-3</v>
      </c>
      <c r="N79" s="57"/>
      <c r="O79" s="57"/>
    </row>
    <row r="80" spans="2:15" ht="20.5" x14ac:dyDescent="0.45">
      <c r="B80" s="21" t="s">
        <v>193</v>
      </c>
      <c r="C80" s="25">
        <v>1000</v>
      </c>
      <c r="D80" s="26">
        <v>48.582999999999998</v>
      </c>
      <c r="E80" s="29">
        <f t="shared" si="132"/>
        <v>0.14006139204615498</v>
      </c>
      <c r="F80" s="27">
        <v>10</v>
      </c>
      <c r="G80" s="27">
        <v>10</v>
      </c>
      <c r="H80" s="27">
        <f t="shared" si="133"/>
        <v>14.006139204615497</v>
      </c>
      <c r="I80" s="39">
        <f t="shared" si="134"/>
        <v>1.4006139204615497E-2</v>
      </c>
      <c r="J80" s="41">
        <f t="shared" si="135"/>
        <v>1.4006139204615497E-2</v>
      </c>
      <c r="K80" s="53">
        <f t="shared" ref="K80" si="157">AVERAGE(J80:J81)</f>
        <v>1.3764639167632337E-2</v>
      </c>
      <c r="L80" s="53">
        <f t="shared" ref="L80" si="158">STDEV(J80:J81)</f>
        <v>3.415326276151889E-4</v>
      </c>
      <c r="M80" s="30">
        <f t="shared" si="140"/>
        <v>1.4006139204615496E-3</v>
      </c>
      <c r="N80" s="57">
        <f t="shared" ref="N80" si="159">AVERAGE(M80:M81)</f>
        <v>1.3764639167632335E-3</v>
      </c>
      <c r="O80" s="57">
        <f t="shared" ref="O80" si="160">STDEV(M80:M81)</f>
        <v>3.4153262761518859E-5</v>
      </c>
    </row>
    <row r="81" spans="2:15" ht="20.5" x14ac:dyDescent="0.45">
      <c r="B81" s="21" t="s">
        <v>194</v>
      </c>
      <c r="C81" s="25">
        <v>1000</v>
      </c>
      <c r="D81" s="26">
        <v>46.624000000000002</v>
      </c>
      <c r="E81" s="29">
        <f t="shared" si="132"/>
        <v>0.13523139130649178</v>
      </c>
      <c r="F81" s="27">
        <v>10</v>
      </c>
      <c r="G81" s="27">
        <v>10</v>
      </c>
      <c r="H81" s="27">
        <f t="shared" si="133"/>
        <v>13.523139130649177</v>
      </c>
      <c r="I81" s="39">
        <f t="shared" si="134"/>
        <v>1.3523139130649177E-2</v>
      </c>
      <c r="J81" s="41">
        <f t="shared" si="135"/>
        <v>1.3523139130649177E-2</v>
      </c>
      <c r="K81" s="53"/>
      <c r="L81" s="53"/>
      <c r="M81" s="30">
        <f t="shared" si="140"/>
        <v>1.3523139130649177E-3</v>
      </c>
      <c r="N81" s="57"/>
      <c r="O81" s="57"/>
    </row>
    <row r="82" spans="2:15" ht="20.5" x14ac:dyDescent="0.45">
      <c r="B82" s="21" t="s">
        <v>195</v>
      </c>
      <c r="C82" s="25">
        <v>1000</v>
      </c>
      <c r="D82" s="26">
        <v>110.304</v>
      </c>
      <c r="E82" s="29">
        <f t="shared" si="132"/>
        <v>0.29223723464582463</v>
      </c>
      <c r="F82" s="27">
        <v>10</v>
      </c>
      <c r="G82" s="27">
        <v>10</v>
      </c>
      <c r="H82" s="27">
        <f t="shared" si="133"/>
        <v>29.223723464582463</v>
      </c>
      <c r="I82" s="39">
        <f t="shared" si="134"/>
        <v>2.9223723464582463E-2</v>
      </c>
      <c r="J82" s="41">
        <f t="shared" si="135"/>
        <v>2.9223723464582463E-2</v>
      </c>
      <c r="K82" s="53">
        <f t="shared" ref="K82" si="161">AVERAGE(J82:J83)</f>
        <v>2.8202495130550558E-2</v>
      </c>
      <c r="L82" s="53">
        <f t="shared" ref="L82" si="162">STDEV(J82:J83)</f>
        <v>1.4442349602676017E-3</v>
      </c>
      <c r="M82" s="30">
        <f t="shared" si="140"/>
        <v>2.9223723464582461E-3</v>
      </c>
      <c r="N82" s="57">
        <f t="shared" ref="N82" si="163">AVERAGE(M82:M83)</f>
        <v>2.8202495130550554E-3</v>
      </c>
      <c r="O82" s="57">
        <f t="shared" ref="O82" si="164">STDEV(M82:M83)</f>
        <v>1.4442349602676014E-4</v>
      </c>
    </row>
    <row r="83" spans="2:15" ht="20.5" x14ac:dyDescent="0.45">
      <c r="B83" s="21" t="s">
        <v>196</v>
      </c>
      <c r="C83" s="25">
        <v>1000</v>
      </c>
      <c r="D83" s="26">
        <v>102.02</v>
      </c>
      <c r="E83" s="29">
        <f t="shared" si="132"/>
        <v>0.27181266796518655</v>
      </c>
      <c r="F83" s="27">
        <v>10</v>
      </c>
      <c r="G83" s="27">
        <v>10</v>
      </c>
      <c r="H83" s="27">
        <f t="shared" si="133"/>
        <v>27.181266796518653</v>
      </c>
      <c r="I83" s="39">
        <f t="shared" si="134"/>
        <v>2.7181266796518652E-2</v>
      </c>
      <c r="J83" s="41">
        <f t="shared" si="135"/>
        <v>2.7181266796518652E-2</v>
      </c>
      <c r="K83" s="53"/>
      <c r="L83" s="53"/>
      <c r="M83" s="30">
        <f t="shared" si="140"/>
        <v>2.7181266796518651E-3</v>
      </c>
      <c r="N83" s="57"/>
      <c r="O83" s="57"/>
    </row>
    <row r="84" spans="2:15" ht="20.5" x14ac:dyDescent="0.45">
      <c r="B84" s="21" t="s">
        <v>197</v>
      </c>
      <c r="C84" s="25">
        <v>1000</v>
      </c>
      <c r="D84" s="26">
        <v>38.289000000000001</v>
      </c>
      <c r="E84" s="29">
        <f t="shared" si="132"/>
        <v>0.11468108188071699</v>
      </c>
      <c r="F84" s="27">
        <v>10</v>
      </c>
      <c r="G84" s="27">
        <v>10</v>
      </c>
      <c r="H84" s="27">
        <f t="shared" si="133"/>
        <v>11.4681081880717</v>
      </c>
      <c r="I84" s="39">
        <f t="shared" si="134"/>
        <v>1.14681081880717E-2</v>
      </c>
      <c r="J84" s="41">
        <f t="shared" si="135"/>
        <v>1.14681081880717E-2</v>
      </c>
      <c r="K84" s="53">
        <f t="shared" ref="K84" si="165">AVERAGE(J84:J85)</f>
        <v>1.2528908503661333E-2</v>
      </c>
      <c r="L84" s="53">
        <f t="shared" ref="L84" si="166">STDEV(J84:J85)</f>
        <v>1.5001981932765199E-3</v>
      </c>
      <c r="M84" s="30">
        <f t="shared" si="140"/>
        <v>1.1468108188071701E-3</v>
      </c>
      <c r="N84" s="57">
        <f t="shared" ref="N84" si="167">AVERAGE(M84:M85)</f>
        <v>1.2528908503661334E-3</v>
      </c>
      <c r="O84" s="57">
        <f t="shared" ref="O84" si="168">STDEV(M84:M85)</f>
        <v>1.500198193276518E-4</v>
      </c>
    </row>
    <row r="85" spans="2:15" ht="20.5" x14ac:dyDescent="0.45">
      <c r="B85" s="21" t="s">
        <v>198</v>
      </c>
      <c r="C85" s="25">
        <v>1000</v>
      </c>
      <c r="D85" s="26">
        <v>46.893999999999998</v>
      </c>
      <c r="E85" s="29">
        <f t="shared" si="132"/>
        <v>0.13589708819250967</v>
      </c>
      <c r="F85" s="27">
        <v>10</v>
      </c>
      <c r="G85" s="27">
        <v>10</v>
      </c>
      <c r="H85" s="27">
        <f t="shared" si="133"/>
        <v>13.589708819250967</v>
      </c>
      <c r="I85" s="39">
        <f t="shared" si="134"/>
        <v>1.3589708819250968E-2</v>
      </c>
      <c r="J85" s="41">
        <f t="shared" si="135"/>
        <v>1.3589708819250968E-2</v>
      </c>
      <c r="K85" s="53"/>
      <c r="L85" s="53"/>
      <c r="M85" s="30">
        <f t="shared" si="140"/>
        <v>1.3589708819250967E-3</v>
      </c>
      <c r="N85" s="57"/>
      <c r="O85" s="57"/>
    </row>
    <row r="86" spans="2:15" ht="20.5" x14ac:dyDescent="0.45">
      <c r="B86" s="21" t="s">
        <v>199</v>
      </c>
      <c r="C86" s="25">
        <v>1000</v>
      </c>
      <c r="D86" s="26">
        <v>80.456000000000003</v>
      </c>
      <c r="E86" s="29">
        <f t="shared" si="132"/>
        <v>0.21864567666855694</v>
      </c>
      <c r="F86" s="27">
        <v>10</v>
      </c>
      <c r="G86" s="27">
        <v>10</v>
      </c>
      <c r="H86" s="27">
        <f t="shared" si="133"/>
        <v>21.864567666855695</v>
      </c>
      <c r="I86" s="39">
        <f t="shared" si="134"/>
        <v>2.1864567666855694E-2</v>
      </c>
      <c r="J86" s="41">
        <f t="shared" si="135"/>
        <v>2.1864567666855694E-2</v>
      </c>
      <c r="K86" s="53">
        <f t="shared" ref="K86" si="169">AVERAGE(J86:J87)</f>
        <v>2.1673118173524991E-2</v>
      </c>
      <c r="L86" s="53">
        <f t="shared" ref="L86" si="170">STDEV(J86:J87)</f>
        <v>2.7075046997773928E-4</v>
      </c>
      <c r="M86" s="30">
        <f t="shared" si="140"/>
        <v>2.1864567666855694E-3</v>
      </c>
      <c r="N86" s="57">
        <f t="shared" ref="N86" si="171">AVERAGE(M86:M87)</f>
        <v>2.1673118173524989E-3</v>
      </c>
      <c r="O86" s="57">
        <f t="shared" ref="O86" si="172">STDEV(M86:M87)</f>
        <v>2.7075046997774051E-5</v>
      </c>
    </row>
    <row r="87" spans="2:15" ht="20.5" x14ac:dyDescent="0.45">
      <c r="B87" s="21" t="s">
        <v>200</v>
      </c>
      <c r="C87" s="25">
        <v>1000</v>
      </c>
      <c r="D87" s="26">
        <v>78.903000000000006</v>
      </c>
      <c r="E87" s="29">
        <f t="shared" si="132"/>
        <v>0.21481668680194288</v>
      </c>
      <c r="F87" s="27">
        <v>10</v>
      </c>
      <c r="G87" s="27">
        <v>10</v>
      </c>
      <c r="H87" s="27">
        <f t="shared" si="133"/>
        <v>21.481668680194286</v>
      </c>
      <c r="I87" s="39">
        <f t="shared" si="134"/>
        <v>2.1481668680194285E-2</v>
      </c>
      <c r="J87" s="41">
        <f t="shared" si="135"/>
        <v>2.1481668680194285E-2</v>
      </c>
      <c r="K87" s="53"/>
      <c r="L87" s="53"/>
      <c r="M87" s="30">
        <f t="shared" si="140"/>
        <v>2.1481668680194284E-3</v>
      </c>
      <c r="N87" s="57"/>
      <c r="O87" s="57"/>
    </row>
    <row r="88" spans="2:15" ht="20.5" x14ac:dyDescent="0.45">
      <c r="B88" s="21" t="s">
        <v>201</v>
      </c>
      <c r="C88" s="25">
        <v>1000</v>
      </c>
      <c r="D88" s="26">
        <v>188.357</v>
      </c>
      <c r="E88" s="29">
        <f t="shared" si="132"/>
        <v>0.48468034221751033</v>
      </c>
      <c r="F88" s="27">
        <v>10</v>
      </c>
      <c r="G88" s="27">
        <v>10</v>
      </c>
      <c r="H88" s="27">
        <f t="shared" si="133"/>
        <v>48.468034221751033</v>
      </c>
      <c r="I88" s="39">
        <f t="shared" si="134"/>
        <v>4.8468034221751034E-2</v>
      </c>
      <c r="J88" s="41">
        <f t="shared" si="135"/>
        <v>4.8468034221751034E-2</v>
      </c>
      <c r="K88" s="53">
        <f t="shared" ref="K88" si="173">AVERAGE(J88:J89)</f>
        <v>3.7946818215439243E-2</v>
      </c>
      <c r="L88" s="53">
        <f t="shared" ref="L88" si="174">STDEV(J88:J89)</f>
        <v>1.487924636878301E-2</v>
      </c>
      <c r="M88" s="30">
        <f t="shared" si="140"/>
        <v>4.8468034221751033E-3</v>
      </c>
      <c r="N88" s="57">
        <f t="shared" ref="N88" si="175">AVERAGE(M88:M89)</f>
        <v>3.7946818215439243E-3</v>
      </c>
      <c r="O88" s="57">
        <f t="shared" ref="O88" si="176">STDEV(M88:M89)</f>
        <v>1.4879246368783028E-3</v>
      </c>
    </row>
    <row r="89" spans="2:15" ht="20.5" x14ac:dyDescent="0.45">
      <c r="B89" s="21" t="s">
        <v>202</v>
      </c>
      <c r="C89" s="25">
        <v>1000</v>
      </c>
      <c r="D89" s="26">
        <v>103.011</v>
      </c>
      <c r="E89" s="29">
        <f t="shared" si="132"/>
        <v>0.27425602209127448</v>
      </c>
      <c r="F89" s="27">
        <v>10</v>
      </c>
      <c r="G89" s="27">
        <v>10</v>
      </c>
      <c r="H89" s="27">
        <f t="shared" si="133"/>
        <v>27.425602209127447</v>
      </c>
      <c r="I89" s="39">
        <f t="shared" si="134"/>
        <v>2.7425602209127448E-2</v>
      </c>
      <c r="J89" s="41">
        <f t="shared" si="135"/>
        <v>2.7425602209127448E-2</v>
      </c>
      <c r="K89" s="53"/>
      <c r="L89" s="53"/>
      <c r="M89" s="30">
        <f t="shared" si="140"/>
        <v>2.7425602209127449E-3</v>
      </c>
      <c r="N89" s="57"/>
      <c r="O89" s="57"/>
    </row>
    <row r="90" spans="2:15" ht="20.5" x14ac:dyDescent="0.45">
      <c r="B90" s="21" t="s">
        <v>203</v>
      </c>
      <c r="C90" s="25">
        <v>1000</v>
      </c>
      <c r="D90" s="26">
        <v>108.217</v>
      </c>
      <c r="E90" s="29">
        <f t="shared" si="132"/>
        <v>0.28709164427130851</v>
      </c>
      <c r="F90" s="27">
        <v>10</v>
      </c>
      <c r="G90" s="27">
        <v>10</v>
      </c>
      <c r="H90" s="27">
        <f t="shared" si="133"/>
        <v>28.709164427130851</v>
      </c>
      <c r="I90" s="39">
        <f t="shared" si="134"/>
        <v>2.870916442713085E-2</v>
      </c>
      <c r="J90" s="41">
        <f t="shared" si="135"/>
        <v>2.870916442713085E-2</v>
      </c>
      <c r="K90" s="53">
        <f t="shared" ref="K90" si="177">AVERAGE(J90:J91)</f>
        <v>2.6859513301610002E-2</v>
      </c>
      <c r="L90" s="53">
        <f t="shared" ref="L90" si="178">STDEV(J90:J91)</f>
        <v>2.6158017073702432E-3</v>
      </c>
      <c r="M90" s="30">
        <f t="shared" si="140"/>
        <v>2.8709164427130848E-3</v>
      </c>
      <c r="N90" s="57">
        <f t="shared" ref="N90" si="179">AVERAGE(M90:M91)</f>
        <v>2.6859513301609999E-3</v>
      </c>
      <c r="O90" s="57">
        <f t="shared" ref="O90" si="180">STDEV(M90:M91)</f>
        <v>2.6158017073702415E-4</v>
      </c>
    </row>
    <row r="91" spans="2:15" ht="20.5" x14ac:dyDescent="0.45">
      <c r="B91" s="21" t="s">
        <v>204</v>
      </c>
      <c r="C91" s="25">
        <v>1000</v>
      </c>
      <c r="D91" s="26">
        <v>93.212999999999994</v>
      </c>
      <c r="E91" s="29">
        <f t="shared" si="132"/>
        <v>0.25009862176089154</v>
      </c>
      <c r="F91" s="27">
        <v>10</v>
      </c>
      <c r="G91" s="27">
        <v>10</v>
      </c>
      <c r="H91" s="27">
        <f t="shared" si="133"/>
        <v>25.009862176089154</v>
      </c>
      <c r="I91" s="39">
        <f t="shared" si="134"/>
        <v>2.5009862176089154E-2</v>
      </c>
      <c r="J91" s="41">
        <f t="shared" si="135"/>
        <v>2.5009862176089154E-2</v>
      </c>
      <c r="K91" s="53"/>
      <c r="L91" s="53"/>
      <c r="M91" s="30">
        <f t="shared" si="140"/>
        <v>2.5009862176089154E-3</v>
      </c>
      <c r="N91" s="57"/>
      <c r="O91" s="57"/>
    </row>
    <row r="92" spans="2:15" ht="20.5" x14ac:dyDescent="0.45">
      <c r="B92" s="21" t="s">
        <v>205</v>
      </c>
      <c r="C92" s="25">
        <v>1000</v>
      </c>
      <c r="D92" s="26">
        <v>111.748</v>
      </c>
      <c r="E92" s="29">
        <f t="shared" si="132"/>
        <v>0.29579748021400926</v>
      </c>
      <c r="F92" s="27">
        <v>10</v>
      </c>
      <c r="G92" s="27">
        <v>10</v>
      </c>
      <c r="H92" s="27">
        <f t="shared" si="133"/>
        <v>29.579748021400928</v>
      </c>
      <c r="I92" s="39">
        <f t="shared" si="134"/>
        <v>2.9579748021400929E-2</v>
      </c>
      <c r="J92" s="41">
        <f t="shared" si="135"/>
        <v>2.9579748021400929E-2</v>
      </c>
      <c r="K92" s="53">
        <f t="shared" ref="K92" si="181">AVERAGE(J92:J93)</f>
        <v>2.934330234966346E-2</v>
      </c>
      <c r="L92" s="53">
        <f t="shared" ref="L92" si="182">STDEV(J92:J93)</f>
        <v>3.343846757355487E-4</v>
      </c>
      <c r="M92" s="30">
        <f t="shared" si="140"/>
        <v>2.957974802140093E-3</v>
      </c>
      <c r="N92" s="57">
        <f t="shared" ref="N92" si="183">AVERAGE(M92:M93)</f>
        <v>2.9343302349663456E-3</v>
      </c>
      <c r="O92" s="57">
        <f t="shared" ref="O92" si="184">STDEV(M92:M93)</f>
        <v>3.3438467573554928E-5</v>
      </c>
    </row>
    <row r="93" spans="2:15" ht="20.5" x14ac:dyDescent="0.45">
      <c r="B93" s="21" t="s">
        <v>206</v>
      </c>
      <c r="C93" s="25">
        <v>1000</v>
      </c>
      <c r="D93" s="26">
        <v>109.83</v>
      </c>
      <c r="E93" s="29">
        <f t="shared" si="132"/>
        <v>0.29106856677925985</v>
      </c>
      <c r="F93" s="27">
        <v>10</v>
      </c>
      <c r="G93" s="27">
        <v>10</v>
      </c>
      <c r="H93" s="27">
        <f t="shared" si="133"/>
        <v>29.106856677925986</v>
      </c>
      <c r="I93" s="39">
        <f t="shared" si="134"/>
        <v>2.9106856677925987E-2</v>
      </c>
      <c r="J93" s="41">
        <f t="shared" si="135"/>
        <v>2.9106856677925987E-2</v>
      </c>
      <c r="K93" s="53"/>
      <c r="L93" s="53"/>
      <c r="M93" s="30">
        <f t="shared" si="140"/>
        <v>2.9106856677925987E-3</v>
      </c>
      <c r="N93" s="57"/>
      <c r="O93" s="57"/>
    </row>
    <row r="94" spans="2:15" ht="20.5" x14ac:dyDescent="0.45">
      <c r="B94" s="5" t="s">
        <v>207</v>
      </c>
      <c r="C94" s="25">
        <v>1000</v>
      </c>
      <c r="D94" s="26">
        <v>132.78100000000001</v>
      </c>
      <c r="E94" s="29">
        <f t="shared" si="132"/>
        <v>0.34765526763480364</v>
      </c>
      <c r="F94" s="27">
        <v>10</v>
      </c>
      <c r="G94" s="27">
        <v>10</v>
      </c>
      <c r="H94" s="27">
        <f t="shared" si="133"/>
        <v>34.765526763480366</v>
      </c>
      <c r="I94" s="39">
        <f t="shared" si="134"/>
        <v>3.4765526763480367E-2</v>
      </c>
      <c r="J94" s="41">
        <f t="shared" si="135"/>
        <v>3.4765526763480367E-2</v>
      </c>
      <c r="K94" s="53">
        <f t="shared" ref="K94" si="185">AVERAGE(J94:J95)</f>
        <v>3.2101999556202077E-2</v>
      </c>
      <c r="L94" s="53">
        <f t="shared" ref="L94" si="186">STDEV(J94:J95)</f>
        <v>3.7667963002826878E-3</v>
      </c>
      <c r="M94" s="30">
        <f t="shared" si="140"/>
        <v>3.4765526763480365E-3</v>
      </c>
      <c r="N94" s="57">
        <f t="shared" ref="N94" si="187">AVERAGE(M94:M95)</f>
        <v>3.2101999556202079E-3</v>
      </c>
      <c r="O94" s="57">
        <f t="shared" ref="O94" si="188">STDEV(M94:M95)</f>
        <v>3.7667963002826864E-4</v>
      </c>
    </row>
    <row r="95" spans="2:15" ht="20.5" x14ac:dyDescent="0.45">
      <c r="B95" s="5" t="s">
        <v>208</v>
      </c>
      <c r="C95" s="25">
        <v>1000</v>
      </c>
      <c r="D95" s="26">
        <v>111.175</v>
      </c>
      <c r="E95" s="29">
        <f t="shared" si="132"/>
        <v>0.29438472348923794</v>
      </c>
      <c r="F95" s="27">
        <v>10</v>
      </c>
      <c r="G95" s="27">
        <v>10</v>
      </c>
      <c r="H95" s="27">
        <f t="shared" si="133"/>
        <v>29.438472348923792</v>
      </c>
      <c r="I95" s="39">
        <f t="shared" si="134"/>
        <v>2.9438472348923793E-2</v>
      </c>
      <c r="J95" s="41">
        <f t="shared" si="135"/>
        <v>2.9438472348923793E-2</v>
      </c>
      <c r="K95" s="53"/>
      <c r="L95" s="53"/>
      <c r="M95" s="30">
        <f t="shared" si="140"/>
        <v>2.9438472348923793E-3</v>
      </c>
      <c r="N95" s="57"/>
      <c r="O95" s="57"/>
    </row>
    <row r="96" spans="2:15" ht="20.5" x14ac:dyDescent="0.45">
      <c r="B96" s="5" t="s">
        <v>209</v>
      </c>
      <c r="C96" s="25">
        <v>1000</v>
      </c>
      <c r="D96" s="26">
        <v>81.006</v>
      </c>
      <c r="E96" s="29">
        <f t="shared" si="132"/>
        <v>0.22000172588081562</v>
      </c>
      <c r="F96" s="27">
        <v>10</v>
      </c>
      <c r="G96" s="27">
        <v>10</v>
      </c>
      <c r="H96" s="27">
        <f t="shared" si="133"/>
        <v>22.000172588081561</v>
      </c>
      <c r="I96" s="39">
        <f t="shared" si="134"/>
        <v>2.2000172588081561E-2</v>
      </c>
      <c r="J96" s="41">
        <f t="shared" si="135"/>
        <v>2.2000172588081561E-2</v>
      </c>
      <c r="K96" s="53">
        <f t="shared" ref="K96" si="189">AVERAGE(J96:J97)</f>
        <v>2.0142878276091621E-2</v>
      </c>
      <c r="L96" s="53">
        <f t="shared" ref="L96" si="190">STDEV(J96:J97)</f>
        <v>2.6266108053345791E-3</v>
      </c>
      <c r="M96" s="30">
        <f t="shared" si="140"/>
        <v>2.2000172588081562E-3</v>
      </c>
      <c r="N96" s="57">
        <f t="shared" ref="N96" si="191">AVERAGE(M96:M97)</f>
        <v>2.0142878276091622E-3</v>
      </c>
      <c r="O96" s="57">
        <f t="shared" ref="O96" si="192">STDEV(M96:M97)</f>
        <v>2.6266108053345797E-4</v>
      </c>
    </row>
    <row r="97" spans="2:15" ht="20.5" x14ac:dyDescent="0.45">
      <c r="B97" s="5" t="s">
        <v>210</v>
      </c>
      <c r="C97" s="25">
        <v>1000</v>
      </c>
      <c r="D97" s="26">
        <v>65.94</v>
      </c>
      <c r="E97" s="29">
        <f t="shared" si="132"/>
        <v>0.18285583964101682</v>
      </c>
      <c r="F97" s="27">
        <v>10</v>
      </c>
      <c r="G97" s="27">
        <v>10</v>
      </c>
      <c r="H97" s="27">
        <f t="shared" si="133"/>
        <v>18.285583964101683</v>
      </c>
      <c r="I97" s="39">
        <f t="shared" si="134"/>
        <v>1.8285583964101682E-2</v>
      </c>
      <c r="J97" s="41">
        <f t="shared" si="135"/>
        <v>1.8285583964101682E-2</v>
      </c>
      <c r="K97" s="53"/>
      <c r="L97" s="53"/>
      <c r="M97" s="30">
        <f t="shared" si="140"/>
        <v>1.8285583964101682E-3</v>
      </c>
      <c r="N97" s="57"/>
      <c r="O97" s="57"/>
    </row>
    <row r="98" spans="2:15" ht="20.5" x14ac:dyDescent="0.45">
      <c r="B98" s="5" t="s">
        <v>211</v>
      </c>
      <c r="C98" s="25">
        <v>1000</v>
      </c>
      <c r="D98" s="26">
        <v>64.872</v>
      </c>
      <c r="E98" s="29">
        <f t="shared" si="132"/>
        <v>0.18022263862521268</v>
      </c>
      <c r="F98" s="27">
        <v>10</v>
      </c>
      <c r="G98" s="27">
        <v>10</v>
      </c>
      <c r="H98" s="27">
        <f t="shared" si="133"/>
        <v>18.022263862521267</v>
      </c>
      <c r="I98" s="39">
        <f t="shared" si="134"/>
        <v>1.8022263862521266E-2</v>
      </c>
      <c r="J98" s="41">
        <f t="shared" si="135"/>
        <v>1.8022263862521266E-2</v>
      </c>
      <c r="K98" s="53">
        <f t="shared" ref="K98" si="193">AVERAGE(J98:J99)</f>
        <v>1.905372420424567E-2</v>
      </c>
      <c r="L98" s="53">
        <f t="shared" ref="L98" si="194">STDEV(J98:J99)</f>
        <v>1.4587052043166389E-3</v>
      </c>
      <c r="M98" s="30">
        <f t="shared" si="140"/>
        <v>1.8022263862521267E-3</v>
      </c>
      <c r="N98" s="57">
        <f t="shared" ref="N98" si="195">AVERAGE(M98:M99)</f>
        <v>1.9053724204245671E-3</v>
      </c>
      <c r="O98" s="57">
        <f t="shared" ref="O98" si="196">STDEV(M98:M99)</f>
        <v>1.4587052043166395E-4</v>
      </c>
    </row>
    <row r="99" spans="2:15" ht="20.5" x14ac:dyDescent="0.45">
      <c r="B99" s="5" t="s">
        <v>212</v>
      </c>
      <c r="C99" s="25">
        <v>1000</v>
      </c>
      <c r="D99" s="26">
        <v>73.239000000000004</v>
      </c>
      <c r="E99" s="29">
        <f t="shared" si="132"/>
        <v>0.20085184545970072</v>
      </c>
      <c r="F99" s="27">
        <v>10</v>
      </c>
      <c r="G99" s="27">
        <v>10</v>
      </c>
      <c r="H99" s="27">
        <f t="shared" si="133"/>
        <v>20.085184545970073</v>
      </c>
      <c r="I99" s="39">
        <f t="shared" si="134"/>
        <v>2.0085184545970074E-2</v>
      </c>
      <c r="J99" s="41">
        <f t="shared" si="135"/>
        <v>2.0085184545970074E-2</v>
      </c>
      <c r="K99" s="53"/>
      <c r="L99" s="53"/>
      <c r="M99" s="30">
        <f t="shared" si="140"/>
        <v>2.0085184545970075E-3</v>
      </c>
      <c r="N99" s="57"/>
      <c r="O99" s="57"/>
    </row>
    <row r="100" spans="2:15" ht="20.5" x14ac:dyDescent="0.45">
      <c r="B100" s="5" t="s">
        <v>213</v>
      </c>
      <c r="C100" s="25">
        <v>1000</v>
      </c>
      <c r="D100" s="26">
        <v>63.420999999999999</v>
      </c>
      <c r="E100" s="29">
        <f t="shared" si="132"/>
        <v>0.17664513424887202</v>
      </c>
      <c r="F100" s="27">
        <v>10</v>
      </c>
      <c r="G100" s="27">
        <v>10</v>
      </c>
      <c r="H100" s="27">
        <f t="shared" si="133"/>
        <v>17.6645134248872</v>
      </c>
      <c r="I100" s="39">
        <f t="shared" si="134"/>
        <v>1.7664513424887202E-2</v>
      </c>
      <c r="J100" s="41">
        <f t="shared" si="135"/>
        <v>1.7664513424887202E-2</v>
      </c>
      <c r="K100" s="53">
        <f t="shared" ref="K100" si="197">AVERAGE(J100:J101)</f>
        <v>2.0361695308069729E-2</v>
      </c>
      <c r="L100" s="53">
        <f t="shared" ref="L100" si="198">STDEV(J100:J101)</f>
        <v>3.8143911993837347E-3</v>
      </c>
      <c r="M100" s="30">
        <f t="shared" si="140"/>
        <v>1.7664513424887202E-3</v>
      </c>
      <c r="N100" s="57">
        <f t="shared" ref="N100" si="199">AVERAGE(M100:M101)</f>
        <v>2.036169530806973E-3</v>
      </c>
      <c r="O100" s="57">
        <f t="shared" ref="O100" si="200">STDEV(M100:M101)</f>
        <v>3.8143911993837338E-4</v>
      </c>
    </row>
    <row r="101" spans="2:15" ht="20.5" x14ac:dyDescent="0.45">
      <c r="B101" s="5" t="s">
        <v>214</v>
      </c>
      <c r="C101" s="25">
        <v>1000</v>
      </c>
      <c r="D101" s="26">
        <v>85.3</v>
      </c>
      <c r="E101" s="29">
        <f t="shared" si="132"/>
        <v>0.23058877191252253</v>
      </c>
      <c r="F101" s="27">
        <v>10</v>
      </c>
      <c r="G101" s="27">
        <v>10</v>
      </c>
      <c r="H101" s="27">
        <f t="shared" si="133"/>
        <v>23.058877191252254</v>
      </c>
      <c r="I101" s="39">
        <f t="shared" si="134"/>
        <v>2.3058877191252256E-2</v>
      </c>
      <c r="J101" s="41">
        <f t="shared" si="135"/>
        <v>2.3058877191252256E-2</v>
      </c>
      <c r="K101" s="53"/>
      <c r="L101" s="53"/>
      <c r="M101" s="30">
        <f t="shared" si="140"/>
        <v>2.3058877191252255E-3</v>
      </c>
      <c r="N101" s="57"/>
      <c r="O101" s="57"/>
    </row>
    <row r="102" spans="2:15" ht="20.5" x14ac:dyDescent="0.45">
      <c r="B102" s="5" t="s">
        <v>215</v>
      </c>
      <c r="C102" s="25">
        <v>1000</v>
      </c>
      <c r="D102" s="26">
        <v>96.542000000000002</v>
      </c>
      <c r="E102" s="29">
        <f t="shared" si="132"/>
        <v>0.25830641781109004</v>
      </c>
      <c r="F102" s="27">
        <v>10</v>
      </c>
      <c r="G102" s="27">
        <v>10</v>
      </c>
      <c r="H102" s="27">
        <f t="shared" si="133"/>
        <v>25.830641781109005</v>
      </c>
      <c r="I102" s="39">
        <f t="shared" si="134"/>
        <v>2.5830641781109005E-2</v>
      </c>
      <c r="J102" s="41">
        <f t="shared" si="135"/>
        <v>2.5830641781109005E-2</v>
      </c>
      <c r="K102" s="53">
        <f t="shared" ref="K102" si="201">AVERAGE(J102:J103)</f>
        <v>2.6066840898444243E-2</v>
      </c>
      <c r="L102" s="53">
        <f t="shared" ref="L102" si="202">STDEV(J102:J103)</f>
        <v>3.3403599515604784E-4</v>
      </c>
      <c r="M102" s="30">
        <f t="shared" si="140"/>
        <v>2.5830641781109005E-3</v>
      </c>
      <c r="N102" s="57">
        <f t="shared" ref="N102" si="203">AVERAGE(M102:M103)</f>
        <v>2.6066840898444242E-3</v>
      </c>
      <c r="O102" s="57">
        <f t="shared" ref="O102" si="204">STDEV(M102:M103)</f>
        <v>3.3403599515604849E-5</v>
      </c>
    </row>
    <row r="103" spans="2:15" ht="20.5" x14ac:dyDescent="0.45">
      <c r="B103" s="5" t="s">
        <v>216</v>
      </c>
      <c r="C103" s="25">
        <v>1000</v>
      </c>
      <c r="D103" s="26">
        <v>98.457999999999998</v>
      </c>
      <c r="E103" s="29">
        <f t="shared" si="132"/>
        <v>0.26303040015779483</v>
      </c>
      <c r="F103" s="27">
        <v>10</v>
      </c>
      <c r="G103" s="27">
        <v>10</v>
      </c>
      <c r="H103" s="27">
        <f t="shared" si="133"/>
        <v>26.30304001577948</v>
      </c>
      <c r="I103" s="39">
        <f t="shared" si="134"/>
        <v>2.6303040015779482E-2</v>
      </c>
      <c r="J103" s="41">
        <f t="shared" si="135"/>
        <v>2.6303040015779482E-2</v>
      </c>
      <c r="K103" s="53"/>
      <c r="L103" s="53"/>
      <c r="M103" s="30">
        <f t="shared" si="140"/>
        <v>2.6303040015779483E-3</v>
      </c>
      <c r="N103" s="57"/>
      <c r="O103" s="57"/>
    </row>
    <row r="104" spans="2:15" ht="20.5" x14ac:dyDescent="0.45">
      <c r="B104" s="5" t="s">
        <v>217</v>
      </c>
      <c r="C104" s="25">
        <v>1000</v>
      </c>
      <c r="D104" s="26">
        <v>48.393999999999998</v>
      </c>
      <c r="E104" s="29">
        <f t="shared" si="132"/>
        <v>0.13959540422594247</v>
      </c>
      <c r="F104" s="27">
        <v>10</v>
      </c>
      <c r="G104" s="27">
        <v>10</v>
      </c>
      <c r="H104" s="27">
        <f t="shared" si="133"/>
        <v>13.959540422594245</v>
      </c>
      <c r="I104" s="39">
        <f t="shared" si="134"/>
        <v>1.3959540422594244E-2</v>
      </c>
      <c r="J104" s="41">
        <f t="shared" si="135"/>
        <v>1.3959540422594244E-2</v>
      </c>
      <c r="K104" s="53">
        <f t="shared" ref="K104" si="205">AVERAGE(J104:J105)</f>
        <v>1.233302103109051E-2</v>
      </c>
      <c r="L104" s="53">
        <f t="shared" ref="L104" si="206">STDEV(J104:J105)</f>
        <v>2.3002457829274141E-3</v>
      </c>
      <c r="M104" s="30">
        <f t="shared" si="140"/>
        <v>1.3959540422594243E-3</v>
      </c>
      <c r="N104" s="57">
        <f t="shared" ref="N104" si="207">AVERAGE(M104:M105)</f>
        <v>1.233302103109051E-3</v>
      </c>
      <c r="O104" s="57">
        <f t="shared" ref="O104" si="208">STDEV(M104:M105)</f>
        <v>2.3002457829274136E-4</v>
      </c>
    </row>
    <row r="105" spans="2:15" ht="20.5" x14ac:dyDescent="0.45">
      <c r="B105" s="5" t="s">
        <v>218</v>
      </c>
      <c r="C105" s="25">
        <v>1000</v>
      </c>
      <c r="D105" s="26">
        <v>35.200000000000003</v>
      </c>
      <c r="E105" s="29">
        <f t="shared" si="132"/>
        <v>0.10706501639586775</v>
      </c>
      <c r="F105" s="27">
        <v>10</v>
      </c>
      <c r="G105" s="27">
        <v>10</v>
      </c>
      <c r="H105" s="27">
        <f t="shared" si="133"/>
        <v>10.706501639586776</v>
      </c>
      <c r="I105" s="39">
        <f t="shared" si="134"/>
        <v>1.0706501639586776E-2</v>
      </c>
      <c r="J105" s="41">
        <f t="shared" si="135"/>
        <v>1.0706501639586776E-2</v>
      </c>
      <c r="K105" s="53"/>
      <c r="L105" s="53"/>
      <c r="M105" s="30">
        <f t="shared" si="140"/>
        <v>1.0706501639586776E-3</v>
      </c>
      <c r="N105" s="57"/>
      <c r="O105" s="57"/>
    </row>
    <row r="106" spans="2:15" ht="20.5" x14ac:dyDescent="0.45">
      <c r="B106" s="5" t="s">
        <v>219</v>
      </c>
      <c r="C106" s="25">
        <v>1000</v>
      </c>
      <c r="D106" s="26">
        <v>43.16</v>
      </c>
      <c r="E106" s="29">
        <f t="shared" si="132"/>
        <v>0.12669074681328435</v>
      </c>
      <c r="F106" s="27">
        <v>10</v>
      </c>
      <c r="G106" s="27">
        <v>10</v>
      </c>
      <c r="H106" s="27">
        <f t="shared" si="133"/>
        <v>12.669074681328434</v>
      </c>
      <c r="I106" s="39">
        <f t="shared" si="134"/>
        <v>1.2669074681328434E-2</v>
      </c>
      <c r="J106" s="41">
        <f t="shared" si="135"/>
        <v>1.2669074681328434E-2</v>
      </c>
      <c r="K106" s="53">
        <f t="shared" ref="K106" si="209">AVERAGE(J106:J107)</f>
        <v>1.2275327300968959E-2</v>
      </c>
      <c r="L106" s="53">
        <f t="shared" ref="L106" si="210">STDEV(J106:J107)</f>
        <v>5.5684288545324674E-4</v>
      </c>
      <c r="M106" s="30">
        <f t="shared" si="140"/>
        <v>1.2669074681328433E-3</v>
      </c>
      <c r="N106" s="57">
        <f t="shared" ref="N106" si="211">AVERAGE(M106:M107)</f>
        <v>1.2275327300968958E-3</v>
      </c>
      <c r="O106" s="57">
        <f t="shared" ref="O106" si="212">STDEV(M106:M107)</f>
        <v>5.5684288545324669E-5</v>
      </c>
    </row>
    <row r="107" spans="2:15" ht="20.5" x14ac:dyDescent="0.45">
      <c r="B107" s="5" t="s">
        <v>220</v>
      </c>
      <c r="C107" s="25">
        <v>1000</v>
      </c>
      <c r="D107" s="26">
        <v>39.966000000000001</v>
      </c>
      <c r="E107" s="29">
        <f t="shared" si="132"/>
        <v>0.11881579920609484</v>
      </c>
      <c r="F107" s="27">
        <v>10</v>
      </c>
      <c r="G107" s="27">
        <v>10</v>
      </c>
      <c r="H107" s="27">
        <f t="shared" si="133"/>
        <v>11.881579920609484</v>
      </c>
      <c r="I107" s="39">
        <f t="shared" si="134"/>
        <v>1.1881579920609484E-2</v>
      </c>
      <c r="J107" s="41">
        <f t="shared" si="135"/>
        <v>1.1881579920609484E-2</v>
      </c>
      <c r="K107" s="53"/>
      <c r="L107" s="53"/>
      <c r="M107" s="30">
        <f t="shared" si="140"/>
        <v>1.1881579920609484E-3</v>
      </c>
      <c r="N107" s="57"/>
      <c r="O107" s="57"/>
    </row>
    <row r="108" spans="2:15" ht="20.5" x14ac:dyDescent="0.45">
      <c r="B108" s="5" t="s">
        <v>221</v>
      </c>
      <c r="C108" s="25">
        <v>1000</v>
      </c>
      <c r="D108" s="26">
        <v>91.998999999999995</v>
      </c>
      <c r="E108" s="29">
        <f t="shared" si="132"/>
        <v>0.24710545131783329</v>
      </c>
      <c r="F108" s="27">
        <v>10</v>
      </c>
      <c r="G108" s="27">
        <v>10</v>
      </c>
      <c r="H108" s="27">
        <f t="shared" si="133"/>
        <v>24.710545131783327</v>
      </c>
      <c r="I108" s="39">
        <f t="shared" si="134"/>
        <v>2.4710545131783328E-2</v>
      </c>
      <c r="J108" s="41">
        <f t="shared" si="135"/>
        <v>2.4710545131783328E-2</v>
      </c>
      <c r="K108" s="53">
        <f t="shared" ref="K108" si="213">AVERAGE(J108:J109)</f>
        <v>2.8186962203210136E-2</v>
      </c>
      <c r="L108" s="53">
        <f t="shared" ref="L108" si="214">STDEV(J108:J109)</f>
        <v>4.9163961708771483E-3</v>
      </c>
      <c r="M108" s="30">
        <f t="shared" si="140"/>
        <v>2.4710545131783326E-3</v>
      </c>
      <c r="N108" s="57">
        <f t="shared" ref="N108" si="215">AVERAGE(M108:M109)</f>
        <v>2.8186962203210135E-3</v>
      </c>
      <c r="O108" s="57">
        <f t="shared" ref="O108" si="216">STDEV(M108:M109)</f>
        <v>4.9163961708771501E-4</v>
      </c>
    </row>
    <row r="109" spans="2:15" ht="20.5" x14ac:dyDescent="0.45">
      <c r="B109" s="5" t="s">
        <v>222</v>
      </c>
      <c r="C109" s="25">
        <v>1000</v>
      </c>
      <c r="D109" s="26">
        <v>120.199</v>
      </c>
      <c r="E109" s="29">
        <f t="shared" si="132"/>
        <v>0.31663379274636949</v>
      </c>
      <c r="F109" s="27">
        <v>10</v>
      </c>
      <c r="G109" s="27">
        <v>10</v>
      </c>
      <c r="H109" s="27">
        <f t="shared" si="133"/>
        <v>31.663379274636945</v>
      </c>
      <c r="I109" s="39">
        <f t="shared" si="134"/>
        <v>3.1663379274636944E-2</v>
      </c>
      <c r="J109" s="41">
        <f t="shared" si="135"/>
        <v>3.1663379274636944E-2</v>
      </c>
      <c r="K109" s="53"/>
      <c r="L109" s="53"/>
      <c r="M109" s="30">
        <f t="shared" si="140"/>
        <v>3.1663379274636944E-3</v>
      </c>
      <c r="N109" s="57"/>
      <c r="O109" s="57"/>
    </row>
    <row r="110" spans="2:15" ht="20.5" x14ac:dyDescent="0.45">
      <c r="B110" s="5" t="s">
        <v>223</v>
      </c>
      <c r="C110" s="25">
        <v>1000</v>
      </c>
      <c r="D110" s="26">
        <v>82.801000000000002</v>
      </c>
      <c r="E110" s="29">
        <f t="shared" si="132"/>
        <v>0.22442737740082352</v>
      </c>
      <c r="F110" s="27">
        <v>10</v>
      </c>
      <c r="G110" s="27">
        <v>10</v>
      </c>
      <c r="H110" s="27">
        <f t="shared" si="133"/>
        <v>22.44273774008235</v>
      </c>
      <c r="I110" s="39">
        <f t="shared" si="134"/>
        <v>2.244273774008235E-2</v>
      </c>
      <c r="J110" s="41">
        <f t="shared" si="135"/>
        <v>2.244273774008235E-2</v>
      </c>
      <c r="K110" s="53">
        <f t="shared" ref="K110" si="217">AVERAGE(J110:J111)</f>
        <v>2.3329224093296189E-2</v>
      </c>
      <c r="L110" s="53">
        <f t="shared" ref="L110" si="218">STDEV(J110:J111)</f>
        <v>1.2536810235736771E-3</v>
      </c>
      <c r="M110" s="30">
        <f t="shared" si="140"/>
        <v>2.2442737740082353E-3</v>
      </c>
      <c r="N110" s="57">
        <f t="shared" ref="N110" si="219">AVERAGE(M110:M111)</f>
        <v>2.3329224093296191E-3</v>
      </c>
      <c r="O110" s="57">
        <f t="shared" ref="O110" si="220">STDEV(M110:M111)</f>
        <v>1.2536810235736759E-4</v>
      </c>
    </row>
    <row r="111" spans="2:15" ht="20.5" x14ac:dyDescent="0.45">
      <c r="B111" s="5" t="s">
        <v>224</v>
      </c>
      <c r="C111" s="25">
        <v>1000</v>
      </c>
      <c r="D111" s="26">
        <v>89.992000000000004</v>
      </c>
      <c r="E111" s="29">
        <f t="shared" si="132"/>
        <v>0.24215710446510028</v>
      </c>
      <c r="F111" s="27">
        <v>10</v>
      </c>
      <c r="G111" s="27">
        <v>10</v>
      </c>
      <c r="H111" s="27">
        <f t="shared" si="133"/>
        <v>24.215710446510027</v>
      </c>
      <c r="I111" s="39">
        <f t="shared" si="134"/>
        <v>2.4215710446510028E-2</v>
      </c>
      <c r="J111" s="41">
        <f t="shared" si="135"/>
        <v>2.4215710446510028E-2</v>
      </c>
      <c r="K111" s="53"/>
      <c r="L111" s="53"/>
      <c r="M111" s="30">
        <f t="shared" si="140"/>
        <v>2.4215710446510029E-3</v>
      </c>
      <c r="N111" s="57"/>
      <c r="O111" s="57"/>
    </row>
    <row r="112" spans="2:15" ht="20.5" x14ac:dyDescent="0.45">
      <c r="B112" s="44" t="s">
        <v>728</v>
      </c>
      <c r="C112" s="25">
        <v>1000</v>
      </c>
      <c r="D112" s="26">
        <v>90.475999999999999</v>
      </c>
      <c r="E112" s="29">
        <f t="shared" si="132"/>
        <v>0.24335042777188789</v>
      </c>
      <c r="F112" s="27">
        <v>10</v>
      </c>
      <c r="G112" s="27">
        <v>10</v>
      </c>
      <c r="H112" s="27">
        <f t="shared" si="133"/>
        <v>24.335042777188789</v>
      </c>
      <c r="I112" s="39">
        <f t="shared" si="134"/>
        <v>2.433504277718879E-2</v>
      </c>
      <c r="J112" s="41">
        <f t="shared" si="135"/>
        <v>2.433504277718879E-2</v>
      </c>
      <c r="K112" s="53">
        <f t="shared" ref="K112" si="221">AVERAGE(J112:J113)</f>
        <v>2.3563943884218057E-2</v>
      </c>
      <c r="L112" s="53">
        <f t="shared" ref="L112" si="222">STDEV(J112:J113)</f>
        <v>1.0904985123700933E-3</v>
      </c>
      <c r="M112" s="30">
        <f t="shared" si="140"/>
        <v>2.4335042777188791E-3</v>
      </c>
      <c r="N112" s="57">
        <f t="shared" ref="N112" si="223">AVERAGE(M112:M113)</f>
        <v>2.3563943884218055E-3</v>
      </c>
      <c r="O112" s="57">
        <f t="shared" ref="O112" si="224">STDEV(M112:M113)</f>
        <v>1.0904985123700945E-4</v>
      </c>
    </row>
    <row r="113" spans="2:15" ht="20.5" x14ac:dyDescent="0.45">
      <c r="B113" s="44" t="s">
        <v>729</v>
      </c>
      <c r="C113" s="25">
        <v>1000</v>
      </c>
      <c r="D113" s="26">
        <v>84.221000000000004</v>
      </c>
      <c r="E113" s="29">
        <f t="shared" si="132"/>
        <v>0.22792844991247321</v>
      </c>
      <c r="F113" s="27">
        <v>10</v>
      </c>
      <c r="G113" s="27">
        <v>10</v>
      </c>
      <c r="H113" s="27">
        <f t="shared" si="133"/>
        <v>22.792844991247321</v>
      </c>
      <c r="I113" s="39">
        <f t="shared" si="134"/>
        <v>2.279284499124732E-2</v>
      </c>
      <c r="J113" s="41">
        <f t="shared" si="135"/>
        <v>2.279284499124732E-2</v>
      </c>
      <c r="K113" s="53"/>
      <c r="L113" s="53"/>
      <c r="M113" s="30">
        <f t="shared" si="140"/>
        <v>2.2792844991247319E-3</v>
      </c>
      <c r="N113" s="57"/>
      <c r="O113" s="57"/>
    </row>
    <row r="114" spans="2:15" ht="20.5" x14ac:dyDescent="0.45">
      <c r="B114" s="44" t="s">
        <v>731</v>
      </c>
      <c r="C114" s="25">
        <v>1000</v>
      </c>
      <c r="D114" s="26">
        <v>41.09</v>
      </c>
      <c r="E114" s="29">
        <f t="shared" si="132"/>
        <v>0.12158707068714714</v>
      </c>
      <c r="F114" s="27">
        <v>10</v>
      </c>
      <c r="G114" s="27">
        <v>10</v>
      </c>
      <c r="H114" s="27">
        <f t="shared" si="133"/>
        <v>12.158707068714714</v>
      </c>
      <c r="I114" s="39">
        <f t="shared" si="134"/>
        <v>1.2158707068714714E-2</v>
      </c>
      <c r="J114" s="41">
        <f t="shared" si="135"/>
        <v>1.2158707068714714E-2</v>
      </c>
      <c r="K114" s="53">
        <f t="shared" ref="K114" si="225">AVERAGE(J114:J115)</f>
        <v>1.0864419734214356E-2</v>
      </c>
      <c r="L114" s="53">
        <f t="shared" ref="L114" si="226">STDEV(J114:J115)</f>
        <v>1.8303987020581289E-3</v>
      </c>
      <c r="M114" s="30">
        <f t="shared" si="140"/>
        <v>1.2158707068714715E-3</v>
      </c>
      <c r="N114" s="57">
        <f t="shared" ref="N114" si="227">AVERAGE(M114:M115)</f>
        <v>1.0864419734214355E-3</v>
      </c>
      <c r="O114" s="57">
        <f t="shared" ref="O114" si="228">STDEV(M114:M115)</f>
        <v>1.8303987020581297E-4</v>
      </c>
    </row>
    <row r="115" spans="2:15" ht="20.5" x14ac:dyDescent="0.45">
      <c r="B115" s="44" t="s">
        <v>730</v>
      </c>
      <c r="C115" s="25">
        <v>1000</v>
      </c>
      <c r="D115" s="26">
        <v>30.591000000000001</v>
      </c>
      <c r="E115" s="29">
        <f t="shared" si="132"/>
        <v>9.5701323997139973E-2</v>
      </c>
      <c r="F115" s="27">
        <v>10</v>
      </c>
      <c r="G115" s="27">
        <v>10</v>
      </c>
      <c r="H115" s="27">
        <f t="shared" si="133"/>
        <v>9.570132399713998</v>
      </c>
      <c r="I115" s="39">
        <f t="shared" si="134"/>
        <v>9.5701323997139983E-3</v>
      </c>
      <c r="J115" s="41">
        <f t="shared" si="135"/>
        <v>9.5701323997139983E-3</v>
      </c>
      <c r="K115" s="53"/>
      <c r="L115" s="53"/>
      <c r="M115" s="30">
        <f t="shared" si="140"/>
        <v>9.5701323997139979E-4</v>
      </c>
      <c r="N115" s="57"/>
      <c r="O115" s="57"/>
    </row>
    <row r="116" spans="2:15" ht="20.5" x14ac:dyDescent="0.45">
      <c r="B116" s="9" t="s">
        <v>225</v>
      </c>
      <c r="C116" s="25">
        <v>1000</v>
      </c>
      <c r="D116" s="26">
        <v>15.093999999999999</v>
      </c>
      <c r="E116" s="29">
        <f t="shared" si="132"/>
        <v>5.7492788283734809E-2</v>
      </c>
      <c r="F116" s="27">
        <v>10</v>
      </c>
      <c r="G116" s="27">
        <v>10</v>
      </c>
      <c r="H116" s="27">
        <f t="shared" si="133"/>
        <v>5.7492788283734804</v>
      </c>
      <c r="I116" s="39">
        <f t="shared" si="134"/>
        <v>5.7492788283734801E-3</v>
      </c>
      <c r="J116" s="41">
        <f t="shared" si="135"/>
        <v>5.7492788283734801E-3</v>
      </c>
      <c r="K116" s="53">
        <f t="shared" ref="K116" si="229">AVERAGE(J116:J117)</f>
        <v>6.3177100027120977E-3</v>
      </c>
      <c r="L116" s="53">
        <f t="shared" ref="L116" si="230">STDEV(J116:J117)</f>
        <v>8.0388307602533829E-4</v>
      </c>
      <c r="M116" s="30">
        <f t="shared" si="140"/>
        <v>5.7492788283734796E-4</v>
      </c>
      <c r="N116" s="57">
        <f t="shared" ref="N116" si="231">AVERAGE(M116:M117)</f>
        <v>6.3177100027120975E-4</v>
      </c>
      <c r="O116" s="57">
        <f t="shared" ref="O116" si="232">STDEV(M116:M117)</f>
        <v>8.0388307602533861E-5</v>
      </c>
    </row>
    <row r="117" spans="2:15" ht="20.5" x14ac:dyDescent="0.45">
      <c r="B117" s="9" t="s">
        <v>226</v>
      </c>
      <c r="C117" s="25">
        <v>1000</v>
      </c>
      <c r="D117" s="26">
        <v>19.704999999999998</v>
      </c>
      <c r="E117" s="29">
        <f t="shared" si="132"/>
        <v>6.8861411770507155E-2</v>
      </c>
      <c r="F117" s="27">
        <v>10</v>
      </c>
      <c r="G117" s="27">
        <v>10</v>
      </c>
      <c r="H117" s="27">
        <f t="shared" si="133"/>
        <v>6.8861411770507157</v>
      </c>
      <c r="I117" s="39">
        <f t="shared" si="134"/>
        <v>6.8861411770507154E-3</v>
      </c>
      <c r="J117" s="41">
        <f t="shared" si="135"/>
        <v>6.8861411770507154E-3</v>
      </c>
      <c r="K117" s="53"/>
      <c r="L117" s="53"/>
      <c r="M117" s="30">
        <f t="shared" si="140"/>
        <v>6.8861411770507154E-4</v>
      </c>
      <c r="N117" s="57"/>
      <c r="O117" s="57"/>
    </row>
    <row r="118" spans="2:15" ht="20.5" x14ac:dyDescent="0.45">
      <c r="B118" s="9" t="s">
        <v>227</v>
      </c>
      <c r="C118" s="25">
        <v>1000</v>
      </c>
      <c r="D118" s="26">
        <v>68.662000000000006</v>
      </c>
      <c r="E118" s="29">
        <f t="shared" si="132"/>
        <v>0.18956705046968617</v>
      </c>
      <c r="F118" s="27">
        <v>10</v>
      </c>
      <c r="G118" s="27">
        <v>10</v>
      </c>
      <c r="H118" s="27">
        <f t="shared" si="133"/>
        <v>18.956705046968615</v>
      </c>
      <c r="I118" s="39">
        <f t="shared" si="134"/>
        <v>1.8956705046968614E-2</v>
      </c>
      <c r="J118" s="41">
        <f t="shared" si="135"/>
        <v>1.8956705046968614E-2</v>
      </c>
      <c r="K118" s="53">
        <f t="shared" ref="K118" si="233">AVERAGE(J118:J119)</f>
        <v>2.1896003353139869E-2</v>
      </c>
      <c r="L118" s="53">
        <f t="shared" ref="L118" si="234">STDEV(J118:J119)</f>
        <v>4.1567955284476576E-3</v>
      </c>
      <c r="M118" s="30">
        <f t="shared" si="140"/>
        <v>1.8956705046968615E-3</v>
      </c>
      <c r="N118" s="57">
        <f t="shared" ref="N118" si="235">AVERAGE(M118:M119)</f>
        <v>2.189600335313987E-3</v>
      </c>
      <c r="O118" s="57">
        <f t="shared" ref="O118" si="236">STDEV(M118:M119)</f>
        <v>4.1567955284476548E-4</v>
      </c>
    </row>
    <row r="119" spans="2:15" ht="20.5" x14ac:dyDescent="0.45">
      <c r="B119" s="9" t="s">
        <v>228</v>
      </c>
      <c r="C119" s="25">
        <v>1000</v>
      </c>
      <c r="D119" s="26">
        <v>92.504999999999995</v>
      </c>
      <c r="E119" s="29">
        <f t="shared" si="132"/>
        <v>0.24835301659311129</v>
      </c>
      <c r="F119" s="27">
        <v>10</v>
      </c>
      <c r="G119" s="27">
        <v>10</v>
      </c>
      <c r="H119" s="27">
        <f t="shared" si="133"/>
        <v>24.835301659311128</v>
      </c>
      <c r="I119" s="39">
        <f t="shared" si="134"/>
        <v>2.4835301659311127E-2</v>
      </c>
      <c r="J119" s="41">
        <f t="shared" si="135"/>
        <v>2.4835301659311127E-2</v>
      </c>
      <c r="K119" s="53"/>
      <c r="L119" s="53"/>
      <c r="M119" s="30">
        <f t="shared" si="140"/>
        <v>2.4835301659311125E-3</v>
      </c>
      <c r="N119" s="57"/>
      <c r="O119" s="57"/>
    </row>
    <row r="120" spans="2:15" ht="20.5" x14ac:dyDescent="0.45">
      <c r="B120" s="9" t="s">
        <v>229</v>
      </c>
      <c r="C120" s="25">
        <v>1000</v>
      </c>
      <c r="D120" s="26">
        <v>85.043999999999997</v>
      </c>
      <c r="E120" s="29">
        <f t="shared" si="132"/>
        <v>0.22995759264281665</v>
      </c>
      <c r="F120" s="27">
        <v>10</v>
      </c>
      <c r="G120" s="27">
        <v>10</v>
      </c>
      <c r="H120" s="27">
        <f t="shared" si="133"/>
        <v>22.995759264281666</v>
      </c>
      <c r="I120" s="39">
        <f t="shared" si="134"/>
        <v>2.2995759264281667E-2</v>
      </c>
      <c r="J120" s="41">
        <f t="shared" si="135"/>
        <v>2.2995759264281667E-2</v>
      </c>
      <c r="K120" s="53">
        <f t="shared" ref="K120" si="237">AVERAGE(J120:J121)</f>
        <v>2.320582361498065E-2</v>
      </c>
      <c r="L120" s="53">
        <f t="shared" ref="L120" si="238">STDEV(J120:J121)</f>
        <v>2.9707585372960009E-4</v>
      </c>
      <c r="M120" s="30">
        <f t="shared" si="140"/>
        <v>2.2995759264281667E-3</v>
      </c>
      <c r="N120" s="57">
        <f t="shared" ref="N120" si="239">AVERAGE(M120:M121)</f>
        <v>2.3205823614980648E-3</v>
      </c>
      <c r="O120" s="57">
        <f t="shared" ref="O120" si="240">STDEV(M120:M121)</f>
        <v>2.9707585372960071E-5</v>
      </c>
    </row>
    <row r="121" spans="2:15" ht="20.5" x14ac:dyDescent="0.45">
      <c r="B121" s="9" t="s">
        <v>230</v>
      </c>
      <c r="C121" s="25">
        <v>1000</v>
      </c>
      <c r="D121" s="26">
        <v>86.748000000000005</v>
      </c>
      <c r="E121" s="29">
        <f t="shared" si="132"/>
        <v>0.23415887965679633</v>
      </c>
      <c r="F121" s="27">
        <v>10</v>
      </c>
      <c r="G121" s="27">
        <v>10</v>
      </c>
      <c r="H121" s="27">
        <f t="shared" si="133"/>
        <v>23.415887965679634</v>
      </c>
      <c r="I121" s="39">
        <f t="shared" si="134"/>
        <v>2.3415887965679633E-2</v>
      </c>
      <c r="J121" s="41">
        <f t="shared" si="135"/>
        <v>2.3415887965679633E-2</v>
      </c>
      <c r="K121" s="53"/>
      <c r="L121" s="53"/>
      <c r="M121" s="30">
        <f t="shared" si="140"/>
        <v>2.3415887965679634E-3</v>
      </c>
      <c r="N121" s="57"/>
      <c r="O121" s="57"/>
    </row>
    <row r="122" spans="2:15" ht="20.5" x14ac:dyDescent="0.45">
      <c r="B122" s="9" t="s">
        <v>231</v>
      </c>
      <c r="C122" s="25">
        <v>1000</v>
      </c>
      <c r="D122" s="26">
        <v>63.031999999999996</v>
      </c>
      <c r="E122" s="29">
        <f t="shared" si="132"/>
        <v>0.17568603762420179</v>
      </c>
      <c r="F122" s="27">
        <v>10</v>
      </c>
      <c r="G122" s="27">
        <v>10</v>
      </c>
      <c r="H122" s="27">
        <f t="shared" si="133"/>
        <v>17.568603762420178</v>
      </c>
      <c r="I122" s="39">
        <f t="shared" si="134"/>
        <v>1.7568603762420178E-2</v>
      </c>
      <c r="J122" s="41">
        <f t="shared" si="135"/>
        <v>1.7568603762420178E-2</v>
      </c>
      <c r="K122" s="53">
        <f t="shared" ref="K122" si="241">AVERAGE(J122:J123)</f>
        <v>1.8010675805616508E-2</v>
      </c>
      <c r="L122" s="53">
        <f t="shared" ref="L122" si="242">STDEV(J122:J123)</f>
        <v>6.2518427903423721E-4</v>
      </c>
      <c r="M122" s="30">
        <f t="shared" si="140"/>
        <v>1.7568603762420179E-3</v>
      </c>
      <c r="N122" s="57">
        <f t="shared" ref="N122" si="243">AVERAGE(M122:M123)</f>
        <v>1.8010675805616508E-3</v>
      </c>
      <c r="O122" s="57">
        <f t="shared" ref="O122" si="244">STDEV(M122:M123)</f>
        <v>6.251842790342351E-5</v>
      </c>
    </row>
    <row r="123" spans="2:15" ht="20.5" x14ac:dyDescent="0.45">
      <c r="B123" s="9" t="s">
        <v>232</v>
      </c>
      <c r="C123" s="25">
        <v>1000</v>
      </c>
      <c r="D123" s="26">
        <v>66.617999999999995</v>
      </c>
      <c r="E123" s="29">
        <f t="shared" si="132"/>
        <v>0.18452747848812842</v>
      </c>
      <c r="F123" s="27">
        <v>10</v>
      </c>
      <c r="G123" s="27">
        <v>10</v>
      </c>
      <c r="H123" s="27">
        <f t="shared" si="133"/>
        <v>18.452747848812841</v>
      </c>
      <c r="I123" s="39">
        <f t="shared" si="134"/>
        <v>1.8452747848812841E-2</v>
      </c>
      <c r="J123" s="41">
        <f t="shared" si="135"/>
        <v>1.8452747848812841E-2</v>
      </c>
      <c r="K123" s="53"/>
      <c r="L123" s="53"/>
      <c r="M123" s="30">
        <f t="shared" si="140"/>
        <v>1.8452747848812839E-3</v>
      </c>
      <c r="N123" s="57"/>
      <c r="O123" s="57"/>
    </row>
    <row r="124" spans="2:15" ht="20.5" x14ac:dyDescent="0.45">
      <c r="B124" s="9" t="s">
        <v>233</v>
      </c>
      <c r="C124" s="25">
        <v>1000</v>
      </c>
      <c r="D124" s="26">
        <v>236.86500000000001</v>
      </c>
      <c r="E124" s="29">
        <f t="shared" si="132"/>
        <v>0.60427895165068179</v>
      </c>
      <c r="F124" s="27">
        <v>10</v>
      </c>
      <c r="G124" s="27">
        <v>10</v>
      </c>
      <c r="H124" s="27">
        <f t="shared" si="133"/>
        <v>60.427895165068179</v>
      </c>
      <c r="I124" s="39">
        <f t="shared" si="134"/>
        <v>6.0427895165068177E-2</v>
      </c>
      <c r="J124" s="41">
        <f t="shared" si="135"/>
        <v>6.0427895165068177E-2</v>
      </c>
      <c r="K124" s="53">
        <f t="shared" ref="K124" si="245">AVERAGE(J124:J125)</f>
        <v>5.8506619985699851E-2</v>
      </c>
      <c r="L124" s="53">
        <f t="shared" ref="L124" si="246">STDEV(J124:J125)</f>
        <v>2.7170934157134921E-3</v>
      </c>
      <c r="M124" s="30">
        <f t="shared" si="140"/>
        <v>6.042789516506818E-3</v>
      </c>
      <c r="N124" s="57">
        <f t="shared" ref="N124" si="247">AVERAGE(M124:M125)</f>
        <v>5.8506619985699854E-3</v>
      </c>
      <c r="O124" s="57">
        <f t="shared" ref="O124" si="248">STDEV(M124:M125)</f>
        <v>2.7170934157134935E-4</v>
      </c>
    </row>
    <row r="125" spans="2:15" ht="20.5" x14ac:dyDescent="0.45">
      <c r="B125" s="9" t="s">
        <v>234</v>
      </c>
      <c r="C125" s="25">
        <v>1000</v>
      </c>
      <c r="D125" s="26">
        <v>221.28</v>
      </c>
      <c r="E125" s="29">
        <f t="shared" si="132"/>
        <v>0.56585344806331528</v>
      </c>
      <c r="F125" s="27">
        <v>10</v>
      </c>
      <c r="G125" s="27">
        <v>10</v>
      </c>
      <c r="H125" s="27">
        <f t="shared" si="133"/>
        <v>56.58534480633152</v>
      </c>
      <c r="I125" s="39">
        <f t="shared" si="134"/>
        <v>5.6585344806331518E-2</v>
      </c>
      <c r="J125" s="41">
        <f t="shared" si="135"/>
        <v>5.6585344806331518E-2</v>
      </c>
      <c r="K125" s="53"/>
      <c r="L125" s="53"/>
      <c r="M125" s="30">
        <f t="shared" si="140"/>
        <v>5.658534480633152E-3</v>
      </c>
      <c r="N125" s="57"/>
      <c r="O125" s="57"/>
    </row>
    <row r="126" spans="2:15" ht="20.5" x14ac:dyDescent="0.45">
      <c r="B126" s="9" t="s">
        <v>235</v>
      </c>
      <c r="C126" s="25">
        <v>1000</v>
      </c>
      <c r="D126" s="26">
        <v>199.346</v>
      </c>
      <c r="E126" s="29">
        <f t="shared" si="132"/>
        <v>0.51177420547843888</v>
      </c>
      <c r="F126" s="27">
        <v>10</v>
      </c>
      <c r="G126" s="27">
        <v>10</v>
      </c>
      <c r="H126" s="27">
        <f t="shared" si="133"/>
        <v>51.17742054784388</v>
      </c>
      <c r="I126" s="39">
        <f t="shared" si="134"/>
        <v>5.1177420547843883E-2</v>
      </c>
      <c r="J126" s="41">
        <f t="shared" si="135"/>
        <v>5.1177420547843883E-2</v>
      </c>
      <c r="K126" s="53">
        <f t="shared" ref="K126" si="249">AVERAGE(J126:J127)</f>
        <v>5.1081141053773517E-2</v>
      </c>
      <c r="L126" s="53">
        <f t="shared" ref="L126" si="250">STDEV(J126:J127)</f>
        <v>1.3615976629273113E-4</v>
      </c>
      <c r="M126" s="30">
        <f t="shared" si="140"/>
        <v>5.1177420547843886E-3</v>
      </c>
      <c r="N126" s="57">
        <f t="shared" ref="N126" si="251">AVERAGE(M126:M127)</f>
        <v>5.1081141053773513E-3</v>
      </c>
      <c r="O126" s="57">
        <f t="shared" ref="O126" si="252">STDEV(M126:M127)</f>
        <v>1.3615976629273481E-5</v>
      </c>
    </row>
    <row r="127" spans="2:15" ht="20.5" x14ac:dyDescent="0.45">
      <c r="B127" s="9" t="s">
        <v>236</v>
      </c>
      <c r="C127" s="25">
        <v>1000</v>
      </c>
      <c r="D127" s="26">
        <v>198.565</v>
      </c>
      <c r="E127" s="29">
        <f t="shared" si="132"/>
        <v>0.50984861559703154</v>
      </c>
      <c r="F127" s="27">
        <v>10</v>
      </c>
      <c r="G127" s="27">
        <v>10</v>
      </c>
      <c r="H127" s="27">
        <f t="shared" si="133"/>
        <v>50.984861559703148</v>
      </c>
      <c r="I127" s="39">
        <f t="shared" si="134"/>
        <v>5.0984861559703151E-2</v>
      </c>
      <c r="J127" s="41">
        <f t="shared" si="135"/>
        <v>5.0984861559703151E-2</v>
      </c>
      <c r="K127" s="53"/>
      <c r="L127" s="53"/>
      <c r="M127" s="30">
        <f t="shared" si="140"/>
        <v>5.098486155970315E-3</v>
      </c>
      <c r="N127" s="57"/>
      <c r="O127" s="57"/>
    </row>
    <row r="128" spans="2:15" ht="20.5" x14ac:dyDescent="0.45">
      <c r="B128" s="9" t="s">
        <v>237</v>
      </c>
      <c r="C128" s="25">
        <v>1000</v>
      </c>
      <c r="D128" s="26">
        <v>175.86</v>
      </c>
      <c r="E128" s="29">
        <f t="shared" si="132"/>
        <v>0.45386843857097076</v>
      </c>
      <c r="F128" s="27">
        <v>10</v>
      </c>
      <c r="G128" s="27">
        <v>10</v>
      </c>
      <c r="H128" s="27">
        <f t="shared" si="133"/>
        <v>45.386843857097077</v>
      </c>
      <c r="I128" s="39">
        <f t="shared" si="134"/>
        <v>4.5386843857097077E-2</v>
      </c>
      <c r="J128" s="41">
        <f t="shared" si="135"/>
        <v>4.5386843857097077E-2</v>
      </c>
      <c r="K128" s="53">
        <f t="shared" ref="K128" si="253">AVERAGE(J128:J129)</f>
        <v>4.5793042234769106E-2</v>
      </c>
      <c r="L128" s="53">
        <f t="shared" ref="L128" si="254">STDEV(J128:J129)</f>
        <v>5.7445125471773206E-4</v>
      </c>
      <c r="M128" s="30">
        <f t="shared" si="140"/>
        <v>4.5386843857097075E-3</v>
      </c>
      <c r="N128" s="57">
        <f t="shared" ref="N128" si="255">AVERAGE(M128:M129)</f>
        <v>4.5793042234769099E-3</v>
      </c>
      <c r="O128" s="57">
        <f t="shared" ref="O128" si="256">STDEV(M128:M129)</f>
        <v>5.7445125471773084E-5</v>
      </c>
    </row>
    <row r="129" spans="2:15" ht="20.5" x14ac:dyDescent="0.45">
      <c r="B129" s="9" t="s">
        <v>238</v>
      </c>
      <c r="C129" s="25">
        <v>1000</v>
      </c>
      <c r="D129" s="26">
        <v>179.155</v>
      </c>
      <c r="E129" s="29">
        <f t="shared" si="132"/>
        <v>0.46199240612441139</v>
      </c>
      <c r="F129" s="27">
        <v>10</v>
      </c>
      <c r="G129" s="27">
        <v>10</v>
      </c>
      <c r="H129" s="27">
        <f t="shared" si="133"/>
        <v>46.199240612441137</v>
      </c>
      <c r="I129" s="39">
        <f t="shared" si="134"/>
        <v>4.6199240612441135E-2</v>
      </c>
      <c r="J129" s="41">
        <f t="shared" si="135"/>
        <v>4.6199240612441135E-2</v>
      </c>
      <c r="K129" s="53"/>
      <c r="L129" s="53"/>
      <c r="M129" s="30">
        <f t="shared" si="140"/>
        <v>4.6199240612441132E-3</v>
      </c>
      <c r="N129" s="57"/>
      <c r="O129" s="57"/>
    </row>
    <row r="130" spans="2:15" ht="20.5" x14ac:dyDescent="0.45">
      <c r="B130" s="9" t="s">
        <v>239</v>
      </c>
      <c r="C130" s="25">
        <v>1000</v>
      </c>
      <c r="D130" s="26">
        <v>106.735</v>
      </c>
      <c r="E130" s="29">
        <f t="shared" si="132"/>
        <v>0.2834377080302769</v>
      </c>
      <c r="F130" s="27">
        <v>10</v>
      </c>
      <c r="G130" s="27">
        <v>10</v>
      </c>
      <c r="H130" s="27">
        <f t="shared" si="133"/>
        <v>28.343770803027688</v>
      </c>
      <c r="I130" s="39">
        <f t="shared" si="134"/>
        <v>2.8343770803027687E-2</v>
      </c>
      <c r="J130" s="41">
        <f t="shared" si="135"/>
        <v>2.8343770803027687E-2</v>
      </c>
      <c r="K130" s="53">
        <f t="shared" ref="K130" si="257">AVERAGE(J130:J131)</f>
        <v>2.926748687097808E-2</v>
      </c>
      <c r="L130" s="53">
        <f t="shared" ref="L130" si="258">STDEV(J130:J131)</f>
        <v>1.3063317910773937E-3</v>
      </c>
      <c r="M130" s="30">
        <f t="shared" si="140"/>
        <v>2.8343770803027687E-3</v>
      </c>
      <c r="N130" s="57">
        <f t="shared" ref="N130" si="259">AVERAGE(M130:M131)</f>
        <v>2.9267486870978082E-3</v>
      </c>
      <c r="O130" s="57">
        <f t="shared" ref="O130" si="260">STDEV(M130:M131)</f>
        <v>1.3063317910773931E-4</v>
      </c>
    </row>
    <row r="131" spans="2:15" ht="20.5" x14ac:dyDescent="0.45">
      <c r="B131" s="9" t="s">
        <v>240</v>
      </c>
      <c r="C131" s="25">
        <v>1000</v>
      </c>
      <c r="D131" s="26">
        <v>114.22799999999999</v>
      </c>
      <c r="E131" s="29">
        <f t="shared" si="132"/>
        <v>0.30191202938928474</v>
      </c>
      <c r="F131" s="27">
        <v>10</v>
      </c>
      <c r="G131" s="27">
        <v>10</v>
      </c>
      <c r="H131" s="27">
        <f t="shared" si="133"/>
        <v>30.191202938928473</v>
      </c>
      <c r="I131" s="39">
        <f t="shared" si="134"/>
        <v>3.0191202938928473E-2</v>
      </c>
      <c r="J131" s="41">
        <f t="shared" si="135"/>
        <v>3.0191202938928473E-2</v>
      </c>
      <c r="K131" s="53"/>
      <c r="L131" s="53"/>
      <c r="M131" s="30">
        <f t="shared" si="140"/>
        <v>3.0191202938928473E-3</v>
      </c>
      <c r="N131" s="57"/>
      <c r="O131" s="57"/>
    </row>
    <row r="132" spans="2:15" ht="20.5" x14ac:dyDescent="0.45">
      <c r="B132" s="9" t="s">
        <v>241</v>
      </c>
      <c r="C132" s="25">
        <v>1000</v>
      </c>
      <c r="D132" s="26">
        <v>71.72</v>
      </c>
      <c r="E132" s="29">
        <f t="shared" si="132"/>
        <v>0.19710668408984444</v>
      </c>
      <c r="F132" s="27">
        <v>10</v>
      </c>
      <c r="G132" s="27">
        <v>10</v>
      </c>
      <c r="H132" s="27">
        <f t="shared" si="133"/>
        <v>19.710668408984443</v>
      </c>
      <c r="I132" s="39">
        <f t="shared" si="134"/>
        <v>1.9710668408984444E-2</v>
      </c>
      <c r="J132" s="41">
        <f t="shared" si="135"/>
        <v>1.9710668408984444E-2</v>
      </c>
      <c r="K132" s="53">
        <f t="shared" ref="K132" si="261">AVERAGE(J132:J133)</f>
        <v>2.8342414753815433E-2</v>
      </c>
      <c r="L132" s="53">
        <f t="shared" ref="L132" si="262">STDEV(J132:J133)</f>
        <v>1.220713274782438E-2</v>
      </c>
      <c r="M132" s="30">
        <f t="shared" si="140"/>
        <v>1.9710668408984442E-3</v>
      </c>
      <c r="N132" s="57">
        <f t="shared" ref="N132" si="263">AVERAGE(M132:M133)</f>
        <v>2.8342414753815435E-3</v>
      </c>
      <c r="O132" s="57">
        <f t="shared" ref="O132" si="264">STDEV(M132:M133)</f>
        <v>1.2207132747824377E-3</v>
      </c>
    </row>
    <row r="133" spans="2:15" ht="20.5" x14ac:dyDescent="0.45">
      <c r="B133" s="9" t="s">
        <v>242</v>
      </c>
      <c r="C133" s="25">
        <v>1000</v>
      </c>
      <c r="D133" s="26">
        <v>141.739</v>
      </c>
      <c r="E133" s="29">
        <f t="shared" ref="E133:E196" si="265">(D133+8.2245)/405.59</f>
        <v>0.36974161098646419</v>
      </c>
      <c r="F133" s="27">
        <v>10</v>
      </c>
      <c r="G133" s="27">
        <v>10</v>
      </c>
      <c r="H133" s="27">
        <f t="shared" ref="H133:H196" si="266">(E133*F133*G133)</f>
        <v>36.97416109864642</v>
      </c>
      <c r="I133" s="39">
        <f t="shared" ref="I133:I196" si="267">(H133/1000)</f>
        <v>3.6974161098646423E-2</v>
      </c>
      <c r="J133" s="41">
        <f t="shared" ref="J133:J196" si="268">(I133/C133)*1000</f>
        <v>3.6974161098646423E-2</v>
      </c>
      <c r="K133" s="53"/>
      <c r="L133" s="53"/>
      <c r="M133" s="30">
        <f t="shared" si="140"/>
        <v>3.6974161098646424E-3</v>
      </c>
      <c r="N133" s="57"/>
      <c r="O133" s="57"/>
    </row>
    <row r="134" spans="2:15" ht="20.5" x14ac:dyDescent="0.45">
      <c r="B134" s="9" t="s">
        <v>243</v>
      </c>
      <c r="C134" s="25">
        <v>1000</v>
      </c>
      <c r="D134" s="26">
        <v>114.741</v>
      </c>
      <c r="E134" s="29">
        <f t="shared" si="265"/>
        <v>0.30317685347271878</v>
      </c>
      <c r="F134" s="27">
        <v>10</v>
      </c>
      <c r="G134" s="27">
        <v>10</v>
      </c>
      <c r="H134" s="27">
        <f t="shared" si="266"/>
        <v>30.31768534727188</v>
      </c>
      <c r="I134" s="39">
        <f t="shared" si="267"/>
        <v>3.0317685347271878E-2</v>
      </c>
      <c r="J134" s="41">
        <f t="shared" si="268"/>
        <v>3.0317685347271878E-2</v>
      </c>
      <c r="K134" s="53">
        <f t="shared" ref="K134" si="269">AVERAGE(J134:J135)</f>
        <v>2.6265933578244041E-2</v>
      </c>
      <c r="L134" s="53">
        <f t="shared" ref="L134" si="270">STDEV(J134:J135)</f>
        <v>5.7300423031283612E-3</v>
      </c>
      <c r="M134" s="30">
        <f t="shared" si="140"/>
        <v>3.0317685347271877E-3</v>
      </c>
      <c r="N134" s="57">
        <f t="shared" ref="N134" si="271">AVERAGE(M134:M135)</f>
        <v>2.6265933578244042E-3</v>
      </c>
      <c r="O134" s="57">
        <f t="shared" ref="O134" si="272">STDEV(M134:M135)</f>
        <v>5.7300423031283435E-4</v>
      </c>
    </row>
    <row r="135" spans="2:15" ht="20.5" x14ac:dyDescent="0.45">
      <c r="B135" s="9" t="s">
        <v>244</v>
      </c>
      <c r="C135" s="25">
        <v>1000</v>
      </c>
      <c r="D135" s="26">
        <v>81.873999999999995</v>
      </c>
      <c r="E135" s="29">
        <f t="shared" si="265"/>
        <v>0.22214181809216205</v>
      </c>
      <c r="F135" s="27">
        <v>10</v>
      </c>
      <c r="G135" s="27">
        <v>10</v>
      </c>
      <c r="H135" s="27">
        <f t="shared" si="266"/>
        <v>22.214181809216207</v>
      </c>
      <c r="I135" s="39">
        <f t="shared" si="267"/>
        <v>2.2214181809216207E-2</v>
      </c>
      <c r="J135" s="41">
        <f t="shared" si="268"/>
        <v>2.2214181809216207E-2</v>
      </c>
      <c r="K135" s="53"/>
      <c r="L135" s="53"/>
      <c r="M135" s="30">
        <f t="shared" ref="M135:M198" si="273">(J135/C135)*100</f>
        <v>2.2214181809216207E-3</v>
      </c>
      <c r="N135" s="57"/>
      <c r="O135" s="57"/>
    </row>
    <row r="136" spans="2:15" ht="20.5" x14ac:dyDescent="0.45">
      <c r="B136" s="9" t="s">
        <v>306</v>
      </c>
      <c r="C136" s="25">
        <v>1000</v>
      </c>
      <c r="D136" s="26">
        <v>119.28100000000001</v>
      </c>
      <c r="E136" s="29">
        <f t="shared" si="265"/>
        <v>0.31437042333390869</v>
      </c>
      <c r="F136" s="27">
        <v>10</v>
      </c>
      <c r="G136" s="27">
        <v>10</v>
      </c>
      <c r="H136" s="27">
        <f t="shared" si="266"/>
        <v>31.437042333390867</v>
      </c>
      <c r="I136" s="39">
        <f t="shared" si="267"/>
        <v>3.1437042333390869E-2</v>
      </c>
      <c r="J136" s="41">
        <f t="shared" si="268"/>
        <v>3.1437042333390869E-2</v>
      </c>
      <c r="K136" s="53">
        <f t="shared" ref="K136" si="274">AVERAGE(J136:J137)</f>
        <v>2.985083458665155E-2</v>
      </c>
      <c r="L136" s="53">
        <f t="shared" ref="L136" si="275">STDEV(J136:J137)</f>
        <v>2.2432365081800124E-3</v>
      </c>
      <c r="M136" s="30">
        <f t="shared" si="273"/>
        <v>3.1437042333390865E-3</v>
      </c>
      <c r="N136" s="57">
        <f t="shared" ref="N136" si="276">AVERAGE(M136:M137)</f>
        <v>2.9850834586651548E-3</v>
      </c>
      <c r="O136" s="57">
        <f t="shared" ref="O136" si="277">STDEV(M136:M137)</f>
        <v>2.2432365081800099E-4</v>
      </c>
    </row>
    <row r="137" spans="2:15" ht="20.5" x14ac:dyDescent="0.45">
      <c r="B137" s="9" t="s">
        <v>307</v>
      </c>
      <c r="C137" s="25">
        <v>1000</v>
      </c>
      <c r="D137" s="26">
        <v>106.414</v>
      </c>
      <c r="E137" s="29">
        <f t="shared" si="265"/>
        <v>0.28264626839912232</v>
      </c>
      <c r="F137" s="27">
        <v>10</v>
      </c>
      <c r="G137" s="27">
        <v>10</v>
      </c>
      <c r="H137" s="27">
        <f t="shared" si="266"/>
        <v>28.264626839912232</v>
      </c>
      <c r="I137" s="39">
        <f t="shared" si="267"/>
        <v>2.8264626839912231E-2</v>
      </c>
      <c r="J137" s="41">
        <f t="shared" si="268"/>
        <v>2.8264626839912231E-2</v>
      </c>
      <c r="K137" s="53"/>
      <c r="L137" s="53"/>
      <c r="M137" s="30">
        <f t="shared" si="273"/>
        <v>2.8264626839912231E-3</v>
      </c>
      <c r="N137" s="57"/>
      <c r="O137" s="57"/>
    </row>
    <row r="138" spans="2:15" ht="20.5" x14ac:dyDescent="0.45">
      <c r="B138" s="9" t="s">
        <v>308</v>
      </c>
      <c r="C138" s="25">
        <v>1000</v>
      </c>
      <c r="D138" s="26">
        <v>140.518</v>
      </c>
      <c r="E138" s="29">
        <f t="shared" si="265"/>
        <v>0.36673118173524993</v>
      </c>
      <c r="F138" s="27">
        <v>10</v>
      </c>
      <c r="G138" s="27">
        <v>10</v>
      </c>
      <c r="H138" s="27">
        <f t="shared" si="266"/>
        <v>36.67311817352499</v>
      </c>
      <c r="I138" s="39">
        <f t="shared" si="267"/>
        <v>3.6673118173524991E-2</v>
      </c>
      <c r="J138" s="41">
        <f t="shared" si="268"/>
        <v>3.6673118173524991E-2</v>
      </c>
      <c r="K138" s="53">
        <f t="shared" ref="K138" si="278">AVERAGE(J138:J139)</f>
        <v>3.8186715648807913E-2</v>
      </c>
      <c r="L138" s="53">
        <f t="shared" ref="L138" si="279">STDEV(J138:J139)</f>
        <v>2.1405500775187845E-3</v>
      </c>
      <c r="M138" s="30">
        <f t="shared" si="273"/>
        <v>3.667311817352499E-3</v>
      </c>
      <c r="N138" s="57">
        <f t="shared" ref="N138" si="280">AVERAGE(M138:M139)</f>
        <v>3.8186715648807915E-3</v>
      </c>
      <c r="O138" s="57">
        <f t="shared" ref="O138" si="281">STDEV(M138:M139)</f>
        <v>2.1405500775187854E-4</v>
      </c>
    </row>
    <row r="139" spans="2:15" ht="20.5" x14ac:dyDescent="0.45">
      <c r="B139" s="9" t="s">
        <v>309</v>
      </c>
      <c r="C139" s="25">
        <v>1000</v>
      </c>
      <c r="D139" s="26">
        <v>152.79599999999999</v>
      </c>
      <c r="E139" s="29">
        <f t="shared" si="265"/>
        <v>0.3970031312409083</v>
      </c>
      <c r="F139" s="27">
        <v>10</v>
      </c>
      <c r="G139" s="27">
        <v>10</v>
      </c>
      <c r="H139" s="27">
        <f t="shared" si="266"/>
        <v>39.700313124090833</v>
      </c>
      <c r="I139" s="39">
        <f t="shared" si="267"/>
        <v>3.9700313124090836E-2</v>
      </c>
      <c r="J139" s="41">
        <f t="shared" si="268"/>
        <v>3.9700313124090836E-2</v>
      </c>
      <c r="K139" s="53"/>
      <c r="L139" s="53"/>
      <c r="M139" s="30">
        <f t="shared" si="273"/>
        <v>3.9700313124090836E-3</v>
      </c>
      <c r="N139" s="57"/>
      <c r="O139" s="57"/>
    </row>
    <row r="140" spans="2:15" ht="20.5" x14ac:dyDescent="0.45">
      <c r="B140" s="9" t="s">
        <v>310</v>
      </c>
      <c r="C140" s="25">
        <v>1000</v>
      </c>
      <c r="D140" s="26">
        <v>64.599000000000004</v>
      </c>
      <c r="E140" s="29">
        <f t="shared" si="265"/>
        <v>0.17954954510712792</v>
      </c>
      <c r="F140" s="27">
        <v>10</v>
      </c>
      <c r="G140" s="27">
        <v>10</v>
      </c>
      <c r="H140" s="27">
        <f t="shared" si="266"/>
        <v>17.954954510712792</v>
      </c>
      <c r="I140" s="39">
        <f t="shared" si="267"/>
        <v>1.7954954510712794E-2</v>
      </c>
      <c r="J140" s="41">
        <f t="shared" si="268"/>
        <v>1.7954954510712794E-2</v>
      </c>
      <c r="K140" s="53">
        <f t="shared" ref="K140" si="282">AVERAGE(J140:J141)</f>
        <v>1.9205848270420871E-2</v>
      </c>
      <c r="L140" s="53">
        <f t="shared" ref="L140" si="283">STDEV(J140:J141)</f>
        <v>1.7690309200670364E-3</v>
      </c>
      <c r="M140" s="30">
        <f t="shared" si="273"/>
        <v>1.7954954510712793E-3</v>
      </c>
      <c r="N140" s="57">
        <f t="shared" ref="N140" si="284">AVERAGE(M140:M141)</f>
        <v>1.9205848270420871E-3</v>
      </c>
      <c r="O140" s="57">
        <f t="shared" ref="O140" si="285">STDEV(M140:M141)</f>
        <v>1.7690309200670364E-4</v>
      </c>
    </row>
    <row r="141" spans="2:15" ht="20.5" x14ac:dyDescent="0.45">
      <c r="B141" s="9" t="s">
        <v>311</v>
      </c>
      <c r="C141" s="25">
        <v>1000</v>
      </c>
      <c r="D141" s="26">
        <v>74.745999999999995</v>
      </c>
      <c r="E141" s="29">
        <f t="shared" si="265"/>
        <v>0.20456742030128949</v>
      </c>
      <c r="F141" s="27">
        <v>10</v>
      </c>
      <c r="G141" s="27">
        <v>10</v>
      </c>
      <c r="H141" s="27">
        <f t="shared" si="266"/>
        <v>20.45674203012895</v>
      </c>
      <c r="I141" s="39">
        <f t="shared" si="267"/>
        <v>2.0456742030128951E-2</v>
      </c>
      <c r="J141" s="41">
        <f t="shared" si="268"/>
        <v>2.0456742030128951E-2</v>
      </c>
      <c r="K141" s="53"/>
      <c r="L141" s="53"/>
      <c r="M141" s="30">
        <f t="shared" si="273"/>
        <v>2.0456742030128951E-3</v>
      </c>
      <c r="N141" s="57"/>
      <c r="O141" s="57"/>
    </row>
    <row r="142" spans="2:15" ht="20.5" x14ac:dyDescent="0.45">
      <c r="B142" s="9" t="s">
        <v>312</v>
      </c>
      <c r="C142" s="25">
        <v>1000</v>
      </c>
      <c r="D142" s="26">
        <v>88.454999999999998</v>
      </c>
      <c r="E142" s="29">
        <f t="shared" si="265"/>
        <v>0.23836756330284281</v>
      </c>
      <c r="F142" s="27">
        <v>10</v>
      </c>
      <c r="G142" s="27">
        <v>10</v>
      </c>
      <c r="H142" s="27">
        <f t="shared" si="266"/>
        <v>23.836756330284281</v>
      </c>
      <c r="I142" s="39">
        <f t="shared" si="267"/>
        <v>2.383675633028428E-2</v>
      </c>
      <c r="J142" s="41">
        <f t="shared" si="268"/>
        <v>2.383675633028428E-2</v>
      </c>
      <c r="K142" s="53">
        <f t="shared" ref="K142" si="286">AVERAGE(J142:J143)</f>
        <v>2.3961882689415424E-2</v>
      </c>
      <c r="L142" s="53">
        <f t="shared" ref="L142" si="287">STDEV(J142:J143)</f>
        <v>1.7695539409362889E-4</v>
      </c>
      <c r="M142" s="30">
        <f t="shared" si="273"/>
        <v>2.3836756330284279E-3</v>
      </c>
      <c r="N142" s="57">
        <f t="shared" ref="N142" si="288">AVERAGE(M142:M143)</f>
        <v>2.3961882689415423E-3</v>
      </c>
      <c r="O142" s="57">
        <f t="shared" ref="O142" si="289">STDEV(M142:M143)</f>
        <v>1.7695539409363014E-5</v>
      </c>
    </row>
    <row r="143" spans="2:15" ht="20.5" x14ac:dyDescent="0.45">
      <c r="B143" s="9" t="s">
        <v>313</v>
      </c>
      <c r="C143" s="25">
        <v>1000</v>
      </c>
      <c r="D143" s="26">
        <v>89.47</v>
      </c>
      <c r="E143" s="29">
        <f t="shared" si="265"/>
        <v>0.24087009048546565</v>
      </c>
      <c r="F143" s="27">
        <v>10</v>
      </c>
      <c r="G143" s="27">
        <v>10</v>
      </c>
      <c r="H143" s="27">
        <f t="shared" si="266"/>
        <v>24.087009048546566</v>
      </c>
      <c r="I143" s="39">
        <f t="shared" si="267"/>
        <v>2.4087009048546566E-2</v>
      </c>
      <c r="J143" s="41">
        <f t="shared" si="268"/>
        <v>2.4087009048546566E-2</v>
      </c>
      <c r="K143" s="53"/>
      <c r="L143" s="53"/>
      <c r="M143" s="30">
        <f t="shared" si="273"/>
        <v>2.4087009048546566E-3</v>
      </c>
      <c r="N143" s="57"/>
      <c r="O143" s="57"/>
    </row>
    <row r="144" spans="2:15" ht="20.5" x14ac:dyDescent="0.45">
      <c r="B144" s="9" t="s">
        <v>314</v>
      </c>
      <c r="C144" s="25">
        <v>1000</v>
      </c>
      <c r="D144" s="26">
        <v>40.177999999999997</v>
      </c>
      <c r="E144" s="29">
        <f t="shared" si="265"/>
        <v>0.11933849453881999</v>
      </c>
      <c r="F144" s="27">
        <v>10</v>
      </c>
      <c r="G144" s="27">
        <v>10</v>
      </c>
      <c r="H144" s="27">
        <f t="shared" si="266"/>
        <v>11.933849453881999</v>
      </c>
      <c r="I144" s="39">
        <f t="shared" si="267"/>
        <v>1.1933849453882E-2</v>
      </c>
      <c r="J144" s="41">
        <f t="shared" si="268"/>
        <v>1.1933849453882E-2</v>
      </c>
      <c r="K144" s="53">
        <f t="shared" ref="K144" si="290">AVERAGE(J144:J145)</f>
        <v>1.4835178382110015E-2</v>
      </c>
      <c r="L144" s="53">
        <f t="shared" ref="L144" si="291">STDEV(J144:J145)</f>
        <v>4.1030987192054516E-3</v>
      </c>
      <c r="M144" s="30">
        <f t="shared" si="273"/>
        <v>1.1933849453882E-3</v>
      </c>
      <c r="N144" s="57">
        <f t="shared" ref="N144" si="292">AVERAGE(M144:M145)</f>
        <v>1.4835178382110016E-3</v>
      </c>
      <c r="O144" s="57">
        <f t="shared" ref="O144" si="293">STDEV(M144:M145)</f>
        <v>4.1030987192054551E-4</v>
      </c>
    </row>
    <row r="145" spans="2:15" ht="20.5" x14ac:dyDescent="0.45">
      <c r="B145" s="9" t="s">
        <v>315</v>
      </c>
      <c r="C145" s="25">
        <v>1000</v>
      </c>
      <c r="D145" s="26">
        <v>63.713000000000001</v>
      </c>
      <c r="E145" s="29">
        <f t="shared" si="265"/>
        <v>0.17736507310338026</v>
      </c>
      <c r="F145" s="27">
        <v>10</v>
      </c>
      <c r="G145" s="27">
        <v>10</v>
      </c>
      <c r="H145" s="27">
        <f t="shared" si="266"/>
        <v>17.736507310338027</v>
      </c>
      <c r="I145" s="39">
        <f t="shared" si="267"/>
        <v>1.7736507310338028E-2</v>
      </c>
      <c r="J145" s="41">
        <f t="shared" si="268"/>
        <v>1.7736507310338028E-2</v>
      </c>
      <c r="K145" s="53"/>
      <c r="L145" s="53"/>
      <c r="M145" s="30">
        <f t="shared" si="273"/>
        <v>1.773650731033803E-3</v>
      </c>
      <c r="N145" s="57"/>
      <c r="O145" s="57"/>
    </row>
    <row r="146" spans="2:15" ht="20.5" x14ac:dyDescent="0.45">
      <c r="B146" s="9" t="s">
        <v>316</v>
      </c>
      <c r="C146" s="25">
        <v>1000</v>
      </c>
      <c r="D146" s="26">
        <v>24.114999999999998</v>
      </c>
      <c r="E146" s="29">
        <f t="shared" si="265"/>
        <v>7.9734460908799529E-2</v>
      </c>
      <c r="F146" s="27">
        <v>10</v>
      </c>
      <c r="G146" s="27">
        <v>10</v>
      </c>
      <c r="H146" s="27">
        <f t="shared" si="266"/>
        <v>7.9734460908799534</v>
      </c>
      <c r="I146" s="39">
        <f t="shared" si="267"/>
        <v>7.9734460908799532E-3</v>
      </c>
      <c r="J146" s="41">
        <f t="shared" si="268"/>
        <v>7.9734460908799532E-3</v>
      </c>
      <c r="K146" s="53">
        <f t="shared" ref="K146" si="294">AVERAGE(J146:J147)</f>
        <v>7.9669123992208886E-3</v>
      </c>
      <c r="L146" s="53">
        <f t="shared" ref="L146" si="295">STDEV(J146:J147)</f>
        <v>9.2400353566131684E-6</v>
      </c>
      <c r="M146" s="30">
        <f t="shared" si="273"/>
        <v>7.9734460908799539E-4</v>
      </c>
      <c r="N146" s="57">
        <f t="shared" ref="N146" si="296">AVERAGE(M146:M147)</f>
        <v>7.966912399220889E-4</v>
      </c>
      <c r="O146" s="57">
        <f t="shared" ref="O146" si="297">STDEV(M146:M147)</f>
        <v>9.2400353566134752E-7</v>
      </c>
    </row>
    <row r="147" spans="2:15" ht="20.5" x14ac:dyDescent="0.45">
      <c r="B147" s="9" t="s">
        <v>317</v>
      </c>
      <c r="C147" s="25">
        <v>1000</v>
      </c>
      <c r="D147" s="26">
        <v>24.062000000000001</v>
      </c>
      <c r="E147" s="29">
        <f t="shared" si="265"/>
        <v>7.9603787075618243E-2</v>
      </c>
      <c r="F147" s="27">
        <v>10</v>
      </c>
      <c r="G147" s="27">
        <v>10</v>
      </c>
      <c r="H147" s="27">
        <f t="shared" si="266"/>
        <v>7.9603787075618238</v>
      </c>
      <c r="I147" s="39">
        <f t="shared" si="267"/>
        <v>7.960378707561824E-3</v>
      </c>
      <c r="J147" s="41">
        <f t="shared" si="268"/>
        <v>7.960378707561824E-3</v>
      </c>
      <c r="K147" s="53"/>
      <c r="L147" s="53"/>
      <c r="M147" s="30">
        <f t="shared" si="273"/>
        <v>7.9603787075618242E-4</v>
      </c>
      <c r="N147" s="57"/>
      <c r="O147" s="57"/>
    </row>
    <row r="148" spans="2:15" ht="20.5" x14ac:dyDescent="0.45">
      <c r="B148" s="9" t="s">
        <v>318</v>
      </c>
      <c r="C148" s="25">
        <v>1000</v>
      </c>
      <c r="D148" s="26">
        <v>151.61199999999999</v>
      </c>
      <c r="E148" s="29">
        <f t="shared" si="265"/>
        <v>0.39408392711851875</v>
      </c>
      <c r="F148" s="27">
        <v>10</v>
      </c>
      <c r="G148" s="27">
        <v>10</v>
      </c>
      <c r="H148" s="27">
        <f t="shared" si="266"/>
        <v>39.408392711851874</v>
      </c>
      <c r="I148" s="39">
        <f t="shared" si="267"/>
        <v>3.9408392711851876E-2</v>
      </c>
      <c r="J148" s="41">
        <f t="shared" si="268"/>
        <v>3.9408392711851876E-2</v>
      </c>
      <c r="K148" s="53">
        <f t="shared" ref="K148" si="298">AVERAGE(J148:J149)</f>
        <v>3.9359821494612784E-2</v>
      </c>
      <c r="L148" s="53">
        <f t="shared" ref="L148" si="299">STDEV(J148:J149)</f>
        <v>6.8690074160488915E-5</v>
      </c>
      <c r="M148" s="30">
        <f t="shared" si="273"/>
        <v>3.9408392711851878E-3</v>
      </c>
      <c r="N148" s="57">
        <f t="shared" ref="N148" si="300">AVERAGE(M148:M149)</f>
        <v>3.9359821494612795E-3</v>
      </c>
      <c r="O148" s="57">
        <f t="shared" ref="O148" si="301">STDEV(M148:M149)</f>
        <v>6.8690074160487684E-6</v>
      </c>
    </row>
    <row r="149" spans="2:15" ht="20.5" x14ac:dyDescent="0.45">
      <c r="B149" s="9" t="s">
        <v>319</v>
      </c>
      <c r="C149" s="25">
        <v>1000</v>
      </c>
      <c r="D149" s="26">
        <v>151.21799999999999</v>
      </c>
      <c r="E149" s="29">
        <f t="shared" si="265"/>
        <v>0.39311250277373705</v>
      </c>
      <c r="F149" s="27">
        <v>10</v>
      </c>
      <c r="G149" s="27">
        <v>10</v>
      </c>
      <c r="H149" s="27">
        <f t="shared" si="266"/>
        <v>39.311250277373702</v>
      </c>
      <c r="I149" s="39">
        <f t="shared" si="267"/>
        <v>3.9311250277373699E-2</v>
      </c>
      <c r="J149" s="41">
        <f t="shared" si="268"/>
        <v>3.9311250277373699E-2</v>
      </c>
      <c r="K149" s="53"/>
      <c r="L149" s="53"/>
      <c r="M149" s="30">
        <f t="shared" si="273"/>
        <v>3.9311250277373703E-3</v>
      </c>
      <c r="N149" s="57"/>
      <c r="O149" s="57"/>
    </row>
    <row r="150" spans="2:15" ht="20.5" x14ac:dyDescent="0.45">
      <c r="B150" s="9" t="s">
        <v>320</v>
      </c>
      <c r="C150" s="25">
        <v>1000</v>
      </c>
      <c r="D150" s="26">
        <v>156.405</v>
      </c>
      <c r="E150" s="29">
        <f t="shared" si="265"/>
        <v>0.40590127961734762</v>
      </c>
      <c r="F150" s="27">
        <v>10</v>
      </c>
      <c r="G150" s="27">
        <v>10</v>
      </c>
      <c r="H150" s="27">
        <f t="shared" si="266"/>
        <v>40.590127961734765</v>
      </c>
      <c r="I150" s="39">
        <f t="shared" si="267"/>
        <v>4.0590127961734765E-2</v>
      </c>
      <c r="J150" s="41">
        <f t="shared" si="268"/>
        <v>4.0590127961734765E-2</v>
      </c>
      <c r="K150" s="53">
        <f t="shared" ref="K150" si="302">AVERAGE(J150:J151)</f>
        <v>4.4341823023250085E-2</v>
      </c>
      <c r="L150" s="53">
        <f t="shared" ref="L150" si="303">STDEV(J150:J151)</f>
        <v>5.3056980378831282E-3</v>
      </c>
      <c r="M150" s="30">
        <f t="shared" si="273"/>
        <v>4.0590127961734768E-3</v>
      </c>
      <c r="N150" s="57">
        <f t="shared" ref="N150" si="304">AVERAGE(M150:M151)</f>
        <v>4.4341823023250088E-3</v>
      </c>
      <c r="O150" s="57">
        <f t="shared" ref="O150" si="305">STDEV(M150:M151)</f>
        <v>5.3056980378831287E-4</v>
      </c>
    </row>
    <row r="151" spans="2:15" ht="20.5" x14ac:dyDescent="0.45">
      <c r="B151" s="9" t="s">
        <v>321</v>
      </c>
      <c r="C151" s="25">
        <v>1000</v>
      </c>
      <c r="D151" s="26">
        <v>186.83799999999999</v>
      </c>
      <c r="E151" s="29">
        <f t="shared" si="265"/>
        <v>0.48093518084765408</v>
      </c>
      <c r="F151" s="27">
        <v>10</v>
      </c>
      <c r="G151" s="27">
        <v>10</v>
      </c>
      <c r="H151" s="27">
        <f t="shared" si="266"/>
        <v>48.093518084765407</v>
      </c>
      <c r="I151" s="39">
        <f t="shared" si="267"/>
        <v>4.8093518084765405E-2</v>
      </c>
      <c r="J151" s="41">
        <f t="shared" si="268"/>
        <v>4.8093518084765405E-2</v>
      </c>
      <c r="K151" s="53"/>
      <c r="L151" s="53"/>
      <c r="M151" s="30">
        <f t="shared" si="273"/>
        <v>4.8093518084765408E-3</v>
      </c>
      <c r="N151" s="57"/>
      <c r="O151" s="57"/>
    </row>
    <row r="152" spans="2:15" ht="20.5" x14ac:dyDescent="0.45">
      <c r="B152" s="9" t="s">
        <v>322</v>
      </c>
      <c r="C152" s="25">
        <v>1000</v>
      </c>
      <c r="D152" s="26">
        <v>103.94499999999999</v>
      </c>
      <c r="E152" s="29">
        <f t="shared" si="265"/>
        <v>0.27655884020809191</v>
      </c>
      <c r="F152" s="27">
        <v>10</v>
      </c>
      <c r="G152" s="27">
        <v>10</v>
      </c>
      <c r="H152" s="27">
        <f t="shared" si="266"/>
        <v>27.655884020809189</v>
      </c>
      <c r="I152" s="39">
        <f t="shared" si="267"/>
        <v>2.765588402080919E-2</v>
      </c>
      <c r="J152" s="41">
        <f t="shared" si="268"/>
        <v>2.765588402080919E-2</v>
      </c>
      <c r="K152" s="53">
        <f t="shared" ref="K152" si="306">AVERAGE(J152:J153)</f>
        <v>2.4551517542345719E-2</v>
      </c>
      <c r="L152" s="53">
        <f t="shared" ref="L152" si="307">STDEV(J152:J153)</f>
        <v>4.3902371764194424E-3</v>
      </c>
      <c r="M152" s="30">
        <f t="shared" si="273"/>
        <v>2.7655884020809192E-3</v>
      </c>
      <c r="N152" s="57">
        <f t="shared" ref="N152" si="308">AVERAGE(M152:M153)</f>
        <v>2.4551517542345724E-3</v>
      </c>
      <c r="O152" s="57">
        <f t="shared" ref="O152" si="309">STDEV(M152:M153)</f>
        <v>4.3902371764194438E-4</v>
      </c>
    </row>
    <row r="153" spans="2:15" ht="20.5" x14ac:dyDescent="0.45">
      <c r="B153" s="9" t="s">
        <v>323</v>
      </c>
      <c r="C153" s="25">
        <v>1000</v>
      </c>
      <c r="D153" s="26">
        <v>78.763000000000005</v>
      </c>
      <c r="E153" s="29">
        <f t="shared" si="265"/>
        <v>0.2144715106388225</v>
      </c>
      <c r="F153" s="27">
        <v>10</v>
      </c>
      <c r="G153" s="27">
        <v>10</v>
      </c>
      <c r="H153" s="27">
        <f t="shared" si="266"/>
        <v>21.447151063882252</v>
      </c>
      <c r="I153" s="39">
        <f t="shared" si="267"/>
        <v>2.1447151063882251E-2</v>
      </c>
      <c r="J153" s="41">
        <f t="shared" si="268"/>
        <v>2.1447151063882251E-2</v>
      </c>
      <c r="K153" s="53"/>
      <c r="L153" s="53"/>
      <c r="M153" s="30">
        <f t="shared" si="273"/>
        <v>2.1447151063882252E-3</v>
      </c>
      <c r="N153" s="57"/>
      <c r="O153" s="57"/>
    </row>
    <row r="154" spans="2:15" ht="20.5" x14ac:dyDescent="0.45">
      <c r="B154" s="9" t="s">
        <v>324</v>
      </c>
      <c r="C154" s="25">
        <v>1000</v>
      </c>
      <c r="D154" s="26">
        <v>131.65700000000001</v>
      </c>
      <c r="E154" s="29">
        <f t="shared" si="265"/>
        <v>0.34488399615375137</v>
      </c>
      <c r="F154" s="27">
        <v>10</v>
      </c>
      <c r="G154" s="27">
        <v>10</v>
      </c>
      <c r="H154" s="27">
        <f t="shared" si="266"/>
        <v>34.488399615375137</v>
      </c>
      <c r="I154" s="39">
        <f t="shared" si="267"/>
        <v>3.4488399615375136E-2</v>
      </c>
      <c r="J154" s="41">
        <f t="shared" si="268"/>
        <v>3.4488399615375136E-2</v>
      </c>
      <c r="K154" s="53">
        <f t="shared" ref="K154" si="310">AVERAGE(J154:J155)</f>
        <v>4.1421632683251566E-2</v>
      </c>
      <c r="L154" s="53">
        <f t="shared" ref="L154" si="311">STDEV(J154:J155)</f>
        <v>9.8050722356844144E-3</v>
      </c>
      <c r="M154" s="30">
        <f t="shared" si="273"/>
        <v>3.4488399615375141E-3</v>
      </c>
      <c r="N154" s="57">
        <f t="shared" ref="N154" si="312">AVERAGE(M154:M155)</f>
        <v>4.1421632683251563E-3</v>
      </c>
      <c r="O154" s="57">
        <f t="shared" ref="O154" si="313">STDEV(M154:M155)</f>
        <v>9.8050722356844634E-4</v>
      </c>
    </row>
    <row r="155" spans="2:15" ht="20.5" x14ac:dyDescent="0.45">
      <c r="B155" s="9" t="s">
        <v>325</v>
      </c>
      <c r="C155" s="25">
        <v>1000</v>
      </c>
      <c r="D155" s="26">
        <v>187.898</v>
      </c>
      <c r="E155" s="29">
        <f t="shared" si="265"/>
        <v>0.4835486575112799</v>
      </c>
      <c r="F155" s="27">
        <v>10</v>
      </c>
      <c r="G155" s="27">
        <v>10</v>
      </c>
      <c r="H155" s="27">
        <f t="shared" si="266"/>
        <v>48.354865751127988</v>
      </c>
      <c r="I155" s="39">
        <f t="shared" si="267"/>
        <v>4.835486575112799E-2</v>
      </c>
      <c r="J155" s="41">
        <f t="shared" si="268"/>
        <v>4.835486575112799E-2</v>
      </c>
      <c r="K155" s="53"/>
      <c r="L155" s="53"/>
      <c r="M155" s="30">
        <f t="shared" si="273"/>
        <v>4.8354865751127993E-3</v>
      </c>
      <c r="N155" s="57"/>
      <c r="O155" s="57"/>
    </row>
    <row r="156" spans="2:15" ht="20.5" x14ac:dyDescent="0.45">
      <c r="B156" s="9" t="s">
        <v>326</v>
      </c>
      <c r="C156" s="25">
        <v>1000</v>
      </c>
      <c r="D156" s="26">
        <v>87.581999999999994</v>
      </c>
      <c r="E156" s="29">
        <f t="shared" si="265"/>
        <v>0.23621514337138491</v>
      </c>
      <c r="F156" s="27">
        <v>10</v>
      </c>
      <c r="G156" s="27">
        <v>10</v>
      </c>
      <c r="H156" s="27">
        <f t="shared" si="266"/>
        <v>23.621514337138493</v>
      </c>
      <c r="I156" s="39">
        <f t="shared" si="267"/>
        <v>2.3621514337138494E-2</v>
      </c>
      <c r="J156" s="41">
        <f t="shared" si="268"/>
        <v>2.3621514337138494E-2</v>
      </c>
      <c r="K156" s="53">
        <f t="shared" ref="K156" si="314">AVERAGE(J156:J157)</f>
        <v>2.2308981976873199E-2</v>
      </c>
      <c r="L156" s="53">
        <f t="shared" ref="L156" si="315">STDEV(J156:J157)</f>
        <v>1.8562010649407494E-3</v>
      </c>
      <c r="M156" s="30">
        <f t="shared" si="273"/>
        <v>2.3621514337138494E-3</v>
      </c>
      <c r="N156" s="57">
        <f t="shared" ref="N156" si="316">AVERAGE(M156:M157)</f>
        <v>2.2308981976873199E-3</v>
      </c>
      <c r="O156" s="57">
        <f t="shared" ref="O156" si="317">STDEV(M156:M157)</f>
        <v>1.8562010649407493E-4</v>
      </c>
    </row>
    <row r="157" spans="2:15" ht="20.5" x14ac:dyDescent="0.45">
      <c r="B157" s="9" t="s">
        <v>327</v>
      </c>
      <c r="C157" s="25">
        <v>1000</v>
      </c>
      <c r="D157" s="26">
        <v>76.935000000000002</v>
      </c>
      <c r="E157" s="29">
        <f t="shared" si="265"/>
        <v>0.20996449616607907</v>
      </c>
      <c r="F157" s="27">
        <v>10</v>
      </c>
      <c r="G157" s="27">
        <v>10</v>
      </c>
      <c r="H157" s="27">
        <f t="shared" si="266"/>
        <v>20.996449616607904</v>
      </c>
      <c r="I157" s="39">
        <f t="shared" si="267"/>
        <v>2.0996449616607904E-2</v>
      </c>
      <c r="J157" s="41">
        <f t="shared" si="268"/>
        <v>2.0996449616607904E-2</v>
      </c>
      <c r="K157" s="53"/>
      <c r="L157" s="53"/>
      <c r="M157" s="30">
        <f t="shared" si="273"/>
        <v>2.0996449616607904E-3</v>
      </c>
      <c r="N157" s="57"/>
      <c r="O157" s="57"/>
    </row>
    <row r="158" spans="2:15" ht="20.5" x14ac:dyDescent="0.45">
      <c r="B158" s="9" t="s">
        <v>328</v>
      </c>
      <c r="C158" s="25">
        <v>1000</v>
      </c>
      <c r="D158" s="26">
        <v>119.31699999999999</v>
      </c>
      <c r="E158" s="29">
        <f t="shared" si="265"/>
        <v>0.31445918291871106</v>
      </c>
      <c r="F158" s="27">
        <v>10</v>
      </c>
      <c r="G158" s="27">
        <v>10</v>
      </c>
      <c r="H158" s="27">
        <f t="shared" si="266"/>
        <v>31.445918291871106</v>
      </c>
      <c r="I158" s="39">
        <f t="shared" si="267"/>
        <v>3.1445918291871107E-2</v>
      </c>
      <c r="J158" s="41">
        <f t="shared" si="268"/>
        <v>3.1445918291871107E-2</v>
      </c>
      <c r="K158" s="53">
        <f t="shared" ref="K158" si="318">AVERAGE(J158:J159)</f>
        <v>3.2859168125446883E-2</v>
      </c>
      <c r="L158" s="53">
        <f t="shared" ref="L158" si="319">STDEV(J158:J159)</f>
        <v>1.9986370816643824E-3</v>
      </c>
      <c r="M158" s="30">
        <f t="shared" si="273"/>
        <v>3.1445918291871109E-3</v>
      </c>
      <c r="N158" s="57">
        <f t="shared" ref="N158" si="320">AVERAGE(M158:M159)</f>
        <v>3.2859168125446885E-3</v>
      </c>
      <c r="O158" s="57">
        <f t="shared" ref="O158" si="321">STDEV(M158:M159)</f>
        <v>1.9986370816643792E-4</v>
      </c>
    </row>
    <row r="159" spans="2:15" ht="20.5" x14ac:dyDescent="0.45">
      <c r="B159" s="9" t="s">
        <v>329</v>
      </c>
      <c r="C159" s="25">
        <v>1000</v>
      </c>
      <c r="D159" s="26">
        <v>130.78100000000001</v>
      </c>
      <c r="E159" s="29">
        <f t="shared" si="265"/>
        <v>0.34272417959022661</v>
      </c>
      <c r="F159" s="27">
        <v>10</v>
      </c>
      <c r="G159" s="27">
        <v>10</v>
      </c>
      <c r="H159" s="27">
        <f t="shared" si="266"/>
        <v>34.272417959022661</v>
      </c>
      <c r="I159" s="39">
        <f t="shared" si="267"/>
        <v>3.4272417959022659E-2</v>
      </c>
      <c r="J159" s="41">
        <f t="shared" si="268"/>
        <v>3.4272417959022659E-2</v>
      </c>
      <c r="K159" s="53"/>
      <c r="L159" s="53"/>
      <c r="M159" s="30">
        <f t="shared" si="273"/>
        <v>3.4272417959022657E-3</v>
      </c>
      <c r="N159" s="57"/>
      <c r="O159" s="57"/>
    </row>
    <row r="160" spans="2:15" ht="20.5" x14ac:dyDescent="0.45">
      <c r="B160" s="9" t="s">
        <v>330</v>
      </c>
      <c r="C160" s="25">
        <v>1000</v>
      </c>
      <c r="D160" s="26">
        <v>92.683999999999997</v>
      </c>
      <c r="E160" s="29">
        <f t="shared" si="265"/>
        <v>0.24879434897310093</v>
      </c>
      <c r="F160" s="27">
        <v>10</v>
      </c>
      <c r="G160" s="27">
        <v>10</v>
      </c>
      <c r="H160" s="27">
        <f t="shared" si="266"/>
        <v>24.879434897310091</v>
      </c>
      <c r="I160" s="39">
        <f t="shared" si="267"/>
        <v>2.487943489731009E-2</v>
      </c>
      <c r="J160" s="41">
        <f t="shared" si="268"/>
        <v>2.487943489731009E-2</v>
      </c>
      <c r="K160" s="53">
        <f t="shared" ref="K160" si="322">AVERAGE(J160:J161)</f>
        <v>2.7745383268818265E-2</v>
      </c>
      <c r="L160" s="53">
        <f t="shared" ref="L160" si="323">STDEV(J160:J161)</f>
        <v>4.0530630560479492E-3</v>
      </c>
      <c r="M160" s="30">
        <f t="shared" si="273"/>
        <v>2.4879434897310091E-3</v>
      </c>
      <c r="N160" s="57">
        <f t="shared" ref="N160" si="324">AVERAGE(M160:M161)</f>
        <v>2.7745383268818267E-3</v>
      </c>
      <c r="O160" s="57">
        <f t="shared" ref="O160" si="325">STDEV(M160:M161)</f>
        <v>4.0530630560479491E-4</v>
      </c>
    </row>
    <row r="161" spans="2:15" ht="20.5" x14ac:dyDescent="0.45">
      <c r="B161" s="9" t="s">
        <v>331</v>
      </c>
      <c r="C161" s="25">
        <v>1000</v>
      </c>
      <c r="D161" s="26">
        <v>115.932</v>
      </c>
      <c r="E161" s="29">
        <f t="shared" si="265"/>
        <v>0.30611331640326445</v>
      </c>
      <c r="F161" s="27">
        <v>10</v>
      </c>
      <c r="G161" s="27">
        <v>10</v>
      </c>
      <c r="H161" s="27">
        <f t="shared" si="266"/>
        <v>30.611331640326441</v>
      </c>
      <c r="I161" s="39">
        <f t="shared" si="267"/>
        <v>3.061133164032644E-2</v>
      </c>
      <c r="J161" s="41">
        <f t="shared" si="268"/>
        <v>3.0611331640326443E-2</v>
      </c>
      <c r="K161" s="53"/>
      <c r="L161" s="53"/>
      <c r="M161" s="30">
        <f t="shared" si="273"/>
        <v>3.0611331640326444E-3</v>
      </c>
      <c r="N161" s="57"/>
      <c r="O161" s="57"/>
    </row>
    <row r="162" spans="2:15" ht="20.5" x14ac:dyDescent="0.45">
      <c r="B162" s="9" t="s">
        <v>332</v>
      </c>
      <c r="C162" s="25">
        <v>1000</v>
      </c>
      <c r="D162" s="26">
        <v>111.645</v>
      </c>
      <c r="E162" s="29">
        <f t="shared" si="265"/>
        <v>0.29554352917971355</v>
      </c>
      <c r="F162" s="27">
        <v>10</v>
      </c>
      <c r="G162" s="27">
        <v>10</v>
      </c>
      <c r="H162" s="27">
        <f t="shared" si="266"/>
        <v>29.554352917971354</v>
      </c>
      <c r="I162" s="39">
        <f t="shared" si="267"/>
        <v>2.9554352917971354E-2</v>
      </c>
      <c r="J162" s="41">
        <f t="shared" si="268"/>
        <v>2.9554352917971354E-2</v>
      </c>
      <c r="K162" s="53">
        <f t="shared" ref="K162" si="326">AVERAGE(J162:J163)</f>
        <v>2.8154910130920391E-2</v>
      </c>
      <c r="L162" s="53">
        <f t="shared" ref="L162" si="327">STDEV(J162:J163)</f>
        <v>1.9791109692126755E-3</v>
      </c>
      <c r="M162" s="30">
        <f t="shared" si="273"/>
        <v>2.9554352917971357E-3</v>
      </c>
      <c r="N162" s="57">
        <f t="shared" ref="N162" si="328">AVERAGE(M162:M163)</f>
        <v>2.8154910130920394E-3</v>
      </c>
      <c r="O162" s="57">
        <f t="shared" ref="O162" si="329">STDEV(M162:M163)</f>
        <v>1.9791109692126772E-4</v>
      </c>
    </row>
    <row r="163" spans="2:15" ht="20.5" x14ac:dyDescent="0.45">
      <c r="B163" s="9" t="s">
        <v>333</v>
      </c>
      <c r="C163" s="25">
        <v>1000</v>
      </c>
      <c r="D163" s="26">
        <v>100.29300000000001</v>
      </c>
      <c r="E163" s="29">
        <f t="shared" si="265"/>
        <v>0.26755467343869427</v>
      </c>
      <c r="F163" s="27">
        <v>10</v>
      </c>
      <c r="G163" s="27">
        <v>10</v>
      </c>
      <c r="H163" s="27">
        <f t="shared" si="266"/>
        <v>26.755467343869427</v>
      </c>
      <c r="I163" s="39">
        <f t="shared" si="267"/>
        <v>2.6755467343869428E-2</v>
      </c>
      <c r="J163" s="41">
        <f t="shared" si="268"/>
        <v>2.6755467343869428E-2</v>
      </c>
      <c r="K163" s="53"/>
      <c r="L163" s="53"/>
      <c r="M163" s="30">
        <f t="shared" si="273"/>
        <v>2.6755467343869428E-3</v>
      </c>
      <c r="N163" s="57"/>
      <c r="O163" s="57"/>
    </row>
    <row r="164" spans="2:15" ht="20.5" x14ac:dyDescent="0.45">
      <c r="B164" s="9" t="s">
        <v>334</v>
      </c>
      <c r="C164" s="25">
        <v>1000</v>
      </c>
      <c r="D164" s="26">
        <v>116.96899999999999</v>
      </c>
      <c r="E164" s="29">
        <f t="shared" si="265"/>
        <v>0.30867008555437758</v>
      </c>
      <c r="F164" s="27">
        <v>10</v>
      </c>
      <c r="G164" s="27">
        <v>10</v>
      </c>
      <c r="H164" s="27">
        <f t="shared" si="266"/>
        <v>30.867008555437756</v>
      </c>
      <c r="I164" s="39">
        <f t="shared" si="267"/>
        <v>3.0867008555437756E-2</v>
      </c>
      <c r="J164" s="41">
        <f t="shared" si="268"/>
        <v>3.086700855543776E-2</v>
      </c>
      <c r="K164" s="53">
        <f t="shared" ref="K164" si="330">AVERAGE(J164:J165)</f>
        <v>3.1878497990581622E-2</v>
      </c>
      <c r="L164" s="53">
        <f t="shared" ref="L164" si="331">STDEV(J164:J165)</f>
        <v>1.4304620773775566E-3</v>
      </c>
      <c r="M164" s="30">
        <f t="shared" si="273"/>
        <v>3.086700855543776E-3</v>
      </c>
      <c r="N164" s="57">
        <f t="shared" ref="N164" si="332">AVERAGE(M164:M165)</f>
        <v>3.1878497990581625E-3</v>
      </c>
      <c r="O164" s="57">
        <f t="shared" ref="O164" si="333">STDEV(M164:M165)</f>
        <v>1.4304620773775554E-4</v>
      </c>
    </row>
    <row r="165" spans="2:15" ht="20.5" x14ac:dyDescent="0.45">
      <c r="B165" s="9" t="s">
        <v>335</v>
      </c>
      <c r="C165" s="25">
        <v>1000</v>
      </c>
      <c r="D165" s="26">
        <v>125.17400000000001</v>
      </c>
      <c r="E165" s="29">
        <f t="shared" si="265"/>
        <v>0.32889987425725492</v>
      </c>
      <c r="F165" s="27">
        <v>10</v>
      </c>
      <c r="G165" s="27">
        <v>10</v>
      </c>
      <c r="H165" s="27">
        <f t="shared" si="266"/>
        <v>32.889987425725494</v>
      </c>
      <c r="I165" s="39">
        <f t="shared" si="267"/>
        <v>3.2889987425725492E-2</v>
      </c>
      <c r="J165" s="41">
        <f t="shared" si="268"/>
        <v>3.2889987425725492E-2</v>
      </c>
      <c r="K165" s="53"/>
      <c r="L165" s="53"/>
      <c r="M165" s="30">
        <f t="shared" si="273"/>
        <v>3.288998742572549E-3</v>
      </c>
      <c r="N165" s="57"/>
      <c r="O165" s="57"/>
    </row>
    <row r="166" spans="2:15" ht="20.5" x14ac:dyDescent="0.45">
      <c r="B166" s="9" t="s">
        <v>336</v>
      </c>
      <c r="C166" s="25">
        <v>1000</v>
      </c>
      <c r="D166" s="26">
        <v>231.50299999999999</v>
      </c>
      <c r="E166" s="29">
        <f t="shared" si="265"/>
        <v>0.59105870460317067</v>
      </c>
      <c r="F166" s="27">
        <v>10</v>
      </c>
      <c r="G166" s="27">
        <v>10</v>
      </c>
      <c r="H166" s="27">
        <f t="shared" si="266"/>
        <v>59.105870460317071</v>
      </c>
      <c r="I166" s="39">
        <f t="shared" si="267"/>
        <v>5.9105870460317074E-2</v>
      </c>
      <c r="J166" s="41">
        <f t="shared" si="268"/>
        <v>5.9105870460317074E-2</v>
      </c>
      <c r="K166" s="53">
        <f t="shared" ref="K166" si="334">AVERAGE(J166:J167)</f>
        <v>5.8480978327868048E-2</v>
      </c>
      <c r="L166" s="53">
        <f t="shared" ref="L166" si="335">STDEV(J166:J167)</f>
        <v>8.8373092872965687E-4</v>
      </c>
      <c r="M166" s="30">
        <f t="shared" si="273"/>
        <v>5.9105870460317072E-3</v>
      </c>
      <c r="N166" s="57">
        <f t="shared" ref="N166" si="336">AVERAGE(M166:M167)</f>
        <v>5.8480978327868048E-3</v>
      </c>
      <c r="O166" s="57">
        <f t="shared" ref="O166" si="337">STDEV(M166:M167)</f>
        <v>8.8373092872965438E-5</v>
      </c>
    </row>
    <row r="167" spans="2:15" ht="20.5" x14ac:dyDescent="0.45">
      <c r="B167" s="9" t="s">
        <v>337</v>
      </c>
      <c r="C167" s="25">
        <v>1000</v>
      </c>
      <c r="D167" s="26">
        <v>226.434</v>
      </c>
      <c r="E167" s="29">
        <f t="shared" si="265"/>
        <v>0.57856086195419021</v>
      </c>
      <c r="F167" s="27">
        <v>10</v>
      </c>
      <c r="G167" s="27">
        <v>10</v>
      </c>
      <c r="H167" s="27">
        <f t="shared" si="266"/>
        <v>57.856086195419024</v>
      </c>
      <c r="I167" s="39">
        <f t="shared" si="267"/>
        <v>5.7856086195419022E-2</v>
      </c>
      <c r="J167" s="41">
        <f t="shared" si="268"/>
        <v>5.7856086195419022E-2</v>
      </c>
      <c r="K167" s="53"/>
      <c r="L167" s="53"/>
      <c r="M167" s="30">
        <f t="shared" si="273"/>
        <v>5.7856086195419024E-3</v>
      </c>
      <c r="N167" s="57"/>
      <c r="O167" s="57"/>
    </row>
    <row r="168" spans="2:15" ht="20.5" x14ac:dyDescent="0.45">
      <c r="B168" s="9" t="s">
        <v>338</v>
      </c>
      <c r="C168" s="25">
        <v>1000</v>
      </c>
      <c r="D168" s="26">
        <v>168.81100000000001</v>
      </c>
      <c r="E168" s="29">
        <f t="shared" si="265"/>
        <v>0.436488818757859</v>
      </c>
      <c r="F168" s="27">
        <v>10</v>
      </c>
      <c r="G168" s="27">
        <v>10</v>
      </c>
      <c r="H168" s="27">
        <f t="shared" si="266"/>
        <v>43.648881875785897</v>
      </c>
      <c r="I168" s="39">
        <f t="shared" si="267"/>
        <v>4.3648881875785896E-2</v>
      </c>
      <c r="J168" s="41">
        <f t="shared" si="268"/>
        <v>4.3648881875785896E-2</v>
      </c>
      <c r="K168" s="53">
        <f t="shared" ref="K168" si="338">AVERAGE(J168:J169)</f>
        <v>4.9326043541507436E-2</v>
      </c>
      <c r="L168" s="53">
        <f t="shared" ref="L168" si="339">STDEV(J168:J169)</f>
        <v>8.0287190234480752E-3</v>
      </c>
      <c r="M168" s="30">
        <f t="shared" si="273"/>
        <v>4.3648881875785897E-3</v>
      </c>
      <c r="N168" s="57">
        <f t="shared" ref="N168" si="340">AVERAGE(M168:M169)</f>
        <v>4.9326043541507436E-3</v>
      </c>
      <c r="O168" s="57">
        <f t="shared" ref="O168" si="341">STDEV(M168:M169)</f>
        <v>8.0287190234480373E-4</v>
      </c>
    </row>
    <row r="169" spans="2:15" ht="20.5" x14ac:dyDescent="0.45">
      <c r="B169" s="9" t="s">
        <v>339</v>
      </c>
      <c r="C169" s="25">
        <v>1000</v>
      </c>
      <c r="D169" s="26">
        <v>214.863</v>
      </c>
      <c r="E169" s="29">
        <f t="shared" si="265"/>
        <v>0.55003205207228978</v>
      </c>
      <c r="F169" s="27">
        <v>10</v>
      </c>
      <c r="G169" s="27">
        <v>10</v>
      </c>
      <c r="H169" s="27">
        <f t="shared" si="266"/>
        <v>55.00320520722898</v>
      </c>
      <c r="I169" s="39">
        <f t="shared" si="267"/>
        <v>5.5003205207228983E-2</v>
      </c>
      <c r="J169" s="41">
        <f t="shared" si="268"/>
        <v>5.5003205207228983E-2</v>
      </c>
      <c r="K169" s="53"/>
      <c r="L169" s="53"/>
      <c r="M169" s="30">
        <f t="shared" si="273"/>
        <v>5.5003205207228983E-3</v>
      </c>
      <c r="N169" s="57"/>
      <c r="O169" s="57"/>
    </row>
    <row r="170" spans="2:15" ht="20.5" x14ac:dyDescent="0.45">
      <c r="B170" s="9" t="s">
        <v>340</v>
      </c>
      <c r="C170" s="25">
        <v>1000</v>
      </c>
      <c r="D170" s="26">
        <v>135.054</v>
      </c>
      <c r="E170" s="29">
        <f t="shared" si="265"/>
        <v>0.35325944919746544</v>
      </c>
      <c r="F170" s="27">
        <v>10</v>
      </c>
      <c r="G170" s="27">
        <v>10</v>
      </c>
      <c r="H170" s="27">
        <f t="shared" si="266"/>
        <v>35.325944919746547</v>
      </c>
      <c r="I170" s="39">
        <f t="shared" si="267"/>
        <v>3.5325944919746548E-2</v>
      </c>
      <c r="J170" s="41">
        <f t="shared" si="268"/>
        <v>3.5325944919746548E-2</v>
      </c>
      <c r="K170" s="53">
        <f t="shared" ref="K170" si="342">AVERAGE(J170:J171)</f>
        <v>3.1722305776769648E-2</v>
      </c>
      <c r="L170" s="53">
        <f t="shared" ref="L170" si="343">STDEV(J170:J171)</f>
        <v>5.0963153498964891E-3</v>
      </c>
      <c r="M170" s="30">
        <f t="shared" si="273"/>
        <v>3.5325944919746546E-3</v>
      </c>
      <c r="N170" s="57">
        <f t="shared" ref="N170" si="344">AVERAGE(M170:M171)</f>
        <v>3.1722305776769647E-3</v>
      </c>
      <c r="O170" s="57">
        <f t="shared" ref="O170" si="345">STDEV(M170:M171)</f>
        <v>5.0963153498964869E-4</v>
      </c>
    </row>
    <row r="171" spans="2:15" ht="20.5" x14ac:dyDescent="0.45">
      <c r="B171" s="9" t="s">
        <v>341</v>
      </c>
      <c r="C171" s="25">
        <v>1000</v>
      </c>
      <c r="D171" s="26">
        <v>105.822</v>
      </c>
      <c r="E171" s="29">
        <f t="shared" si="265"/>
        <v>0.28118666633792749</v>
      </c>
      <c r="F171" s="27">
        <v>10</v>
      </c>
      <c r="G171" s="27">
        <v>10</v>
      </c>
      <c r="H171" s="27">
        <f t="shared" si="266"/>
        <v>28.118666633792749</v>
      </c>
      <c r="I171" s="39">
        <f t="shared" si="267"/>
        <v>2.8118666633792748E-2</v>
      </c>
      <c r="J171" s="41">
        <f t="shared" si="268"/>
        <v>2.8118666633792748E-2</v>
      </c>
      <c r="K171" s="53"/>
      <c r="L171" s="53"/>
      <c r="M171" s="30">
        <f t="shared" si="273"/>
        <v>2.8118666633792748E-3</v>
      </c>
      <c r="N171" s="57"/>
      <c r="O171" s="57"/>
    </row>
    <row r="172" spans="2:15" ht="20.5" x14ac:dyDescent="0.45">
      <c r="B172" s="9" t="s">
        <v>342</v>
      </c>
      <c r="C172" s="25">
        <v>1000</v>
      </c>
      <c r="D172" s="26">
        <v>156.077</v>
      </c>
      <c r="E172" s="29">
        <f t="shared" si="265"/>
        <v>0.40509258117803698</v>
      </c>
      <c r="F172" s="27">
        <v>10</v>
      </c>
      <c r="G172" s="27">
        <v>10</v>
      </c>
      <c r="H172" s="27">
        <f t="shared" si="266"/>
        <v>40.509258117803697</v>
      </c>
      <c r="I172" s="39">
        <f t="shared" si="267"/>
        <v>4.0509258117803697E-2</v>
      </c>
      <c r="J172" s="41">
        <f t="shared" si="268"/>
        <v>4.0509258117803697E-2</v>
      </c>
      <c r="K172" s="53">
        <f t="shared" ref="K172" si="346">AVERAGE(J172:J173)</f>
        <v>4.2692743903942405E-2</v>
      </c>
      <c r="L172" s="53">
        <f t="shared" ref="L172" si="347">STDEV(J172:J173)</f>
        <v>3.0879152120062412E-3</v>
      </c>
      <c r="M172" s="30">
        <f t="shared" si="273"/>
        <v>4.0509258117803698E-3</v>
      </c>
      <c r="N172" s="57">
        <f t="shared" ref="N172" si="348">AVERAGE(M172:M173)</f>
        <v>4.2692743903942404E-3</v>
      </c>
      <c r="O172" s="57">
        <f t="shared" ref="O172" si="349">STDEV(M172:M173)</f>
        <v>3.0879152120062361E-4</v>
      </c>
    </row>
    <row r="173" spans="2:15" ht="20.5" x14ac:dyDescent="0.45">
      <c r="B173" s="9" t="s">
        <v>343</v>
      </c>
      <c r="C173" s="25">
        <v>1000</v>
      </c>
      <c r="D173" s="26">
        <v>173.78899999999999</v>
      </c>
      <c r="E173" s="29">
        <f t="shared" si="265"/>
        <v>0.44876229690081115</v>
      </c>
      <c r="F173" s="27">
        <v>10</v>
      </c>
      <c r="G173" s="27">
        <v>10</v>
      </c>
      <c r="H173" s="27">
        <f t="shared" si="266"/>
        <v>44.876229690081111</v>
      </c>
      <c r="I173" s="39">
        <f t="shared" si="267"/>
        <v>4.4876229690081114E-2</v>
      </c>
      <c r="J173" s="41">
        <f t="shared" si="268"/>
        <v>4.4876229690081114E-2</v>
      </c>
      <c r="K173" s="53"/>
      <c r="L173" s="53"/>
      <c r="M173" s="30">
        <f t="shared" si="273"/>
        <v>4.4876229690081109E-3</v>
      </c>
      <c r="N173" s="57"/>
      <c r="O173" s="57"/>
    </row>
    <row r="174" spans="2:15" ht="20.5" x14ac:dyDescent="0.45">
      <c r="B174" s="9" t="s">
        <v>344</v>
      </c>
      <c r="C174" s="25">
        <v>1000</v>
      </c>
      <c r="D174" s="26">
        <v>183.18299999999999</v>
      </c>
      <c r="E174" s="29">
        <f t="shared" si="265"/>
        <v>0.47192361744618955</v>
      </c>
      <c r="F174" s="27">
        <v>10</v>
      </c>
      <c r="G174" s="27">
        <v>10</v>
      </c>
      <c r="H174" s="27">
        <f t="shared" si="266"/>
        <v>47.19236174461895</v>
      </c>
      <c r="I174" s="39">
        <f t="shared" si="267"/>
        <v>4.7192361744618952E-2</v>
      </c>
      <c r="J174" s="41">
        <f t="shared" si="268"/>
        <v>4.7192361744618952E-2</v>
      </c>
      <c r="K174" s="53">
        <f t="shared" ref="K174" si="350">AVERAGE(J174:J175)</f>
        <v>4.0391651667940537E-2</v>
      </c>
      <c r="L174" s="53">
        <f t="shared" ref="L174" si="351">STDEV(J174:J175)</f>
        <v>9.6176564242059503E-3</v>
      </c>
      <c r="M174" s="30">
        <f t="shared" si="273"/>
        <v>4.7192361744618954E-3</v>
      </c>
      <c r="N174" s="57">
        <f t="shared" ref="N174" si="352">AVERAGE(M174:M175)</f>
        <v>4.0391651667940533E-3</v>
      </c>
      <c r="O174" s="57">
        <f t="shared" ref="O174" si="353">STDEV(M174:M175)</f>
        <v>9.6176564242059898E-4</v>
      </c>
    </row>
    <row r="175" spans="2:15" ht="20.5" x14ac:dyDescent="0.45">
      <c r="B175" s="9" t="s">
        <v>345</v>
      </c>
      <c r="C175" s="25">
        <v>1000</v>
      </c>
      <c r="D175" s="26">
        <v>128.017</v>
      </c>
      <c r="E175" s="29">
        <f t="shared" si="265"/>
        <v>0.33590941591262113</v>
      </c>
      <c r="F175" s="27">
        <v>10</v>
      </c>
      <c r="G175" s="27">
        <v>10</v>
      </c>
      <c r="H175" s="27">
        <f t="shared" si="266"/>
        <v>33.590941591262116</v>
      </c>
      <c r="I175" s="39">
        <f t="shared" si="267"/>
        <v>3.3590941591262115E-2</v>
      </c>
      <c r="J175" s="41">
        <f t="shared" si="268"/>
        <v>3.3590941591262115E-2</v>
      </c>
      <c r="K175" s="53"/>
      <c r="L175" s="53"/>
      <c r="M175" s="30">
        <f t="shared" si="273"/>
        <v>3.3590941591262117E-3</v>
      </c>
      <c r="N175" s="57"/>
      <c r="O175" s="57"/>
    </row>
    <row r="176" spans="2:15" ht="20.5" x14ac:dyDescent="0.45">
      <c r="B176" s="9" t="s">
        <v>346</v>
      </c>
      <c r="C176" s="25">
        <v>1000</v>
      </c>
      <c r="D176" s="26">
        <v>116.604</v>
      </c>
      <c r="E176" s="29">
        <f t="shared" si="265"/>
        <v>0.3077701619862423</v>
      </c>
      <c r="F176" s="27">
        <v>10</v>
      </c>
      <c r="G176" s="27">
        <v>10</v>
      </c>
      <c r="H176" s="27">
        <f t="shared" si="266"/>
        <v>30.777016198624231</v>
      </c>
      <c r="I176" s="39">
        <f t="shared" si="267"/>
        <v>3.0777016198624232E-2</v>
      </c>
      <c r="J176" s="41">
        <f t="shared" si="268"/>
        <v>3.0777016198624229E-2</v>
      </c>
      <c r="K176" s="53">
        <f t="shared" ref="K176" si="354">AVERAGE(J176:J177)</f>
        <v>2.8866466135752854E-2</v>
      </c>
      <c r="L176" s="53">
        <f t="shared" ref="L176" si="355">STDEV(J176:J177)</f>
        <v>2.7019258105054683E-3</v>
      </c>
      <c r="M176" s="30">
        <f t="shared" si="273"/>
        <v>3.0777016198624231E-3</v>
      </c>
      <c r="N176" s="57">
        <f t="shared" ref="N176" si="356">AVERAGE(M176:M177)</f>
        <v>2.8866466135752853E-3</v>
      </c>
      <c r="O176" s="57">
        <f t="shared" ref="O176" si="357">STDEV(M176:M177)</f>
        <v>2.7019258105054719E-4</v>
      </c>
    </row>
    <row r="177" spans="2:15" ht="20.5" x14ac:dyDescent="0.45">
      <c r="B177" s="9" t="s">
        <v>347</v>
      </c>
      <c r="C177" s="25">
        <v>1000</v>
      </c>
      <c r="D177" s="26">
        <v>101.10599999999999</v>
      </c>
      <c r="E177" s="29">
        <f t="shared" si="265"/>
        <v>0.26955916072881481</v>
      </c>
      <c r="F177" s="27">
        <v>10</v>
      </c>
      <c r="G177" s="27">
        <v>10</v>
      </c>
      <c r="H177" s="27">
        <f t="shared" si="266"/>
        <v>26.955916072881479</v>
      </c>
      <c r="I177" s="39">
        <f t="shared" si="267"/>
        <v>2.6955916072881479E-2</v>
      </c>
      <c r="J177" s="41">
        <f t="shared" si="268"/>
        <v>2.6955916072881479E-2</v>
      </c>
      <c r="K177" s="53"/>
      <c r="L177" s="53"/>
      <c r="M177" s="30">
        <f t="shared" si="273"/>
        <v>2.6955916072881475E-3</v>
      </c>
      <c r="N177" s="57"/>
      <c r="O177" s="57"/>
    </row>
    <row r="178" spans="2:15" ht="20.5" x14ac:dyDescent="0.45">
      <c r="B178" s="9" t="s">
        <v>382</v>
      </c>
      <c r="C178" s="25">
        <v>1000</v>
      </c>
      <c r="D178" s="26">
        <v>85.808000000000007</v>
      </c>
      <c r="E178" s="29">
        <f t="shared" si="265"/>
        <v>0.23184126827584511</v>
      </c>
      <c r="F178" s="27">
        <v>10</v>
      </c>
      <c r="G178" s="27">
        <v>10</v>
      </c>
      <c r="H178" s="27">
        <f t="shared" si="266"/>
        <v>23.18412682758451</v>
      </c>
      <c r="I178" s="39">
        <f t="shared" si="267"/>
        <v>2.3184126827584511E-2</v>
      </c>
      <c r="J178" s="41">
        <f t="shared" si="268"/>
        <v>2.3184126827584511E-2</v>
      </c>
      <c r="K178" s="53">
        <f t="shared" ref="K178" si="358">AVERAGE(J178:J179)</f>
        <v>2.5151261125767405E-2</v>
      </c>
      <c r="L178" s="53">
        <f t="shared" ref="L178" si="359">STDEV(J178:J179)</f>
        <v>2.781948003499526E-3</v>
      </c>
      <c r="M178" s="30">
        <f t="shared" si="273"/>
        <v>2.3184126827584511E-3</v>
      </c>
      <c r="N178" s="57">
        <f t="shared" ref="N178" si="360">AVERAGE(M178:M179)</f>
        <v>2.5151261125767399E-3</v>
      </c>
      <c r="O178" s="57">
        <f t="shared" ref="O178" si="361">STDEV(M178:M179)</f>
        <v>2.7819480034995244E-4</v>
      </c>
    </row>
    <row r="179" spans="2:15" ht="20.5" x14ac:dyDescent="0.45">
      <c r="B179" s="9" t="s">
        <v>383</v>
      </c>
      <c r="C179" s="25">
        <v>1000</v>
      </c>
      <c r="D179" s="26">
        <v>101.765</v>
      </c>
      <c r="E179" s="29">
        <f t="shared" si="265"/>
        <v>0.27118395423950298</v>
      </c>
      <c r="F179" s="27">
        <v>10</v>
      </c>
      <c r="G179" s="27">
        <v>10</v>
      </c>
      <c r="H179" s="27">
        <f t="shared" si="266"/>
        <v>27.118395423950297</v>
      </c>
      <c r="I179" s="39">
        <f t="shared" si="267"/>
        <v>2.7118395423950295E-2</v>
      </c>
      <c r="J179" s="41">
        <f t="shared" si="268"/>
        <v>2.7118395423950295E-2</v>
      </c>
      <c r="K179" s="53"/>
      <c r="L179" s="53"/>
      <c r="M179" s="30">
        <f t="shared" si="273"/>
        <v>2.7118395423950292E-3</v>
      </c>
      <c r="N179" s="57"/>
      <c r="O179" s="57"/>
    </row>
    <row r="180" spans="2:15" ht="20.5" x14ac:dyDescent="0.45">
      <c r="B180" s="9" t="s">
        <v>384</v>
      </c>
      <c r="C180" s="25">
        <v>1000</v>
      </c>
      <c r="D180" s="26">
        <v>135.07499999999999</v>
      </c>
      <c r="E180" s="29">
        <f t="shared" si="265"/>
        <v>0.35331122562193351</v>
      </c>
      <c r="F180" s="27">
        <v>10</v>
      </c>
      <c r="G180" s="27">
        <v>10</v>
      </c>
      <c r="H180" s="27">
        <f t="shared" si="266"/>
        <v>35.33112256219335</v>
      </c>
      <c r="I180" s="39">
        <f t="shared" si="267"/>
        <v>3.5331122562193347E-2</v>
      </c>
      <c r="J180" s="41">
        <f t="shared" si="268"/>
        <v>3.5331122562193347E-2</v>
      </c>
      <c r="K180" s="53">
        <f t="shared" ref="K180" si="362">AVERAGE(J180:J181)</f>
        <v>3.1199733721245591E-2</v>
      </c>
      <c r="L180" s="53">
        <f t="shared" ref="L180" si="363">STDEV(J180:J181)</f>
        <v>5.8426661303052005E-3</v>
      </c>
      <c r="M180" s="30">
        <f t="shared" si="273"/>
        <v>3.533112256219335E-3</v>
      </c>
      <c r="N180" s="57">
        <f t="shared" ref="N180" si="364">AVERAGE(M180:M181)</f>
        <v>3.1199733721245593E-3</v>
      </c>
      <c r="O180" s="57">
        <f t="shared" ref="O180" si="365">STDEV(M180:M181)</f>
        <v>5.842666130305179E-4</v>
      </c>
    </row>
    <row r="181" spans="2:15" ht="20.5" x14ac:dyDescent="0.45">
      <c r="B181" s="9" t="s">
        <v>385</v>
      </c>
      <c r="C181" s="25">
        <v>1000</v>
      </c>
      <c r="D181" s="26">
        <v>101.562</v>
      </c>
      <c r="E181" s="29">
        <f t="shared" si="265"/>
        <v>0.2706834488029784</v>
      </c>
      <c r="F181" s="27">
        <v>10</v>
      </c>
      <c r="G181" s="27">
        <v>10</v>
      </c>
      <c r="H181" s="27">
        <f t="shared" si="266"/>
        <v>27.06834488029784</v>
      </c>
      <c r="I181" s="39">
        <f t="shared" si="267"/>
        <v>2.7068344880297839E-2</v>
      </c>
      <c r="J181" s="41">
        <f t="shared" si="268"/>
        <v>2.7068344880297839E-2</v>
      </c>
      <c r="K181" s="53"/>
      <c r="L181" s="53"/>
      <c r="M181" s="30">
        <f t="shared" si="273"/>
        <v>2.7068344880297837E-3</v>
      </c>
      <c r="N181" s="57"/>
      <c r="O181" s="57"/>
    </row>
    <row r="182" spans="2:15" ht="20.5" x14ac:dyDescent="0.45">
      <c r="B182" s="9" t="s">
        <v>386</v>
      </c>
      <c r="C182" s="25">
        <v>1000</v>
      </c>
      <c r="D182" s="26">
        <v>76.117000000000004</v>
      </c>
      <c r="E182" s="29">
        <f t="shared" si="265"/>
        <v>0.20794768115584708</v>
      </c>
      <c r="F182" s="27">
        <v>10</v>
      </c>
      <c r="G182" s="27">
        <v>10</v>
      </c>
      <c r="H182" s="27">
        <f t="shared" si="266"/>
        <v>20.794768115584709</v>
      </c>
      <c r="I182" s="39">
        <f t="shared" si="267"/>
        <v>2.079476811558471E-2</v>
      </c>
      <c r="J182" s="41">
        <f t="shared" si="268"/>
        <v>2.079476811558471E-2</v>
      </c>
      <c r="K182" s="53">
        <f t="shared" ref="K182" si="366">AVERAGE(J182:J183)</f>
        <v>2.0732513129021919E-2</v>
      </c>
      <c r="L182" s="53">
        <f t="shared" ref="L182" si="367">STDEV(J182:J183)</f>
        <v>8.8041846322451322E-5</v>
      </c>
      <c r="M182" s="30">
        <f t="shared" si="273"/>
        <v>2.0794768115584708E-3</v>
      </c>
      <c r="N182" s="57">
        <f t="shared" ref="N182" si="368">AVERAGE(M182:M183)</f>
        <v>2.0732513129021919E-3</v>
      </c>
      <c r="O182" s="57">
        <f t="shared" ref="O182" si="369">STDEV(M182:M183)</f>
        <v>8.8041846322451318E-6</v>
      </c>
    </row>
    <row r="183" spans="2:15" ht="20.5" x14ac:dyDescent="0.45">
      <c r="B183" s="9" t="s">
        <v>387</v>
      </c>
      <c r="C183" s="25">
        <v>1000</v>
      </c>
      <c r="D183" s="26">
        <v>75.611999999999995</v>
      </c>
      <c r="E183" s="29">
        <f t="shared" si="265"/>
        <v>0.20670258142459136</v>
      </c>
      <c r="F183" s="27">
        <v>10</v>
      </c>
      <c r="G183" s="27">
        <v>10</v>
      </c>
      <c r="H183" s="27">
        <f t="shared" si="266"/>
        <v>20.670258142459133</v>
      </c>
      <c r="I183" s="39">
        <f t="shared" si="267"/>
        <v>2.0670258142459132E-2</v>
      </c>
      <c r="J183" s="41">
        <f t="shared" si="268"/>
        <v>2.0670258142459132E-2</v>
      </c>
      <c r="K183" s="53"/>
      <c r="L183" s="53"/>
      <c r="M183" s="30">
        <f t="shared" si="273"/>
        <v>2.067025814245913E-3</v>
      </c>
      <c r="N183" s="57"/>
      <c r="O183" s="57"/>
    </row>
    <row r="184" spans="2:15" ht="20.5" x14ac:dyDescent="0.45">
      <c r="B184" s="9" t="s">
        <v>388</v>
      </c>
      <c r="C184" s="25">
        <v>1000</v>
      </c>
      <c r="D184" s="26">
        <v>121.075</v>
      </c>
      <c r="E184" s="29">
        <f t="shared" si="265"/>
        <v>0.31879360930989425</v>
      </c>
      <c r="F184" s="27">
        <v>10</v>
      </c>
      <c r="G184" s="27">
        <v>10</v>
      </c>
      <c r="H184" s="27">
        <f t="shared" si="266"/>
        <v>31.879360930989424</v>
      </c>
      <c r="I184" s="39">
        <f t="shared" si="267"/>
        <v>3.1879360930989427E-2</v>
      </c>
      <c r="J184" s="41">
        <f t="shared" si="268"/>
        <v>3.1879360930989427E-2</v>
      </c>
      <c r="K184" s="53">
        <f t="shared" ref="K184" si="370">AVERAGE(J184:J185)</f>
        <v>3.2443354126087925E-2</v>
      </c>
      <c r="L184" s="53">
        <f t="shared" ref="L184" si="371">STDEV(J184:J185)</f>
        <v>7.9760682559443165E-4</v>
      </c>
      <c r="M184" s="30">
        <f t="shared" si="273"/>
        <v>3.1879360930989423E-3</v>
      </c>
      <c r="N184" s="57">
        <f t="shared" ref="N184" si="372">AVERAGE(M184:M185)</f>
        <v>3.2443354126087923E-3</v>
      </c>
      <c r="O184" s="57">
        <f t="shared" ref="O184" si="373">STDEV(M184:M185)</f>
        <v>7.9760682559443301E-5</v>
      </c>
    </row>
    <row r="185" spans="2:15" ht="20.5" x14ac:dyDescent="0.45">
      <c r="B185" s="9" t="s">
        <v>389</v>
      </c>
      <c r="C185" s="25">
        <v>1000</v>
      </c>
      <c r="D185" s="26">
        <v>125.65</v>
      </c>
      <c r="E185" s="29">
        <f t="shared" si="265"/>
        <v>0.33007347321186425</v>
      </c>
      <c r="F185" s="27">
        <v>10</v>
      </c>
      <c r="G185" s="27">
        <v>10</v>
      </c>
      <c r="H185" s="27">
        <f t="shared" si="266"/>
        <v>33.007347321186423</v>
      </c>
      <c r="I185" s="39">
        <f t="shared" si="267"/>
        <v>3.3007347321186424E-2</v>
      </c>
      <c r="J185" s="41">
        <f t="shared" si="268"/>
        <v>3.3007347321186424E-2</v>
      </c>
      <c r="K185" s="53"/>
      <c r="L185" s="53"/>
      <c r="M185" s="30">
        <f t="shared" si="273"/>
        <v>3.3007347321186422E-3</v>
      </c>
      <c r="N185" s="57"/>
      <c r="O185" s="57"/>
    </row>
    <row r="186" spans="2:15" ht="20.5" x14ac:dyDescent="0.45">
      <c r="B186" s="9" t="s">
        <v>390</v>
      </c>
      <c r="C186" s="25">
        <v>1000</v>
      </c>
      <c r="D186" s="26">
        <v>118.59</v>
      </c>
      <c r="E186" s="29">
        <f t="shared" si="265"/>
        <v>0.31266673241450732</v>
      </c>
      <c r="F186" s="27">
        <v>10</v>
      </c>
      <c r="G186" s="27">
        <v>10</v>
      </c>
      <c r="H186" s="27">
        <f t="shared" si="266"/>
        <v>31.266673241450732</v>
      </c>
      <c r="I186" s="39">
        <f t="shared" si="267"/>
        <v>3.1266673241450729E-2</v>
      </c>
      <c r="J186" s="41">
        <f t="shared" si="268"/>
        <v>3.1266673241450729E-2</v>
      </c>
      <c r="K186" s="53">
        <f t="shared" ref="K186" si="374">AVERAGE(J186:J187)</f>
        <v>3.108311348899135E-2</v>
      </c>
      <c r="L186" s="53">
        <f t="shared" ref="L186" si="375">STDEV(J186:J187)</f>
        <v>2.5959269143389989E-4</v>
      </c>
      <c r="M186" s="30">
        <f t="shared" si="273"/>
        <v>3.1266673241450728E-3</v>
      </c>
      <c r="N186" s="57">
        <f t="shared" ref="N186" si="376">AVERAGE(M186:M187)</f>
        <v>3.1083113488991352E-3</v>
      </c>
      <c r="O186" s="57">
        <f t="shared" ref="O186" si="377">STDEV(M186:M187)</f>
        <v>2.5959269143390175E-5</v>
      </c>
    </row>
    <row r="187" spans="2:15" ht="20.5" x14ac:dyDescent="0.45">
      <c r="B187" s="9" t="s">
        <v>391</v>
      </c>
      <c r="C187" s="25">
        <v>1000</v>
      </c>
      <c r="D187" s="26">
        <v>117.101</v>
      </c>
      <c r="E187" s="29">
        <f t="shared" si="265"/>
        <v>0.30899553736531971</v>
      </c>
      <c r="F187" s="27">
        <v>10</v>
      </c>
      <c r="G187" s="27">
        <v>10</v>
      </c>
      <c r="H187" s="27">
        <f t="shared" si="266"/>
        <v>30.899553736531971</v>
      </c>
      <c r="I187" s="39">
        <f t="shared" si="267"/>
        <v>3.0899553736531971E-2</v>
      </c>
      <c r="J187" s="41">
        <f t="shared" si="268"/>
        <v>3.0899553736531974E-2</v>
      </c>
      <c r="K187" s="53"/>
      <c r="L187" s="53"/>
      <c r="M187" s="30">
        <f t="shared" si="273"/>
        <v>3.0899553736531971E-3</v>
      </c>
      <c r="N187" s="57"/>
      <c r="O187" s="57"/>
    </row>
    <row r="188" spans="2:15" ht="20.5" x14ac:dyDescent="0.45">
      <c r="B188" s="9" t="s">
        <v>392</v>
      </c>
      <c r="C188" s="25">
        <v>1000</v>
      </c>
      <c r="D188" s="26">
        <v>103.625</v>
      </c>
      <c r="E188" s="29">
        <f t="shared" si="265"/>
        <v>0.27576986612095961</v>
      </c>
      <c r="F188" s="27">
        <v>10</v>
      </c>
      <c r="G188" s="27">
        <v>10</v>
      </c>
      <c r="H188" s="27">
        <f t="shared" si="266"/>
        <v>27.576986612095958</v>
      </c>
      <c r="I188" s="39">
        <f t="shared" si="267"/>
        <v>2.7576986612095959E-2</v>
      </c>
      <c r="J188" s="41">
        <f t="shared" si="268"/>
        <v>2.7576986612095959E-2</v>
      </c>
      <c r="K188" s="53">
        <f t="shared" ref="K188" si="378">AVERAGE(J188:J189)</f>
        <v>2.7457777558618311E-2</v>
      </c>
      <c r="L188" s="53">
        <f t="shared" ref="L188" si="379">STDEV(J188:J189)</f>
        <v>1.6858706018574936E-4</v>
      </c>
      <c r="M188" s="30">
        <f t="shared" si="273"/>
        <v>2.7576986612095956E-3</v>
      </c>
      <c r="N188" s="57">
        <f t="shared" ref="N188" si="380">AVERAGE(M188:M189)</f>
        <v>2.7457777558618311E-3</v>
      </c>
      <c r="O188" s="57">
        <f t="shared" ref="O188" si="381">STDEV(M188:M189)</f>
        <v>1.6858706018574567E-5</v>
      </c>
    </row>
    <row r="189" spans="2:15" ht="20.5" x14ac:dyDescent="0.45">
      <c r="B189" s="9" t="s">
        <v>393</v>
      </c>
      <c r="C189" s="25">
        <v>1000</v>
      </c>
      <c r="D189" s="26">
        <v>102.658</v>
      </c>
      <c r="E189" s="29">
        <f t="shared" si="265"/>
        <v>0.27338568505140665</v>
      </c>
      <c r="F189" s="27">
        <v>10</v>
      </c>
      <c r="G189" s="27">
        <v>10</v>
      </c>
      <c r="H189" s="27">
        <f t="shared" si="266"/>
        <v>27.338568505140664</v>
      </c>
      <c r="I189" s="39">
        <f t="shared" si="267"/>
        <v>2.7338568505140663E-2</v>
      </c>
      <c r="J189" s="41">
        <f t="shared" si="268"/>
        <v>2.7338568505140663E-2</v>
      </c>
      <c r="K189" s="53"/>
      <c r="L189" s="53"/>
      <c r="M189" s="30">
        <f t="shared" si="273"/>
        <v>2.7338568505140665E-3</v>
      </c>
      <c r="N189" s="57"/>
      <c r="O189" s="57"/>
    </row>
    <row r="190" spans="2:15" ht="20.5" x14ac:dyDescent="0.45">
      <c r="B190" s="9" t="s">
        <v>394</v>
      </c>
      <c r="C190" s="25">
        <v>1000</v>
      </c>
      <c r="D190" s="26">
        <v>138.99199999999999</v>
      </c>
      <c r="E190" s="29">
        <f t="shared" si="265"/>
        <v>0.36296876155723762</v>
      </c>
      <c r="F190" s="27">
        <v>10</v>
      </c>
      <c r="G190" s="27">
        <v>10</v>
      </c>
      <c r="H190" s="27">
        <f t="shared" si="266"/>
        <v>36.296876155723766</v>
      </c>
      <c r="I190" s="39">
        <f t="shared" si="267"/>
        <v>3.6296876155723766E-2</v>
      </c>
      <c r="J190" s="41">
        <f t="shared" si="268"/>
        <v>3.6296876155723766E-2</v>
      </c>
      <c r="K190" s="53">
        <f t="shared" ref="K190" si="382">AVERAGE(J190:J191)</f>
        <v>3.5591360733745914E-2</v>
      </c>
      <c r="L190" s="53">
        <f t="shared" ref="L190" si="383">STDEV(J190:J191)</f>
        <v>9.9774947822446071E-4</v>
      </c>
      <c r="M190" s="30">
        <f t="shared" si="273"/>
        <v>3.6296876155723764E-3</v>
      </c>
      <c r="N190" s="57">
        <f t="shared" ref="N190" si="384">AVERAGE(M190:M191)</f>
        <v>3.5591360733745912E-3</v>
      </c>
      <c r="O190" s="57">
        <f t="shared" ref="O190" si="385">STDEV(M190:M191)</f>
        <v>9.9774947822445893E-5</v>
      </c>
    </row>
    <row r="191" spans="2:15" ht="20.5" x14ac:dyDescent="0.45">
      <c r="B191" s="9" t="s">
        <v>395</v>
      </c>
      <c r="C191" s="25">
        <v>1000</v>
      </c>
      <c r="D191" s="26">
        <v>133.26900000000001</v>
      </c>
      <c r="E191" s="29">
        <f t="shared" si="265"/>
        <v>0.34885845311768049</v>
      </c>
      <c r="F191" s="27">
        <v>10</v>
      </c>
      <c r="G191" s="27">
        <v>10</v>
      </c>
      <c r="H191" s="27">
        <f t="shared" si="266"/>
        <v>34.885845311768051</v>
      </c>
      <c r="I191" s="39">
        <f t="shared" si="267"/>
        <v>3.4885845311768054E-2</v>
      </c>
      <c r="J191" s="41">
        <f t="shared" si="268"/>
        <v>3.4885845311768054E-2</v>
      </c>
      <c r="K191" s="53"/>
      <c r="L191" s="53"/>
      <c r="M191" s="30">
        <f t="shared" si="273"/>
        <v>3.4885845311768055E-3</v>
      </c>
      <c r="N191" s="57"/>
      <c r="O191" s="57"/>
    </row>
    <row r="192" spans="2:15" ht="20.5" x14ac:dyDescent="0.45">
      <c r="B192" s="9" t="s">
        <v>396</v>
      </c>
      <c r="C192" s="25">
        <v>1000</v>
      </c>
      <c r="D192" s="26">
        <v>130.54</v>
      </c>
      <c r="E192" s="29">
        <f t="shared" si="265"/>
        <v>0.34212998348085505</v>
      </c>
      <c r="F192" s="27">
        <v>10</v>
      </c>
      <c r="G192" s="27">
        <v>10</v>
      </c>
      <c r="H192" s="27">
        <f t="shared" si="266"/>
        <v>34.212998348085506</v>
      </c>
      <c r="I192" s="39">
        <f t="shared" si="267"/>
        <v>3.4212998348085506E-2</v>
      </c>
      <c r="J192" s="41">
        <f t="shared" si="268"/>
        <v>3.4212998348085506E-2</v>
      </c>
      <c r="K192" s="53">
        <f t="shared" ref="K192" si="386">AVERAGE(J192:J193)</f>
        <v>3.3994920979314086E-2</v>
      </c>
      <c r="L192" s="53">
        <f t="shared" ref="L192" si="387">STDEV(J192:J193)</f>
        <v>3.0840797256317639E-4</v>
      </c>
      <c r="M192" s="30">
        <f t="shared" si="273"/>
        <v>3.4212998348085505E-3</v>
      </c>
      <c r="N192" s="57">
        <f t="shared" ref="N192" si="388">AVERAGE(M192:M193)</f>
        <v>3.3994920979314091E-3</v>
      </c>
      <c r="O192" s="57">
        <f t="shared" ref="O192" si="389">STDEV(M192:M193)</f>
        <v>3.0840797256317452E-5</v>
      </c>
    </row>
    <row r="193" spans="2:15" ht="20.5" x14ac:dyDescent="0.45">
      <c r="B193" s="9" t="s">
        <v>397</v>
      </c>
      <c r="C193" s="25">
        <v>1000</v>
      </c>
      <c r="D193" s="26">
        <v>128.77099999999999</v>
      </c>
      <c r="E193" s="29">
        <f t="shared" si="265"/>
        <v>0.33776843610542667</v>
      </c>
      <c r="F193" s="27">
        <v>10</v>
      </c>
      <c r="G193" s="27">
        <v>10</v>
      </c>
      <c r="H193" s="27">
        <f t="shared" si="266"/>
        <v>33.77684361054267</v>
      </c>
      <c r="I193" s="39">
        <f t="shared" si="267"/>
        <v>3.3776843610542673E-2</v>
      </c>
      <c r="J193" s="41">
        <f t="shared" si="268"/>
        <v>3.3776843610542673E-2</v>
      </c>
      <c r="K193" s="53"/>
      <c r="L193" s="53"/>
      <c r="M193" s="30">
        <f t="shared" si="273"/>
        <v>3.3776843610542674E-3</v>
      </c>
      <c r="N193" s="57"/>
      <c r="O193" s="57"/>
    </row>
    <row r="194" spans="2:15" ht="20.5" x14ac:dyDescent="0.45">
      <c r="B194" s="9" t="s">
        <v>398</v>
      </c>
      <c r="C194" s="25">
        <v>1000</v>
      </c>
      <c r="D194" s="26">
        <v>186.97200000000001</v>
      </c>
      <c r="E194" s="29">
        <f t="shared" si="265"/>
        <v>0.48126556374664076</v>
      </c>
      <c r="F194" s="27">
        <v>10</v>
      </c>
      <c r="G194" s="27">
        <v>10</v>
      </c>
      <c r="H194" s="27">
        <f t="shared" si="266"/>
        <v>48.126556374664077</v>
      </c>
      <c r="I194" s="39">
        <f t="shared" si="267"/>
        <v>4.8126556374664078E-2</v>
      </c>
      <c r="J194" s="41">
        <f t="shared" si="268"/>
        <v>4.8126556374664078E-2</v>
      </c>
      <c r="K194" s="53">
        <f t="shared" ref="K194" si="390">AVERAGE(J194:J195)</f>
        <v>4.2588204837397378E-2</v>
      </c>
      <c r="L194" s="53">
        <f t="shared" ref="L194" si="391">STDEV(J194:J195)</f>
        <v>7.83241185719241E-3</v>
      </c>
      <c r="M194" s="30">
        <f t="shared" si="273"/>
        <v>4.8126556374664077E-3</v>
      </c>
      <c r="N194" s="57">
        <f t="shared" ref="N194" si="392">AVERAGE(M194:M195)</f>
        <v>4.2588204837397375E-3</v>
      </c>
      <c r="O194" s="57">
        <f t="shared" ref="O194" si="393">STDEV(M194:M195)</f>
        <v>7.8324118571924505E-4</v>
      </c>
    </row>
    <row r="195" spans="2:15" ht="20.5" x14ac:dyDescent="0.45">
      <c r="B195" s="9" t="s">
        <v>399</v>
      </c>
      <c r="C195" s="25">
        <v>1000</v>
      </c>
      <c r="D195" s="26">
        <v>142.04599999999999</v>
      </c>
      <c r="E195" s="29">
        <f t="shared" si="265"/>
        <v>0.37049853300130675</v>
      </c>
      <c r="F195" s="27">
        <v>10</v>
      </c>
      <c r="G195" s="27">
        <v>10</v>
      </c>
      <c r="H195" s="27">
        <f t="shared" si="266"/>
        <v>37.049853300130671</v>
      </c>
      <c r="I195" s="39">
        <f t="shared" si="267"/>
        <v>3.7049853300130671E-2</v>
      </c>
      <c r="J195" s="41">
        <f t="shared" si="268"/>
        <v>3.7049853300130671E-2</v>
      </c>
      <c r="K195" s="53"/>
      <c r="L195" s="53"/>
      <c r="M195" s="30">
        <f t="shared" si="273"/>
        <v>3.7049853300130673E-3</v>
      </c>
      <c r="N195" s="57"/>
      <c r="O195" s="57"/>
    </row>
    <row r="196" spans="2:15" ht="20.5" x14ac:dyDescent="0.45">
      <c r="B196" s="9" t="s">
        <v>400</v>
      </c>
      <c r="C196" s="25">
        <v>1000</v>
      </c>
      <c r="D196" s="26">
        <v>134.846</v>
      </c>
      <c r="E196" s="29">
        <f t="shared" si="265"/>
        <v>0.35274661604082946</v>
      </c>
      <c r="F196" s="27">
        <v>10</v>
      </c>
      <c r="G196" s="27">
        <v>10</v>
      </c>
      <c r="H196" s="27">
        <f t="shared" si="266"/>
        <v>35.274661604082944</v>
      </c>
      <c r="I196" s="39">
        <f t="shared" si="267"/>
        <v>3.5274661604082942E-2</v>
      </c>
      <c r="J196" s="41">
        <f t="shared" si="268"/>
        <v>3.5274661604082942E-2</v>
      </c>
      <c r="K196" s="53">
        <f t="shared" ref="K196" si="394">AVERAGE(J196:J197)</f>
        <v>3.1696417564535617E-2</v>
      </c>
      <c r="L196" s="53">
        <f t="shared" ref="L196" si="395">STDEV(J196:J197)</f>
        <v>5.0604012502085214E-3</v>
      </c>
      <c r="M196" s="30">
        <f t="shared" si="273"/>
        <v>3.5274661604082942E-3</v>
      </c>
      <c r="N196" s="57">
        <f t="shared" ref="N196" si="396">AVERAGE(M196:M197)</f>
        <v>3.1696417564535612E-3</v>
      </c>
      <c r="O196" s="57">
        <f t="shared" ref="O196" si="397">STDEV(M196:M197)</f>
        <v>5.0604012502085242E-4</v>
      </c>
    </row>
    <row r="197" spans="2:15" ht="20.5" x14ac:dyDescent="0.45">
      <c r="B197" s="9" t="s">
        <v>401</v>
      </c>
      <c r="C197" s="25">
        <v>1000</v>
      </c>
      <c r="D197" s="26">
        <v>105.82</v>
      </c>
      <c r="E197" s="29">
        <f t="shared" ref="E197:E260" si="398">(D197+8.2245)/405.59</f>
        <v>0.28118173524988288</v>
      </c>
      <c r="F197" s="27">
        <v>10</v>
      </c>
      <c r="G197" s="27">
        <v>10</v>
      </c>
      <c r="H197" s="27">
        <f t="shared" ref="H197:H260" si="399">(E197*F197*G197)</f>
        <v>28.118173524988286</v>
      </c>
      <c r="I197" s="39">
        <f t="shared" ref="I197:I260" si="400">(H197/1000)</f>
        <v>2.8118173524988285E-2</v>
      </c>
      <c r="J197" s="41">
        <f t="shared" ref="J197:J260" si="401">(I197/C197)*1000</f>
        <v>2.8118173524988285E-2</v>
      </c>
      <c r="K197" s="53"/>
      <c r="L197" s="53"/>
      <c r="M197" s="30">
        <f t="shared" si="273"/>
        <v>2.8118173524988282E-3</v>
      </c>
      <c r="N197" s="57"/>
      <c r="O197" s="57"/>
    </row>
    <row r="198" spans="2:15" ht="20.5" x14ac:dyDescent="0.45">
      <c r="B198" s="9" t="s">
        <v>402</v>
      </c>
      <c r="C198" s="25">
        <v>1000</v>
      </c>
      <c r="D198" s="26">
        <v>104.328</v>
      </c>
      <c r="E198" s="29">
        <f t="shared" si="398"/>
        <v>0.27750314356862843</v>
      </c>
      <c r="F198" s="27">
        <v>10</v>
      </c>
      <c r="G198" s="27">
        <v>10</v>
      </c>
      <c r="H198" s="27">
        <f t="shared" si="399"/>
        <v>27.750314356862841</v>
      </c>
      <c r="I198" s="39">
        <f t="shared" si="400"/>
        <v>2.775031435686284E-2</v>
      </c>
      <c r="J198" s="41">
        <f t="shared" si="401"/>
        <v>2.775031435686284E-2</v>
      </c>
      <c r="K198" s="53">
        <f t="shared" ref="K198" si="402">AVERAGE(J198:J199)</f>
        <v>3.0448235903252054E-2</v>
      </c>
      <c r="L198" s="53">
        <f t="shared" ref="L198" si="403">STDEV(J198:J199)</f>
        <v>3.8154372411222173E-3</v>
      </c>
      <c r="M198" s="30">
        <f t="shared" si="273"/>
        <v>2.7750314356862842E-3</v>
      </c>
      <c r="N198" s="57">
        <f t="shared" ref="N198" si="404">AVERAGE(M198:M199)</f>
        <v>3.0448235903252057E-3</v>
      </c>
      <c r="O198" s="57">
        <f t="shared" ref="O198" si="405">STDEV(M198:M199)</f>
        <v>3.8154372411222182E-4</v>
      </c>
    </row>
    <row r="199" spans="2:15" ht="20.5" x14ac:dyDescent="0.45">
      <c r="B199" s="9" t="s">
        <v>403</v>
      </c>
      <c r="C199" s="25">
        <v>1000</v>
      </c>
      <c r="D199" s="26">
        <v>126.21299999999999</v>
      </c>
      <c r="E199" s="29">
        <f t="shared" si="398"/>
        <v>0.33146157449641267</v>
      </c>
      <c r="F199" s="27">
        <v>10</v>
      </c>
      <c r="G199" s="27">
        <v>10</v>
      </c>
      <c r="H199" s="27">
        <f t="shared" si="399"/>
        <v>33.146157449641265</v>
      </c>
      <c r="I199" s="39">
        <f t="shared" si="400"/>
        <v>3.3146157449641264E-2</v>
      </c>
      <c r="J199" s="41">
        <f t="shared" si="401"/>
        <v>3.3146157449641264E-2</v>
      </c>
      <c r="K199" s="53"/>
      <c r="L199" s="53"/>
      <c r="M199" s="30">
        <f t="shared" ref="M199:M262" si="406">(J199/C199)*100</f>
        <v>3.3146157449641268E-3</v>
      </c>
      <c r="N199" s="57"/>
      <c r="O199" s="57"/>
    </row>
    <row r="200" spans="2:15" ht="20.5" x14ac:dyDescent="0.45">
      <c r="B200" s="9" t="s">
        <v>404</v>
      </c>
      <c r="C200" s="25">
        <v>1000</v>
      </c>
      <c r="D200" s="26">
        <v>107.22199999999999</v>
      </c>
      <c r="E200" s="29">
        <f t="shared" si="398"/>
        <v>0.28463842796913141</v>
      </c>
      <c r="F200" s="27">
        <v>10</v>
      </c>
      <c r="G200" s="27">
        <v>10</v>
      </c>
      <c r="H200" s="27">
        <f t="shared" si="399"/>
        <v>28.463842796913141</v>
      </c>
      <c r="I200" s="39">
        <f t="shared" si="400"/>
        <v>2.8463842796913143E-2</v>
      </c>
      <c r="J200" s="41">
        <f t="shared" si="401"/>
        <v>2.8463842796913143E-2</v>
      </c>
      <c r="K200" s="53">
        <f t="shared" ref="K200" si="407">AVERAGE(J200:J201)</f>
        <v>2.895880075938756E-2</v>
      </c>
      <c r="L200" s="53">
        <f t="shared" ref="L200" si="408">STDEV(J200:J201)</f>
        <v>6.9997626333587627E-4</v>
      </c>
      <c r="M200" s="30">
        <f t="shared" si="406"/>
        <v>2.8463842796913144E-3</v>
      </c>
      <c r="N200" s="57">
        <f t="shared" ref="N200" si="409">AVERAGE(M200:M201)</f>
        <v>2.8958800759387561E-3</v>
      </c>
      <c r="O200" s="57">
        <f t="shared" ref="O200" si="410">STDEV(M200:M201)</f>
        <v>6.9997626333587494E-5</v>
      </c>
    </row>
    <row r="201" spans="2:15" ht="20.5" x14ac:dyDescent="0.45">
      <c r="B201" s="9" t="s">
        <v>405</v>
      </c>
      <c r="C201" s="25">
        <v>1000</v>
      </c>
      <c r="D201" s="26">
        <v>111.23699999999999</v>
      </c>
      <c r="E201" s="29">
        <f t="shared" si="398"/>
        <v>0.29453758721861983</v>
      </c>
      <c r="F201" s="27">
        <v>10</v>
      </c>
      <c r="G201" s="27">
        <v>10</v>
      </c>
      <c r="H201" s="27">
        <f t="shared" si="399"/>
        <v>29.453758721861981</v>
      </c>
      <c r="I201" s="39">
        <f t="shared" si="400"/>
        <v>2.945375872186198E-2</v>
      </c>
      <c r="J201" s="41">
        <f t="shared" si="401"/>
        <v>2.945375872186198E-2</v>
      </c>
      <c r="K201" s="53"/>
      <c r="L201" s="53"/>
      <c r="M201" s="30">
        <f t="shared" si="406"/>
        <v>2.9453758721861979E-3</v>
      </c>
      <c r="N201" s="57"/>
      <c r="O201" s="57"/>
    </row>
    <row r="202" spans="2:15" ht="20.5" x14ac:dyDescent="0.45">
      <c r="B202" s="11" t="s">
        <v>406</v>
      </c>
      <c r="C202" s="25">
        <v>1000</v>
      </c>
      <c r="D202" s="26">
        <v>277.423</v>
      </c>
      <c r="E202" s="29">
        <f t="shared" si="398"/>
        <v>0.70427648610665938</v>
      </c>
      <c r="F202" s="27">
        <v>10</v>
      </c>
      <c r="G202" s="27">
        <v>10</v>
      </c>
      <c r="H202" s="27">
        <f t="shared" si="399"/>
        <v>70.427648610665941</v>
      </c>
      <c r="I202" s="39">
        <f t="shared" si="400"/>
        <v>7.0427648610665944E-2</v>
      </c>
      <c r="J202" s="41">
        <f t="shared" si="401"/>
        <v>7.0427648610665944E-2</v>
      </c>
      <c r="K202" s="53">
        <f t="shared" ref="K202" si="411">AVERAGE(J202:J203)</f>
        <v>6.3993441652900718E-2</v>
      </c>
      <c r="L202" s="53">
        <f t="shared" ref="L202" si="412">STDEV(J202:J203)</f>
        <v>9.0993427427868805E-3</v>
      </c>
      <c r="M202" s="30">
        <f t="shared" si="406"/>
        <v>7.0427648610665947E-3</v>
      </c>
      <c r="N202" s="57">
        <f t="shared" ref="N202" si="413">AVERAGE(M202:M203)</f>
        <v>6.3993441652900711E-3</v>
      </c>
      <c r="O202" s="57">
        <f t="shared" ref="O202" si="414">STDEV(M202:M203)</f>
        <v>9.0993427427869236E-4</v>
      </c>
    </row>
    <row r="203" spans="2:15" ht="20.5" x14ac:dyDescent="0.45">
      <c r="B203" s="11" t="s">
        <v>407</v>
      </c>
      <c r="C203" s="25">
        <v>1000</v>
      </c>
      <c r="D203" s="26">
        <v>225.23</v>
      </c>
      <c r="E203" s="29">
        <f t="shared" si="398"/>
        <v>0.57559234695135486</v>
      </c>
      <c r="F203" s="27">
        <v>10</v>
      </c>
      <c r="G203" s="27">
        <v>10</v>
      </c>
      <c r="H203" s="27">
        <f t="shared" si="399"/>
        <v>57.559234695135487</v>
      </c>
      <c r="I203" s="39">
        <f t="shared" si="400"/>
        <v>5.7559234695135485E-2</v>
      </c>
      <c r="J203" s="41">
        <f t="shared" si="401"/>
        <v>5.7559234695135485E-2</v>
      </c>
      <c r="K203" s="53"/>
      <c r="L203" s="53"/>
      <c r="M203" s="30">
        <f t="shared" si="406"/>
        <v>5.7559234695135483E-3</v>
      </c>
      <c r="N203" s="57"/>
      <c r="O203" s="57"/>
    </row>
    <row r="204" spans="2:15" ht="20.5" x14ac:dyDescent="0.45">
      <c r="B204" s="11" t="s">
        <v>416</v>
      </c>
      <c r="C204" s="25">
        <v>1000</v>
      </c>
      <c r="D204" s="26">
        <v>106.91200000000001</v>
      </c>
      <c r="E204" s="29">
        <f t="shared" si="398"/>
        <v>0.28387410932222201</v>
      </c>
      <c r="F204" s="27">
        <v>10</v>
      </c>
      <c r="G204" s="27">
        <v>10</v>
      </c>
      <c r="H204" s="27">
        <f t="shared" si="399"/>
        <v>28.387410932222199</v>
      </c>
      <c r="I204" s="39">
        <f t="shared" si="400"/>
        <v>2.8387410932222201E-2</v>
      </c>
      <c r="J204" s="41">
        <f t="shared" si="401"/>
        <v>2.8387410932222201E-2</v>
      </c>
      <c r="K204" s="53">
        <f t="shared" ref="K204" si="415">AVERAGE(J204:J205)</f>
        <v>3.4934786360610467E-2</v>
      </c>
      <c r="L204" s="53">
        <f t="shared" ref="L204" si="416">STDEV(J204:J205)</f>
        <v>9.2593871287750436E-3</v>
      </c>
      <c r="M204" s="30">
        <f t="shared" si="406"/>
        <v>2.83874109322222E-3</v>
      </c>
      <c r="N204" s="57">
        <f t="shared" ref="N204" si="417">AVERAGE(M204:M205)</f>
        <v>3.4934786360610471E-3</v>
      </c>
      <c r="O204" s="57">
        <f t="shared" ref="O204" si="418">STDEV(M204:M205)</f>
        <v>9.2593871287750438E-4</v>
      </c>
    </row>
    <row r="205" spans="2:15" ht="20.5" x14ac:dyDescent="0.45">
      <c r="B205" s="11" t="s">
        <v>417</v>
      </c>
      <c r="C205" s="25">
        <v>1000</v>
      </c>
      <c r="D205" s="26">
        <v>160.023</v>
      </c>
      <c r="E205" s="29">
        <f t="shared" si="398"/>
        <v>0.41482161788998745</v>
      </c>
      <c r="F205" s="27">
        <v>10</v>
      </c>
      <c r="G205" s="27">
        <v>10</v>
      </c>
      <c r="H205" s="27">
        <f t="shared" si="399"/>
        <v>41.482161788998738</v>
      </c>
      <c r="I205" s="39">
        <f t="shared" si="400"/>
        <v>4.1482161788998738E-2</v>
      </c>
      <c r="J205" s="41">
        <f t="shared" si="401"/>
        <v>4.1482161788998738E-2</v>
      </c>
      <c r="K205" s="53"/>
      <c r="L205" s="53"/>
      <c r="M205" s="30">
        <f t="shared" si="406"/>
        <v>4.1482161788998738E-3</v>
      </c>
      <c r="N205" s="57"/>
      <c r="O205" s="57"/>
    </row>
    <row r="206" spans="2:15" ht="20.5" x14ac:dyDescent="0.45">
      <c r="B206" s="11" t="s">
        <v>426</v>
      </c>
      <c r="C206" s="25">
        <v>1000</v>
      </c>
      <c r="D206" s="26">
        <v>94.915000000000006</v>
      </c>
      <c r="E206" s="29">
        <f t="shared" si="398"/>
        <v>0.25429497768682663</v>
      </c>
      <c r="F206" s="27">
        <v>10</v>
      </c>
      <c r="G206" s="27">
        <v>10</v>
      </c>
      <c r="H206" s="27">
        <f t="shared" si="399"/>
        <v>25.429497768682662</v>
      </c>
      <c r="I206" s="39">
        <f t="shared" si="400"/>
        <v>2.5429497768682661E-2</v>
      </c>
      <c r="J206" s="41">
        <f t="shared" si="401"/>
        <v>2.5429497768682661E-2</v>
      </c>
      <c r="K206" s="53">
        <f t="shared" ref="K206" si="419">AVERAGE(J206:J207)</f>
        <v>2.6671145738307159E-2</v>
      </c>
      <c r="L206" s="53">
        <f t="shared" ref="L206" si="420">STDEV(J206:J207)</f>
        <v>1.7559553983359808E-3</v>
      </c>
      <c r="M206" s="30">
        <f t="shared" si="406"/>
        <v>2.542949776868266E-3</v>
      </c>
      <c r="N206" s="57">
        <f t="shared" ref="N206" si="421">AVERAGE(M206:M207)</f>
        <v>2.667114573830716E-3</v>
      </c>
      <c r="O206" s="57">
        <f t="shared" ref="O206" si="422">STDEV(M206:M207)</f>
        <v>1.7559553983359844E-4</v>
      </c>
    </row>
    <row r="207" spans="2:15" ht="20.5" x14ac:dyDescent="0.45">
      <c r="B207" s="11" t="s">
        <v>427</v>
      </c>
      <c r="C207" s="25">
        <v>1000</v>
      </c>
      <c r="D207" s="26">
        <v>104.98699999999999</v>
      </c>
      <c r="E207" s="29">
        <f t="shared" si="398"/>
        <v>0.27912793707931655</v>
      </c>
      <c r="F207" s="27">
        <v>10</v>
      </c>
      <c r="G207" s="27">
        <v>10</v>
      </c>
      <c r="H207" s="27">
        <f t="shared" si="399"/>
        <v>27.912793707931655</v>
      </c>
      <c r="I207" s="39">
        <f t="shared" si="400"/>
        <v>2.7912793707931656E-2</v>
      </c>
      <c r="J207" s="41">
        <f t="shared" si="401"/>
        <v>2.7912793707931656E-2</v>
      </c>
      <c r="K207" s="53"/>
      <c r="L207" s="53"/>
      <c r="M207" s="30">
        <f t="shared" si="406"/>
        <v>2.7912793707931659E-3</v>
      </c>
      <c r="N207" s="57"/>
      <c r="O207" s="57"/>
    </row>
    <row r="208" spans="2:15" ht="20.5" x14ac:dyDescent="0.45">
      <c r="B208" s="11" t="s">
        <v>408</v>
      </c>
      <c r="C208" s="25">
        <v>1000</v>
      </c>
      <c r="D208" s="26">
        <v>173.72200000000001</v>
      </c>
      <c r="E208" s="29">
        <f t="shared" si="398"/>
        <v>0.44859710545131792</v>
      </c>
      <c r="F208" s="27">
        <v>10</v>
      </c>
      <c r="G208" s="27">
        <v>10</v>
      </c>
      <c r="H208" s="27">
        <f t="shared" si="399"/>
        <v>44.85971054513179</v>
      </c>
      <c r="I208" s="39">
        <f t="shared" si="400"/>
        <v>4.4859710545131791E-2</v>
      </c>
      <c r="J208" s="41">
        <f t="shared" si="401"/>
        <v>4.4859710545131791E-2</v>
      </c>
      <c r="K208" s="53">
        <f t="shared" ref="K208" si="423">AVERAGE(J208:J209)</f>
        <v>4.5276634039300781E-2</v>
      </c>
      <c r="L208" s="53">
        <f t="shared" ref="L208" si="424">STDEV(J208:J209)</f>
        <v>5.8961885992576079E-4</v>
      </c>
      <c r="M208" s="30">
        <f t="shared" si="406"/>
        <v>4.4859710545131787E-3</v>
      </c>
      <c r="N208" s="57">
        <f t="shared" ref="N208" si="425">AVERAGE(M208:M209)</f>
        <v>4.5276634039300772E-3</v>
      </c>
      <c r="O208" s="57">
        <f t="shared" ref="O208" si="426">STDEV(M208:M209)</f>
        <v>5.8961885992575835E-5</v>
      </c>
    </row>
    <row r="209" spans="2:15" ht="20.5" x14ac:dyDescent="0.45">
      <c r="B209" s="11" t="s">
        <v>409</v>
      </c>
      <c r="C209" s="25">
        <v>1000</v>
      </c>
      <c r="D209" s="26">
        <v>177.10400000000001</v>
      </c>
      <c r="E209" s="29">
        <f t="shared" si="398"/>
        <v>0.4569355753346977</v>
      </c>
      <c r="F209" s="27">
        <v>10</v>
      </c>
      <c r="G209" s="27">
        <v>10</v>
      </c>
      <c r="H209" s="27">
        <f t="shared" si="399"/>
        <v>45.693557533469765</v>
      </c>
      <c r="I209" s="39">
        <f t="shared" si="400"/>
        <v>4.5693557533469764E-2</v>
      </c>
      <c r="J209" s="41">
        <f t="shared" si="401"/>
        <v>4.5693557533469764E-2</v>
      </c>
      <c r="K209" s="53"/>
      <c r="L209" s="53"/>
      <c r="M209" s="30">
        <f t="shared" si="406"/>
        <v>4.5693557533469757E-3</v>
      </c>
      <c r="N209" s="57"/>
      <c r="O209" s="57"/>
    </row>
    <row r="210" spans="2:15" ht="20.5" x14ac:dyDescent="0.45">
      <c r="B210" s="11" t="s">
        <v>418</v>
      </c>
      <c r="C210" s="25">
        <v>1000</v>
      </c>
      <c r="D210" s="26">
        <v>180.56700000000001</v>
      </c>
      <c r="E210" s="29">
        <f t="shared" si="398"/>
        <v>0.46547375428388282</v>
      </c>
      <c r="F210" s="27">
        <v>10</v>
      </c>
      <c r="G210" s="27">
        <v>10</v>
      </c>
      <c r="H210" s="27">
        <f t="shared" si="399"/>
        <v>46.547375428388278</v>
      </c>
      <c r="I210" s="39">
        <f t="shared" si="400"/>
        <v>4.6547375428388278E-2</v>
      </c>
      <c r="J210" s="41">
        <f t="shared" si="401"/>
        <v>4.6547375428388278E-2</v>
      </c>
      <c r="K210" s="53">
        <f t="shared" ref="K210" si="427">AVERAGE(J210:J211)</f>
        <v>4.49580857516211E-2</v>
      </c>
      <c r="L210" s="53">
        <f t="shared" ref="L210" si="428">STDEV(J210:J211)</f>
        <v>2.2475950154236951E-3</v>
      </c>
      <c r="M210" s="30">
        <f t="shared" si="406"/>
        <v>4.6547375428388285E-3</v>
      </c>
      <c r="N210" s="57">
        <f t="shared" ref="N210" si="429">AVERAGE(M210:M211)</f>
        <v>4.4958085751621102E-3</v>
      </c>
      <c r="O210" s="57">
        <f t="shared" ref="O210" si="430">STDEV(M210:M211)</f>
        <v>2.2475950154237024E-4</v>
      </c>
    </row>
    <row r="211" spans="2:15" ht="20.5" x14ac:dyDescent="0.45">
      <c r="B211" s="11" t="s">
        <v>419</v>
      </c>
      <c r="C211" s="25">
        <v>1000</v>
      </c>
      <c r="D211" s="26">
        <v>167.67500000000001</v>
      </c>
      <c r="E211" s="29">
        <f t="shared" si="398"/>
        <v>0.43368796074853921</v>
      </c>
      <c r="F211" s="27">
        <v>10</v>
      </c>
      <c r="G211" s="27">
        <v>10</v>
      </c>
      <c r="H211" s="27">
        <f t="shared" si="399"/>
        <v>43.368796074853925</v>
      </c>
      <c r="I211" s="39">
        <f t="shared" si="400"/>
        <v>4.3368796074853923E-2</v>
      </c>
      <c r="J211" s="41">
        <f t="shared" si="401"/>
        <v>4.3368796074853923E-2</v>
      </c>
      <c r="K211" s="53"/>
      <c r="L211" s="53"/>
      <c r="M211" s="30">
        <f t="shared" si="406"/>
        <v>4.3368796074853919E-3</v>
      </c>
      <c r="N211" s="57"/>
      <c r="O211" s="57"/>
    </row>
    <row r="212" spans="2:15" ht="20.5" x14ac:dyDescent="0.45">
      <c r="B212" s="11" t="s">
        <v>428</v>
      </c>
      <c r="C212" s="25">
        <v>1000</v>
      </c>
      <c r="D212" s="26">
        <v>155.36600000000001</v>
      </c>
      <c r="E212" s="29">
        <f t="shared" si="398"/>
        <v>0.40333957937818987</v>
      </c>
      <c r="F212" s="27">
        <v>10</v>
      </c>
      <c r="G212" s="27">
        <v>10</v>
      </c>
      <c r="H212" s="27">
        <f t="shared" si="399"/>
        <v>40.333957937818987</v>
      </c>
      <c r="I212" s="39">
        <f t="shared" si="400"/>
        <v>4.0333957937818986E-2</v>
      </c>
      <c r="J212" s="41">
        <f t="shared" si="401"/>
        <v>4.0333957937818986E-2</v>
      </c>
      <c r="K212" s="53">
        <f t="shared" ref="K212" si="431">AVERAGE(J212:J213)</f>
        <v>3.5126852239946743E-2</v>
      </c>
      <c r="L212" s="53">
        <f t="shared" ref="L212" si="432">STDEV(J212:J213)</f>
        <v>7.3639594986411646E-3</v>
      </c>
      <c r="M212" s="30">
        <f t="shared" si="406"/>
        <v>4.0333957937818991E-3</v>
      </c>
      <c r="N212" s="57">
        <f t="shared" ref="N212" si="433">AVERAGE(M212:M213)</f>
        <v>3.512685223994675E-3</v>
      </c>
      <c r="O212" s="57">
        <f t="shared" ref="O212" si="434">STDEV(M212:M213)</f>
        <v>7.363959498641147E-4</v>
      </c>
    </row>
    <row r="213" spans="2:15" ht="20.5" x14ac:dyDescent="0.45">
      <c r="B213" s="11" t="s">
        <v>429</v>
      </c>
      <c r="C213" s="25">
        <v>1000</v>
      </c>
      <c r="D213" s="26">
        <v>113.127</v>
      </c>
      <c r="E213" s="29">
        <f t="shared" si="398"/>
        <v>0.2991974654207451</v>
      </c>
      <c r="F213" s="27">
        <v>10</v>
      </c>
      <c r="G213" s="27">
        <v>10</v>
      </c>
      <c r="H213" s="27">
        <f t="shared" si="399"/>
        <v>29.919746542074506</v>
      </c>
      <c r="I213" s="39">
        <f t="shared" si="400"/>
        <v>2.9919746542074507E-2</v>
      </c>
      <c r="J213" s="41">
        <f t="shared" si="401"/>
        <v>2.9919746542074507E-2</v>
      </c>
      <c r="K213" s="53"/>
      <c r="L213" s="53"/>
      <c r="M213" s="30">
        <f t="shared" si="406"/>
        <v>2.9919746542074505E-3</v>
      </c>
      <c r="N213" s="57"/>
      <c r="O213" s="57"/>
    </row>
    <row r="214" spans="2:15" ht="20.5" x14ac:dyDescent="0.45">
      <c r="B214" s="11" t="s">
        <v>410</v>
      </c>
      <c r="C214" s="25">
        <v>1000</v>
      </c>
      <c r="D214" s="26">
        <v>213.27500000000001</v>
      </c>
      <c r="E214" s="29">
        <f t="shared" si="398"/>
        <v>0.54611676816489563</v>
      </c>
      <c r="F214" s="27">
        <v>10</v>
      </c>
      <c r="G214" s="27">
        <v>10</v>
      </c>
      <c r="H214" s="27">
        <f t="shared" si="399"/>
        <v>54.611676816489563</v>
      </c>
      <c r="I214" s="39">
        <f t="shared" si="400"/>
        <v>5.4611676816489561E-2</v>
      </c>
      <c r="J214" s="41">
        <f t="shared" si="401"/>
        <v>5.4611676816489561E-2</v>
      </c>
      <c r="K214" s="53">
        <f t="shared" ref="K214" si="435">AVERAGE(J214:J215)</f>
        <v>5.5456248921324496E-2</v>
      </c>
      <c r="L214" s="53">
        <f t="shared" ref="L214" si="436">STDEV(J214:J215)</f>
        <v>1.1944053250595554E-3</v>
      </c>
      <c r="M214" s="30">
        <f t="shared" si="406"/>
        <v>5.4611676816489563E-3</v>
      </c>
      <c r="N214" s="57">
        <f t="shared" ref="N214" si="437">AVERAGE(M214:M215)</f>
        <v>5.5456248921324502E-3</v>
      </c>
      <c r="O214" s="57">
        <f t="shared" ref="O214" si="438">STDEV(M214:M215)</f>
        <v>1.1944053250595567E-4</v>
      </c>
    </row>
    <row r="215" spans="2:15" ht="20.5" x14ac:dyDescent="0.45">
      <c r="B215" s="11" t="s">
        <v>411</v>
      </c>
      <c r="C215" s="25">
        <v>1000</v>
      </c>
      <c r="D215" s="26">
        <v>220.126</v>
      </c>
      <c r="E215" s="29">
        <f t="shared" si="398"/>
        <v>0.56300821026159431</v>
      </c>
      <c r="F215" s="27">
        <v>10</v>
      </c>
      <c r="G215" s="27">
        <v>10</v>
      </c>
      <c r="H215" s="27">
        <f t="shared" si="399"/>
        <v>56.300821026159433</v>
      </c>
      <c r="I215" s="39">
        <f t="shared" si="400"/>
        <v>5.630082102615943E-2</v>
      </c>
      <c r="J215" s="41">
        <f t="shared" si="401"/>
        <v>5.630082102615943E-2</v>
      </c>
      <c r="K215" s="53"/>
      <c r="L215" s="53"/>
      <c r="M215" s="30">
        <f t="shared" si="406"/>
        <v>5.6300821026159433E-3</v>
      </c>
      <c r="N215" s="57"/>
      <c r="O215" s="57"/>
    </row>
    <row r="216" spans="2:15" ht="20.5" x14ac:dyDescent="0.45">
      <c r="B216" s="11" t="s">
        <v>420</v>
      </c>
      <c r="C216" s="25">
        <v>1000</v>
      </c>
      <c r="D216" s="26">
        <v>108.45399999999999</v>
      </c>
      <c r="E216" s="29">
        <f t="shared" si="398"/>
        <v>0.28767597820459084</v>
      </c>
      <c r="F216" s="27">
        <v>10</v>
      </c>
      <c r="G216" s="27">
        <v>10</v>
      </c>
      <c r="H216" s="27">
        <f t="shared" si="399"/>
        <v>28.767597820459084</v>
      </c>
      <c r="I216" s="39">
        <f t="shared" si="400"/>
        <v>2.8767597820459085E-2</v>
      </c>
      <c r="J216" s="41">
        <f t="shared" si="401"/>
        <v>2.8767597820459085E-2</v>
      </c>
      <c r="K216" s="53">
        <f t="shared" ref="K216" si="439">AVERAGE(J216:J217)</f>
        <v>3.0305974013166009E-2</v>
      </c>
      <c r="L216" s="53">
        <f t="shared" ref="L216" si="440">STDEV(J216:J217)</f>
        <v>2.1755924757580159E-3</v>
      </c>
      <c r="M216" s="30">
        <f t="shared" si="406"/>
        <v>2.8767597820459085E-3</v>
      </c>
      <c r="N216" s="57">
        <f t="shared" ref="N216" si="441">AVERAGE(M216:M217)</f>
        <v>3.0305974013166009E-3</v>
      </c>
      <c r="O216" s="57">
        <f t="shared" ref="O216" si="442">STDEV(M216:M217)</f>
        <v>2.1755924757580153E-4</v>
      </c>
    </row>
    <row r="217" spans="2:15" ht="20.5" x14ac:dyDescent="0.45">
      <c r="B217" s="11" t="s">
        <v>421</v>
      </c>
      <c r="C217" s="25">
        <v>1000</v>
      </c>
      <c r="D217" s="26">
        <v>120.93300000000001</v>
      </c>
      <c r="E217" s="29">
        <f t="shared" si="398"/>
        <v>0.31844350205872929</v>
      </c>
      <c r="F217" s="27">
        <v>10</v>
      </c>
      <c r="G217" s="27">
        <v>10</v>
      </c>
      <c r="H217" s="27">
        <f t="shared" si="399"/>
        <v>31.844350205872928</v>
      </c>
      <c r="I217" s="39">
        <f t="shared" si="400"/>
        <v>3.184435020587293E-2</v>
      </c>
      <c r="J217" s="41">
        <f t="shared" si="401"/>
        <v>3.184435020587293E-2</v>
      </c>
      <c r="K217" s="53"/>
      <c r="L217" s="53"/>
      <c r="M217" s="30">
        <f t="shared" si="406"/>
        <v>3.1844350205872929E-3</v>
      </c>
      <c r="N217" s="57"/>
      <c r="O217" s="57"/>
    </row>
    <row r="218" spans="2:15" ht="20.5" x14ac:dyDescent="0.45">
      <c r="B218" s="11" t="s">
        <v>430</v>
      </c>
      <c r="C218" s="25">
        <v>1000</v>
      </c>
      <c r="D218" s="26">
        <v>112.46299999999999</v>
      </c>
      <c r="E218" s="29">
        <f t="shared" si="398"/>
        <v>0.29756034418994554</v>
      </c>
      <c r="F218" s="27">
        <v>10</v>
      </c>
      <c r="G218" s="27">
        <v>10</v>
      </c>
      <c r="H218" s="27">
        <f t="shared" si="399"/>
        <v>29.756034418994552</v>
      </c>
      <c r="I218" s="39">
        <f t="shared" si="400"/>
        <v>2.9756034418994552E-2</v>
      </c>
      <c r="J218" s="41">
        <f t="shared" si="401"/>
        <v>2.9756034418994552E-2</v>
      </c>
      <c r="K218" s="53">
        <f t="shared" ref="K218" si="443">AVERAGE(J218:J219)</f>
        <v>2.7097191745358615E-2</v>
      </c>
      <c r="L218" s="53">
        <f t="shared" ref="L218" si="444">STDEV(J218:J219)</f>
        <v>3.760171369272283E-3</v>
      </c>
      <c r="M218" s="30">
        <f t="shared" si="406"/>
        <v>2.9756034418994552E-3</v>
      </c>
      <c r="N218" s="57">
        <f t="shared" ref="N218" si="445">AVERAGE(M218:M219)</f>
        <v>2.7097191745358616E-3</v>
      </c>
      <c r="O218" s="57">
        <f t="shared" ref="O218" si="446">STDEV(M218:M219)</f>
        <v>3.7601713692722843E-4</v>
      </c>
    </row>
    <row r="219" spans="2:15" ht="20.5" x14ac:dyDescent="0.45">
      <c r="B219" s="11" t="s">
        <v>431</v>
      </c>
      <c r="C219" s="25">
        <v>1000</v>
      </c>
      <c r="D219" s="26">
        <v>90.894999999999996</v>
      </c>
      <c r="E219" s="29">
        <f t="shared" si="398"/>
        <v>0.24438349071722679</v>
      </c>
      <c r="F219" s="27">
        <v>10</v>
      </c>
      <c r="G219" s="27">
        <v>10</v>
      </c>
      <c r="H219" s="27">
        <f t="shared" si="399"/>
        <v>24.438349071722676</v>
      </c>
      <c r="I219" s="39">
        <f t="shared" si="400"/>
        <v>2.4438349071722678E-2</v>
      </c>
      <c r="J219" s="41">
        <f t="shared" si="401"/>
        <v>2.4438349071722678E-2</v>
      </c>
      <c r="K219" s="53"/>
      <c r="L219" s="53"/>
      <c r="M219" s="30">
        <f t="shared" si="406"/>
        <v>2.4438349071722676E-3</v>
      </c>
      <c r="N219" s="57"/>
      <c r="O219" s="57"/>
    </row>
    <row r="220" spans="2:15" ht="20.5" x14ac:dyDescent="0.45">
      <c r="B220" s="14" t="s">
        <v>412</v>
      </c>
      <c r="C220" s="25">
        <v>1000</v>
      </c>
      <c r="D220" s="26">
        <v>67.093999999999994</v>
      </c>
      <c r="E220" s="29">
        <f t="shared" si="398"/>
        <v>0.18570107744273776</v>
      </c>
      <c r="F220" s="27">
        <v>10</v>
      </c>
      <c r="G220" s="27">
        <v>10</v>
      </c>
      <c r="H220" s="27">
        <f t="shared" si="399"/>
        <v>18.570107744273777</v>
      </c>
      <c r="I220" s="39">
        <f t="shared" si="400"/>
        <v>1.8570107744273777E-2</v>
      </c>
      <c r="J220" s="41">
        <f t="shared" si="401"/>
        <v>1.8570107744273777E-2</v>
      </c>
      <c r="K220" s="53">
        <f t="shared" ref="K220" si="447">AVERAGE(J220:J221)</f>
        <v>1.9981261865430609E-2</v>
      </c>
      <c r="L220" s="53">
        <f t="shared" ref="L220" si="448">STDEV(J220:J221)</f>
        <v>1.9956732967386782E-3</v>
      </c>
      <c r="M220" s="30">
        <f t="shared" si="406"/>
        <v>1.8570107744273776E-3</v>
      </c>
      <c r="N220" s="57">
        <f t="shared" ref="N220" si="449">AVERAGE(M220:M221)</f>
        <v>1.9981261865430608E-3</v>
      </c>
      <c r="O220" s="57">
        <f t="shared" ref="O220" si="450">STDEV(M220:M221)</f>
        <v>1.995673296738679E-4</v>
      </c>
    </row>
    <row r="221" spans="2:15" ht="20.5" x14ac:dyDescent="0.45">
      <c r="B221" s="14" t="s">
        <v>413</v>
      </c>
      <c r="C221" s="25">
        <v>1000</v>
      </c>
      <c r="D221" s="26">
        <v>78.540999999999997</v>
      </c>
      <c r="E221" s="29">
        <f t="shared" si="398"/>
        <v>0.21392415986587443</v>
      </c>
      <c r="F221" s="27">
        <v>10</v>
      </c>
      <c r="G221" s="27">
        <v>10</v>
      </c>
      <c r="H221" s="27">
        <f t="shared" si="399"/>
        <v>21.392415986587441</v>
      </c>
      <c r="I221" s="39">
        <f t="shared" si="400"/>
        <v>2.1392415986587442E-2</v>
      </c>
      <c r="J221" s="41">
        <f t="shared" si="401"/>
        <v>2.1392415986587442E-2</v>
      </c>
      <c r="K221" s="53"/>
      <c r="L221" s="53"/>
      <c r="M221" s="30">
        <f t="shared" si="406"/>
        <v>2.1392415986587442E-3</v>
      </c>
      <c r="N221" s="57"/>
      <c r="O221" s="57"/>
    </row>
    <row r="222" spans="2:15" ht="20.5" x14ac:dyDescent="0.45">
      <c r="B222" s="14" t="s">
        <v>422</v>
      </c>
      <c r="C222" s="25">
        <v>1000</v>
      </c>
      <c r="D222" s="26">
        <v>57.634999999999998</v>
      </c>
      <c r="E222" s="29">
        <f t="shared" si="398"/>
        <v>0.16237949653591066</v>
      </c>
      <c r="F222" s="27">
        <v>10</v>
      </c>
      <c r="G222" s="27">
        <v>10</v>
      </c>
      <c r="H222" s="27">
        <f t="shared" si="399"/>
        <v>16.237949653591066</v>
      </c>
      <c r="I222" s="39">
        <f t="shared" si="400"/>
        <v>1.6237949653591065E-2</v>
      </c>
      <c r="J222" s="41">
        <f t="shared" si="401"/>
        <v>1.6237949653591065E-2</v>
      </c>
      <c r="K222" s="53">
        <f t="shared" ref="K222" si="451">AVERAGE(J222:J223)</f>
        <v>1.6880470425799453E-2</v>
      </c>
      <c r="L222" s="53">
        <f t="shared" ref="L222" si="452">STDEV(J222:J223)</f>
        <v>9.0866159016353898E-4</v>
      </c>
      <c r="M222" s="30">
        <f t="shared" si="406"/>
        <v>1.6237949653591067E-3</v>
      </c>
      <c r="N222" s="57">
        <f t="shared" ref="N222" si="453">AVERAGE(M222:M223)</f>
        <v>1.6880470425799455E-3</v>
      </c>
      <c r="O222" s="57">
        <f t="shared" ref="O222" si="454">STDEV(M222:M223)</f>
        <v>9.0866159016353586E-5</v>
      </c>
    </row>
    <row r="223" spans="2:15" ht="20.5" x14ac:dyDescent="0.45">
      <c r="B223" s="14" t="s">
        <v>423</v>
      </c>
      <c r="C223" s="25">
        <v>1000</v>
      </c>
      <c r="D223" s="26">
        <v>62.847000000000001</v>
      </c>
      <c r="E223" s="29">
        <f t="shared" si="398"/>
        <v>0.17522991198007842</v>
      </c>
      <c r="F223" s="27">
        <v>10</v>
      </c>
      <c r="G223" s="27">
        <v>10</v>
      </c>
      <c r="H223" s="27">
        <f t="shared" si="399"/>
        <v>17.522991198007844</v>
      </c>
      <c r="I223" s="39">
        <f t="shared" si="400"/>
        <v>1.7522991198007844E-2</v>
      </c>
      <c r="J223" s="41">
        <f t="shared" si="401"/>
        <v>1.7522991198007844E-2</v>
      </c>
      <c r="K223" s="53"/>
      <c r="L223" s="53"/>
      <c r="M223" s="30">
        <f t="shared" si="406"/>
        <v>1.7522991198007842E-3</v>
      </c>
      <c r="N223" s="57"/>
      <c r="O223" s="57"/>
    </row>
    <row r="224" spans="2:15" ht="20.5" x14ac:dyDescent="0.45">
      <c r="B224" s="14" t="s">
        <v>432</v>
      </c>
      <c r="C224" s="25">
        <v>1000</v>
      </c>
      <c r="D224" s="26">
        <v>35.414000000000001</v>
      </c>
      <c r="E224" s="29">
        <f t="shared" si="398"/>
        <v>0.1075926428166375</v>
      </c>
      <c r="F224" s="27">
        <v>10</v>
      </c>
      <c r="G224" s="27">
        <v>10</v>
      </c>
      <c r="H224" s="27">
        <f t="shared" si="399"/>
        <v>10.75926428166375</v>
      </c>
      <c r="I224" s="39">
        <f t="shared" si="400"/>
        <v>1.0759264281663751E-2</v>
      </c>
      <c r="J224" s="41">
        <f t="shared" si="401"/>
        <v>1.0759264281663751E-2</v>
      </c>
      <c r="K224" s="53">
        <f t="shared" ref="K224" si="455">AVERAGE(J224:J225)</f>
        <v>9.7031484997164644E-3</v>
      </c>
      <c r="L224" s="53">
        <f t="shared" ref="L224" si="456">STDEV(J224:J225)</f>
        <v>1.4935732622661198E-3</v>
      </c>
      <c r="M224" s="30">
        <f t="shared" si="406"/>
        <v>1.075926428166375E-3</v>
      </c>
      <c r="N224" s="57">
        <f t="shared" ref="N224" si="457">AVERAGE(M224:M225)</f>
        <v>9.7031484997164635E-4</v>
      </c>
      <c r="O224" s="57">
        <f t="shared" ref="O224" si="458">STDEV(M224:M225)</f>
        <v>1.4935732622661191E-4</v>
      </c>
    </row>
    <row r="225" spans="2:15" ht="20.5" x14ac:dyDescent="0.45">
      <c r="B225" s="14" t="s">
        <v>433</v>
      </c>
      <c r="C225" s="25">
        <v>1000</v>
      </c>
      <c r="D225" s="26">
        <v>26.847000000000001</v>
      </c>
      <c r="E225" s="29">
        <f t="shared" si="398"/>
        <v>8.6470327177691764E-2</v>
      </c>
      <c r="F225" s="27">
        <v>10</v>
      </c>
      <c r="G225" s="27">
        <v>10</v>
      </c>
      <c r="H225" s="27">
        <f t="shared" si="399"/>
        <v>8.6470327177691768</v>
      </c>
      <c r="I225" s="39">
        <f t="shared" si="400"/>
        <v>8.6470327177691764E-3</v>
      </c>
      <c r="J225" s="41">
        <f t="shared" si="401"/>
        <v>8.6470327177691764E-3</v>
      </c>
      <c r="K225" s="53"/>
      <c r="L225" s="53"/>
      <c r="M225" s="30">
        <f t="shared" si="406"/>
        <v>8.6470327177691768E-4</v>
      </c>
      <c r="N225" s="57"/>
      <c r="O225" s="57"/>
    </row>
    <row r="226" spans="2:15" ht="20.5" x14ac:dyDescent="0.45">
      <c r="B226" s="14" t="s">
        <v>414</v>
      </c>
      <c r="C226" s="25">
        <v>1000</v>
      </c>
      <c r="D226" s="26">
        <v>170.62899999999999</v>
      </c>
      <c r="E226" s="29">
        <f t="shared" si="398"/>
        <v>0.44097117779037948</v>
      </c>
      <c r="F226" s="27">
        <v>10</v>
      </c>
      <c r="G226" s="27">
        <v>10</v>
      </c>
      <c r="H226" s="27">
        <f t="shared" si="399"/>
        <v>44.097117779037944</v>
      </c>
      <c r="I226" s="39">
        <f t="shared" si="400"/>
        <v>4.4097117779037943E-2</v>
      </c>
      <c r="J226" s="41">
        <f t="shared" si="401"/>
        <v>4.4097117779037943E-2</v>
      </c>
      <c r="K226" s="53">
        <f t="shared" ref="K226" si="459">AVERAGE(J226:J227)</f>
        <v>3.9803126309820261E-2</v>
      </c>
      <c r="L226" s="53">
        <f t="shared" ref="L226" si="460">STDEV(J226:J227)</f>
        <v>6.0726209724820141E-3</v>
      </c>
      <c r="M226" s="30">
        <f t="shared" si="406"/>
        <v>4.4097117779037945E-3</v>
      </c>
      <c r="N226" s="57">
        <f t="shared" ref="N226" si="461">AVERAGE(M226:M227)</f>
        <v>3.9803126309820268E-3</v>
      </c>
      <c r="O226" s="57">
        <f t="shared" ref="O226" si="462">STDEV(M226:M227)</f>
        <v>6.0726209724820148E-4</v>
      </c>
    </row>
    <row r="227" spans="2:15" ht="20.5" x14ac:dyDescent="0.45">
      <c r="B227" s="14" t="s">
        <v>415</v>
      </c>
      <c r="C227" s="25">
        <v>1000</v>
      </c>
      <c r="D227" s="26">
        <v>135.797</v>
      </c>
      <c r="E227" s="29">
        <f t="shared" si="398"/>
        <v>0.3550913484060258</v>
      </c>
      <c r="F227" s="27">
        <v>10</v>
      </c>
      <c r="G227" s="27">
        <v>10</v>
      </c>
      <c r="H227" s="27">
        <f t="shared" si="399"/>
        <v>35.509134840602584</v>
      </c>
      <c r="I227" s="39">
        <f t="shared" si="400"/>
        <v>3.5509134840602585E-2</v>
      </c>
      <c r="J227" s="41">
        <f t="shared" si="401"/>
        <v>3.5509134840602585E-2</v>
      </c>
      <c r="K227" s="53"/>
      <c r="L227" s="53"/>
      <c r="M227" s="30">
        <f t="shared" si="406"/>
        <v>3.5509134840602586E-3</v>
      </c>
      <c r="N227" s="57"/>
      <c r="O227" s="57"/>
    </row>
    <row r="228" spans="2:15" ht="20.5" x14ac:dyDescent="0.45">
      <c r="B228" s="14" t="s">
        <v>424</v>
      </c>
      <c r="C228" s="25">
        <v>1000</v>
      </c>
      <c r="D228" s="26">
        <v>137.96299999999999</v>
      </c>
      <c r="E228" s="29">
        <f t="shared" si="398"/>
        <v>0.36043171675830277</v>
      </c>
      <c r="F228" s="27">
        <v>10</v>
      </c>
      <c r="G228" s="27">
        <v>10</v>
      </c>
      <c r="H228" s="27">
        <f t="shared" si="399"/>
        <v>36.043171675830273</v>
      </c>
      <c r="I228" s="39">
        <f t="shared" si="400"/>
        <v>3.6043171675830273E-2</v>
      </c>
      <c r="J228" s="41">
        <f t="shared" si="401"/>
        <v>3.6043171675830273E-2</v>
      </c>
      <c r="K228" s="53">
        <f t="shared" ref="K228" si="463">AVERAGE(J228:J229)</f>
        <v>4.1083729874996922E-2</v>
      </c>
      <c r="L228" s="53">
        <f t="shared" ref="L228" si="464">STDEV(J228:J229)</f>
        <v>7.1284257671923468E-3</v>
      </c>
      <c r="M228" s="30">
        <f t="shared" si="406"/>
        <v>3.604317167583027E-3</v>
      </c>
      <c r="N228" s="57">
        <f t="shared" ref="N228" si="465">AVERAGE(M228:M229)</f>
        <v>4.1083729874996913E-3</v>
      </c>
      <c r="O228" s="57">
        <f t="shared" ref="O228" si="466">STDEV(M228:M229)</f>
        <v>7.1284257671923735E-4</v>
      </c>
    </row>
    <row r="229" spans="2:15" ht="20.5" x14ac:dyDescent="0.45">
      <c r="B229" s="14" t="s">
        <v>425</v>
      </c>
      <c r="C229" s="25">
        <v>1000</v>
      </c>
      <c r="D229" s="26">
        <v>178.851</v>
      </c>
      <c r="E229" s="29">
        <f t="shared" si="398"/>
        <v>0.46124288074163566</v>
      </c>
      <c r="F229" s="27">
        <v>10</v>
      </c>
      <c r="G229" s="27">
        <v>10</v>
      </c>
      <c r="H229" s="27">
        <f t="shared" si="399"/>
        <v>46.124288074163566</v>
      </c>
      <c r="I229" s="39">
        <f t="shared" si="400"/>
        <v>4.6124288074163564E-2</v>
      </c>
      <c r="J229" s="41">
        <f t="shared" si="401"/>
        <v>4.6124288074163564E-2</v>
      </c>
      <c r="K229" s="53"/>
      <c r="L229" s="53"/>
      <c r="M229" s="30">
        <f t="shared" si="406"/>
        <v>4.612428807416356E-3</v>
      </c>
      <c r="N229" s="57"/>
      <c r="O229" s="57"/>
    </row>
    <row r="230" spans="2:15" ht="20.5" x14ac:dyDescent="0.45">
      <c r="B230" s="14" t="s">
        <v>434</v>
      </c>
      <c r="C230" s="25">
        <v>1000</v>
      </c>
      <c r="D230" s="26">
        <v>180.351</v>
      </c>
      <c r="E230" s="29">
        <f t="shared" si="398"/>
        <v>0.46494119677506845</v>
      </c>
      <c r="F230" s="27">
        <v>10</v>
      </c>
      <c r="G230" s="27">
        <v>10</v>
      </c>
      <c r="H230" s="27">
        <f t="shared" si="399"/>
        <v>46.494119677506845</v>
      </c>
      <c r="I230" s="39">
        <f t="shared" si="400"/>
        <v>4.6494119677506843E-2</v>
      </c>
      <c r="J230" s="41">
        <f t="shared" si="401"/>
        <v>4.6494119677506843E-2</v>
      </c>
      <c r="K230" s="53">
        <f t="shared" ref="K230" si="467">AVERAGE(J230:J231)</f>
        <v>4.2480953672427824E-2</v>
      </c>
      <c r="L230" s="53">
        <f t="shared" ref="L230" si="468">STDEV(J230:J231)</f>
        <v>5.6754737924374025E-3</v>
      </c>
      <c r="M230" s="30">
        <f t="shared" si="406"/>
        <v>4.6494119677506843E-3</v>
      </c>
      <c r="N230" s="57">
        <f t="shared" ref="N230" si="469">AVERAGE(M230:M231)</f>
        <v>4.2480953672427817E-3</v>
      </c>
      <c r="O230" s="57">
        <f t="shared" ref="O230" si="470">STDEV(M230:M231)</f>
        <v>5.6754737924374053E-4</v>
      </c>
    </row>
    <row r="231" spans="2:15" ht="20.5" x14ac:dyDescent="0.45">
      <c r="B231" s="14" t="s">
        <v>435</v>
      </c>
      <c r="C231" s="25">
        <v>1000</v>
      </c>
      <c r="D231" s="26">
        <v>147.797</v>
      </c>
      <c r="E231" s="29">
        <f t="shared" si="398"/>
        <v>0.38467787667348802</v>
      </c>
      <c r="F231" s="27">
        <v>10</v>
      </c>
      <c r="G231" s="27">
        <v>10</v>
      </c>
      <c r="H231" s="27">
        <f t="shared" si="399"/>
        <v>38.467787667348802</v>
      </c>
      <c r="I231" s="39">
        <f t="shared" si="400"/>
        <v>3.8467787667348805E-2</v>
      </c>
      <c r="J231" s="41">
        <f t="shared" si="401"/>
        <v>3.8467787667348805E-2</v>
      </c>
      <c r="K231" s="53"/>
      <c r="L231" s="53"/>
      <c r="M231" s="30">
        <f t="shared" si="406"/>
        <v>3.8467787667348799E-3</v>
      </c>
      <c r="N231" s="57"/>
      <c r="O231" s="57"/>
    </row>
    <row r="232" spans="2:15" ht="20.5" x14ac:dyDescent="0.45">
      <c r="B232" s="14" t="s">
        <v>447</v>
      </c>
      <c r="C232" s="25">
        <v>1000</v>
      </c>
      <c r="D232" s="26">
        <v>97.957999999999998</v>
      </c>
      <c r="E232" s="29">
        <f t="shared" si="398"/>
        <v>0.26179762814665059</v>
      </c>
      <c r="F232" s="27">
        <v>10</v>
      </c>
      <c r="G232" s="27">
        <v>10</v>
      </c>
      <c r="H232" s="27">
        <f t="shared" si="399"/>
        <v>26.179762814665057</v>
      </c>
      <c r="I232" s="39">
        <f t="shared" si="400"/>
        <v>2.6179762814665056E-2</v>
      </c>
      <c r="J232" s="41">
        <f t="shared" si="401"/>
        <v>2.6179762814665056E-2</v>
      </c>
      <c r="K232" s="53">
        <f t="shared" ref="K232" si="471">AVERAGE(J232:J233)</f>
        <v>3.093505757045293E-2</v>
      </c>
      <c r="L232" s="53">
        <f t="shared" ref="L232" si="472">STDEV(J232:J233)</f>
        <v>6.7250023367168366E-3</v>
      </c>
      <c r="M232" s="30">
        <f t="shared" si="406"/>
        <v>2.6179762814665056E-3</v>
      </c>
      <c r="N232" s="57">
        <f t="shared" ref="N232" si="473">AVERAGE(M232:M233)</f>
        <v>3.0935057570452926E-3</v>
      </c>
      <c r="O232" s="57">
        <f t="shared" ref="O232" si="474">STDEV(M232:M233)</f>
        <v>6.7250023367168641E-4</v>
      </c>
    </row>
    <row r="233" spans="2:15" ht="20.5" x14ac:dyDescent="0.45">
      <c r="B233" s="14" t="s">
        <v>448</v>
      </c>
      <c r="C233" s="25">
        <v>1000</v>
      </c>
      <c r="D233" s="26">
        <v>136.53200000000001</v>
      </c>
      <c r="E233" s="29">
        <f t="shared" si="398"/>
        <v>0.35690352326240793</v>
      </c>
      <c r="F233" s="27">
        <v>10</v>
      </c>
      <c r="G233" s="27">
        <v>10</v>
      </c>
      <c r="H233" s="27">
        <f t="shared" si="399"/>
        <v>35.690352326240799</v>
      </c>
      <c r="I233" s="39">
        <f t="shared" si="400"/>
        <v>3.56903523262408E-2</v>
      </c>
      <c r="J233" s="41">
        <f t="shared" si="401"/>
        <v>3.56903523262408E-2</v>
      </c>
      <c r="K233" s="53"/>
      <c r="L233" s="53"/>
      <c r="M233" s="30">
        <f t="shared" si="406"/>
        <v>3.5690352326240801E-3</v>
      </c>
      <c r="N233" s="57"/>
      <c r="O233" s="57"/>
    </row>
    <row r="234" spans="2:15" ht="20.5" x14ac:dyDescent="0.45">
      <c r="B234" s="14" t="s">
        <v>449</v>
      </c>
      <c r="C234" s="25">
        <v>1000</v>
      </c>
      <c r="D234" s="26">
        <v>131.03800000000001</v>
      </c>
      <c r="E234" s="29">
        <f t="shared" si="398"/>
        <v>0.34335782440395479</v>
      </c>
      <c r="F234" s="27">
        <v>10</v>
      </c>
      <c r="G234" s="27">
        <v>10</v>
      </c>
      <c r="H234" s="27">
        <f t="shared" si="399"/>
        <v>34.335782440395477</v>
      </c>
      <c r="I234" s="39">
        <f t="shared" si="400"/>
        <v>3.4335782440395479E-2</v>
      </c>
      <c r="J234" s="41">
        <f t="shared" si="401"/>
        <v>3.4335782440395479E-2</v>
      </c>
      <c r="K234" s="53">
        <f t="shared" ref="K234" si="475">AVERAGE(J234:J235)</f>
        <v>3.4853053576271609E-2</v>
      </c>
      <c r="L234" s="53">
        <f t="shared" ref="L234" si="476">STDEV(J234:J235)</f>
        <v>7.315318557801632E-4</v>
      </c>
      <c r="M234" s="30">
        <f t="shared" si="406"/>
        <v>3.4335782440395477E-3</v>
      </c>
      <c r="N234" s="57">
        <f t="shared" ref="N234" si="477">AVERAGE(M234:M235)</f>
        <v>3.4853053576271607E-3</v>
      </c>
      <c r="O234" s="57">
        <f t="shared" ref="O234" si="478">STDEV(M234:M235)</f>
        <v>7.3153185578016139E-5</v>
      </c>
    </row>
    <row r="235" spans="2:15" ht="20.5" x14ac:dyDescent="0.45">
      <c r="B235" s="14" t="s">
        <v>450</v>
      </c>
      <c r="C235" s="25">
        <v>1000</v>
      </c>
      <c r="D235" s="26">
        <v>135.23400000000001</v>
      </c>
      <c r="E235" s="29">
        <f t="shared" si="398"/>
        <v>0.35370324712147744</v>
      </c>
      <c r="F235" s="27">
        <v>10</v>
      </c>
      <c r="G235" s="27">
        <v>10</v>
      </c>
      <c r="H235" s="27">
        <f t="shared" si="399"/>
        <v>35.370324712147742</v>
      </c>
      <c r="I235" s="39">
        <f t="shared" si="400"/>
        <v>3.5370324712147745E-2</v>
      </c>
      <c r="J235" s="41">
        <f t="shared" si="401"/>
        <v>3.5370324712147745E-2</v>
      </c>
      <c r="K235" s="53"/>
      <c r="L235" s="53"/>
      <c r="M235" s="30">
        <f t="shared" si="406"/>
        <v>3.5370324712147741E-3</v>
      </c>
      <c r="N235" s="57"/>
      <c r="O235" s="57"/>
    </row>
    <row r="236" spans="2:15" ht="20.5" x14ac:dyDescent="0.45">
      <c r="B236" s="14" t="s">
        <v>451</v>
      </c>
      <c r="C236" s="25">
        <v>1000</v>
      </c>
      <c r="D236" s="26">
        <v>81.852999999999994</v>
      </c>
      <c r="E236" s="29">
        <f t="shared" si="398"/>
        <v>0.222090041667694</v>
      </c>
      <c r="F236" s="27">
        <v>10</v>
      </c>
      <c r="G236" s="27">
        <v>10</v>
      </c>
      <c r="H236" s="27">
        <f t="shared" si="399"/>
        <v>22.2090041667694</v>
      </c>
      <c r="I236" s="39">
        <f t="shared" si="400"/>
        <v>2.2209004166769401E-2</v>
      </c>
      <c r="J236" s="41">
        <f t="shared" si="401"/>
        <v>2.2209004166769401E-2</v>
      </c>
      <c r="K236" s="53">
        <f t="shared" ref="K236" si="479">AVERAGE(J236:J237)</f>
        <v>2.1098892970733994E-2</v>
      </c>
      <c r="L236" s="53">
        <f t="shared" ref="L236" si="480">STDEV(J236:J237)</f>
        <v>1.5699343091754904E-3</v>
      </c>
      <c r="M236" s="30">
        <f t="shared" si="406"/>
        <v>2.22090041667694E-3</v>
      </c>
      <c r="N236" s="57">
        <f t="shared" ref="N236" si="481">AVERAGE(M236:M237)</f>
        <v>2.1098892970733991E-3</v>
      </c>
      <c r="O236" s="57">
        <f t="shared" ref="O236" si="482">STDEV(M236:M237)</f>
        <v>1.5699343091754898E-4</v>
      </c>
    </row>
    <row r="237" spans="2:15" ht="20.5" x14ac:dyDescent="0.45">
      <c r="B237" s="14" t="s">
        <v>452</v>
      </c>
      <c r="C237" s="25">
        <v>1000</v>
      </c>
      <c r="D237" s="26">
        <v>72.847999999999999</v>
      </c>
      <c r="E237" s="29">
        <f t="shared" si="398"/>
        <v>0.19988781774698589</v>
      </c>
      <c r="F237" s="27">
        <v>10</v>
      </c>
      <c r="G237" s="27">
        <v>10</v>
      </c>
      <c r="H237" s="27">
        <f t="shared" si="399"/>
        <v>19.988781774698587</v>
      </c>
      <c r="I237" s="39">
        <f t="shared" si="400"/>
        <v>1.9988781774698587E-2</v>
      </c>
      <c r="J237" s="41">
        <f t="shared" si="401"/>
        <v>1.9988781774698587E-2</v>
      </c>
      <c r="K237" s="53"/>
      <c r="L237" s="53"/>
      <c r="M237" s="30">
        <f t="shared" si="406"/>
        <v>1.9988781774698586E-3</v>
      </c>
      <c r="N237" s="57"/>
      <c r="O237" s="57"/>
    </row>
    <row r="238" spans="2:15" ht="20.5" x14ac:dyDescent="0.45">
      <c r="B238" s="14" t="s">
        <v>453</v>
      </c>
      <c r="C238" s="25">
        <v>1000</v>
      </c>
      <c r="D238" s="26">
        <v>96.241</v>
      </c>
      <c r="E238" s="29">
        <f t="shared" si="398"/>
        <v>0.2575642890603812</v>
      </c>
      <c r="F238" s="27">
        <v>10</v>
      </c>
      <c r="G238" s="27">
        <v>10</v>
      </c>
      <c r="H238" s="27">
        <f t="shared" si="399"/>
        <v>25.756428906038124</v>
      </c>
      <c r="I238" s="39">
        <f t="shared" si="400"/>
        <v>2.5756428906038124E-2</v>
      </c>
      <c r="J238" s="41">
        <f t="shared" si="401"/>
        <v>2.5756428906038124E-2</v>
      </c>
      <c r="K238" s="53">
        <f t="shared" ref="K238" si="483">AVERAGE(J238:J239)</f>
        <v>2.8659730269483968E-2</v>
      </c>
      <c r="L238" s="53">
        <f t="shared" ref="L238" si="484">STDEV(J238:J239)</f>
        <v>4.1058881638414103E-3</v>
      </c>
      <c r="M238" s="30">
        <f t="shared" si="406"/>
        <v>2.5756428906038124E-3</v>
      </c>
      <c r="N238" s="57">
        <f t="shared" ref="N238" si="485">AVERAGE(M238:M239)</f>
        <v>2.8659730269483966E-3</v>
      </c>
      <c r="O238" s="57">
        <f t="shared" ref="O238" si="486">STDEV(M238:M239)</f>
        <v>4.105888163841411E-4</v>
      </c>
    </row>
    <row r="239" spans="2:15" ht="20.5" x14ac:dyDescent="0.45">
      <c r="B239" s="14" t="s">
        <v>454</v>
      </c>
      <c r="C239" s="25">
        <v>1000</v>
      </c>
      <c r="D239" s="26">
        <v>119.792</v>
      </c>
      <c r="E239" s="29">
        <f t="shared" si="398"/>
        <v>0.31563031632929811</v>
      </c>
      <c r="F239" s="27">
        <v>10</v>
      </c>
      <c r="G239" s="27">
        <v>10</v>
      </c>
      <c r="H239" s="27">
        <f t="shared" si="399"/>
        <v>31.563031632929814</v>
      </c>
      <c r="I239" s="39">
        <f t="shared" si="400"/>
        <v>3.1563031632929811E-2</v>
      </c>
      <c r="J239" s="41">
        <f t="shared" si="401"/>
        <v>3.1563031632929811E-2</v>
      </c>
      <c r="K239" s="53"/>
      <c r="L239" s="53"/>
      <c r="M239" s="30">
        <f t="shared" si="406"/>
        <v>3.1563031632929812E-3</v>
      </c>
      <c r="N239" s="57"/>
      <c r="O239" s="57"/>
    </row>
    <row r="240" spans="2:15" ht="20.5" x14ac:dyDescent="0.45">
      <c r="B240" s="14" t="s">
        <v>455</v>
      </c>
      <c r="C240" s="25">
        <v>1000</v>
      </c>
      <c r="D240" s="26">
        <v>68.391999999999996</v>
      </c>
      <c r="E240" s="29">
        <f t="shared" si="398"/>
        <v>0.18890135358366825</v>
      </c>
      <c r="F240" s="27">
        <v>10</v>
      </c>
      <c r="G240" s="27">
        <v>10</v>
      </c>
      <c r="H240" s="27">
        <f t="shared" si="399"/>
        <v>18.890135358366823</v>
      </c>
      <c r="I240" s="39">
        <f t="shared" si="400"/>
        <v>1.8890135358366825E-2</v>
      </c>
      <c r="J240" s="41">
        <f t="shared" si="401"/>
        <v>1.8890135358366825E-2</v>
      </c>
      <c r="K240" s="53">
        <f t="shared" ref="K240" si="487">AVERAGE(J240:J241)</f>
        <v>1.9248748736408691E-2</v>
      </c>
      <c r="L240" s="53">
        <f t="shared" ref="L240" si="488">STDEV(J240:J241)</f>
        <v>5.0715590287523662E-4</v>
      </c>
      <c r="M240" s="30">
        <f t="shared" si="406"/>
        <v>1.8890135358366825E-3</v>
      </c>
      <c r="N240" s="57">
        <f t="shared" ref="N240" si="489">AVERAGE(M240:M241)</f>
        <v>1.9248748736408691E-3</v>
      </c>
      <c r="O240" s="57">
        <f t="shared" ref="O240" si="490">STDEV(M240:M241)</f>
        <v>5.071559028752372E-5</v>
      </c>
    </row>
    <row r="241" spans="2:15" ht="20.5" x14ac:dyDescent="0.45">
      <c r="B241" s="14" t="s">
        <v>456</v>
      </c>
      <c r="C241" s="25">
        <v>1000</v>
      </c>
      <c r="D241" s="26">
        <v>71.301000000000002</v>
      </c>
      <c r="E241" s="29">
        <f t="shared" si="398"/>
        <v>0.19607362114450558</v>
      </c>
      <c r="F241" s="27">
        <v>10</v>
      </c>
      <c r="G241" s="27">
        <v>10</v>
      </c>
      <c r="H241" s="27">
        <f t="shared" si="399"/>
        <v>19.607362114450556</v>
      </c>
      <c r="I241" s="39">
        <f t="shared" si="400"/>
        <v>1.9607362114450556E-2</v>
      </c>
      <c r="J241" s="41">
        <f t="shared" si="401"/>
        <v>1.9607362114450556E-2</v>
      </c>
      <c r="K241" s="53"/>
      <c r="L241" s="53"/>
      <c r="M241" s="30">
        <f t="shared" si="406"/>
        <v>1.9607362114450557E-3</v>
      </c>
      <c r="N241" s="57"/>
      <c r="O241" s="57"/>
    </row>
    <row r="242" spans="2:15" ht="20.5" x14ac:dyDescent="0.45">
      <c r="B242" s="14" t="s">
        <v>457</v>
      </c>
      <c r="C242" s="25">
        <v>1000</v>
      </c>
      <c r="D242" s="26">
        <v>53.988</v>
      </c>
      <c r="E242" s="29">
        <f t="shared" si="398"/>
        <v>0.15338765748662442</v>
      </c>
      <c r="F242" s="27">
        <v>10</v>
      </c>
      <c r="G242" s="27">
        <v>10</v>
      </c>
      <c r="H242" s="27">
        <f t="shared" si="399"/>
        <v>15.338765748662443</v>
      </c>
      <c r="I242" s="39">
        <f t="shared" si="400"/>
        <v>1.5338765748662444E-2</v>
      </c>
      <c r="J242" s="41">
        <f t="shared" si="401"/>
        <v>1.5338765748662445E-2</v>
      </c>
      <c r="K242" s="53">
        <f t="shared" ref="K242" si="491">AVERAGE(J242:J243)</f>
        <v>1.5774673931803054E-2</v>
      </c>
      <c r="L242" s="53">
        <f t="shared" ref="L242" si="492">STDEV(J242:J243)</f>
        <v>6.1646726454686422E-4</v>
      </c>
      <c r="M242" s="30">
        <f t="shared" si="406"/>
        <v>1.5338765748662444E-3</v>
      </c>
      <c r="N242" s="57">
        <f t="shared" ref="N242" si="493">AVERAGE(M242:M243)</f>
        <v>1.5774673931803055E-3</v>
      </c>
      <c r="O242" s="57">
        <f t="shared" ref="O242" si="494">STDEV(M242:M243)</f>
        <v>6.1646726454686525E-5</v>
      </c>
    </row>
    <row r="243" spans="2:15" ht="20.5" x14ac:dyDescent="0.45">
      <c r="B243" s="14" t="s">
        <v>458</v>
      </c>
      <c r="C243" s="25">
        <v>1000</v>
      </c>
      <c r="D243" s="26">
        <v>57.524000000000001</v>
      </c>
      <c r="E243" s="29">
        <f t="shared" si="398"/>
        <v>0.16210582114943664</v>
      </c>
      <c r="F243" s="27">
        <v>10</v>
      </c>
      <c r="G243" s="27">
        <v>10</v>
      </c>
      <c r="H243" s="27">
        <f t="shared" si="399"/>
        <v>16.210582114943662</v>
      </c>
      <c r="I243" s="39">
        <f t="shared" si="400"/>
        <v>1.6210582114943663E-2</v>
      </c>
      <c r="J243" s="41">
        <f t="shared" si="401"/>
        <v>1.6210582114943663E-2</v>
      </c>
      <c r="K243" s="53"/>
      <c r="L243" s="53"/>
      <c r="M243" s="30">
        <f t="shared" si="406"/>
        <v>1.6210582114943664E-3</v>
      </c>
      <c r="N243" s="57"/>
      <c r="O243" s="57"/>
    </row>
    <row r="244" spans="2:15" ht="20.5" x14ac:dyDescent="0.45">
      <c r="B244" s="14" t="s">
        <v>459</v>
      </c>
      <c r="C244" s="25">
        <v>1000</v>
      </c>
      <c r="D244" s="26">
        <v>142.99600000000001</v>
      </c>
      <c r="E244" s="29">
        <f t="shared" si="398"/>
        <v>0.37284079982248092</v>
      </c>
      <c r="F244" s="27">
        <v>10</v>
      </c>
      <c r="G244" s="27">
        <v>10</v>
      </c>
      <c r="H244" s="27">
        <f t="shared" si="399"/>
        <v>37.284079982248095</v>
      </c>
      <c r="I244" s="39">
        <f t="shared" si="400"/>
        <v>3.7284079982248093E-2</v>
      </c>
      <c r="J244" s="41">
        <f t="shared" si="401"/>
        <v>3.7284079982248093E-2</v>
      </c>
      <c r="K244" s="53">
        <f t="shared" ref="K244" si="495">AVERAGE(J244:J245)</f>
        <v>3.8180798343154423E-2</v>
      </c>
      <c r="L244" s="53">
        <f t="shared" ref="L244" si="496">STDEV(J244:J245)</f>
        <v>1.2681512676227041E-3</v>
      </c>
      <c r="M244" s="30">
        <f t="shared" si="406"/>
        <v>3.7284079982248088E-3</v>
      </c>
      <c r="N244" s="57">
        <f t="shared" ref="N244" si="497">AVERAGE(M244:M245)</f>
        <v>3.8180798343154421E-3</v>
      </c>
      <c r="O244" s="57">
        <f t="shared" ref="O244" si="498">STDEV(M244:M245)</f>
        <v>1.2681512676227078E-4</v>
      </c>
    </row>
    <row r="245" spans="2:15" ht="20.5" x14ac:dyDescent="0.45">
      <c r="B245" s="14" t="s">
        <v>460</v>
      </c>
      <c r="C245" s="25">
        <v>1000</v>
      </c>
      <c r="D245" s="26">
        <v>150.27000000000001</v>
      </c>
      <c r="E245" s="29">
        <f t="shared" si="398"/>
        <v>0.39077516704060755</v>
      </c>
      <c r="F245" s="27">
        <v>10</v>
      </c>
      <c r="G245" s="27">
        <v>10</v>
      </c>
      <c r="H245" s="27">
        <f t="shared" si="399"/>
        <v>39.077516704060756</v>
      </c>
      <c r="I245" s="39">
        <f t="shared" si="400"/>
        <v>3.9077516704060754E-2</v>
      </c>
      <c r="J245" s="41">
        <f t="shared" si="401"/>
        <v>3.9077516704060754E-2</v>
      </c>
      <c r="K245" s="53"/>
      <c r="L245" s="53"/>
      <c r="M245" s="30">
        <f t="shared" si="406"/>
        <v>3.9077516704060754E-3</v>
      </c>
      <c r="N245" s="57"/>
      <c r="O245" s="57"/>
    </row>
    <row r="246" spans="2:15" ht="20.5" x14ac:dyDescent="0.45">
      <c r="B246" s="14" t="s">
        <v>461</v>
      </c>
      <c r="C246" s="25">
        <v>1000</v>
      </c>
      <c r="D246" s="26">
        <v>169.19</v>
      </c>
      <c r="E246" s="29">
        <f t="shared" si="398"/>
        <v>0.4374232599423063</v>
      </c>
      <c r="F246" s="27">
        <v>10</v>
      </c>
      <c r="G246" s="27">
        <v>10</v>
      </c>
      <c r="H246" s="27">
        <f t="shared" si="399"/>
        <v>43.742325994230633</v>
      </c>
      <c r="I246" s="39">
        <f t="shared" si="400"/>
        <v>4.3742325994230634E-2</v>
      </c>
      <c r="J246" s="41">
        <f t="shared" si="401"/>
        <v>4.3742325994230634E-2</v>
      </c>
      <c r="K246" s="53">
        <f t="shared" ref="K246" si="499">AVERAGE(J246:J247)</f>
        <v>4.1071895263689935E-2</v>
      </c>
      <c r="L246" s="53">
        <f t="shared" ref="L246" si="500">STDEV(J246:J247)</f>
        <v>3.7765593565085485E-3</v>
      </c>
      <c r="M246" s="30">
        <f t="shared" si="406"/>
        <v>4.3742325994230637E-3</v>
      </c>
      <c r="N246" s="57">
        <f t="shared" ref="N246" si="501">AVERAGE(M246:M247)</f>
        <v>4.1071895263689942E-3</v>
      </c>
      <c r="O246" s="57">
        <f t="shared" ref="O246" si="502">STDEV(M246:M247)</f>
        <v>3.7765593565085493E-4</v>
      </c>
    </row>
    <row r="247" spans="2:15" ht="20.5" x14ac:dyDescent="0.45">
      <c r="B247" s="14" t="s">
        <v>462</v>
      </c>
      <c r="C247" s="25">
        <v>1000</v>
      </c>
      <c r="D247" s="26">
        <v>147.52799999999999</v>
      </c>
      <c r="E247" s="29">
        <f t="shared" si="398"/>
        <v>0.38401464533149243</v>
      </c>
      <c r="F247" s="27">
        <v>10</v>
      </c>
      <c r="G247" s="27">
        <v>10</v>
      </c>
      <c r="H247" s="27">
        <f t="shared" si="399"/>
        <v>38.401464533149237</v>
      </c>
      <c r="I247" s="39">
        <f t="shared" si="400"/>
        <v>3.8401464533149236E-2</v>
      </c>
      <c r="J247" s="41">
        <f t="shared" si="401"/>
        <v>3.8401464533149236E-2</v>
      </c>
      <c r="K247" s="53"/>
      <c r="L247" s="53"/>
      <c r="M247" s="30">
        <f t="shared" si="406"/>
        <v>3.8401464533149238E-3</v>
      </c>
      <c r="N247" s="57"/>
      <c r="O247" s="57"/>
    </row>
    <row r="248" spans="2:15" ht="20.5" x14ac:dyDescent="0.45">
      <c r="B248" s="14" t="s">
        <v>463</v>
      </c>
      <c r="C248" s="25">
        <v>1000</v>
      </c>
      <c r="D248" s="26">
        <v>128.39099999999999</v>
      </c>
      <c r="E248" s="29">
        <f t="shared" si="398"/>
        <v>0.33683152937695704</v>
      </c>
      <c r="F248" s="27">
        <v>10</v>
      </c>
      <c r="G248" s="27">
        <v>10</v>
      </c>
      <c r="H248" s="27">
        <f t="shared" si="399"/>
        <v>33.683152937695702</v>
      </c>
      <c r="I248" s="39">
        <f t="shared" si="400"/>
        <v>3.36831529376957E-2</v>
      </c>
      <c r="J248" s="41">
        <f t="shared" si="401"/>
        <v>3.36831529376957E-2</v>
      </c>
      <c r="K248" s="53">
        <f t="shared" ref="K248" si="503">AVERAGE(J248:J249)</f>
        <v>3.3913064917774106E-2</v>
      </c>
      <c r="L248" s="53">
        <f t="shared" ref="L248" si="504">STDEV(J248:J249)</f>
        <v>3.2514464037893551E-4</v>
      </c>
      <c r="M248" s="30">
        <f t="shared" si="406"/>
        <v>3.3683152937695701E-3</v>
      </c>
      <c r="N248" s="57">
        <f t="shared" ref="N248" si="505">AVERAGE(M248:M249)</f>
        <v>3.3913064917774106E-3</v>
      </c>
      <c r="O248" s="57">
        <f t="shared" ref="O248" si="506">STDEV(M248:M249)</f>
        <v>3.2514464037893737E-5</v>
      </c>
    </row>
    <row r="249" spans="2:15" ht="20.5" x14ac:dyDescent="0.45">
      <c r="B249" s="14" t="s">
        <v>464</v>
      </c>
      <c r="C249" s="25">
        <v>1000</v>
      </c>
      <c r="D249" s="26">
        <v>130.256</v>
      </c>
      <c r="E249" s="29">
        <f t="shared" si="398"/>
        <v>0.34142976897852517</v>
      </c>
      <c r="F249" s="27">
        <v>10</v>
      </c>
      <c r="G249" s="27">
        <v>10</v>
      </c>
      <c r="H249" s="27">
        <f t="shared" si="399"/>
        <v>34.142976897852513</v>
      </c>
      <c r="I249" s="39">
        <f t="shared" si="400"/>
        <v>3.4142976897852513E-2</v>
      </c>
      <c r="J249" s="41">
        <f t="shared" si="401"/>
        <v>3.4142976897852513E-2</v>
      </c>
      <c r="K249" s="53"/>
      <c r="L249" s="53"/>
      <c r="M249" s="30">
        <f t="shared" si="406"/>
        <v>3.4142976897852517E-3</v>
      </c>
      <c r="N249" s="57"/>
      <c r="O249" s="57"/>
    </row>
    <row r="250" spans="2:15" ht="20.5" x14ac:dyDescent="0.45">
      <c r="B250" s="14" t="s">
        <v>465</v>
      </c>
      <c r="C250" s="25">
        <v>1000</v>
      </c>
      <c r="D250" s="26">
        <v>59.514000000000003</v>
      </c>
      <c r="E250" s="29">
        <f t="shared" si="398"/>
        <v>0.16701225375379078</v>
      </c>
      <c r="F250" s="27">
        <v>10</v>
      </c>
      <c r="G250" s="27">
        <v>10</v>
      </c>
      <c r="H250" s="27">
        <f t="shared" si="399"/>
        <v>16.701225375379078</v>
      </c>
      <c r="I250" s="39">
        <f t="shared" si="400"/>
        <v>1.6701225375379079E-2</v>
      </c>
      <c r="J250" s="41">
        <f t="shared" si="401"/>
        <v>1.6701225375379079E-2</v>
      </c>
      <c r="K250" s="53">
        <f t="shared" ref="K250" si="507">AVERAGE(J250:J251)</f>
        <v>1.9227791612219235E-2</v>
      </c>
      <c r="L250" s="53">
        <f t="shared" ref="L250" si="508">STDEV(J250:J251)</f>
        <v>3.5731042383733047E-3</v>
      </c>
      <c r="M250" s="30">
        <f t="shared" si="406"/>
        <v>1.6701225375379081E-3</v>
      </c>
      <c r="N250" s="57">
        <f t="shared" ref="N250" si="509">AVERAGE(M250:M251)</f>
        <v>1.9227791612219237E-3</v>
      </c>
      <c r="O250" s="57">
        <f t="shared" ref="O250" si="510">STDEV(M250:M251)</f>
        <v>3.5731042383733042E-4</v>
      </c>
    </row>
    <row r="251" spans="2:15" ht="20.5" x14ac:dyDescent="0.45">
      <c r="B251" s="14" t="s">
        <v>466</v>
      </c>
      <c r="C251" s="25">
        <v>1000</v>
      </c>
      <c r="D251" s="26">
        <v>80.009</v>
      </c>
      <c r="E251" s="29">
        <f t="shared" si="398"/>
        <v>0.21754357849059397</v>
      </c>
      <c r="F251" s="27">
        <v>10</v>
      </c>
      <c r="G251" s="27">
        <v>10</v>
      </c>
      <c r="H251" s="27">
        <f t="shared" si="399"/>
        <v>21.754357849059396</v>
      </c>
      <c r="I251" s="39">
        <f t="shared" si="400"/>
        <v>2.1754357849059394E-2</v>
      </c>
      <c r="J251" s="41">
        <f t="shared" si="401"/>
        <v>2.1754357849059394E-2</v>
      </c>
      <c r="K251" s="53"/>
      <c r="L251" s="53"/>
      <c r="M251" s="30">
        <f t="shared" si="406"/>
        <v>2.1754357849059396E-3</v>
      </c>
      <c r="N251" s="57"/>
      <c r="O251" s="57"/>
    </row>
    <row r="252" spans="2:15" ht="20.5" x14ac:dyDescent="0.45">
      <c r="B252" s="14" t="s">
        <v>467</v>
      </c>
      <c r="C252" s="25">
        <v>1000</v>
      </c>
      <c r="D252" s="26">
        <v>37.86</v>
      </c>
      <c r="E252" s="29">
        <f t="shared" si="398"/>
        <v>0.11362336349515521</v>
      </c>
      <c r="F252" s="27">
        <v>10</v>
      </c>
      <c r="G252" s="27">
        <v>10</v>
      </c>
      <c r="H252" s="27">
        <f t="shared" si="399"/>
        <v>11.36233634951552</v>
      </c>
      <c r="I252" s="39">
        <f t="shared" si="400"/>
        <v>1.136233634951552E-2</v>
      </c>
      <c r="J252" s="41">
        <f t="shared" si="401"/>
        <v>1.136233634951552E-2</v>
      </c>
      <c r="K252" s="53">
        <f t="shared" ref="K252" si="511">AVERAGE(J252:J253)</f>
        <v>1.340343696836707E-2</v>
      </c>
      <c r="L252" s="53">
        <f t="shared" ref="L252" si="512">STDEV(J252:J253)</f>
        <v>2.8865521773479802E-3</v>
      </c>
      <c r="M252" s="30">
        <f t="shared" si="406"/>
        <v>1.136233634951552E-3</v>
      </c>
      <c r="N252" s="57">
        <f t="shared" ref="N252" si="513">AVERAGE(M252:M253)</f>
        <v>1.3403436968367072E-3</v>
      </c>
      <c r="O252" s="57">
        <f t="shared" ref="O252" si="514">STDEV(M252:M253)</f>
        <v>2.8865521773479804E-4</v>
      </c>
    </row>
    <row r="253" spans="2:15" ht="20.5" x14ac:dyDescent="0.45">
      <c r="B253" s="14" t="s">
        <v>468</v>
      </c>
      <c r="C253" s="25">
        <v>1000</v>
      </c>
      <c r="D253" s="26">
        <v>54.417000000000002</v>
      </c>
      <c r="E253" s="29">
        <f t="shared" si="398"/>
        <v>0.15444537587218621</v>
      </c>
      <c r="F253" s="27">
        <v>10</v>
      </c>
      <c r="G253" s="27">
        <v>10</v>
      </c>
      <c r="H253" s="27">
        <f t="shared" si="399"/>
        <v>15.444537587218621</v>
      </c>
      <c r="I253" s="39">
        <f t="shared" si="400"/>
        <v>1.544453758721862E-2</v>
      </c>
      <c r="J253" s="41">
        <f t="shared" si="401"/>
        <v>1.544453758721862E-2</v>
      </c>
      <c r="K253" s="53"/>
      <c r="L253" s="53"/>
      <c r="M253" s="30">
        <f t="shared" si="406"/>
        <v>1.5444537587218621E-3</v>
      </c>
      <c r="N253" s="57"/>
      <c r="O253" s="57"/>
    </row>
    <row r="254" spans="2:15" ht="20.5" x14ac:dyDescent="0.45">
      <c r="B254" s="14" t="s">
        <v>469</v>
      </c>
      <c r="C254" s="25">
        <v>1000</v>
      </c>
      <c r="D254" s="26">
        <v>34.091999999999999</v>
      </c>
      <c r="E254" s="29">
        <f t="shared" si="398"/>
        <v>0.10433319361917207</v>
      </c>
      <c r="F254" s="27">
        <v>10</v>
      </c>
      <c r="G254" s="27">
        <v>10</v>
      </c>
      <c r="H254" s="27">
        <f t="shared" si="399"/>
        <v>10.433319361917206</v>
      </c>
      <c r="I254" s="39">
        <f t="shared" si="400"/>
        <v>1.0433319361917206E-2</v>
      </c>
      <c r="J254" s="41">
        <f t="shared" si="401"/>
        <v>1.0433319361917206E-2</v>
      </c>
      <c r="K254" s="53">
        <f t="shared" ref="K254" si="515">AVERAGE(J254:J255)</f>
        <v>8.4925663847728004E-3</v>
      </c>
      <c r="L254" s="53">
        <f t="shared" ref="L254" si="516">STDEV(J254:J255)</f>
        <v>2.7446391814935798E-3</v>
      </c>
      <c r="M254" s="30">
        <f t="shared" si="406"/>
        <v>1.0433319361917207E-3</v>
      </c>
      <c r="N254" s="57">
        <f t="shared" ref="N254" si="517">AVERAGE(M254:M255)</f>
        <v>8.4925663847728011E-4</v>
      </c>
      <c r="O254" s="57">
        <f t="shared" ref="O254" si="518">STDEV(M254:M255)</f>
        <v>2.7446391814935805E-4</v>
      </c>
    </row>
    <row r="255" spans="2:15" ht="20.5" x14ac:dyDescent="0.45">
      <c r="B255" s="14" t="s">
        <v>470</v>
      </c>
      <c r="C255" s="25">
        <v>1000</v>
      </c>
      <c r="D255" s="26">
        <v>18.349</v>
      </c>
      <c r="E255" s="29">
        <f t="shared" si="398"/>
        <v>6.5518134076283943E-2</v>
      </c>
      <c r="F255" s="27">
        <v>10</v>
      </c>
      <c r="G255" s="27">
        <v>10</v>
      </c>
      <c r="H255" s="27">
        <f t="shared" si="399"/>
        <v>6.5518134076283943</v>
      </c>
      <c r="I255" s="39">
        <f t="shared" si="400"/>
        <v>6.5518134076283947E-3</v>
      </c>
      <c r="J255" s="41">
        <f t="shared" si="401"/>
        <v>6.5518134076283947E-3</v>
      </c>
      <c r="K255" s="53"/>
      <c r="L255" s="53"/>
      <c r="M255" s="30">
        <f t="shared" si="406"/>
        <v>6.5518134076283951E-4</v>
      </c>
      <c r="N255" s="57"/>
      <c r="O255" s="57"/>
    </row>
    <row r="256" spans="2:15" ht="20.5" x14ac:dyDescent="0.45">
      <c r="B256" s="14" t="s">
        <v>471</v>
      </c>
      <c r="C256" s="25">
        <v>1000</v>
      </c>
      <c r="D256" s="26">
        <v>190.727</v>
      </c>
      <c r="E256" s="29">
        <f t="shared" si="398"/>
        <v>0.49052368155033416</v>
      </c>
      <c r="F256" s="27">
        <v>10</v>
      </c>
      <c r="G256" s="27">
        <v>10</v>
      </c>
      <c r="H256" s="27">
        <f t="shared" si="399"/>
        <v>49.05236815503342</v>
      </c>
      <c r="I256" s="39">
        <f t="shared" si="400"/>
        <v>4.9052368155033423E-2</v>
      </c>
      <c r="J256" s="41">
        <f t="shared" si="401"/>
        <v>4.9052368155033423E-2</v>
      </c>
      <c r="K256" s="53">
        <f t="shared" ref="K256" si="519">AVERAGE(J256:J257)</f>
        <v>4.8289652111738468E-2</v>
      </c>
      <c r="L256" s="53">
        <f t="shared" ref="L256" si="520">STDEV(J256:J257)</f>
        <v>1.0786433726672744E-3</v>
      </c>
      <c r="M256" s="30">
        <f t="shared" si="406"/>
        <v>4.9052368155033423E-3</v>
      </c>
      <c r="N256" s="57">
        <f t="shared" ref="N256" si="521">AVERAGE(M256:M257)</f>
        <v>4.8289652111738468E-3</v>
      </c>
      <c r="O256" s="57">
        <f t="shared" ref="O256" si="522">STDEV(M256:M257)</f>
        <v>1.0786433726672756E-4</v>
      </c>
    </row>
    <row r="257" spans="2:15" ht="20.5" x14ac:dyDescent="0.45">
      <c r="B257" s="14" t="s">
        <v>472</v>
      </c>
      <c r="C257" s="25">
        <v>1000</v>
      </c>
      <c r="D257" s="26">
        <v>184.54</v>
      </c>
      <c r="E257" s="29">
        <f t="shared" si="398"/>
        <v>0.47526936068443504</v>
      </c>
      <c r="F257" s="27">
        <v>10</v>
      </c>
      <c r="G257" s="27">
        <v>10</v>
      </c>
      <c r="H257" s="27">
        <f t="shared" si="399"/>
        <v>47.526936068443504</v>
      </c>
      <c r="I257" s="39">
        <f t="shared" si="400"/>
        <v>4.7526936068443507E-2</v>
      </c>
      <c r="J257" s="41">
        <f t="shared" si="401"/>
        <v>4.7526936068443507E-2</v>
      </c>
      <c r="K257" s="53"/>
      <c r="L257" s="53"/>
      <c r="M257" s="30">
        <f t="shared" si="406"/>
        <v>4.7526936068443505E-3</v>
      </c>
      <c r="N257" s="57"/>
      <c r="O257" s="57"/>
    </row>
    <row r="258" spans="2:15" ht="20.5" x14ac:dyDescent="0.45">
      <c r="B258" s="14" t="s">
        <v>473</v>
      </c>
      <c r="C258" s="25">
        <v>1000</v>
      </c>
      <c r="D258" s="26">
        <v>103.512</v>
      </c>
      <c r="E258" s="29">
        <f t="shared" si="398"/>
        <v>0.275491259646441</v>
      </c>
      <c r="F258" s="27">
        <v>10</v>
      </c>
      <c r="G258" s="27">
        <v>10</v>
      </c>
      <c r="H258" s="27">
        <f t="shared" si="399"/>
        <v>27.549125964644098</v>
      </c>
      <c r="I258" s="39">
        <f t="shared" si="400"/>
        <v>2.7549125964644098E-2</v>
      </c>
      <c r="J258" s="41">
        <f t="shared" si="401"/>
        <v>2.7549125964644098E-2</v>
      </c>
      <c r="K258" s="53">
        <f t="shared" ref="K258" si="523">AVERAGE(J258:J259)</f>
        <v>2.7775709460292411E-2</v>
      </c>
      <c r="L258" s="53">
        <f t="shared" ref="L258" si="524">STDEV(J258:J259)</f>
        <v>3.2043745255574941E-4</v>
      </c>
      <c r="M258" s="30">
        <f t="shared" si="406"/>
        <v>2.7549125964644095E-3</v>
      </c>
      <c r="N258" s="57">
        <f t="shared" ref="N258" si="525">AVERAGE(M258:M259)</f>
        <v>2.7775709460292411E-3</v>
      </c>
      <c r="O258" s="57">
        <f t="shared" ref="O258" si="526">STDEV(M258:M259)</f>
        <v>3.2043745255575003E-5</v>
      </c>
    </row>
    <row r="259" spans="2:15" ht="20.5" x14ac:dyDescent="0.45">
      <c r="B259" s="14" t="s">
        <v>474</v>
      </c>
      <c r="C259" s="25">
        <v>1000</v>
      </c>
      <c r="D259" s="26">
        <v>105.35</v>
      </c>
      <c r="E259" s="29">
        <f t="shared" si="398"/>
        <v>0.28002292955940727</v>
      </c>
      <c r="F259" s="27">
        <v>10</v>
      </c>
      <c r="G259" s="27">
        <v>10</v>
      </c>
      <c r="H259" s="27">
        <f t="shared" si="399"/>
        <v>28.002292955940725</v>
      </c>
      <c r="I259" s="39">
        <f t="shared" si="400"/>
        <v>2.8002292955940724E-2</v>
      </c>
      <c r="J259" s="41">
        <f t="shared" si="401"/>
        <v>2.8002292955940724E-2</v>
      </c>
      <c r="K259" s="53"/>
      <c r="L259" s="53"/>
      <c r="M259" s="30">
        <f t="shared" si="406"/>
        <v>2.8002292955940722E-3</v>
      </c>
      <c r="N259" s="57"/>
      <c r="O259" s="57"/>
    </row>
    <row r="260" spans="2:15" ht="20.5" x14ac:dyDescent="0.45">
      <c r="B260" s="14" t="s">
        <v>475</v>
      </c>
      <c r="C260" s="25">
        <v>1000</v>
      </c>
      <c r="D260" s="26">
        <v>99.15</v>
      </c>
      <c r="E260" s="29">
        <f t="shared" si="398"/>
        <v>0.26473655662121853</v>
      </c>
      <c r="F260" s="27">
        <v>10</v>
      </c>
      <c r="G260" s="27">
        <v>10</v>
      </c>
      <c r="H260" s="27">
        <f t="shared" si="399"/>
        <v>26.473655662121853</v>
      </c>
      <c r="I260" s="39">
        <f t="shared" si="400"/>
        <v>2.6473655662121853E-2</v>
      </c>
      <c r="J260" s="41">
        <f t="shared" si="401"/>
        <v>2.6473655662121853E-2</v>
      </c>
      <c r="K260" s="53">
        <f t="shared" ref="K260" si="527">AVERAGE(J260:J261)</f>
        <v>2.1055499395941715E-2</v>
      </c>
      <c r="L260" s="53">
        <f t="shared" ref="L260" si="528">STDEV(J260:J261)</f>
        <v>7.6624300746887287E-3</v>
      </c>
      <c r="M260" s="30">
        <f t="shared" si="406"/>
        <v>2.6473655662121853E-3</v>
      </c>
      <c r="N260" s="57">
        <f t="shared" ref="N260" si="529">AVERAGE(M260:M261)</f>
        <v>2.1055499395941715E-3</v>
      </c>
      <c r="O260" s="57">
        <f t="shared" ref="O260" si="530">STDEV(M260:M261)</f>
        <v>7.6624300746887166E-4</v>
      </c>
    </row>
    <row r="261" spans="2:15" ht="20.5" x14ac:dyDescent="0.45">
      <c r="B261" s="14" t="s">
        <v>476</v>
      </c>
      <c r="C261" s="25">
        <v>1000</v>
      </c>
      <c r="D261" s="26">
        <v>55.198999999999998</v>
      </c>
      <c r="E261" s="29">
        <f t="shared" ref="E261:E317" si="531">(D261+8.2245)/405.59</f>
        <v>0.15637343129761583</v>
      </c>
      <c r="F261" s="27">
        <v>10</v>
      </c>
      <c r="G261" s="27">
        <v>10</v>
      </c>
      <c r="H261" s="27">
        <f t="shared" ref="H261:H317" si="532">(E261*F261*G261)</f>
        <v>15.637343129761582</v>
      </c>
      <c r="I261" s="39">
        <f t="shared" ref="I261:I317" si="533">(H261/1000)</f>
        <v>1.5637343129761581E-2</v>
      </c>
      <c r="J261" s="41">
        <f t="shared" ref="J261:J317" si="534">(I261/C261)*1000</f>
        <v>1.5637343129761581E-2</v>
      </c>
      <c r="K261" s="53"/>
      <c r="L261" s="53"/>
      <c r="M261" s="30">
        <f t="shared" si="406"/>
        <v>1.5637343129761582E-3</v>
      </c>
      <c r="N261" s="57"/>
      <c r="O261" s="57"/>
    </row>
    <row r="262" spans="2:15" ht="20.5" x14ac:dyDescent="0.45">
      <c r="B262" s="14" t="s">
        <v>559</v>
      </c>
      <c r="C262" s="25">
        <v>1000</v>
      </c>
      <c r="D262" s="26">
        <v>134.023</v>
      </c>
      <c r="E262" s="29">
        <f t="shared" si="531"/>
        <v>0.35071747331048597</v>
      </c>
      <c r="F262" s="27">
        <v>10</v>
      </c>
      <c r="G262" s="27">
        <v>10</v>
      </c>
      <c r="H262" s="27">
        <f t="shared" si="532"/>
        <v>35.071747331048599</v>
      </c>
      <c r="I262" s="39">
        <f t="shared" si="533"/>
        <v>3.5071747331048599E-2</v>
      </c>
      <c r="J262" s="41">
        <f t="shared" si="534"/>
        <v>3.5071747331048599E-2</v>
      </c>
      <c r="K262" s="53">
        <f t="shared" ref="K262" si="535">AVERAGE(J262:J263)</f>
        <v>3.2169925294016126E-2</v>
      </c>
      <c r="L262" s="53">
        <f t="shared" ref="L262" si="536">STDEV(J262:J263)</f>
        <v>4.1037960803644424E-3</v>
      </c>
      <c r="M262" s="30">
        <f t="shared" si="406"/>
        <v>3.5071747331048599E-3</v>
      </c>
      <c r="N262" s="57">
        <f t="shared" ref="N262" si="537">AVERAGE(M262:M263)</f>
        <v>3.2169925294016129E-3</v>
      </c>
      <c r="O262" s="57">
        <f t="shared" ref="O262" si="538">STDEV(M262:M263)</f>
        <v>4.1037960803644427E-4</v>
      </c>
    </row>
    <row r="263" spans="2:15" ht="20.5" x14ac:dyDescent="0.45">
      <c r="B263" s="14" t="s">
        <v>560</v>
      </c>
      <c r="C263" s="25">
        <v>1000</v>
      </c>
      <c r="D263" s="26">
        <v>110.48399999999999</v>
      </c>
      <c r="E263" s="29">
        <f t="shared" si="531"/>
        <v>0.29268103256983657</v>
      </c>
      <c r="F263" s="27">
        <v>10</v>
      </c>
      <c r="G263" s="27">
        <v>10</v>
      </c>
      <c r="H263" s="27">
        <f t="shared" si="532"/>
        <v>29.268103256983657</v>
      </c>
      <c r="I263" s="39">
        <f t="shared" si="533"/>
        <v>2.9268103256983657E-2</v>
      </c>
      <c r="J263" s="41">
        <f t="shared" si="534"/>
        <v>2.9268103256983657E-2</v>
      </c>
      <c r="K263" s="53"/>
      <c r="L263" s="53"/>
      <c r="M263" s="30">
        <f t="shared" ref="M263:M317" si="539">(J263/C263)*100</f>
        <v>2.9268103256983656E-3</v>
      </c>
      <c r="N263" s="57"/>
      <c r="O263" s="57"/>
    </row>
    <row r="264" spans="2:15" ht="20.5" x14ac:dyDescent="0.45">
      <c r="B264" s="14" t="s">
        <v>561</v>
      </c>
      <c r="C264" s="25">
        <v>1000</v>
      </c>
      <c r="D264" s="26">
        <v>145.5</v>
      </c>
      <c r="E264" s="29">
        <f t="shared" si="531"/>
        <v>0.37901452205429131</v>
      </c>
      <c r="F264" s="27">
        <v>10</v>
      </c>
      <c r="G264" s="27">
        <v>10</v>
      </c>
      <c r="H264" s="27">
        <f t="shared" si="532"/>
        <v>37.901452205429131</v>
      </c>
      <c r="I264" s="39">
        <f t="shared" si="533"/>
        <v>3.7901452205429127E-2</v>
      </c>
      <c r="J264" s="41">
        <f t="shared" si="534"/>
        <v>3.7901452205429127E-2</v>
      </c>
      <c r="K264" s="53">
        <f t="shared" ref="K264" si="540">AVERAGE(J264:J265)</f>
        <v>3.6897482679553242E-2</v>
      </c>
      <c r="L264" s="53">
        <f t="shared" ref="L264" si="541">STDEV(J264:J265)</f>
        <v>1.4198273197029575E-3</v>
      </c>
      <c r="M264" s="30">
        <f t="shared" si="539"/>
        <v>3.7901452205429129E-3</v>
      </c>
      <c r="N264" s="57">
        <f t="shared" ref="N264" si="542">AVERAGE(M264:M265)</f>
        <v>3.6897482679553247E-3</v>
      </c>
      <c r="O264" s="57">
        <f t="shared" ref="O264" si="543">STDEV(M264:M265)</f>
        <v>1.4198273197029587E-4</v>
      </c>
    </row>
    <row r="265" spans="2:15" ht="20.5" x14ac:dyDescent="0.45">
      <c r="B265" s="14" t="s">
        <v>562</v>
      </c>
      <c r="C265" s="25">
        <v>1000</v>
      </c>
      <c r="D265" s="26">
        <v>137.35599999999999</v>
      </c>
      <c r="E265" s="29">
        <f t="shared" si="531"/>
        <v>0.35893513153677359</v>
      </c>
      <c r="F265" s="27">
        <v>10</v>
      </c>
      <c r="G265" s="27">
        <v>10</v>
      </c>
      <c r="H265" s="27">
        <f t="shared" si="532"/>
        <v>35.893513153677361</v>
      </c>
      <c r="I265" s="39">
        <f t="shared" si="533"/>
        <v>3.5893513153677364E-2</v>
      </c>
      <c r="J265" s="41">
        <f t="shared" si="534"/>
        <v>3.5893513153677364E-2</v>
      </c>
      <c r="K265" s="53"/>
      <c r="L265" s="53"/>
      <c r="M265" s="30">
        <f t="shared" si="539"/>
        <v>3.5893513153677364E-3</v>
      </c>
      <c r="N265" s="57"/>
      <c r="O265" s="57"/>
    </row>
    <row r="266" spans="2:15" ht="20.5" x14ac:dyDescent="0.45">
      <c r="B266" s="14" t="s">
        <v>563</v>
      </c>
      <c r="C266" s="25">
        <v>1000</v>
      </c>
      <c r="D266" s="26">
        <v>69.641999999999996</v>
      </c>
      <c r="E266" s="29">
        <f t="shared" si="531"/>
        <v>0.19198328361152889</v>
      </c>
      <c r="F266" s="27">
        <v>10</v>
      </c>
      <c r="G266" s="27">
        <v>10</v>
      </c>
      <c r="H266" s="27">
        <f t="shared" si="532"/>
        <v>19.198328361152889</v>
      </c>
      <c r="I266" s="39">
        <f t="shared" si="533"/>
        <v>1.9198328361152889E-2</v>
      </c>
      <c r="J266" s="41">
        <f t="shared" si="534"/>
        <v>1.9198328361152889E-2</v>
      </c>
      <c r="K266" s="53">
        <f t="shared" ref="K266" si="544">AVERAGE(J266:J267)</f>
        <v>1.8904928622500559E-2</v>
      </c>
      <c r="L266" s="53">
        <f t="shared" ref="L266" si="545">STDEV(J266:J267)</f>
        <v>4.1492988959884915E-4</v>
      </c>
      <c r="M266" s="30">
        <f t="shared" si="539"/>
        <v>1.919832836115289E-3</v>
      </c>
      <c r="N266" s="57">
        <f t="shared" ref="N266" si="546">AVERAGE(M266:M267)</f>
        <v>1.8904928622500558E-3</v>
      </c>
      <c r="O266" s="57">
        <f t="shared" ref="O266" si="547">STDEV(M266:M267)</f>
        <v>4.1492988959884825E-5</v>
      </c>
    </row>
    <row r="267" spans="2:15" ht="20.5" x14ac:dyDescent="0.45">
      <c r="B267" s="14" t="s">
        <v>564</v>
      </c>
      <c r="C267" s="25">
        <v>1000</v>
      </c>
      <c r="D267" s="26">
        <v>67.262</v>
      </c>
      <c r="E267" s="29">
        <f t="shared" si="531"/>
        <v>0.18611528883848225</v>
      </c>
      <c r="F267" s="27">
        <v>10</v>
      </c>
      <c r="G267" s="27">
        <v>10</v>
      </c>
      <c r="H267" s="27">
        <f t="shared" si="532"/>
        <v>18.611528883848226</v>
      </c>
      <c r="I267" s="39">
        <f t="shared" si="533"/>
        <v>1.8611528883848226E-2</v>
      </c>
      <c r="J267" s="41">
        <f t="shared" si="534"/>
        <v>1.8611528883848226E-2</v>
      </c>
      <c r="K267" s="53"/>
      <c r="L267" s="53"/>
      <c r="M267" s="30">
        <f t="shared" si="539"/>
        <v>1.8611528883848228E-3</v>
      </c>
      <c r="N267" s="57"/>
      <c r="O267" s="57"/>
    </row>
    <row r="268" spans="2:15" ht="20.5" x14ac:dyDescent="0.45">
      <c r="B268" s="14" t="s">
        <v>565</v>
      </c>
      <c r="C268" s="25">
        <v>1000</v>
      </c>
      <c r="D268" s="26">
        <v>99.442999999999998</v>
      </c>
      <c r="E268" s="29">
        <f t="shared" si="531"/>
        <v>0.26545896101974903</v>
      </c>
      <c r="F268" s="27">
        <v>10</v>
      </c>
      <c r="G268" s="27">
        <v>10</v>
      </c>
      <c r="H268" s="27">
        <f t="shared" si="532"/>
        <v>26.545896101974904</v>
      </c>
      <c r="I268" s="39">
        <f t="shared" si="533"/>
        <v>2.6545896101974904E-2</v>
      </c>
      <c r="J268" s="41">
        <f t="shared" si="534"/>
        <v>2.6545896101974904E-2</v>
      </c>
      <c r="K268" s="53">
        <f t="shared" ref="K268" si="548">AVERAGE(J268:J269)</f>
        <v>2.4912349910007646E-2</v>
      </c>
      <c r="L268" s="53">
        <f t="shared" ref="L268" si="549">STDEV(J268:J269)</f>
        <v>2.3101831794430216E-3</v>
      </c>
      <c r="M268" s="30">
        <f t="shared" si="539"/>
        <v>2.6545896101974904E-3</v>
      </c>
      <c r="N268" s="57">
        <f t="shared" ref="N268" si="550">AVERAGE(M268:M269)</f>
        <v>2.4912349910007642E-3</v>
      </c>
      <c r="O268" s="57">
        <f t="shared" ref="O268" si="551">STDEV(M268:M269)</f>
        <v>2.3101831794430211E-4</v>
      </c>
    </row>
    <row r="269" spans="2:15" ht="20.5" x14ac:dyDescent="0.45">
      <c r="B269" s="14" t="s">
        <v>566</v>
      </c>
      <c r="C269" s="25">
        <v>1000</v>
      </c>
      <c r="D269" s="26">
        <v>86.191999999999993</v>
      </c>
      <c r="E269" s="29">
        <f t="shared" si="531"/>
        <v>0.23278803718040386</v>
      </c>
      <c r="F269" s="27">
        <v>10</v>
      </c>
      <c r="G269" s="27">
        <v>10</v>
      </c>
      <c r="H269" s="27">
        <f t="shared" si="532"/>
        <v>23.278803718040386</v>
      </c>
      <c r="I269" s="39">
        <f t="shared" si="533"/>
        <v>2.3278803718040385E-2</v>
      </c>
      <c r="J269" s="41">
        <f t="shared" si="534"/>
        <v>2.3278803718040385E-2</v>
      </c>
      <c r="K269" s="53"/>
      <c r="L269" s="53"/>
      <c r="M269" s="30">
        <f t="shared" si="539"/>
        <v>2.3278803718040386E-3</v>
      </c>
      <c r="N269" s="57"/>
      <c r="O269" s="57"/>
    </row>
    <row r="270" spans="2:15" ht="20.5" x14ac:dyDescent="0.45">
      <c r="B270" s="14" t="s">
        <v>567</v>
      </c>
      <c r="C270" s="25">
        <v>1000</v>
      </c>
      <c r="D270" s="26">
        <v>83.341999999999999</v>
      </c>
      <c r="E270" s="29">
        <f t="shared" si="531"/>
        <v>0.22576123671688161</v>
      </c>
      <c r="F270" s="27">
        <v>10</v>
      </c>
      <c r="G270" s="27">
        <v>10</v>
      </c>
      <c r="H270" s="27">
        <f t="shared" si="532"/>
        <v>22.576123671688162</v>
      </c>
      <c r="I270" s="39">
        <f t="shared" si="533"/>
        <v>2.2576123671688163E-2</v>
      </c>
      <c r="J270" s="41">
        <f t="shared" si="534"/>
        <v>2.2576123671688163E-2</v>
      </c>
      <c r="K270" s="53">
        <f t="shared" ref="K270" si="552">AVERAGE(J270:J271)</f>
        <v>2.3046302916738585E-2</v>
      </c>
      <c r="L270" s="53">
        <f t="shared" ref="L270" si="553">STDEV(J270:J271)</f>
        <v>6.6493386509664974E-4</v>
      </c>
      <c r="M270" s="30">
        <f t="shared" si="539"/>
        <v>2.2576123671688166E-3</v>
      </c>
      <c r="N270" s="57">
        <f t="shared" ref="N270" si="554">AVERAGE(M270:M271)</f>
        <v>2.3046302916738589E-3</v>
      </c>
      <c r="O270" s="57">
        <f t="shared" ref="O270" si="555">STDEV(M270:M271)</f>
        <v>6.6493386509664784E-5</v>
      </c>
    </row>
    <row r="271" spans="2:15" ht="20.5" x14ac:dyDescent="0.45">
      <c r="B271" s="14" t="s">
        <v>568</v>
      </c>
      <c r="C271" s="25">
        <v>1000</v>
      </c>
      <c r="D271" s="26">
        <v>87.156000000000006</v>
      </c>
      <c r="E271" s="29">
        <f t="shared" si="531"/>
        <v>0.23516482161789004</v>
      </c>
      <c r="F271" s="27">
        <v>10</v>
      </c>
      <c r="G271" s="27">
        <v>10</v>
      </c>
      <c r="H271" s="27">
        <f t="shared" si="532"/>
        <v>23.516482161789007</v>
      </c>
      <c r="I271" s="39">
        <f t="shared" si="533"/>
        <v>2.3516482161789008E-2</v>
      </c>
      <c r="J271" s="41">
        <f t="shared" si="534"/>
        <v>2.3516482161789008E-2</v>
      </c>
      <c r="K271" s="53"/>
      <c r="L271" s="53"/>
      <c r="M271" s="30">
        <f t="shared" si="539"/>
        <v>2.3516482161789008E-3</v>
      </c>
      <c r="N271" s="57"/>
      <c r="O271" s="57"/>
    </row>
    <row r="272" spans="2:15" ht="20.5" x14ac:dyDescent="0.45">
      <c r="B272" s="14" t="s">
        <v>569</v>
      </c>
      <c r="C272" s="25">
        <v>1000</v>
      </c>
      <c r="D272" s="26">
        <v>89.436999999999998</v>
      </c>
      <c r="E272" s="29">
        <f t="shared" si="531"/>
        <v>0.24078872753273012</v>
      </c>
      <c r="F272" s="27">
        <v>10</v>
      </c>
      <c r="G272" s="27">
        <v>10</v>
      </c>
      <c r="H272" s="27">
        <f t="shared" si="532"/>
        <v>24.078872753273011</v>
      </c>
      <c r="I272" s="39">
        <f t="shared" si="533"/>
        <v>2.4078872753273011E-2</v>
      </c>
      <c r="J272" s="41">
        <f t="shared" si="534"/>
        <v>2.4078872753273011E-2</v>
      </c>
      <c r="K272" s="53">
        <f t="shared" ref="K272" si="556">AVERAGE(J272:J273)</f>
        <v>1.9875243472472201E-2</v>
      </c>
      <c r="L272" s="53">
        <f t="shared" ref="L272" si="557">STDEV(J272:J273)</f>
        <v>5.944829540097161E-3</v>
      </c>
      <c r="M272" s="30">
        <f t="shared" si="539"/>
        <v>2.4078872753273009E-3</v>
      </c>
      <c r="N272" s="57">
        <f t="shared" ref="N272" si="558">AVERAGE(M272:M273)</f>
        <v>1.9875243472472202E-3</v>
      </c>
      <c r="O272" s="57">
        <f t="shared" ref="O272" si="559">STDEV(M272:M273)</f>
        <v>5.944829540097163E-4</v>
      </c>
    </row>
    <row r="273" spans="2:15" ht="20.5" x14ac:dyDescent="0.45">
      <c r="B273" s="14" t="s">
        <v>570</v>
      </c>
      <c r="C273" s="25">
        <v>1000</v>
      </c>
      <c r="D273" s="26">
        <v>55.338000000000001</v>
      </c>
      <c r="E273" s="29">
        <f t="shared" si="531"/>
        <v>0.15671614191671393</v>
      </c>
      <c r="F273" s="27">
        <v>10</v>
      </c>
      <c r="G273" s="27">
        <v>10</v>
      </c>
      <c r="H273" s="27">
        <f t="shared" si="532"/>
        <v>15.671614191671392</v>
      </c>
      <c r="I273" s="39">
        <f t="shared" si="533"/>
        <v>1.5671614191671391E-2</v>
      </c>
      <c r="J273" s="41">
        <f t="shared" si="534"/>
        <v>1.5671614191671391E-2</v>
      </c>
      <c r="K273" s="53"/>
      <c r="L273" s="53"/>
      <c r="M273" s="30">
        <f t="shared" si="539"/>
        <v>1.5671614191671392E-3</v>
      </c>
      <c r="N273" s="57"/>
      <c r="O273" s="57"/>
    </row>
    <row r="274" spans="2:15" ht="20.5" x14ac:dyDescent="0.45">
      <c r="B274" s="14" t="s">
        <v>571</v>
      </c>
      <c r="C274" s="25">
        <v>1000</v>
      </c>
      <c r="D274" s="26">
        <v>178.185</v>
      </c>
      <c r="E274" s="29">
        <f t="shared" si="531"/>
        <v>0.45960082842279154</v>
      </c>
      <c r="F274" s="27">
        <v>10</v>
      </c>
      <c r="G274" s="27">
        <v>10</v>
      </c>
      <c r="H274" s="27">
        <f t="shared" si="532"/>
        <v>45.960082842279149</v>
      </c>
      <c r="I274" s="39">
        <f t="shared" si="533"/>
        <v>4.5960082842279149E-2</v>
      </c>
      <c r="J274" s="41">
        <f t="shared" si="534"/>
        <v>4.5960082842279149E-2</v>
      </c>
      <c r="K274" s="53">
        <f t="shared" ref="K274" si="560">AVERAGE(J274:J275)</f>
        <v>4.3664414803126314E-2</v>
      </c>
      <c r="L274" s="53">
        <f t="shared" ref="L274" si="561">STDEV(J274:J275)</f>
        <v>3.2465648756763877E-3</v>
      </c>
      <c r="M274" s="30">
        <f t="shared" si="539"/>
        <v>4.5960082842279142E-3</v>
      </c>
      <c r="N274" s="57">
        <f t="shared" ref="N274" si="562">AVERAGE(M274:M275)</f>
        <v>4.3664414803126312E-3</v>
      </c>
      <c r="O274" s="57">
        <f t="shared" ref="O274" si="563">STDEV(M274:M275)</f>
        <v>3.2465648756763805E-4</v>
      </c>
    </row>
    <row r="275" spans="2:15" ht="20.5" x14ac:dyDescent="0.45">
      <c r="B275" s="14" t="s">
        <v>572</v>
      </c>
      <c r="C275" s="25">
        <v>1000</v>
      </c>
      <c r="D275" s="26">
        <v>159.56299999999999</v>
      </c>
      <c r="E275" s="29">
        <f t="shared" si="531"/>
        <v>0.41368746763973474</v>
      </c>
      <c r="F275" s="27">
        <v>10</v>
      </c>
      <c r="G275" s="27">
        <v>10</v>
      </c>
      <c r="H275" s="27">
        <f t="shared" si="532"/>
        <v>41.368746763973476</v>
      </c>
      <c r="I275" s="39">
        <f t="shared" si="533"/>
        <v>4.136874676397348E-2</v>
      </c>
      <c r="J275" s="41">
        <f t="shared" si="534"/>
        <v>4.136874676397348E-2</v>
      </c>
      <c r="K275" s="53"/>
      <c r="L275" s="53"/>
      <c r="M275" s="30">
        <f t="shared" si="539"/>
        <v>4.1368746763973483E-3</v>
      </c>
      <c r="N275" s="57"/>
      <c r="O275" s="57"/>
    </row>
    <row r="276" spans="2:15" ht="20.5" x14ac:dyDescent="0.45">
      <c r="B276" s="14" t="s">
        <v>573</v>
      </c>
      <c r="C276" s="25">
        <v>1000</v>
      </c>
      <c r="D276" s="26">
        <v>72.540000000000006</v>
      </c>
      <c r="E276" s="29">
        <f t="shared" si="531"/>
        <v>0.19912843018812104</v>
      </c>
      <c r="F276" s="27">
        <v>10</v>
      </c>
      <c r="G276" s="27">
        <v>10</v>
      </c>
      <c r="H276" s="27">
        <f t="shared" si="532"/>
        <v>19.912843018812104</v>
      </c>
      <c r="I276" s="39">
        <f t="shared" si="533"/>
        <v>1.9912843018812104E-2</v>
      </c>
      <c r="J276" s="41">
        <f t="shared" si="534"/>
        <v>1.9912843018812104E-2</v>
      </c>
      <c r="K276" s="53">
        <f t="shared" ref="K276" si="564">AVERAGE(J276:J277)</f>
        <v>2.3096600014793266E-2</v>
      </c>
      <c r="L276" s="53">
        <f t="shared" ref="L276" si="565">STDEV(J276:J277)</f>
        <v>4.5025123230167845E-3</v>
      </c>
      <c r="M276" s="30">
        <f t="shared" si="539"/>
        <v>1.9912843018812104E-3</v>
      </c>
      <c r="N276" s="57">
        <f t="shared" ref="N276" si="566">AVERAGE(M276:M277)</f>
        <v>2.3096600014793269E-3</v>
      </c>
      <c r="O276" s="57">
        <f t="shared" ref="O276" si="567">STDEV(M276:M277)</f>
        <v>4.5025123230167836E-4</v>
      </c>
    </row>
    <row r="277" spans="2:15" ht="20.5" x14ac:dyDescent="0.45">
      <c r="B277" s="14" t="s">
        <v>574</v>
      </c>
      <c r="C277" s="25">
        <v>1000</v>
      </c>
      <c r="D277" s="26">
        <v>98.366</v>
      </c>
      <c r="E277" s="29">
        <f t="shared" si="531"/>
        <v>0.2628035701077443</v>
      </c>
      <c r="F277" s="27">
        <v>10</v>
      </c>
      <c r="G277" s="27">
        <v>10</v>
      </c>
      <c r="H277" s="27">
        <f t="shared" si="532"/>
        <v>26.280357010774431</v>
      </c>
      <c r="I277" s="39">
        <f t="shared" si="533"/>
        <v>2.6280357010774431E-2</v>
      </c>
      <c r="J277" s="41">
        <f t="shared" si="534"/>
        <v>2.6280357010774431E-2</v>
      </c>
      <c r="K277" s="53"/>
      <c r="L277" s="53"/>
      <c r="M277" s="30">
        <f t="shared" si="539"/>
        <v>2.628035701077443E-3</v>
      </c>
      <c r="N277" s="57"/>
      <c r="O277" s="57"/>
    </row>
    <row r="278" spans="2:15" ht="20.5" x14ac:dyDescent="0.45">
      <c r="B278" s="14" t="s">
        <v>575</v>
      </c>
      <c r="C278" s="25">
        <v>1000</v>
      </c>
      <c r="D278" s="26">
        <v>94.971999999999994</v>
      </c>
      <c r="E278" s="29">
        <f t="shared" si="531"/>
        <v>0.25443551369609707</v>
      </c>
      <c r="F278" s="27">
        <v>10</v>
      </c>
      <c r="G278" s="27">
        <v>10</v>
      </c>
      <c r="H278" s="27">
        <f t="shared" si="532"/>
        <v>25.443551369609708</v>
      </c>
      <c r="I278" s="39">
        <f t="shared" si="533"/>
        <v>2.5443551369609709E-2</v>
      </c>
      <c r="J278" s="41">
        <f t="shared" si="534"/>
        <v>2.5443551369609709E-2</v>
      </c>
      <c r="K278" s="53">
        <f t="shared" ref="K278" si="568">AVERAGE(J278:J279)</f>
        <v>2.3109051012105822E-2</v>
      </c>
      <c r="L278" s="53">
        <f t="shared" ref="L278" si="569">STDEV(J278:J279)</f>
        <v>3.3014820669468345E-3</v>
      </c>
      <c r="M278" s="30">
        <f t="shared" si="539"/>
        <v>2.5443551369609707E-3</v>
      </c>
      <c r="N278" s="57">
        <f t="shared" ref="N278" si="570">AVERAGE(M278:M279)</f>
        <v>2.3109051012105823E-3</v>
      </c>
      <c r="O278" s="57">
        <f t="shared" ref="O278" si="571">STDEV(M278:M279)</f>
        <v>3.3014820669468318E-4</v>
      </c>
    </row>
    <row r="279" spans="2:15" ht="20.5" x14ac:dyDescent="0.45">
      <c r="B279" s="14" t="s">
        <v>576</v>
      </c>
      <c r="C279" s="25">
        <v>1000</v>
      </c>
      <c r="D279" s="26">
        <v>76.034999999999997</v>
      </c>
      <c r="E279" s="29">
        <f t="shared" si="531"/>
        <v>0.20774550654601939</v>
      </c>
      <c r="F279" s="27">
        <v>10</v>
      </c>
      <c r="G279" s="27">
        <v>10</v>
      </c>
      <c r="H279" s="27">
        <f t="shared" si="532"/>
        <v>20.774550654601939</v>
      </c>
      <c r="I279" s="39">
        <f t="shared" si="533"/>
        <v>2.0774550654601938E-2</v>
      </c>
      <c r="J279" s="41">
        <f t="shared" si="534"/>
        <v>2.0774550654601938E-2</v>
      </c>
      <c r="K279" s="53"/>
      <c r="L279" s="53"/>
      <c r="M279" s="30">
        <f t="shared" si="539"/>
        <v>2.0774550654601939E-3</v>
      </c>
      <c r="N279" s="57"/>
      <c r="O279" s="57"/>
    </row>
    <row r="280" spans="2:15" ht="20.5" x14ac:dyDescent="0.45">
      <c r="B280" s="14" t="s">
        <v>577</v>
      </c>
      <c r="C280" s="25">
        <v>1000</v>
      </c>
      <c r="D280" s="26">
        <v>79.399000000000001</v>
      </c>
      <c r="E280" s="29">
        <f t="shared" si="531"/>
        <v>0.21603959663699798</v>
      </c>
      <c r="F280" s="27">
        <v>10</v>
      </c>
      <c r="G280" s="27">
        <v>10</v>
      </c>
      <c r="H280" s="27">
        <f t="shared" si="532"/>
        <v>21.603959663699797</v>
      </c>
      <c r="I280" s="39">
        <f t="shared" si="533"/>
        <v>2.1603959663699795E-2</v>
      </c>
      <c r="J280" s="41">
        <f t="shared" si="534"/>
        <v>2.1603959663699795E-2</v>
      </c>
      <c r="K280" s="53">
        <f t="shared" ref="K280" si="572">AVERAGE(J280:J281)</f>
        <v>2.1217362361004959E-2</v>
      </c>
      <c r="L280" s="53">
        <f t="shared" ref="L280" si="573">STDEV(J280:J281)</f>
        <v>5.4673114864789505E-4</v>
      </c>
      <c r="M280" s="30">
        <f t="shared" si="539"/>
        <v>2.1603959663699795E-3</v>
      </c>
      <c r="N280" s="57">
        <f t="shared" ref="N280" si="574">AVERAGE(M280:M281)</f>
        <v>2.1217362361004959E-3</v>
      </c>
      <c r="O280" s="57">
        <f t="shared" ref="O280" si="575">STDEV(M280:M281)</f>
        <v>5.4673114864789504E-5</v>
      </c>
    </row>
    <row r="281" spans="2:15" ht="20.5" x14ac:dyDescent="0.45">
      <c r="B281" s="14" t="s">
        <v>578</v>
      </c>
      <c r="C281" s="25">
        <v>1000</v>
      </c>
      <c r="D281" s="26">
        <v>76.263000000000005</v>
      </c>
      <c r="E281" s="29">
        <f t="shared" si="531"/>
        <v>0.20830765058310119</v>
      </c>
      <c r="F281" s="27">
        <v>10</v>
      </c>
      <c r="G281" s="27">
        <v>10</v>
      </c>
      <c r="H281" s="27">
        <f t="shared" si="532"/>
        <v>20.830765058310121</v>
      </c>
      <c r="I281" s="39">
        <f t="shared" si="533"/>
        <v>2.0830765058310122E-2</v>
      </c>
      <c r="J281" s="41">
        <f t="shared" si="534"/>
        <v>2.0830765058310122E-2</v>
      </c>
      <c r="K281" s="53"/>
      <c r="L281" s="53"/>
      <c r="M281" s="30">
        <f t="shared" si="539"/>
        <v>2.0830765058310122E-3</v>
      </c>
      <c r="N281" s="57"/>
      <c r="O281" s="57"/>
    </row>
    <row r="282" spans="2:15" ht="20.5" x14ac:dyDescent="0.45">
      <c r="B282" s="13" t="s">
        <v>580</v>
      </c>
      <c r="C282" s="25">
        <v>1000</v>
      </c>
      <c r="D282" s="26">
        <v>48.292999999999999</v>
      </c>
      <c r="E282" s="29">
        <f t="shared" si="531"/>
        <v>0.13934638427969132</v>
      </c>
      <c r="F282" s="27">
        <v>10</v>
      </c>
      <c r="G282" s="27">
        <v>10</v>
      </c>
      <c r="H282" s="27">
        <f t="shared" si="532"/>
        <v>13.934638427969134</v>
      </c>
      <c r="I282" s="39">
        <f t="shared" si="533"/>
        <v>1.3934638427969133E-2</v>
      </c>
      <c r="J282" s="41">
        <f t="shared" si="534"/>
        <v>1.3934638427969133E-2</v>
      </c>
      <c r="K282" s="53">
        <f t="shared" ref="K282" si="576">AVERAGE(J282:J283)</f>
        <v>1.3680440839271186E-2</v>
      </c>
      <c r="L282" s="53">
        <f t="shared" ref="L282" si="577">STDEV(J282:J283)</f>
        <v>3.5948967745917383E-4</v>
      </c>
      <c r="M282" s="30">
        <f t="shared" si="539"/>
        <v>1.3934638427969134E-3</v>
      </c>
      <c r="N282" s="57">
        <f t="shared" ref="N282" si="578">AVERAGE(M282:M283)</f>
        <v>1.3680440839271188E-3</v>
      </c>
      <c r="O282" s="57">
        <f t="shared" ref="O282" si="579">STDEV(M282:M283)</f>
        <v>3.5948967745917346E-5</v>
      </c>
    </row>
    <row r="283" spans="2:15" ht="20.5" x14ac:dyDescent="0.45">
      <c r="B283" s="13" t="s">
        <v>581</v>
      </c>
      <c r="C283" s="25">
        <v>1000</v>
      </c>
      <c r="D283" s="26">
        <v>46.231000000000002</v>
      </c>
      <c r="E283" s="29">
        <f t="shared" si="531"/>
        <v>0.13426243250573239</v>
      </c>
      <c r="F283" s="27">
        <v>10</v>
      </c>
      <c r="G283" s="27">
        <v>10</v>
      </c>
      <c r="H283" s="27">
        <f t="shared" si="532"/>
        <v>13.42624325057324</v>
      </c>
      <c r="I283" s="39">
        <f t="shared" si="533"/>
        <v>1.342624325057324E-2</v>
      </c>
      <c r="J283" s="41">
        <f t="shared" si="534"/>
        <v>1.342624325057324E-2</v>
      </c>
      <c r="K283" s="53"/>
      <c r="L283" s="53"/>
      <c r="M283" s="30">
        <f t="shared" si="539"/>
        <v>1.3426243250573241E-3</v>
      </c>
      <c r="N283" s="57"/>
      <c r="O283" s="57"/>
    </row>
    <row r="284" spans="2:15" ht="20.5" x14ac:dyDescent="0.45">
      <c r="B284" s="13" t="s">
        <v>582</v>
      </c>
      <c r="C284" s="25">
        <v>1000</v>
      </c>
      <c r="D284" s="26">
        <v>50.261000000000003</v>
      </c>
      <c r="E284" s="29">
        <f t="shared" si="531"/>
        <v>0.14419857491555513</v>
      </c>
      <c r="F284" s="27">
        <v>10</v>
      </c>
      <c r="G284" s="27">
        <v>10</v>
      </c>
      <c r="H284" s="27">
        <f t="shared" si="532"/>
        <v>14.419857491555511</v>
      </c>
      <c r="I284" s="39">
        <f t="shared" si="533"/>
        <v>1.4419857491555511E-2</v>
      </c>
      <c r="J284" s="41">
        <f t="shared" si="534"/>
        <v>1.4419857491555511E-2</v>
      </c>
      <c r="K284" s="53">
        <f t="shared" ref="K284" si="580">AVERAGE(J284:J285)</f>
        <v>1.4262062674129047E-2</v>
      </c>
      <c r="L284" s="53">
        <f t="shared" ref="L284" si="581">STDEV(J284:J285)</f>
        <v>2.2315557087669352E-4</v>
      </c>
      <c r="M284" s="30">
        <f t="shared" si="539"/>
        <v>1.4419857491555512E-3</v>
      </c>
      <c r="N284" s="57">
        <f t="shared" ref="N284" si="582">AVERAGE(M284:M285)</f>
        <v>1.4262062674129045E-3</v>
      </c>
      <c r="O284" s="57">
        <f t="shared" ref="O284" si="583">STDEV(M284:M285)</f>
        <v>2.2315557087669444E-5</v>
      </c>
    </row>
    <row r="285" spans="2:15" ht="20.5" x14ac:dyDescent="0.45">
      <c r="B285" s="13" t="s">
        <v>583</v>
      </c>
      <c r="C285" s="25">
        <v>1000</v>
      </c>
      <c r="D285" s="26">
        <v>48.981000000000002</v>
      </c>
      <c r="E285" s="29">
        <f t="shared" si="531"/>
        <v>0.14104267856702582</v>
      </c>
      <c r="F285" s="27">
        <v>10</v>
      </c>
      <c r="G285" s="27">
        <v>10</v>
      </c>
      <c r="H285" s="27">
        <f t="shared" si="532"/>
        <v>14.104267856702581</v>
      </c>
      <c r="I285" s="39">
        <f t="shared" si="533"/>
        <v>1.4104267856702581E-2</v>
      </c>
      <c r="J285" s="41">
        <f t="shared" si="534"/>
        <v>1.4104267856702581E-2</v>
      </c>
      <c r="K285" s="53"/>
      <c r="L285" s="53"/>
      <c r="M285" s="30">
        <f t="shared" si="539"/>
        <v>1.410426785670258E-3</v>
      </c>
      <c r="N285" s="57"/>
      <c r="O285" s="57"/>
    </row>
    <row r="286" spans="2:15" ht="20.5" x14ac:dyDescent="0.45">
      <c r="B286" s="13" t="s">
        <v>584</v>
      </c>
      <c r="C286" s="25">
        <v>1000</v>
      </c>
      <c r="D286" s="26">
        <v>122.681</v>
      </c>
      <c r="E286" s="29">
        <f t="shared" si="531"/>
        <v>0.32275327300968959</v>
      </c>
      <c r="F286" s="27">
        <v>10</v>
      </c>
      <c r="G286" s="27">
        <v>10</v>
      </c>
      <c r="H286" s="27">
        <f t="shared" si="532"/>
        <v>32.275327300968961</v>
      </c>
      <c r="I286" s="39">
        <f t="shared" si="533"/>
        <v>3.2275327300968958E-2</v>
      </c>
      <c r="J286" s="41">
        <f t="shared" si="534"/>
        <v>3.2275327300968958E-2</v>
      </c>
      <c r="K286" s="53">
        <f t="shared" ref="K286" si="584">AVERAGE(J286:J287)</f>
        <v>3.165203777213442E-2</v>
      </c>
      <c r="L286" s="53">
        <f t="shared" ref="L286" si="585">STDEV(J286:J287)</f>
        <v>8.8146450496293474E-4</v>
      </c>
      <c r="M286" s="30">
        <f t="shared" si="539"/>
        <v>3.2275327300968961E-3</v>
      </c>
      <c r="N286" s="57">
        <f t="shared" ref="N286" si="586">AVERAGE(M286:M287)</f>
        <v>3.1652037772134422E-3</v>
      </c>
      <c r="O286" s="57">
        <f t="shared" ref="O286" si="587">STDEV(M286:M287)</f>
        <v>8.8146450496293907E-5</v>
      </c>
    </row>
    <row r="287" spans="2:15" ht="20.5" x14ac:dyDescent="0.45">
      <c r="B287" s="13" t="s">
        <v>585</v>
      </c>
      <c r="C287" s="25">
        <v>1000</v>
      </c>
      <c r="D287" s="26">
        <v>117.625</v>
      </c>
      <c r="E287" s="29">
        <f t="shared" si="531"/>
        <v>0.31028748243299886</v>
      </c>
      <c r="F287" s="27">
        <v>10</v>
      </c>
      <c r="G287" s="27">
        <v>10</v>
      </c>
      <c r="H287" s="27">
        <f t="shared" si="532"/>
        <v>31.028748243299887</v>
      </c>
      <c r="I287" s="39">
        <f t="shared" si="533"/>
        <v>3.1028748243299886E-2</v>
      </c>
      <c r="J287" s="41">
        <f t="shared" si="534"/>
        <v>3.1028748243299889E-2</v>
      </c>
      <c r="K287" s="53"/>
      <c r="L287" s="53"/>
      <c r="M287" s="30">
        <f t="shared" si="539"/>
        <v>3.1028748243299886E-3</v>
      </c>
      <c r="N287" s="57"/>
      <c r="O287" s="57"/>
    </row>
    <row r="288" spans="2:15" ht="20.5" x14ac:dyDescent="0.45">
      <c r="B288" s="13" t="s">
        <v>586</v>
      </c>
      <c r="C288" s="25">
        <v>1000</v>
      </c>
      <c r="D288" s="26">
        <v>83.108000000000004</v>
      </c>
      <c r="E288" s="29">
        <f t="shared" si="531"/>
        <v>0.22518429941566612</v>
      </c>
      <c r="F288" s="27">
        <v>10</v>
      </c>
      <c r="G288" s="27">
        <v>10</v>
      </c>
      <c r="H288" s="27">
        <f t="shared" si="532"/>
        <v>22.518429941566612</v>
      </c>
      <c r="I288" s="39">
        <f t="shared" si="533"/>
        <v>2.2518429941566612E-2</v>
      </c>
      <c r="J288" s="41">
        <f t="shared" si="534"/>
        <v>2.2518429941566612E-2</v>
      </c>
      <c r="K288" s="53">
        <f t="shared" ref="K288" si="588">AVERAGE(J288:J289)</f>
        <v>2.2231687171774456E-2</v>
      </c>
      <c r="L288" s="53">
        <f t="shared" ref="L288" si="589">STDEV(J288:J289)</f>
        <v>4.0551551395249174E-4</v>
      </c>
      <c r="M288" s="30">
        <f t="shared" si="539"/>
        <v>2.2518429941566611E-3</v>
      </c>
      <c r="N288" s="57">
        <f t="shared" ref="N288" si="590">AVERAGE(M288:M289)</f>
        <v>2.2231687171774457E-3</v>
      </c>
      <c r="O288" s="57">
        <f t="shared" ref="O288" si="591">STDEV(M288:M289)</f>
        <v>4.0551551395249052E-5</v>
      </c>
    </row>
    <row r="289" spans="2:15" ht="20.5" x14ac:dyDescent="0.45">
      <c r="B289" s="13" t="s">
        <v>587</v>
      </c>
      <c r="C289" s="25">
        <v>1000</v>
      </c>
      <c r="D289" s="26">
        <v>80.781999999999996</v>
      </c>
      <c r="E289" s="29">
        <f t="shared" si="531"/>
        <v>0.219449444019823</v>
      </c>
      <c r="F289" s="27">
        <v>10</v>
      </c>
      <c r="G289" s="27">
        <v>10</v>
      </c>
      <c r="H289" s="27">
        <f t="shared" si="532"/>
        <v>21.944944401982301</v>
      </c>
      <c r="I289" s="39">
        <f t="shared" si="533"/>
        <v>2.1944944401982303E-2</v>
      </c>
      <c r="J289" s="41">
        <f t="shared" si="534"/>
        <v>2.1944944401982303E-2</v>
      </c>
      <c r="K289" s="53"/>
      <c r="L289" s="53"/>
      <c r="M289" s="30">
        <f t="shared" si="539"/>
        <v>2.1944944401982303E-3</v>
      </c>
      <c r="N289" s="57"/>
      <c r="O289" s="57"/>
    </row>
    <row r="290" spans="2:15" ht="20.5" x14ac:dyDescent="0.45">
      <c r="B290" s="13" t="s">
        <v>588</v>
      </c>
      <c r="C290" s="25">
        <v>1000</v>
      </c>
      <c r="D290" s="26">
        <v>104.608</v>
      </c>
      <c r="E290" s="29">
        <f t="shared" si="531"/>
        <v>0.27819349589486925</v>
      </c>
      <c r="F290" s="27">
        <v>10</v>
      </c>
      <c r="G290" s="27">
        <v>10</v>
      </c>
      <c r="H290" s="27">
        <f t="shared" si="532"/>
        <v>27.819349589486926</v>
      </c>
      <c r="I290" s="39">
        <f t="shared" si="533"/>
        <v>2.7819349589486925E-2</v>
      </c>
      <c r="J290" s="41">
        <f t="shared" si="534"/>
        <v>2.7819349589486925E-2</v>
      </c>
      <c r="K290" s="53">
        <f t="shared" ref="K290" si="592">AVERAGE(J290:J291)</f>
        <v>2.7352745383268821E-2</v>
      </c>
      <c r="L290" s="53">
        <f t="shared" ref="L290" si="593">STDEV(J290:J291)</f>
        <v>6.5987799669397519E-4</v>
      </c>
      <c r="M290" s="30">
        <f t="shared" si="539"/>
        <v>2.7819349589486924E-3</v>
      </c>
      <c r="N290" s="57">
        <f t="shared" ref="N290" si="594">AVERAGE(M290:M291)</f>
        <v>2.735274538326882E-3</v>
      </c>
      <c r="O290" s="57">
        <f t="shared" ref="O290" si="595">STDEV(M290:M291)</f>
        <v>6.5987799669397517E-5</v>
      </c>
    </row>
    <row r="291" spans="2:15" ht="20.5" x14ac:dyDescent="0.45">
      <c r="B291" s="13" t="s">
        <v>589</v>
      </c>
      <c r="C291" s="25">
        <v>1000</v>
      </c>
      <c r="D291" s="26">
        <v>100.82299999999999</v>
      </c>
      <c r="E291" s="29">
        <f t="shared" si="531"/>
        <v>0.26886141177050715</v>
      </c>
      <c r="F291" s="27">
        <v>10</v>
      </c>
      <c r="G291" s="27">
        <v>10</v>
      </c>
      <c r="H291" s="27">
        <f t="shared" si="532"/>
        <v>26.886141177050717</v>
      </c>
      <c r="I291" s="39">
        <f t="shared" si="533"/>
        <v>2.6886141177050717E-2</v>
      </c>
      <c r="J291" s="41">
        <f t="shared" si="534"/>
        <v>2.6886141177050717E-2</v>
      </c>
      <c r="K291" s="53"/>
      <c r="L291" s="53"/>
      <c r="M291" s="30">
        <f t="shared" si="539"/>
        <v>2.6886141177050716E-3</v>
      </c>
      <c r="N291" s="57"/>
      <c r="O291" s="57"/>
    </row>
    <row r="292" spans="2:15" ht="20.5" x14ac:dyDescent="0.45">
      <c r="B292" s="13" t="s">
        <v>590</v>
      </c>
      <c r="C292" s="25">
        <v>1000</v>
      </c>
      <c r="D292" s="26">
        <v>153.851</v>
      </c>
      <c r="E292" s="29">
        <f t="shared" si="531"/>
        <v>0.39960428018442273</v>
      </c>
      <c r="F292" s="27">
        <v>10</v>
      </c>
      <c r="G292" s="27">
        <v>10</v>
      </c>
      <c r="H292" s="27">
        <f t="shared" si="532"/>
        <v>39.960428018442272</v>
      </c>
      <c r="I292" s="39">
        <f t="shared" si="533"/>
        <v>3.9960428018442275E-2</v>
      </c>
      <c r="J292" s="41">
        <f t="shared" si="534"/>
        <v>3.9960428018442275E-2</v>
      </c>
      <c r="K292" s="53">
        <f t="shared" ref="K292" si="596">AVERAGE(J292:J293)</f>
        <v>3.9481989200917181E-2</v>
      </c>
      <c r="L292" s="53">
        <f t="shared" ref="L292" si="597">STDEV(J292:J293)</f>
        <v>6.7661466450972933E-4</v>
      </c>
      <c r="M292" s="30">
        <f t="shared" si="539"/>
        <v>3.9960428018442273E-3</v>
      </c>
      <c r="N292" s="57">
        <f t="shared" ref="N292" si="598">AVERAGE(M292:M293)</f>
        <v>3.9481989200917181E-3</v>
      </c>
      <c r="O292" s="57">
        <f t="shared" ref="O292" si="599">STDEV(M292:M293)</f>
        <v>6.7661466450972873E-5</v>
      </c>
    </row>
    <row r="293" spans="2:15" ht="20.5" x14ac:dyDescent="0.45">
      <c r="B293" s="13" t="s">
        <v>591</v>
      </c>
      <c r="C293" s="25">
        <v>1000</v>
      </c>
      <c r="D293" s="26">
        <v>149.97</v>
      </c>
      <c r="E293" s="29">
        <f t="shared" si="531"/>
        <v>0.39003550383392099</v>
      </c>
      <c r="F293" s="27">
        <v>10</v>
      </c>
      <c r="G293" s="27">
        <v>10</v>
      </c>
      <c r="H293" s="27">
        <f t="shared" si="532"/>
        <v>39.003550383392096</v>
      </c>
      <c r="I293" s="39">
        <f t="shared" si="533"/>
        <v>3.9003550383392094E-2</v>
      </c>
      <c r="J293" s="41">
        <f t="shared" si="534"/>
        <v>3.9003550383392094E-2</v>
      </c>
      <c r="K293" s="53"/>
      <c r="L293" s="53"/>
      <c r="M293" s="30">
        <f t="shared" si="539"/>
        <v>3.9003550383392093E-3</v>
      </c>
      <c r="N293" s="57"/>
      <c r="O293" s="57"/>
    </row>
    <row r="294" spans="2:15" ht="20.5" x14ac:dyDescent="0.45">
      <c r="B294" s="13" t="s">
        <v>592</v>
      </c>
      <c r="C294" s="25">
        <v>1000</v>
      </c>
      <c r="D294" s="26">
        <v>34.372</v>
      </c>
      <c r="E294" s="29">
        <f t="shared" si="531"/>
        <v>0.10502354594541286</v>
      </c>
      <c r="F294" s="27">
        <v>10</v>
      </c>
      <c r="G294" s="27">
        <v>10</v>
      </c>
      <c r="H294" s="27">
        <f t="shared" si="532"/>
        <v>10.502354594541286</v>
      </c>
      <c r="I294" s="39">
        <f t="shared" si="533"/>
        <v>1.0502354594541286E-2</v>
      </c>
      <c r="J294" s="41">
        <f t="shared" si="534"/>
        <v>1.0502354594541286E-2</v>
      </c>
      <c r="K294" s="53">
        <f t="shared" ref="K294" si="600">AVERAGE(J294:J295)</f>
        <v>1.0288222096205529E-2</v>
      </c>
      <c r="L294" s="53">
        <f t="shared" ref="L294" si="601">STDEV(J294:J295)</f>
        <v>3.0282908329126284E-4</v>
      </c>
      <c r="M294" s="30">
        <f t="shared" si="539"/>
        <v>1.0502354594541287E-3</v>
      </c>
      <c r="N294" s="57">
        <f t="shared" ref="N294" si="602">AVERAGE(M294:M295)</f>
        <v>1.0288222096205527E-3</v>
      </c>
      <c r="O294" s="57">
        <f t="shared" ref="O294" si="603">STDEV(M294:M295)</f>
        <v>3.0282908329126435E-5</v>
      </c>
    </row>
    <row r="295" spans="2:15" ht="20.5" x14ac:dyDescent="0.45">
      <c r="B295" s="13" t="s">
        <v>593</v>
      </c>
      <c r="C295" s="25">
        <v>1000</v>
      </c>
      <c r="D295" s="26">
        <v>32.634999999999998</v>
      </c>
      <c r="E295" s="29">
        <f t="shared" si="531"/>
        <v>0.1007408959786977</v>
      </c>
      <c r="F295" s="27">
        <v>10</v>
      </c>
      <c r="G295" s="27">
        <v>10</v>
      </c>
      <c r="H295" s="27">
        <f t="shared" si="532"/>
        <v>10.07408959786977</v>
      </c>
      <c r="I295" s="39">
        <f t="shared" si="533"/>
        <v>1.0074089597869771E-2</v>
      </c>
      <c r="J295" s="41">
        <f t="shared" si="534"/>
        <v>1.0074089597869771E-2</v>
      </c>
      <c r="K295" s="53"/>
      <c r="L295" s="53"/>
      <c r="M295" s="30">
        <f t="shared" si="539"/>
        <v>1.0074089597869769E-3</v>
      </c>
      <c r="N295" s="57"/>
      <c r="O295" s="57"/>
    </row>
    <row r="296" spans="2:15" ht="20.5" x14ac:dyDescent="0.45">
      <c r="B296" s="13" t="s">
        <v>594</v>
      </c>
      <c r="C296" s="25">
        <v>1000</v>
      </c>
      <c r="D296" s="26">
        <v>43.526000000000003</v>
      </c>
      <c r="E296" s="29">
        <f t="shared" si="531"/>
        <v>0.12759313592544197</v>
      </c>
      <c r="F296" s="27">
        <v>10</v>
      </c>
      <c r="G296" s="27">
        <v>10</v>
      </c>
      <c r="H296" s="27">
        <f t="shared" si="532"/>
        <v>12.759313592544197</v>
      </c>
      <c r="I296" s="39">
        <f t="shared" si="533"/>
        <v>1.2759313592544197E-2</v>
      </c>
      <c r="J296" s="41">
        <f t="shared" si="534"/>
        <v>1.2759313592544197E-2</v>
      </c>
      <c r="K296" s="53">
        <f t="shared" ref="K296" si="604">AVERAGE(J296:J297)</f>
        <v>1.2445819670110211E-2</v>
      </c>
      <c r="L296" s="53">
        <f t="shared" ref="L296" si="605">STDEV(J296:J297)</f>
        <v>4.4334735682768293E-4</v>
      </c>
      <c r="M296" s="30">
        <f t="shared" si="539"/>
        <v>1.2759313592544197E-3</v>
      </c>
      <c r="N296" s="57">
        <f t="shared" ref="N296" si="606">AVERAGE(M296:M297)</f>
        <v>1.244581967011021E-3</v>
      </c>
      <c r="O296" s="57">
        <f t="shared" ref="O296" si="607">STDEV(M296:M297)</f>
        <v>4.4334735682768265E-5</v>
      </c>
    </row>
    <row r="297" spans="2:15" ht="20.5" x14ac:dyDescent="0.45">
      <c r="B297" s="13" t="s">
        <v>595</v>
      </c>
      <c r="C297" s="25">
        <v>1000</v>
      </c>
      <c r="D297" s="26">
        <v>40.982999999999997</v>
      </c>
      <c r="E297" s="29">
        <f t="shared" si="531"/>
        <v>0.12132325747676224</v>
      </c>
      <c r="F297" s="27">
        <v>10</v>
      </c>
      <c r="G297" s="27">
        <v>10</v>
      </c>
      <c r="H297" s="27">
        <f t="shared" si="532"/>
        <v>12.132325747676225</v>
      </c>
      <c r="I297" s="39">
        <f t="shared" si="533"/>
        <v>1.2132325747676224E-2</v>
      </c>
      <c r="J297" s="41">
        <f t="shared" si="534"/>
        <v>1.2132325747676224E-2</v>
      </c>
      <c r="K297" s="53"/>
      <c r="L297" s="53"/>
      <c r="M297" s="30">
        <f t="shared" si="539"/>
        <v>1.2132325747676225E-3</v>
      </c>
      <c r="N297" s="57"/>
      <c r="O297" s="57"/>
    </row>
    <row r="298" spans="2:15" ht="20.5" x14ac:dyDescent="0.45">
      <c r="B298" s="13" t="s">
        <v>596</v>
      </c>
      <c r="C298" s="25">
        <v>1000</v>
      </c>
      <c r="D298" s="26">
        <v>113.741</v>
      </c>
      <c r="E298" s="29">
        <f t="shared" si="531"/>
        <v>0.30071130945043029</v>
      </c>
      <c r="F298" s="27">
        <v>10</v>
      </c>
      <c r="G298" s="27">
        <v>10</v>
      </c>
      <c r="H298" s="27">
        <f t="shared" si="532"/>
        <v>30.071130945043031</v>
      </c>
      <c r="I298" s="39">
        <f t="shared" si="533"/>
        <v>3.0071130945043031E-2</v>
      </c>
      <c r="J298" s="41">
        <f t="shared" si="534"/>
        <v>3.0071130945043031E-2</v>
      </c>
      <c r="K298" s="53">
        <f t="shared" ref="K298" si="608">AVERAGE(J298:J299)</f>
        <v>2.9698710520476346E-2</v>
      </c>
      <c r="L298" s="53">
        <f t="shared" ref="L298" si="609">STDEV(J298:J299)</f>
        <v>5.2668201532695064E-4</v>
      </c>
      <c r="M298" s="30">
        <f t="shared" si="539"/>
        <v>3.0071130945043029E-3</v>
      </c>
      <c r="N298" s="57">
        <f t="shared" ref="N298" si="610">AVERAGE(M298:M299)</f>
        <v>2.9698710520476347E-3</v>
      </c>
      <c r="O298" s="57">
        <f t="shared" ref="O298" si="611">STDEV(M298:M299)</f>
        <v>5.2668201532694814E-5</v>
      </c>
    </row>
    <row r="299" spans="2:15" ht="20.5" x14ac:dyDescent="0.45">
      <c r="B299" s="13" t="s">
        <v>597</v>
      </c>
      <c r="C299" s="25">
        <v>1000</v>
      </c>
      <c r="D299" s="26">
        <v>110.72</v>
      </c>
      <c r="E299" s="29">
        <f t="shared" si="531"/>
        <v>0.29326290095909663</v>
      </c>
      <c r="F299" s="27">
        <v>10</v>
      </c>
      <c r="G299" s="27">
        <v>10</v>
      </c>
      <c r="H299" s="27">
        <f t="shared" si="532"/>
        <v>29.326290095909663</v>
      </c>
      <c r="I299" s="39">
        <f t="shared" si="533"/>
        <v>2.9326290095909664E-2</v>
      </c>
      <c r="J299" s="41">
        <f t="shared" si="534"/>
        <v>2.9326290095909664E-2</v>
      </c>
      <c r="K299" s="53"/>
      <c r="L299" s="53"/>
      <c r="M299" s="30">
        <f t="shared" si="539"/>
        <v>2.9326290095909664E-3</v>
      </c>
      <c r="N299" s="57"/>
      <c r="O299" s="57"/>
    </row>
    <row r="300" spans="2:15" ht="20.5" x14ac:dyDescent="0.45">
      <c r="B300" s="13" t="s">
        <v>598</v>
      </c>
      <c r="C300" s="25">
        <v>1000</v>
      </c>
      <c r="D300" s="26">
        <v>127.828</v>
      </c>
      <c r="E300" s="29">
        <f t="shared" si="531"/>
        <v>0.33544342809240862</v>
      </c>
      <c r="F300" s="27">
        <v>10</v>
      </c>
      <c r="G300" s="27">
        <v>10</v>
      </c>
      <c r="H300" s="27">
        <f t="shared" si="532"/>
        <v>33.54434280924086</v>
      </c>
      <c r="I300" s="39">
        <f t="shared" si="533"/>
        <v>3.354434280924086E-2</v>
      </c>
      <c r="J300" s="41">
        <f t="shared" si="534"/>
        <v>3.354434280924086E-2</v>
      </c>
      <c r="K300" s="53">
        <f t="shared" ref="K300" si="612">AVERAGE(J300:J301)</f>
        <v>3.2823417737123696E-2</v>
      </c>
      <c r="L300" s="53">
        <f t="shared" ref="L300" si="613">STDEV(J300:J301)</f>
        <v>1.0195420144428946E-3</v>
      </c>
      <c r="M300" s="30">
        <f t="shared" si="539"/>
        <v>3.3544342809240864E-3</v>
      </c>
      <c r="N300" s="57">
        <f t="shared" ref="N300" si="614">AVERAGE(M300:M301)</f>
        <v>3.2823417737123696E-3</v>
      </c>
      <c r="O300" s="57">
        <f t="shared" ref="O300" si="615">STDEV(M300:M301)</f>
        <v>1.0195420144428975E-4</v>
      </c>
    </row>
    <row r="301" spans="2:15" ht="20.5" x14ac:dyDescent="0.45">
      <c r="B301" s="13" t="s">
        <v>599</v>
      </c>
      <c r="C301" s="25">
        <v>1000</v>
      </c>
      <c r="D301" s="26">
        <v>121.98</v>
      </c>
      <c r="E301" s="29">
        <f t="shared" si="531"/>
        <v>0.32102492665006532</v>
      </c>
      <c r="F301" s="27">
        <v>10</v>
      </c>
      <c r="G301" s="27">
        <v>10</v>
      </c>
      <c r="H301" s="27">
        <f t="shared" si="532"/>
        <v>32.10249266500653</v>
      </c>
      <c r="I301" s="39">
        <f t="shared" si="533"/>
        <v>3.2102492665006532E-2</v>
      </c>
      <c r="J301" s="41">
        <f t="shared" si="534"/>
        <v>3.2102492665006532E-2</v>
      </c>
      <c r="K301" s="53"/>
      <c r="L301" s="53"/>
      <c r="M301" s="30">
        <f t="shared" si="539"/>
        <v>3.2102492665006532E-3</v>
      </c>
      <c r="N301" s="57"/>
      <c r="O301" s="57"/>
    </row>
    <row r="302" spans="2:15" ht="20.5" x14ac:dyDescent="0.45">
      <c r="B302" s="13" t="s">
        <v>600</v>
      </c>
      <c r="C302" s="25">
        <v>1000</v>
      </c>
      <c r="D302" s="26">
        <v>63.956000000000003</v>
      </c>
      <c r="E302" s="29">
        <f t="shared" si="531"/>
        <v>0.1779642003007964</v>
      </c>
      <c r="F302" s="27">
        <v>10</v>
      </c>
      <c r="G302" s="27">
        <v>10</v>
      </c>
      <c r="H302" s="27">
        <f t="shared" si="532"/>
        <v>17.796420030079641</v>
      </c>
      <c r="I302" s="39">
        <f t="shared" si="533"/>
        <v>1.779642003007964E-2</v>
      </c>
      <c r="J302" s="41">
        <f t="shared" si="534"/>
        <v>1.779642003007964E-2</v>
      </c>
      <c r="K302" s="53">
        <f t="shared" ref="K302" si="616">AVERAGE(J302:J303)</f>
        <v>1.7409822727384797E-2</v>
      </c>
      <c r="L302" s="53">
        <f t="shared" ref="L302" si="617">STDEV(J302:J303)</f>
        <v>5.4673114864790243E-4</v>
      </c>
      <c r="M302" s="30">
        <f t="shared" si="539"/>
        <v>1.779642003007964E-3</v>
      </c>
      <c r="N302" s="57">
        <f t="shared" ref="N302" si="618">AVERAGE(M302:M303)</f>
        <v>1.7409822727384797E-3</v>
      </c>
      <c r="O302" s="57">
        <f t="shared" ref="O302" si="619">STDEV(M302:M303)</f>
        <v>5.4673114864790263E-5</v>
      </c>
    </row>
    <row r="303" spans="2:15" ht="20.5" x14ac:dyDescent="0.45">
      <c r="B303" s="13" t="s">
        <v>601</v>
      </c>
      <c r="C303" s="25">
        <v>1000</v>
      </c>
      <c r="D303" s="26">
        <v>60.82</v>
      </c>
      <c r="E303" s="29">
        <f t="shared" si="531"/>
        <v>0.17023225424689958</v>
      </c>
      <c r="F303" s="27">
        <v>10</v>
      </c>
      <c r="G303" s="27">
        <v>10</v>
      </c>
      <c r="H303" s="27">
        <f t="shared" si="532"/>
        <v>17.023225424689958</v>
      </c>
      <c r="I303" s="39">
        <f t="shared" si="533"/>
        <v>1.7023225424689956E-2</v>
      </c>
      <c r="J303" s="41">
        <f t="shared" si="534"/>
        <v>1.7023225424689956E-2</v>
      </c>
      <c r="K303" s="53"/>
      <c r="L303" s="53"/>
      <c r="M303" s="30">
        <f t="shared" si="539"/>
        <v>1.7023225424689955E-3</v>
      </c>
      <c r="N303" s="57"/>
      <c r="O303" s="57"/>
    </row>
    <row r="304" spans="2:15" ht="20.5" x14ac:dyDescent="0.45">
      <c r="B304" s="13" t="s">
        <v>602</v>
      </c>
      <c r="C304" s="25">
        <v>1000</v>
      </c>
      <c r="D304" s="26">
        <v>140.86500000000001</v>
      </c>
      <c r="E304" s="29">
        <f t="shared" si="531"/>
        <v>0.36758672551098404</v>
      </c>
      <c r="F304" s="27">
        <v>10</v>
      </c>
      <c r="G304" s="27">
        <v>10</v>
      </c>
      <c r="H304" s="27">
        <f t="shared" si="532"/>
        <v>36.7586725510984</v>
      </c>
      <c r="I304" s="39">
        <f t="shared" si="533"/>
        <v>3.6758672551098402E-2</v>
      </c>
      <c r="J304" s="41">
        <f t="shared" si="534"/>
        <v>3.6758672551098402E-2</v>
      </c>
      <c r="K304" s="53">
        <f t="shared" ref="K304" si="620">AVERAGE(J304:J305)</f>
        <v>3.7760669641756457E-2</v>
      </c>
      <c r="L304" s="53">
        <f t="shared" ref="L304" si="621">STDEV(J304:J305)</f>
        <v>1.4170378750670049E-3</v>
      </c>
      <c r="M304" s="30">
        <f t="shared" si="539"/>
        <v>3.6758672551098401E-3</v>
      </c>
      <c r="N304" s="57">
        <f t="shared" ref="N304" si="622">AVERAGE(M304:M305)</f>
        <v>3.7760669641756454E-3</v>
      </c>
      <c r="O304" s="57">
        <f t="shared" ref="O304" si="623">STDEV(M304:M305)</f>
        <v>1.4170378750670044E-4</v>
      </c>
    </row>
    <row r="305" spans="2:15" ht="20.5" x14ac:dyDescent="0.45">
      <c r="B305" s="13" t="s">
        <v>603</v>
      </c>
      <c r="C305" s="25">
        <v>1000</v>
      </c>
      <c r="D305" s="26">
        <v>148.99299999999999</v>
      </c>
      <c r="E305" s="29">
        <f t="shared" si="531"/>
        <v>0.38762666732414508</v>
      </c>
      <c r="F305" s="27">
        <v>10</v>
      </c>
      <c r="G305" s="27">
        <v>10</v>
      </c>
      <c r="H305" s="27">
        <f t="shared" si="532"/>
        <v>38.762666732414509</v>
      </c>
      <c r="I305" s="39">
        <f t="shared" si="533"/>
        <v>3.8762666732414512E-2</v>
      </c>
      <c r="J305" s="41">
        <f t="shared" si="534"/>
        <v>3.8762666732414512E-2</v>
      </c>
      <c r="K305" s="53"/>
      <c r="L305" s="53"/>
      <c r="M305" s="30">
        <f t="shared" si="539"/>
        <v>3.876266673241451E-3</v>
      </c>
      <c r="N305" s="57"/>
      <c r="O305" s="57"/>
    </row>
    <row r="306" spans="2:15" ht="20.5" x14ac:dyDescent="0.45">
      <c r="B306" s="13" t="s">
        <v>604</v>
      </c>
      <c r="C306" s="25">
        <v>1000</v>
      </c>
      <c r="D306" s="26">
        <v>104.508</v>
      </c>
      <c r="E306" s="29">
        <f t="shared" si="531"/>
        <v>0.27794694149264038</v>
      </c>
      <c r="F306" s="27">
        <v>10</v>
      </c>
      <c r="G306" s="27">
        <v>10</v>
      </c>
      <c r="H306" s="27">
        <f t="shared" si="532"/>
        <v>27.794694149264036</v>
      </c>
      <c r="I306" s="39">
        <f t="shared" si="533"/>
        <v>2.7794694149264037E-2</v>
      </c>
      <c r="J306" s="41">
        <f t="shared" si="534"/>
        <v>2.7794694149264037E-2</v>
      </c>
      <c r="K306" s="53">
        <f t="shared" ref="K306" si="624">AVERAGE(J306:J307)</f>
        <v>2.7455928400601595E-2</v>
      </c>
      <c r="L306" s="53">
        <f t="shared" ref="L306" si="625">STDEV(J306:J307)</f>
        <v>4.7908711622590119E-4</v>
      </c>
      <c r="M306" s="30">
        <f t="shared" si="539"/>
        <v>2.7794694149264037E-3</v>
      </c>
      <c r="N306" s="57">
        <f t="shared" ref="N306" si="626">AVERAGE(M306:M307)</f>
        <v>2.7455928400601593E-3</v>
      </c>
      <c r="O306" s="57">
        <f t="shared" ref="O306" si="627">STDEV(M306:M307)</f>
        <v>4.7908711622590054E-5</v>
      </c>
    </row>
    <row r="307" spans="2:15" ht="20.5" x14ac:dyDescent="0.45">
      <c r="B307" s="13" t="s">
        <v>605</v>
      </c>
      <c r="C307" s="25">
        <v>1000</v>
      </c>
      <c r="D307" s="26">
        <v>101.76</v>
      </c>
      <c r="E307" s="29">
        <f t="shared" si="531"/>
        <v>0.27117162651939153</v>
      </c>
      <c r="F307" s="27">
        <v>10</v>
      </c>
      <c r="G307" s="27">
        <v>10</v>
      </c>
      <c r="H307" s="27">
        <f t="shared" si="532"/>
        <v>27.117162651939154</v>
      </c>
      <c r="I307" s="39">
        <f t="shared" si="533"/>
        <v>2.7117162651939152E-2</v>
      </c>
      <c r="J307" s="41">
        <f t="shared" si="534"/>
        <v>2.7117162651939152E-2</v>
      </c>
      <c r="K307" s="53"/>
      <c r="L307" s="53"/>
      <c r="M307" s="30">
        <f t="shared" si="539"/>
        <v>2.7117162651939153E-3</v>
      </c>
      <c r="N307" s="57"/>
      <c r="O307" s="57"/>
    </row>
    <row r="308" spans="2:15" ht="20.5" x14ac:dyDescent="0.45">
      <c r="B308" s="13" t="s">
        <v>606</v>
      </c>
      <c r="C308" s="25">
        <v>1000</v>
      </c>
      <c r="D308" s="26">
        <v>45.109000000000002</v>
      </c>
      <c r="E308" s="29">
        <f t="shared" si="531"/>
        <v>0.13149609211272467</v>
      </c>
      <c r="F308" s="27">
        <v>10</v>
      </c>
      <c r="G308" s="27">
        <v>10</v>
      </c>
      <c r="H308" s="27">
        <f t="shared" si="532"/>
        <v>13.149609211272466</v>
      </c>
      <c r="I308" s="39">
        <f t="shared" si="533"/>
        <v>1.3149609211272466E-2</v>
      </c>
      <c r="J308" s="41">
        <f t="shared" si="534"/>
        <v>1.3149609211272466E-2</v>
      </c>
      <c r="K308" s="53">
        <f t="shared" ref="K308" si="628">AVERAGE(J308:J309)</f>
        <v>1.310707857688799E-2</v>
      </c>
      <c r="L308" s="53">
        <f t="shared" ref="L308" si="629">STDEV(J308:J309)</f>
        <v>6.0147399962857733E-5</v>
      </c>
      <c r="M308" s="30">
        <f t="shared" si="539"/>
        <v>1.3149609211272467E-3</v>
      </c>
      <c r="N308" s="57">
        <f t="shared" ref="N308" si="630">AVERAGE(M308:M309)</f>
        <v>1.310707857688799E-3</v>
      </c>
      <c r="O308" s="57">
        <f t="shared" ref="O308" si="631">STDEV(M308:M309)</f>
        <v>6.0147399962858957E-6</v>
      </c>
    </row>
    <row r="309" spans="2:15" ht="20.5" x14ac:dyDescent="0.45">
      <c r="B309" s="13" t="s">
        <v>607</v>
      </c>
      <c r="C309" s="25">
        <v>1000</v>
      </c>
      <c r="D309" s="26">
        <v>44.764000000000003</v>
      </c>
      <c r="E309" s="29">
        <f t="shared" si="531"/>
        <v>0.13064547942503515</v>
      </c>
      <c r="F309" s="27">
        <v>10</v>
      </c>
      <c r="G309" s="27">
        <v>10</v>
      </c>
      <c r="H309" s="27">
        <f t="shared" si="532"/>
        <v>13.064547942503514</v>
      </c>
      <c r="I309" s="39">
        <f t="shared" si="533"/>
        <v>1.3064547942503514E-2</v>
      </c>
      <c r="J309" s="41">
        <f t="shared" si="534"/>
        <v>1.3064547942503514E-2</v>
      </c>
      <c r="K309" s="53"/>
      <c r="L309" s="53"/>
      <c r="M309" s="30">
        <f t="shared" si="539"/>
        <v>1.3064547942503513E-3</v>
      </c>
      <c r="N309" s="57"/>
      <c r="O309" s="57"/>
    </row>
    <row r="310" spans="2:15" ht="20.5" x14ac:dyDescent="0.45">
      <c r="B310" s="13" t="s">
        <v>608</v>
      </c>
      <c r="C310" s="25">
        <v>1000</v>
      </c>
      <c r="D310" s="26">
        <v>64.87</v>
      </c>
      <c r="E310" s="29">
        <f t="shared" si="531"/>
        <v>0.18021770753716812</v>
      </c>
      <c r="F310" s="27">
        <v>10</v>
      </c>
      <c r="G310" s="27">
        <v>10</v>
      </c>
      <c r="H310" s="27">
        <f t="shared" si="532"/>
        <v>18.021770753716812</v>
      </c>
      <c r="I310" s="39">
        <f t="shared" si="533"/>
        <v>1.8021770753716811E-2</v>
      </c>
      <c r="J310" s="41">
        <f t="shared" si="534"/>
        <v>1.8021770753716811E-2</v>
      </c>
      <c r="K310" s="53">
        <f t="shared" ref="K310" si="632">AVERAGE(J310:J311)</f>
        <v>1.7560590744347744E-2</v>
      </c>
      <c r="L310" s="53">
        <f t="shared" ref="L310" si="633">STDEV(J310:J311)</f>
        <v>6.5220702394508737E-4</v>
      </c>
      <c r="M310" s="30">
        <f t="shared" si="539"/>
        <v>1.802177075371681E-3</v>
      </c>
      <c r="N310" s="57">
        <f t="shared" ref="N310" si="634">AVERAGE(M310:M311)</f>
        <v>1.7560590744347742E-3</v>
      </c>
      <c r="O310" s="57">
        <f t="shared" ref="O310" si="635">STDEV(M310:M311)</f>
        <v>6.522070239450862E-5</v>
      </c>
    </row>
    <row r="311" spans="2:15" ht="20.5" x14ac:dyDescent="0.45">
      <c r="B311" s="13" t="s">
        <v>609</v>
      </c>
      <c r="C311" s="25">
        <v>1000</v>
      </c>
      <c r="D311" s="26">
        <v>61.128999999999998</v>
      </c>
      <c r="E311" s="29">
        <f t="shared" si="531"/>
        <v>0.17099410734978673</v>
      </c>
      <c r="F311" s="27">
        <v>10</v>
      </c>
      <c r="G311" s="27">
        <v>10</v>
      </c>
      <c r="H311" s="27">
        <f t="shared" si="532"/>
        <v>17.099410734978672</v>
      </c>
      <c r="I311" s="39">
        <f t="shared" si="533"/>
        <v>1.7099410734978674E-2</v>
      </c>
      <c r="J311" s="41">
        <f t="shared" si="534"/>
        <v>1.7099410734978674E-2</v>
      </c>
      <c r="K311" s="53"/>
      <c r="L311" s="53"/>
      <c r="M311" s="30">
        <f t="shared" si="539"/>
        <v>1.7099410734978675E-3</v>
      </c>
      <c r="N311" s="57"/>
      <c r="O311" s="57"/>
    </row>
    <row r="312" spans="2:15" ht="20.5" x14ac:dyDescent="0.45">
      <c r="B312" s="13" t="s">
        <v>610</v>
      </c>
      <c r="C312" s="25">
        <v>1000</v>
      </c>
      <c r="D312" s="26">
        <v>95.212999999999994</v>
      </c>
      <c r="E312" s="29">
        <f t="shared" si="531"/>
        <v>0.25502970980546857</v>
      </c>
      <c r="F312" s="27">
        <v>10</v>
      </c>
      <c r="G312" s="27">
        <v>10</v>
      </c>
      <c r="H312" s="27">
        <f t="shared" si="532"/>
        <v>25.502970980546856</v>
      </c>
      <c r="I312" s="39">
        <f t="shared" si="533"/>
        <v>2.5502970980546855E-2</v>
      </c>
      <c r="J312" s="41">
        <f t="shared" si="534"/>
        <v>2.5502970980546855E-2</v>
      </c>
      <c r="K312" s="53">
        <f t="shared" ref="K312" si="636">AVERAGE(J312:J313)</f>
        <v>2.5892415986587439E-2</v>
      </c>
      <c r="L312" s="53">
        <f t="shared" ref="L312" si="637">STDEV(J312:J313)</f>
        <v>5.5075840934106738E-4</v>
      </c>
      <c r="M312" s="30">
        <f t="shared" si="539"/>
        <v>2.5502970980546854E-3</v>
      </c>
      <c r="N312" s="57">
        <f t="shared" ref="N312" si="638">AVERAGE(M312:M313)</f>
        <v>2.589241598658744E-3</v>
      </c>
      <c r="O312" s="57">
        <f t="shared" ref="O312" si="639">STDEV(M312:M313)</f>
        <v>5.5075840934106865E-5</v>
      </c>
    </row>
    <row r="313" spans="2:15" ht="20.5" x14ac:dyDescent="0.45">
      <c r="B313" s="13" t="s">
        <v>611</v>
      </c>
      <c r="C313" s="25">
        <v>1000</v>
      </c>
      <c r="D313" s="26">
        <v>98.372100000000003</v>
      </c>
      <c r="E313" s="29">
        <f t="shared" si="531"/>
        <v>0.26281860992628026</v>
      </c>
      <c r="F313" s="27">
        <v>10</v>
      </c>
      <c r="G313" s="27">
        <v>10</v>
      </c>
      <c r="H313" s="27">
        <f t="shared" si="532"/>
        <v>26.281860992628026</v>
      </c>
      <c r="I313" s="39">
        <f t="shared" si="533"/>
        <v>2.6281860992628026E-2</v>
      </c>
      <c r="J313" s="41">
        <f t="shared" si="534"/>
        <v>2.6281860992628026E-2</v>
      </c>
      <c r="K313" s="53"/>
      <c r="L313" s="53"/>
      <c r="M313" s="30">
        <f t="shared" si="539"/>
        <v>2.6281860992628026E-3</v>
      </c>
      <c r="N313" s="57"/>
      <c r="O313" s="57"/>
    </row>
    <row r="314" spans="2:15" ht="20.5" x14ac:dyDescent="0.45">
      <c r="B314" s="13" t="s">
        <v>612</v>
      </c>
      <c r="C314" s="25">
        <v>1000</v>
      </c>
      <c r="D314" s="26">
        <v>50.984000000000002</v>
      </c>
      <c r="E314" s="29">
        <f t="shared" si="531"/>
        <v>0.14598116324366972</v>
      </c>
      <c r="F314" s="27">
        <v>10</v>
      </c>
      <c r="G314" s="27">
        <v>10</v>
      </c>
      <c r="H314" s="27">
        <f t="shared" si="532"/>
        <v>14.598116324366972</v>
      </c>
      <c r="I314" s="39">
        <f t="shared" si="533"/>
        <v>1.4598116324366972E-2</v>
      </c>
      <c r="J314" s="41">
        <f t="shared" si="534"/>
        <v>1.4598116324366972E-2</v>
      </c>
      <c r="K314" s="53">
        <f t="shared" ref="K314" si="640">AVERAGE(J314:J315)</f>
        <v>1.4091200473384453E-2</v>
      </c>
      <c r="L314" s="53">
        <f t="shared" ref="L314" si="641">STDEV(J314:J315)</f>
        <v>7.1688727144137712E-4</v>
      </c>
      <c r="M314" s="30">
        <f t="shared" si="539"/>
        <v>1.4598116324366971E-3</v>
      </c>
      <c r="N314" s="57">
        <f t="shared" ref="N314" si="642">AVERAGE(M314:M315)</f>
        <v>1.4091200473384453E-3</v>
      </c>
      <c r="O314" s="57">
        <f t="shared" ref="O314" si="643">STDEV(M314:M315)</f>
        <v>7.1688727144137595E-5</v>
      </c>
    </row>
    <row r="315" spans="2:15" ht="20.5" x14ac:dyDescent="0.45">
      <c r="B315" s="13" t="s">
        <v>613</v>
      </c>
      <c r="C315" s="25">
        <v>1000</v>
      </c>
      <c r="D315" s="26">
        <v>46.872</v>
      </c>
      <c r="E315" s="29">
        <f t="shared" si="531"/>
        <v>0.13584284622401935</v>
      </c>
      <c r="F315" s="27">
        <v>10</v>
      </c>
      <c r="G315" s="27">
        <v>10</v>
      </c>
      <c r="H315" s="27">
        <f t="shared" si="532"/>
        <v>13.584284622401935</v>
      </c>
      <c r="I315" s="39">
        <f t="shared" si="533"/>
        <v>1.3584284622401934E-2</v>
      </c>
      <c r="J315" s="41">
        <f t="shared" si="534"/>
        <v>1.3584284622401934E-2</v>
      </c>
      <c r="K315" s="53"/>
      <c r="L315" s="53"/>
      <c r="M315" s="30">
        <f t="shared" si="539"/>
        <v>1.3584284622401935E-3</v>
      </c>
      <c r="N315" s="57"/>
      <c r="O315" s="57"/>
    </row>
    <row r="316" spans="2:15" ht="20.5" x14ac:dyDescent="0.45">
      <c r="B316" s="13" t="s">
        <v>614</v>
      </c>
      <c r="C316" s="25">
        <v>1000</v>
      </c>
      <c r="D316" s="26">
        <v>74.075000000000003</v>
      </c>
      <c r="E316" s="29">
        <f t="shared" si="531"/>
        <v>0.20291304026233392</v>
      </c>
      <c r="F316" s="27">
        <v>10</v>
      </c>
      <c r="G316" s="27">
        <v>10</v>
      </c>
      <c r="H316" s="27">
        <f t="shared" si="532"/>
        <v>20.291304026233394</v>
      </c>
      <c r="I316" s="39">
        <f t="shared" si="533"/>
        <v>2.0291304026233394E-2</v>
      </c>
      <c r="J316" s="41">
        <f t="shared" si="534"/>
        <v>2.0291304026233394E-2</v>
      </c>
      <c r="K316" s="53">
        <f t="shared" ref="K316" si="644">AVERAGE(J316:J317)</f>
        <v>2.0013868685125377E-2</v>
      </c>
      <c r="L316" s="53">
        <f t="shared" ref="L316" si="645">STDEV(J316:J317)</f>
        <v>3.9235282207656253E-4</v>
      </c>
      <c r="M316" s="30">
        <f t="shared" si="539"/>
        <v>2.0291304026233393E-3</v>
      </c>
      <c r="N316" s="57">
        <f t="shared" ref="N316" si="646">AVERAGE(M316:M317)</f>
        <v>2.0013868685125379E-3</v>
      </c>
      <c r="O316" s="57">
        <f t="shared" ref="O316" si="647">STDEV(M316:M317)</f>
        <v>3.9235282207656196E-5</v>
      </c>
    </row>
    <row r="317" spans="2:15" ht="20.5" x14ac:dyDescent="0.45">
      <c r="B317" s="13" t="s">
        <v>615</v>
      </c>
      <c r="C317" s="25">
        <v>1000</v>
      </c>
      <c r="D317" s="26">
        <v>71.8245</v>
      </c>
      <c r="E317" s="29">
        <f t="shared" si="531"/>
        <v>0.19736433344017359</v>
      </c>
      <c r="F317" s="27">
        <v>10</v>
      </c>
      <c r="G317" s="27">
        <v>10</v>
      </c>
      <c r="H317" s="27">
        <f t="shared" si="532"/>
        <v>19.73643334401736</v>
      </c>
      <c r="I317" s="39">
        <f t="shared" si="533"/>
        <v>1.9736433344017361E-2</v>
      </c>
      <c r="J317" s="41">
        <f t="shared" si="534"/>
        <v>1.9736433344017361E-2</v>
      </c>
      <c r="K317" s="53"/>
      <c r="L317" s="53"/>
      <c r="M317" s="30">
        <f t="shared" si="539"/>
        <v>1.9736433344017361E-3</v>
      </c>
      <c r="N317" s="57"/>
      <c r="O317" s="57"/>
    </row>
    <row r="318" spans="2:15" ht="20.5" x14ac:dyDescent="0.45">
      <c r="B318" s="13" t="s">
        <v>616</v>
      </c>
      <c r="C318" s="25">
        <v>1000</v>
      </c>
      <c r="D318" s="26">
        <v>60.174999999999997</v>
      </c>
      <c r="E318" s="29">
        <f t="shared" ref="E318:E327" si="648">(D318+8.2245)/405.59</f>
        <v>0.16864197835252351</v>
      </c>
      <c r="F318" s="27">
        <v>10</v>
      </c>
      <c r="G318" s="27">
        <v>10</v>
      </c>
      <c r="H318" s="27">
        <f t="shared" ref="H318:H327" si="649">(E318*F318*G318)</f>
        <v>16.864197835252352</v>
      </c>
      <c r="I318" s="39">
        <f t="shared" ref="I318:I327" si="650">(H318/1000)</f>
        <v>1.6864197835252351E-2</v>
      </c>
      <c r="J318" s="41">
        <f t="shared" ref="J318:J327" si="651">(I318/C318)*1000</f>
        <v>1.6864197835252351E-2</v>
      </c>
      <c r="K318" s="53">
        <f t="shared" ref="K318" si="652">AVERAGE(J318:J319)</f>
        <v>1.7622969008111646E-2</v>
      </c>
      <c r="L318" s="53">
        <f t="shared" ref="L318" si="653">STDEV(J318:J319)</f>
        <v>1.0730644833953523E-3</v>
      </c>
      <c r="M318" s="30">
        <f t="shared" ref="M318:M327" si="654">(J318/C318)*100</f>
        <v>1.6864197835252351E-3</v>
      </c>
      <c r="N318" s="57">
        <f t="shared" ref="N318" si="655">AVERAGE(M318:M319)</f>
        <v>1.7622969008111644E-3</v>
      </c>
      <c r="O318" s="57">
        <f t="shared" ref="O318" si="656">STDEV(M318:M319)</f>
        <v>1.0730644833953515E-4</v>
      </c>
    </row>
    <row r="319" spans="2:15" ht="20.5" x14ac:dyDescent="0.45">
      <c r="B319" s="13" t="s">
        <v>617</v>
      </c>
      <c r="C319" s="25">
        <v>1000</v>
      </c>
      <c r="D319" s="26">
        <v>66.33</v>
      </c>
      <c r="E319" s="29">
        <f t="shared" si="648"/>
        <v>0.18381740180970935</v>
      </c>
      <c r="F319" s="27">
        <v>10</v>
      </c>
      <c r="G319" s="27">
        <v>10</v>
      </c>
      <c r="H319" s="27">
        <f t="shared" si="649"/>
        <v>18.381740180970937</v>
      </c>
      <c r="I319" s="39">
        <f t="shared" si="650"/>
        <v>1.8381740180970937E-2</v>
      </c>
      <c r="J319" s="41">
        <f t="shared" si="651"/>
        <v>1.8381740180970937E-2</v>
      </c>
      <c r="K319" s="53"/>
      <c r="L319" s="53"/>
      <c r="M319" s="30">
        <f t="shared" si="654"/>
        <v>1.8381740180970936E-3</v>
      </c>
      <c r="N319" s="57"/>
      <c r="O319" s="57"/>
    </row>
    <row r="320" spans="2:15" ht="20.5" x14ac:dyDescent="0.45">
      <c r="B320" s="13" t="s">
        <v>618</v>
      </c>
      <c r="C320" s="25">
        <v>1000</v>
      </c>
      <c r="D320" s="26">
        <v>69.900999999999996</v>
      </c>
      <c r="E320" s="29">
        <f t="shared" si="648"/>
        <v>0.19262185951330163</v>
      </c>
      <c r="F320" s="27">
        <v>10</v>
      </c>
      <c r="G320" s="27">
        <v>10</v>
      </c>
      <c r="H320" s="27">
        <f t="shared" si="649"/>
        <v>19.26218595133016</v>
      </c>
      <c r="I320" s="39">
        <f t="shared" si="650"/>
        <v>1.9262185951330162E-2</v>
      </c>
      <c r="J320" s="41">
        <f t="shared" si="651"/>
        <v>1.9262185951330162E-2</v>
      </c>
      <c r="K320" s="53">
        <f t="shared" ref="K320" si="657">AVERAGE(J320:J321)</f>
        <v>1.9722133188688089E-2</v>
      </c>
      <c r="L320" s="53">
        <f t="shared" ref="L320" si="658">STDEV(J320:J321)</f>
        <v>6.5046362104761524E-4</v>
      </c>
      <c r="M320" s="30">
        <f t="shared" si="654"/>
        <v>1.9262185951330164E-3</v>
      </c>
      <c r="N320" s="57">
        <f t="shared" ref="N320" si="659">AVERAGE(M320:M321)</f>
        <v>1.972213318868809E-3</v>
      </c>
      <c r="O320" s="57">
        <f t="shared" ref="O320" si="660">STDEV(M320:M321)</f>
        <v>6.5046362104761432E-5</v>
      </c>
    </row>
    <row r="321" spans="2:15" ht="20.5" x14ac:dyDescent="0.45">
      <c r="B321" s="13" t="s">
        <v>619</v>
      </c>
      <c r="C321" s="25">
        <v>1000</v>
      </c>
      <c r="D321" s="26">
        <v>73.632000000000005</v>
      </c>
      <c r="E321" s="29">
        <f t="shared" si="648"/>
        <v>0.20182080426046012</v>
      </c>
      <c r="F321" s="27">
        <v>10</v>
      </c>
      <c r="G321" s="27">
        <v>10</v>
      </c>
      <c r="H321" s="27">
        <f t="shared" si="649"/>
        <v>20.182080426046014</v>
      </c>
      <c r="I321" s="39">
        <f t="shared" si="650"/>
        <v>2.0182080426046013E-2</v>
      </c>
      <c r="J321" s="41">
        <f t="shared" si="651"/>
        <v>2.0182080426046013E-2</v>
      </c>
      <c r="K321" s="53"/>
      <c r="L321" s="53"/>
      <c r="M321" s="30">
        <f t="shared" si="654"/>
        <v>2.0182080426046013E-3</v>
      </c>
      <c r="N321" s="57"/>
      <c r="O321" s="57"/>
    </row>
    <row r="322" spans="2:15" ht="20.5" x14ac:dyDescent="0.45">
      <c r="B322" s="13" t="s">
        <v>620</v>
      </c>
      <c r="C322" s="25">
        <v>1000</v>
      </c>
      <c r="D322" s="26">
        <v>106.377</v>
      </c>
      <c r="E322" s="29">
        <f t="shared" si="648"/>
        <v>0.28255504327029762</v>
      </c>
      <c r="F322" s="27">
        <v>10</v>
      </c>
      <c r="G322" s="27">
        <v>10</v>
      </c>
      <c r="H322" s="27">
        <f t="shared" si="649"/>
        <v>28.255504327029762</v>
      </c>
      <c r="I322" s="39">
        <f t="shared" si="650"/>
        <v>2.8255504327029762E-2</v>
      </c>
      <c r="J322" s="41">
        <f t="shared" si="651"/>
        <v>2.8255504327029762E-2</v>
      </c>
      <c r="K322" s="53">
        <f t="shared" ref="K322" si="661">AVERAGE(J322:J323)</f>
        <v>2.7578219384107105E-2</v>
      </c>
      <c r="L322" s="53">
        <f t="shared" ref="L322" si="662">STDEV(J322:J323)</f>
        <v>9.5782555187230885E-4</v>
      </c>
      <c r="M322" s="30">
        <f t="shared" si="654"/>
        <v>2.8255504327029763E-3</v>
      </c>
      <c r="N322" s="57">
        <f t="shared" ref="N322" si="663">AVERAGE(M322:M323)</f>
        <v>2.7578219384107108E-3</v>
      </c>
      <c r="O322" s="57">
        <f t="shared" ref="O322" si="664">STDEV(M322:M323)</f>
        <v>9.5782555187230958E-5</v>
      </c>
    </row>
    <row r="323" spans="2:15" ht="20.5" x14ac:dyDescent="0.45">
      <c r="B323" s="13" t="s">
        <v>621</v>
      </c>
      <c r="C323" s="25">
        <v>1000</v>
      </c>
      <c r="D323" s="26">
        <v>100.883</v>
      </c>
      <c r="E323" s="29">
        <f t="shared" si="648"/>
        <v>0.26900934441184449</v>
      </c>
      <c r="F323" s="27">
        <v>10</v>
      </c>
      <c r="G323" s="27">
        <v>10</v>
      </c>
      <c r="H323" s="27">
        <f t="shared" si="649"/>
        <v>26.900934441184447</v>
      </c>
      <c r="I323" s="39">
        <f t="shared" si="650"/>
        <v>2.6900934441184448E-2</v>
      </c>
      <c r="J323" s="41">
        <f t="shared" si="651"/>
        <v>2.6900934441184448E-2</v>
      </c>
      <c r="K323" s="53"/>
      <c r="L323" s="53"/>
      <c r="M323" s="30">
        <f t="shared" si="654"/>
        <v>2.6900934441184449E-3</v>
      </c>
      <c r="N323" s="57"/>
      <c r="O323" s="57"/>
    </row>
    <row r="324" spans="2:15" ht="20.5" x14ac:dyDescent="0.45">
      <c r="B324" s="13" t="s">
        <v>622</v>
      </c>
      <c r="C324" s="25">
        <v>1000</v>
      </c>
      <c r="D324" s="26">
        <v>65.531000000000006</v>
      </c>
      <c r="E324" s="29">
        <f t="shared" si="648"/>
        <v>0.18184743213590082</v>
      </c>
      <c r="F324" s="27">
        <v>10</v>
      </c>
      <c r="G324" s="27">
        <v>10</v>
      </c>
      <c r="H324" s="27">
        <f t="shared" si="649"/>
        <v>18.184743213590082</v>
      </c>
      <c r="I324" s="39">
        <f t="shared" si="650"/>
        <v>1.8184743213590083E-2</v>
      </c>
      <c r="J324" s="41">
        <f t="shared" si="651"/>
        <v>1.8184743213590083E-2</v>
      </c>
      <c r="K324" s="53">
        <f t="shared" ref="K324" si="665">AVERAGE(J324:J325)</f>
        <v>1.7551480559185387E-2</v>
      </c>
      <c r="L324" s="53">
        <f t="shared" ref="L324" si="666">STDEV(J324:J325)</f>
        <v>8.95568634403505E-4</v>
      </c>
      <c r="M324" s="30">
        <f t="shared" si="654"/>
        <v>1.8184743213590085E-3</v>
      </c>
      <c r="N324" s="57">
        <f t="shared" ref="N324" si="667">AVERAGE(M324:M325)</f>
        <v>1.7551480559185391E-3</v>
      </c>
      <c r="O324" s="57">
        <f t="shared" ref="O324" si="668">STDEV(M324:M325)</f>
        <v>8.9556863440350517E-5</v>
      </c>
    </row>
    <row r="325" spans="2:15" ht="20.5" x14ac:dyDescent="0.45">
      <c r="B325" s="13" t="s">
        <v>623</v>
      </c>
      <c r="C325" s="25">
        <v>1000</v>
      </c>
      <c r="D325" s="26">
        <v>60.394100000000002</v>
      </c>
      <c r="E325" s="29">
        <f t="shared" si="648"/>
        <v>0.16918217904780691</v>
      </c>
      <c r="F325" s="27">
        <v>10</v>
      </c>
      <c r="G325" s="27">
        <v>10</v>
      </c>
      <c r="H325" s="27">
        <f t="shared" si="649"/>
        <v>16.918217904780693</v>
      </c>
      <c r="I325" s="39">
        <f t="shared" si="650"/>
        <v>1.6918217904780694E-2</v>
      </c>
      <c r="J325" s="41">
        <f t="shared" si="651"/>
        <v>1.6918217904780694E-2</v>
      </c>
      <c r="K325" s="53"/>
      <c r="L325" s="53"/>
      <c r="M325" s="30">
        <f t="shared" si="654"/>
        <v>1.6918217904780695E-3</v>
      </c>
      <c r="N325" s="57"/>
      <c r="O325" s="57"/>
    </row>
    <row r="326" spans="2:15" ht="20.5" x14ac:dyDescent="0.45">
      <c r="B326" s="13" t="s">
        <v>624</v>
      </c>
      <c r="C326" s="25">
        <v>1000</v>
      </c>
      <c r="D326" s="26">
        <v>33.078000000000003</v>
      </c>
      <c r="E326" s="29">
        <f t="shared" si="648"/>
        <v>0.10183313198057152</v>
      </c>
      <c r="F326" s="27">
        <v>10</v>
      </c>
      <c r="G326" s="27">
        <v>10</v>
      </c>
      <c r="H326" s="27">
        <f t="shared" si="649"/>
        <v>10.183313198057151</v>
      </c>
      <c r="I326" s="39">
        <f t="shared" si="650"/>
        <v>1.0183313198057152E-2</v>
      </c>
      <c r="J326" s="41">
        <f t="shared" si="651"/>
        <v>1.0183313198057152E-2</v>
      </c>
      <c r="K326" s="53">
        <f t="shared" ref="K326" si="669">AVERAGE(J326:J327)</f>
        <v>9.9003920214995444E-3</v>
      </c>
      <c r="L326" s="53">
        <f t="shared" ref="L326" si="670">STDEV(J326:J327)</f>
        <v>4.0011096497032117E-4</v>
      </c>
      <c r="M326" s="30">
        <f t="shared" si="654"/>
        <v>1.0183313198057153E-3</v>
      </c>
      <c r="N326" s="57">
        <f t="shared" ref="N326" si="671">AVERAGE(M326:M327)</f>
        <v>9.9003920214995439E-4</v>
      </c>
      <c r="O326" s="57">
        <f t="shared" ref="O326" si="672">STDEV(M326:M327)</f>
        <v>4.0011096497032228E-5</v>
      </c>
    </row>
    <row r="327" spans="2:15" ht="20.5" x14ac:dyDescent="0.45">
      <c r="B327" s="13" t="s">
        <v>625</v>
      </c>
      <c r="C327" s="25">
        <v>1000</v>
      </c>
      <c r="D327" s="26">
        <v>30.783000000000001</v>
      </c>
      <c r="E327" s="29">
        <f t="shared" si="648"/>
        <v>9.6174708449419374E-2</v>
      </c>
      <c r="F327" s="27">
        <v>10</v>
      </c>
      <c r="G327" s="27">
        <v>10</v>
      </c>
      <c r="H327" s="27">
        <f t="shared" si="649"/>
        <v>9.6174708449419377</v>
      </c>
      <c r="I327" s="39">
        <f t="shared" si="650"/>
        <v>9.6174708449419371E-3</v>
      </c>
      <c r="J327" s="41">
        <f t="shared" si="651"/>
        <v>9.6174708449419371E-3</v>
      </c>
      <c r="K327" s="53"/>
      <c r="L327" s="53"/>
      <c r="M327" s="30">
        <f t="shared" si="654"/>
        <v>9.6174708449419364E-4</v>
      </c>
      <c r="N327" s="57"/>
      <c r="O327" s="57"/>
    </row>
  </sheetData>
  <mergeCells count="649">
    <mergeCell ref="K324:K325"/>
    <mergeCell ref="L324:L325"/>
    <mergeCell ref="N324:N325"/>
    <mergeCell ref="O324:O325"/>
    <mergeCell ref="K326:K327"/>
    <mergeCell ref="L326:L327"/>
    <mergeCell ref="N326:N327"/>
    <mergeCell ref="O326:O327"/>
    <mergeCell ref="K318:K319"/>
    <mergeCell ref="L318:L319"/>
    <mergeCell ref="N318:N319"/>
    <mergeCell ref="O318:O319"/>
    <mergeCell ref="K320:K321"/>
    <mergeCell ref="L320:L321"/>
    <mergeCell ref="N320:N321"/>
    <mergeCell ref="O320:O321"/>
    <mergeCell ref="K322:K323"/>
    <mergeCell ref="L322:L323"/>
    <mergeCell ref="N322:N323"/>
    <mergeCell ref="O322:O323"/>
    <mergeCell ref="A1:O2"/>
    <mergeCell ref="K4:K5"/>
    <mergeCell ref="L4:L5"/>
    <mergeCell ref="N4:N5"/>
    <mergeCell ref="O4:O5"/>
    <mergeCell ref="K6:K7"/>
    <mergeCell ref="L6:L7"/>
    <mergeCell ref="N6:N7"/>
    <mergeCell ref="O6:O7"/>
    <mergeCell ref="K12:K13"/>
    <mergeCell ref="L12:L13"/>
    <mergeCell ref="N12:N13"/>
    <mergeCell ref="O12:O13"/>
    <mergeCell ref="K14:K15"/>
    <mergeCell ref="L14:L15"/>
    <mergeCell ref="N14:N15"/>
    <mergeCell ref="O14:O15"/>
    <mergeCell ref="K8:K9"/>
    <mergeCell ref="L8:L9"/>
    <mergeCell ref="N8:N9"/>
    <mergeCell ref="O8:O9"/>
    <mergeCell ref="K10:K11"/>
    <mergeCell ref="L10:L11"/>
    <mergeCell ref="N10:N11"/>
    <mergeCell ref="O10:O11"/>
    <mergeCell ref="K20:K21"/>
    <mergeCell ref="L20:L21"/>
    <mergeCell ref="N20:N21"/>
    <mergeCell ref="O20:O21"/>
    <mergeCell ref="K22:K23"/>
    <mergeCell ref="L22:L23"/>
    <mergeCell ref="N22:N23"/>
    <mergeCell ref="O22:O23"/>
    <mergeCell ref="K16:K17"/>
    <mergeCell ref="L16:L17"/>
    <mergeCell ref="N16:N17"/>
    <mergeCell ref="O16:O17"/>
    <mergeCell ref="K18:K19"/>
    <mergeCell ref="L18:L19"/>
    <mergeCell ref="N18:N19"/>
    <mergeCell ref="O18:O19"/>
    <mergeCell ref="K28:K29"/>
    <mergeCell ref="L28:L29"/>
    <mergeCell ref="N28:N29"/>
    <mergeCell ref="O28:O29"/>
    <mergeCell ref="K30:K31"/>
    <mergeCell ref="L30:L31"/>
    <mergeCell ref="N30:N31"/>
    <mergeCell ref="O30:O31"/>
    <mergeCell ref="K24:K25"/>
    <mergeCell ref="L24:L25"/>
    <mergeCell ref="N24:N25"/>
    <mergeCell ref="O24:O25"/>
    <mergeCell ref="K26:K27"/>
    <mergeCell ref="L26:L27"/>
    <mergeCell ref="N26:N27"/>
    <mergeCell ref="O26:O27"/>
    <mergeCell ref="K36:K37"/>
    <mergeCell ref="L36:L37"/>
    <mergeCell ref="N36:N37"/>
    <mergeCell ref="O36:O37"/>
    <mergeCell ref="K38:K39"/>
    <mergeCell ref="L38:L39"/>
    <mergeCell ref="N38:N39"/>
    <mergeCell ref="O38:O39"/>
    <mergeCell ref="K32:K33"/>
    <mergeCell ref="L32:L33"/>
    <mergeCell ref="N32:N33"/>
    <mergeCell ref="O32:O33"/>
    <mergeCell ref="K34:K35"/>
    <mergeCell ref="L34:L35"/>
    <mergeCell ref="N34:N35"/>
    <mergeCell ref="O34:O35"/>
    <mergeCell ref="K44:K45"/>
    <mergeCell ref="L44:L45"/>
    <mergeCell ref="N44:N45"/>
    <mergeCell ref="O44:O45"/>
    <mergeCell ref="K46:K47"/>
    <mergeCell ref="L46:L47"/>
    <mergeCell ref="N46:N47"/>
    <mergeCell ref="O46:O47"/>
    <mergeCell ref="K40:K41"/>
    <mergeCell ref="L40:L41"/>
    <mergeCell ref="N40:N41"/>
    <mergeCell ref="O40:O41"/>
    <mergeCell ref="K42:K43"/>
    <mergeCell ref="L42:L43"/>
    <mergeCell ref="N42:N43"/>
    <mergeCell ref="O42:O43"/>
    <mergeCell ref="K52:K53"/>
    <mergeCell ref="L52:L53"/>
    <mergeCell ref="N52:N53"/>
    <mergeCell ref="O52:O53"/>
    <mergeCell ref="K54:K55"/>
    <mergeCell ref="L54:L55"/>
    <mergeCell ref="N54:N55"/>
    <mergeCell ref="O54:O55"/>
    <mergeCell ref="K48:K49"/>
    <mergeCell ref="L48:L49"/>
    <mergeCell ref="N48:N49"/>
    <mergeCell ref="O48:O49"/>
    <mergeCell ref="K50:K51"/>
    <mergeCell ref="L50:L51"/>
    <mergeCell ref="N50:N51"/>
    <mergeCell ref="O50:O51"/>
    <mergeCell ref="K60:K61"/>
    <mergeCell ref="L60:L61"/>
    <mergeCell ref="N60:N61"/>
    <mergeCell ref="O60:O61"/>
    <mergeCell ref="K62:K63"/>
    <mergeCell ref="L62:L63"/>
    <mergeCell ref="N62:N63"/>
    <mergeCell ref="O62:O63"/>
    <mergeCell ref="K56:K57"/>
    <mergeCell ref="L56:L57"/>
    <mergeCell ref="N56:N57"/>
    <mergeCell ref="O56:O57"/>
    <mergeCell ref="K58:K59"/>
    <mergeCell ref="L58:L59"/>
    <mergeCell ref="N58:N59"/>
    <mergeCell ref="O58:O59"/>
    <mergeCell ref="K68:K69"/>
    <mergeCell ref="L68:L69"/>
    <mergeCell ref="N68:N69"/>
    <mergeCell ref="O68:O69"/>
    <mergeCell ref="K70:K71"/>
    <mergeCell ref="L70:L71"/>
    <mergeCell ref="N70:N71"/>
    <mergeCell ref="O70:O71"/>
    <mergeCell ref="K64:K65"/>
    <mergeCell ref="L64:L65"/>
    <mergeCell ref="N64:N65"/>
    <mergeCell ref="O64:O65"/>
    <mergeCell ref="K66:K67"/>
    <mergeCell ref="L66:L67"/>
    <mergeCell ref="N66:N67"/>
    <mergeCell ref="O66:O67"/>
    <mergeCell ref="K76:K77"/>
    <mergeCell ref="L76:L77"/>
    <mergeCell ref="N76:N77"/>
    <mergeCell ref="O76:O77"/>
    <mergeCell ref="K78:K79"/>
    <mergeCell ref="L78:L79"/>
    <mergeCell ref="N78:N79"/>
    <mergeCell ref="O78:O79"/>
    <mergeCell ref="K72:K73"/>
    <mergeCell ref="L72:L73"/>
    <mergeCell ref="N72:N73"/>
    <mergeCell ref="O72:O73"/>
    <mergeCell ref="K74:K75"/>
    <mergeCell ref="L74:L75"/>
    <mergeCell ref="N74:N75"/>
    <mergeCell ref="O74:O75"/>
    <mergeCell ref="K84:K85"/>
    <mergeCell ref="L84:L85"/>
    <mergeCell ref="N84:N85"/>
    <mergeCell ref="O84:O85"/>
    <mergeCell ref="K86:K87"/>
    <mergeCell ref="L86:L87"/>
    <mergeCell ref="N86:N87"/>
    <mergeCell ref="O86:O87"/>
    <mergeCell ref="K80:K81"/>
    <mergeCell ref="L80:L81"/>
    <mergeCell ref="N80:N81"/>
    <mergeCell ref="O80:O81"/>
    <mergeCell ref="K82:K83"/>
    <mergeCell ref="L82:L83"/>
    <mergeCell ref="N82:N83"/>
    <mergeCell ref="O82:O83"/>
    <mergeCell ref="K92:K93"/>
    <mergeCell ref="L92:L93"/>
    <mergeCell ref="N92:N93"/>
    <mergeCell ref="O92:O93"/>
    <mergeCell ref="K94:K95"/>
    <mergeCell ref="L94:L95"/>
    <mergeCell ref="N94:N95"/>
    <mergeCell ref="O94:O95"/>
    <mergeCell ref="K88:K89"/>
    <mergeCell ref="L88:L89"/>
    <mergeCell ref="N88:N89"/>
    <mergeCell ref="O88:O89"/>
    <mergeCell ref="K90:K91"/>
    <mergeCell ref="L90:L91"/>
    <mergeCell ref="N90:N91"/>
    <mergeCell ref="O90:O91"/>
    <mergeCell ref="K100:K101"/>
    <mergeCell ref="L100:L101"/>
    <mergeCell ref="N100:N101"/>
    <mergeCell ref="O100:O101"/>
    <mergeCell ref="K102:K103"/>
    <mergeCell ref="L102:L103"/>
    <mergeCell ref="N102:N103"/>
    <mergeCell ref="O102:O103"/>
    <mergeCell ref="K96:K97"/>
    <mergeCell ref="L96:L97"/>
    <mergeCell ref="N96:N97"/>
    <mergeCell ref="O96:O97"/>
    <mergeCell ref="K98:K99"/>
    <mergeCell ref="L98:L99"/>
    <mergeCell ref="N98:N99"/>
    <mergeCell ref="O98:O99"/>
    <mergeCell ref="K108:K109"/>
    <mergeCell ref="L108:L109"/>
    <mergeCell ref="N108:N109"/>
    <mergeCell ref="O108:O109"/>
    <mergeCell ref="K110:K111"/>
    <mergeCell ref="L110:L111"/>
    <mergeCell ref="N110:N111"/>
    <mergeCell ref="O110:O111"/>
    <mergeCell ref="K104:K105"/>
    <mergeCell ref="L104:L105"/>
    <mergeCell ref="N104:N105"/>
    <mergeCell ref="O104:O105"/>
    <mergeCell ref="K106:K107"/>
    <mergeCell ref="L106:L107"/>
    <mergeCell ref="N106:N107"/>
    <mergeCell ref="O106:O107"/>
    <mergeCell ref="K116:K117"/>
    <mergeCell ref="L116:L117"/>
    <mergeCell ref="N116:N117"/>
    <mergeCell ref="O116:O117"/>
    <mergeCell ref="K118:K119"/>
    <mergeCell ref="L118:L119"/>
    <mergeCell ref="N118:N119"/>
    <mergeCell ref="O118:O119"/>
    <mergeCell ref="K112:K113"/>
    <mergeCell ref="L112:L113"/>
    <mergeCell ref="N112:N113"/>
    <mergeCell ref="O112:O113"/>
    <mergeCell ref="K114:K115"/>
    <mergeCell ref="L114:L115"/>
    <mergeCell ref="N114:N115"/>
    <mergeCell ref="O114:O115"/>
    <mergeCell ref="K124:K125"/>
    <mergeCell ref="L124:L125"/>
    <mergeCell ref="N124:N125"/>
    <mergeCell ref="O124:O125"/>
    <mergeCell ref="K126:K127"/>
    <mergeCell ref="L126:L127"/>
    <mergeCell ref="N126:N127"/>
    <mergeCell ref="O126:O127"/>
    <mergeCell ref="K120:K121"/>
    <mergeCell ref="L120:L121"/>
    <mergeCell ref="N120:N121"/>
    <mergeCell ref="O120:O121"/>
    <mergeCell ref="K122:K123"/>
    <mergeCell ref="L122:L123"/>
    <mergeCell ref="N122:N123"/>
    <mergeCell ref="O122:O123"/>
    <mergeCell ref="K132:K133"/>
    <mergeCell ref="L132:L133"/>
    <mergeCell ref="N132:N133"/>
    <mergeCell ref="O132:O133"/>
    <mergeCell ref="K134:K135"/>
    <mergeCell ref="L134:L135"/>
    <mergeCell ref="N134:N135"/>
    <mergeCell ref="O134:O135"/>
    <mergeCell ref="K128:K129"/>
    <mergeCell ref="L128:L129"/>
    <mergeCell ref="N128:N129"/>
    <mergeCell ref="O128:O129"/>
    <mergeCell ref="K130:K131"/>
    <mergeCell ref="L130:L131"/>
    <mergeCell ref="N130:N131"/>
    <mergeCell ref="O130:O131"/>
    <mergeCell ref="K140:K141"/>
    <mergeCell ref="L140:L141"/>
    <mergeCell ref="N140:N141"/>
    <mergeCell ref="O140:O141"/>
    <mergeCell ref="K142:K143"/>
    <mergeCell ref="L142:L143"/>
    <mergeCell ref="N142:N143"/>
    <mergeCell ref="O142:O143"/>
    <mergeCell ref="K136:K137"/>
    <mergeCell ref="L136:L137"/>
    <mergeCell ref="N136:N137"/>
    <mergeCell ref="O136:O137"/>
    <mergeCell ref="K138:K139"/>
    <mergeCell ref="L138:L139"/>
    <mergeCell ref="N138:N139"/>
    <mergeCell ref="O138:O139"/>
    <mergeCell ref="K148:K149"/>
    <mergeCell ref="L148:L149"/>
    <mergeCell ref="N148:N149"/>
    <mergeCell ref="O148:O149"/>
    <mergeCell ref="K150:K151"/>
    <mergeCell ref="L150:L151"/>
    <mergeCell ref="N150:N151"/>
    <mergeCell ref="O150:O151"/>
    <mergeCell ref="K144:K145"/>
    <mergeCell ref="L144:L145"/>
    <mergeCell ref="N144:N145"/>
    <mergeCell ref="O144:O145"/>
    <mergeCell ref="K146:K147"/>
    <mergeCell ref="L146:L147"/>
    <mergeCell ref="N146:N147"/>
    <mergeCell ref="O146:O147"/>
    <mergeCell ref="K156:K157"/>
    <mergeCell ref="L156:L157"/>
    <mergeCell ref="N156:N157"/>
    <mergeCell ref="O156:O157"/>
    <mergeCell ref="K158:K159"/>
    <mergeCell ref="L158:L159"/>
    <mergeCell ref="N158:N159"/>
    <mergeCell ref="O158:O159"/>
    <mergeCell ref="K152:K153"/>
    <mergeCell ref="L152:L153"/>
    <mergeCell ref="N152:N153"/>
    <mergeCell ref="O152:O153"/>
    <mergeCell ref="K154:K155"/>
    <mergeCell ref="L154:L155"/>
    <mergeCell ref="N154:N155"/>
    <mergeCell ref="O154:O155"/>
    <mergeCell ref="K164:K165"/>
    <mergeCell ref="L164:L165"/>
    <mergeCell ref="N164:N165"/>
    <mergeCell ref="O164:O165"/>
    <mergeCell ref="K166:K167"/>
    <mergeCell ref="L166:L167"/>
    <mergeCell ref="N166:N167"/>
    <mergeCell ref="O166:O167"/>
    <mergeCell ref="K160:K161"/>
    <mergeCell ref="L160:L161"/>
    <mergeCell ref="N160:N161"/>
    <mergeCell ref="O160:O161"/>
    <mergeCell ref="K162:K163"/>
    <mergeCell ref="L162:L163"/>
    <mergeCell ref="N162:N163"/>
    <mergeCell ref="O162:O163"/>
    <mergeCell ref="K172:K173"/>
    <mergeCell ref="L172:L173"/>
    <mergeCell ref="N172:N173"/>
    <mergeCell ref="O172:O173"/>
    <mergeCell ref="K174:K175"/>
    <mergeCell ref="L174:L175"/>
    <mergeCell ref="N174:N175"/>
    <mergeCell ref="O174:O175"/>
    <mergeCell ref="K168:K169"/>
    <mergeCell ref="L168:L169"/>
    <mergeCell ref="N168:N169"/>
    <mergeCell ref="O168:O169"/>
    <mergeCell ref="K170:K171"/>
    <mergeCell ref="L170:L171"/>
    <mergeCell ref="N170:N171"/>
    <mergeCell ref="O170:O171"/>
    <mergeCell ref="K180:K181"/>
    <mergeCell ref="L180:L181"/>
    <mergeCell ref="N180:N181"/>
    <mergeCell ref="O180:O181"/>
    <mergeCell ref="K182:K183"/>
    <mergeCell ref="L182:L183"/>
    <mergeCell ref="N182:N183"/>
    <mergeCell ref="O182:O183"/>
    <mergeCell ref="K176:K177"/>
    <mergeCell ref="L176:L177"/>
    <mergeCell ref="N176:N177"/>
    <mergeCell ref="O176:O177"/>
    <mergeCell ref="K178:K179"/>
    <mergeCell ref="L178:L179"/>
    <mergeCell ref="N178:N179"/>
    <mergeCell ref="O178:O179"/>
    <mergeCell ref="K188:K189"/>
    <mergeCell ref="L188:L189"/>
    <mergeCell ref="N188:N189"/>
    <mergeCell ref="O188:O189"/>
    <mergeCell ref="K190:K191"/>
    <mergeCell ref="L190:L191"/>
    <mergeCell ref="N190:N191"/>
    <mergeCell ref="O190:O191"/>
    <mergeCell ref="K184:K185"/>
    <mergeCell ref="L184:L185"/>
    <mergeCell ref="N184:N185"/>
    <mergeCell ref="O184:O185"/>
    <mergeCell ref="K186:K187"/>
    <mergeCell ref="L186:L187"/>
    <mergeCell ref="N186:N187"/>
    <mergeCell ref="O186:O187"/>
    <mergeCell ref="K196:K197"/>
    <mergeCell ref="L196:L197"/>
    <mergeCell ref="N196:N197"/>
    <mergeCell ref="O196:O197"/>
    <mergeCell ref="K198:K199"/>
    <mergeCell ref="L198:L199"/>
    <mergeCell ref="N198:N199"/>
    <mergeCell ref="O198:O199"/>
    <mergeCell ref="K192:K193"/>
    <mergeCell ref="L192:L193"/>
    <mergeCell ref="N192:N193"/>
    <mergeCell ref="O192:O193"/>
    <mergeCell ref="K194:K195"/>
    <mergeCell ref="L194:L195"/>
    <mergeCell ref="N194:N195"/>
    <mergeCell ref="O194:O195"/>
    <mergeCell ref="K204:K205"/>
    <mergeCell ref="L204:L205"/>
    <mergeCell ref="N204:N205"/>
    <mergeCell ref="O204:O205"/>
    <mergeCell ref="K206:K207"/>
    <mergeCell ref="L206:L207"/>
    <mergeCell ref="N206:N207"/>
    <mergeCell ref="O206:O207"/>
    <mergeCell ref="K200:K201"/>
    <mergeCell ref="L200:L201"/>
    <mergeCell ref="N200:N201"/>
    <mergeCell ref="O200:O201"/>
    <mergeCell ref="K202:K203"/>
    <mergeCell ref="L202:L203"/>
    <mergeCell ref="N202:N203"/>
    <mergeCell ref="O202:O203"/>
    <mergeCell ref="K212:K213"/>
    <mergeCell ref="L212:L213"/>
    <mergeCell ref="N212:N213"/>
    <mergeCell ref="O212:O213"/>
    <mergeCell ref="K214:K215"/>
    <mergeCell ref="L214:L215"/>
    <mergeCell ref="N214:N215"/>
    <mergeCell ref="O214:O215"/>
    <mergeCell ref="K208:K209"/>
    <mergeCell ref="L208:L209"/>
    <mergeCell ref="N208:N209"/>
    <mergeCell ref="O208:O209"/>
    <mergeCell ref="K210:K211"/>
    <mergeCell ref="L210:L211"/>
    <mergeCell ref="N210:N211"/>
    <mergeCell ref="O210:O211"/>
    <mergeCell ref="K220:K221"/>
    <mergeCell ref="L220:L221"/>
    <mergeCell ref="N220:N221"/>
    <mergeCell ref="O220:O221"/>
    <mergeCell ref="K222:K223"/>
    <mergeCell ref="L222:L223"/>
    <mergeCell ref="N222:N223"/>
    <mergeCell ref="O222:O223"/>
    <mergeCell ref="K216:K217"/>
    <mergeCell ref="L216:L217"/>
    <mergeCell ref="N216:N217"/>
    <mergeCell ref="O216:O217"/>
    <mergeCell ref="K218:K219"/>
    <mergeCell ref="L218:L219"/>
    <mergeCell ref="N218:N219"/>
    <mergeCell ref="O218:O219"/>
    <mergeCell ref="K228:K229"/>
    <mergeCell ref="L228:L229"/>
    <mergeCell ref="N228:N229"/>
    <mergeCell ref="O228:O229"/>
    <mergeCell ref="K230:K231"/>
    <mergeCell ref="L230:L231"/>
    <mergeCell ref="N230:N231"/>
    <mergeCell ref="O230:O231"/>
    <mergeCell ref="K224:K225"/>
    <mergeCell ref="L224:L225"/>
    <mergeCell ref="N224:N225"/>
    <mergeCell ref="O224:O225"/>
    <mergeCell ref="K226:K227"/>
    <mergeCell ref="L226:L227"/>
    <mergeCell ref="N226:N227"/>
    <mergeCell ref="O226:O227"/>
    <mergeCell ref="K236:K237"/>
    <mergeCell ref="L236:L237"/>
    <mergeCell ref="N236:N237"/>
    <mergeCell ref="O236:O237"/>
    <mergeCell ref="K238:K239"/>
    <mergeCell ref="L238:L239"/>
    <mergeCell ref="N238:N239"/>
    <mergeCell ref="O238:O239"/>
    <mergeCell ref="K232:K233"/>
    <mergeCell ref="L232:L233"/>
    <mergeCell ref="N232:N233"/>
    <mergeCell ref="O232:O233"/>
    <mergeCell ref="K234:K235"/>
    <mergeCell ref="L234:L235"/>
    <mergeCell ref="N234:N235"/>
    <mergeCell ref="O234:O235"/>
    <mergeCell ref="K244:K245"/>
    <mergeCell ref="L244:L245"/>
    <mergeCell ref="N244:N245"/>
    <mergeCell ref="O244:O245"/>
    <mergeCell ref="K246:K247"/>
    <mergeCell ref="L246:L247"/>
    <mergeCell ref="N246:N247"/>
    <mergeCell ref="O246:O247"/>
    <mergeCell ref="K240:K241"/>
    <mergeCell ref="L240:L241"/>
    <mergeCell ref="N240:N241"/>
    <mergeCell ref="O240:O241"/>
    <mergeCell ref="K242:K243"/>
    <mergeCell ref="L242:L243"/>
    <mergeCell ref="N242:N243"/>
    <mergeCell ref="O242:O243"/>
    <mergeCell ref="K252:K253"/>
    <mergeCell ref="L252:L253"/>
    <mergeCell ref="N252:N253"/>
    <mergeCell ref="O252:O253"/>
    <mergeCell ref="K254:K255"/>
    <mergeCell ref="L254:L255"/>
    <mergeCell ref="N254:N255"/>
    <mergeCell ref="O254:O255"/>
    <mergeCell ref="K248:K249"/>
    <mergeCell ref="L248:L249"/>
    <mergeCell ref="N248:N249"/>
    <mergeCell ref="O248:O249"/>
    <mergeCell ref="K250:K251"/>
    <mergeCell ref="L250:L251"/>
    <mergeCell ref="N250:N251"/>
    <mergeCell ref="O250:O251"/>
    <mergeCell ref="K260:K261"/>
    <mergeCell ref="L260:L261"/>
    <mergeCell ref="N260:N261"/>
    <mergeCell ref="O260:O261"/>
    <mergeCell ref="K262:K263"/>
    <mergeCell ref="L262:L263"/>
    <mergeCell ref="N262:N263"/>
    <mergeCell ref="O262:O263"/>
    <mergeCell ref="K256:K257"/>
    <mergeCell ref="L256:L257"/>
    <mergeCell ref="N256:N257"/>
    <mergeCell ref="O256:O257"/>
    <mergeCell ref="K258:K259"/>
    <mergeCell ref="L258:L259"/>
    <mergeCell ref="N258:N259"/>
    <mergeCell ref="O258:O259"/>
    <mergeCell ref="K268:K269"/>
    <mergeCell ref="L268:L269"/>
    <mergeCell ref="N268:N269"/>
    <mergeCell ref="O268:O269"/>
    <mergeCell ref="K270:K271"/>
    <mergeCell ref="L270:L271"/>
    <mergeCell ref="N270:N271"/>
    <mergeCell ref="O270:O271"/>
    <mergeCell ref="K264:K265"/>
    <mergeCell ref="L264:L265"/>
    <mergeCell ref="N264:N265"/>
    <mergeCell ref="O264:O265"/>
    <mergeCell ref="K266:K267"/>
    <mergeCell ref="L266:L267"/>
    <mergeCell ref="N266:N267"/>
    <mergeCell ref="O266:O267"/>
    <mergeCell ref="K276:K277"/>
    <mergeCell ref="L276:L277"/>
    <mergeCell ref="N276:N277"/>
    <mergeCell ref="O276:O277"/>
    <mergeCell ref="K278:K279"/>
    <mergeCell ref="L278:L279"/>
    <mergeCell ref="N278:N279"/>
    <mergeCell ref="O278:O279"/>
    <mergeCell ref="K272:K273"/>
    <mergeCell ref="L272:L273"/>
    <mergeCell ref="N272:N273"/>
    <mergeCell ref="O272:O273"/>
    <mergeCell ref="K274:K275"/>
    <mergeCell ref="L274:L275"/>
    <mergeCell ref="N274:N275"/>
    <mergeCell ref="O274:O275"/>
    <mergeCell ref="K284:K285"/>
    <mergeCell ref="L284:L285"/>
    <mergeCell ref="N284:N285"/>
    <mergeCell ref="O284:O285"/>
    <mergeCell ref="K286:K287"/>
    <mergeCell ref="L286:L287"/>
    <mergeCell ref="N286:N287"/>
    <mergeCell ref="O286:O287"/>
    <mergeCell ref="K280:K281"/>
    <mergeCell ref="L280:L281"/>
    <mergeCell ref="N280:N281"/>
    <mergeCell ref="O280:O281"/>
    <mergeCell ref="K282:K283"/>
    <mergeCell ref="L282:L283"/>
    <mergeCell ref="N282:N283"/>
    <mergeCell ref="O282:O283"/>
    <mergeCell ref="K292:K293"/>
    <mergeCell ref="L292:L293"/>
    <mergeCell ref="N292:N293"/>
    <mergeCell ref="O292:O293"/>
    <mergeCell ref="K294:K295"/>
    <mergeCell ref="L294:L295"/>
    <mergeCell ref="N294:N295"/>
    <mergeCell ref="O294:O295"/>
    <mergeCell ref="K288:K289"/>
    <mergeCell ref="L288:L289"/>
    <mergeCell ref="N288:N289"/>
    <mergeCell ref="O288:O289"/>
    <mergeCell ref="K290:K291"/>
    <mergeCell ref="L290:L291"/>
    <mergeCell ref="N290:N291"/>
    <mergeCell ref="O290:O291"/>
    <mergeCell ref="K300:K301"/>
    <mergeCell ref="L300:L301"/>
    <mergeCell ref="N300:N301"/>
    <mergeCell ref="O300:O301"/>
    <mergeCell ref="K302:K303"/>
    <mergeCell ref="L302:L303"/>
    <mergeCell ref="N302:N303"/>
    <mergeCell ref="O302:O303"/>
    <mergeCell ref="K296:K297"/>
    <mergeCell ref="L296:L297"/>
    <mergeCell ref="N296:N297"/>
    <mergeCell ref="O296:O297"/>
    <mergeCell ref="K298:K299"/>
    <mergeCell ref="L298:L299"/>
    <mergeCell ref="N298:N299"/>
    <mergeCell ref="O298:O299"/>
    <mergeCell ref="K308:K309"/>
    <mergeCell ref="L308:L309"/>
    <mergeCell ref="N308:N309"/>
    <mergeCell ref="O308:O309"/>
    <mergeCell ref="K310:K311"/>
    <mergeCell ref="L310:L311"/>
    <mergeCell ref="N310:N311"/>
    <mergeCell ref="O310:O311"/>
    <mergeCell ref="K304:K305"/>
    <mergeCell ref="L304:L305"/>
    <mergeCell ref="N304:N305"/>
    <mergeCell ref="O304:O305"/>
    <mergeCell ref="K306:K307"/>
    <mergeCell ref="L306:L307"/>
    <mergeCell ref="N306:N307"/>
    <mergeCell ref="O306:O307"/>
    <mergeCell ref="K316:K317"/>
    <mergeCell ref="L316:L317"/>
    <mergeCell ref="N316:N317"/>
    <mergeCell ref="O316:O317"/>
    <mergeCell ref="K312:K313"/>
    <mergeCell ref="L312:L313"/>
    <mergeCell ref="N312:N313"/>
    <mergeCell ref="O312:O313"/>
    <mergeCell ref="K314:K315"/>
    <mergeCell ref="L314:L315"/>
    <mergeCell ref="N314:N315"/>
    <mergeCell ref="O314:O3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0142C-82C1-B244-8DCA-1633AE490EE0}">
  <dimension ref="A1:O327"/>
  <sheetViews>
    <sheetView tabSelected="1" topLeftCell="A20" zoomScale="86" zoomScaleNormal="55" workbookViewId="0">
      <selection activeCell="G27" sqref="G27"/>
    </sheetView>
  </sheetViews>
  <sheetFormatPr defaultColWidth="15.36328125" defaultRowHeight="18.5" x14ac:dyDescent="0.45"/>
  <cols>
    <col min="1" max="2" width="28.1796875" style="15" customWidth="1"/>
    <col min="3" max="3" width="15.36328125" style="15"/>
    <col min="4" max="4" width="20.453125" style="15" customWidth="1"/>
    <col min="5" max="5" width="18.1796875" style="15" customWidth="1"/>
    <col min="6" max="6" width="24.81640625" style="15" customWidth="1"/>
    <col min="7" max="7" width="21.453125" style="15" customWidth="1"/>
    <col min="8" max="8" width="17.36328125" style="15" customWidth="1"/>
    <col min="9" max="9" width="17.453125" style="40" customWidth="1"/>
    <col min="10" max="10" width="20.453125" style="40" customWidth="1"/>
    <col min="11" max="12" width="19.453125" style="15" customWidth="1"/>
    <col min="13" max="13" width="19" style="15" customWidth="1"/>
    <col min="14" max="14" width="18.1796875" style="15" customWidth="1"/>
    <col min="15" max="15" width="15.36328125" style="15"/>
    <col min="16" max="16" width="24.453125" style="15" customWidth="1"/>
    <col min="17" max="16384" width="15.36328125" style="15"/>
  </cols>
  <sheetData>
    <row r="1" spans="1:15" ht="30.75" customHeight="1" x14ac:dyDescent="0.45">
      <c r="A1" s="56" t="s">
        <v>744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57.75" customHeight="1" x14ac:dyDescent="0.4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1:15" ht="63.75" customHeight="1" x14ac:dyDescent="0.45">
      <c r="A3" s="22" t="s">
        <v>640</v>
      </c>
      <c r="B3" s="23" t="s">
        <v>0</v>
      </c>
      <c r="C3" s="23" t="s">
        <v>641</v>
      </c>
      <c r="D3" s="23" t="s">
        <v>642</v>
      </c>
      <c r="E3" s="23" t="s">
        <v>643</v>
      </c>
      <c r="F3" s="23" t="s">
        <v>644</v>
      </c>
      <c r="G3" s="23" t="s">
        <v>645</v>
      </c>
      <c r="H3" s="23" t="s">
        <v>646</v>
      </c>
      <c r="I3" s="38" t="s">
        <v>647</v>
      </c>
      <c r="J3" s="38" t="s">
        <v>652</v>
      </c>
      <c r="K3" s="23" t="s">
        <v>653</v>
      </c>
      <c r="L3" s="23" t="s">
        <v>660</v>
      </c>
      <c r="M3" s="23" t="s">
        <v>648</v>
      </c>
      <c r="N3" s="23" t="s">
        <v>649</v>
      </c>
      <c r="O3" s="23" t="s">
        <v>650</v>
      </c>
    </row>
    <row r="4" spans="1:15" ht="30" customHeight="1" x14ac:dyDescent="0.45">
      <c r="A4" s="24"/>
      <c r="B4" s="21" t="s">
        <v>579</v>
      </c>
      <c r="C4" s="25">
        <v>1000</v>
      </c>
      <c r="D4" s="26">
        <v>100.502</v>
      </c>
      <c r="E4" s="29">
        <f>(D4-8.24)/640.86</f>
        <v>0.14396592079393314</v>
      </c>
      <c r="F4" s="27">
        <v>10</v>
      </c>
      <c r="G4" s="27">
        <v>10</v>
      </c>
      <c r="H4" s="27">
        <f>(E4*F4*G4)</f>
        <v>14.396592079393313</v>
      </c>
      <c r="I4" s="39">
        <f>(H4/1000)</f>
        <v>1.4396592079393313E-2</v>
      </c>
      <c r="J4" s="41">
        <f>(I4/C4)*1000</f>
        <v>1.4396592079393313E-2</v>
      </c>
      <c r="K4" s="53">
        <f>AVERAGE(J4:J5)</f>
        <v>1.3264675592173016E-2</v>
      </c>
      <c r="L4" s="53">
        <f>STDEV(J4:J5)</f>
        <v>1.6007716477006565E-3</v>
      </c>
      <c r="M4" s="30">
        <f>(J4/C4)*100</f>
        <v>1.4396592079393314E-3</v>
      </c>
      <c r="N4" s="57">
        <f>AVERAGE(M4:M5)</f>
        <v>1.3264675592173016E-3</v>
      </c>
      <c r="O4" s="57">
        <f>STDEV(M4:M5)</f>
        <v>1.6007716477006571E-4</v>
      </c>
    </row>
    <row r="5" spans="1:15" ht="20.5" x14ac:dyDescent="0.45">
      <c r="A5" s="24"/>
      <c r="B5" s="21" t="s">
        <v>14</v>
      </c>
      <c r="C5" s="25">
        <v>1000</v>
      </c>
      <c r="D5" s="26">
        <v>85.994</v>
      </c>
      <c r="E5" s="29">
        <f t="shared" ref="E5:E68" si="0">(D5-8.24)/640.86</f>
        <v>0.1213275910495272</v>
      </c>
      <c r="F5" s="27">
        <v>10</v>
      </c>
      <c r="G5" s="27">
        <v>10</v>
      </c>
      <c r="H5" s="27">
        <f t="shared" ref="H5:H68" si="1">(E5*F5*G5)</f>
        <v>12.132759104952719</v>
      </c>
      <c r="I5" s="39">
        <f t="shared" ref="I5:I68" si="2">(H5/1000)</f>
        <v>1.2132759104952718E-2</v>
      </c>
      <c r="J5" s="41">
        <f t="shared" ref="J5:J68" si="3">(I5/C5)*1000</f>
        <v>1.2132759104952718E-2</v>
      </c>
      <c r="K5" s="53"/>
      <c r="L5" s="53"/>
      <c r="M5" s="30">
        <f>(J5/C5)*100</f>
        <v>1.2132759104952718E-3</v>
      </c>
      <c r="N5" s="57"/>
      <c r="O5" s="57"/>
    </row>
    <row r="6" spans="1:15" ht="20.5" x14ac:dyDescent="0.45">
      <c r="A6" s="24"/>
      <c r="B6" s="21" t="s">
        <v>15</v>
      </c>
      <c r="C6" s="25">
        <v>1000</v>
      </c>
      <c r="D6" s="26">
        <v>25.010999999999999</v>
      </c>
      <c r="E6" s="29">
        <f t="shared" si="0"/>
        <v>2.6169522204537655E-2</v>
      </c>
      <c r="F6" s="27">
        <v>10</v>
      </c>
      <c r="G6" s="27">
        <v>10</v>
      </c>
      <c r="H6" s="27">
        <f t="shared" si="1"/>
        <v>2.6169522204537654</v>
      </c>
      <c r="I6" s="39">
        <f t="shared" si="2"/>
        <v>2.6169522204537656E-3</v>
      </c>
      <c r="J6" s="41">
        <f t="shared" si="3"/>
        <v>2.6169522204537656E-3</v>
      </c>
      <c r="K6" s="53">
        <f>AVERAGE(J6:J7)</f>
        <v>3.1345379646100552E-3</v>
      </c>
      <c r="L6" s="53">
        <f t="shared" ref="L6" si="4">STDEV(J6:J7)</f>
        <v>7.3197677907679566E-4</v>
      </c>
      <c r="M6" s="30">
        <f>(J6/C6)*100</f>
        <v>2.6169522204537655E-4</v>
      </c>
      <c r="N6" s="57">
        <f t="shared" ref="N6" si="5">AVERAGE(M6:M7)</f>
        <v>3.1345379646100554E-4</v>
      </c>
      <c r="O6" s="57">
        <f t="shared" ref="O6" si="6">STDEV(M6:M7)</f>
        <v>7.3197677907679574E-5</v>
      </c>
    </row>
    <row r="7" spans="1:15" ht="20.5" x14ac:dyDescent="0.45">
      <c r="B7" s="21" t="s">
        <v>16</v>
      </c>
      <c r="C7" s="25">
        <v>1000</v>
      </c>
      <c r="D7" s="26">
        <v>31.645</v>
      </c>
      <c r="E7" s="29">
        <f t="shared" si="0"/>
        <v>3.6521237087663451E-2</v>
      </c>
      <c r="F7" s="27">
        <v>10</v>
      </c>
      <c r="G7" s="27">
        <v>10</v>
      </c>
      <c r="H7" s="27">
        <f t="shared" si="1"/>
        <v>3.6521237087663447</v>
      </c>
      <c r="I7" s="39">
        <f t="shared" si="2"/>
        <v>3.6521237087663448E-3</v>
      </c>
      <c r="J7" s="41">
        <f t="shared" si="3"/>
        <v>3.6521237087663448E-3</v>
      </c>
      <c r="K7" s="53"/>
      <c r="L7" s="53"/>
      <c r="M7" s="30">
        <f t="shared" ref="M7:M70" si="7">(J7/C7)*100</f>
        <v>3.6521237087663448E-4</v>
      </c>
      <c r="N7" s="57"/>
      <c r="O7" s="57"/>
    </row>
    <row r="8" spans="1:15" ht="20.5" x14ac:dyDescent="0.45">
      <c r="B8" s="21" t="s">
        <v>17</v>
      </c>
      <c r="C8" s="25">
        <v>1000</v>
      </c>
      <c r="D8" s="26">
        <v>63.168999999999997</v>
      </c>
      <c r="E8" s="29">
        <f t="shared" si="0"/>
        <v>8.5711387822613352E-2</v>
      </c>
      <c r="F8" s="27">
        <v>10</v>
      </c>
      <c r="G8" s="27">
        <v>10</v>
      </c>
      <c r="H8" s="27">
        <f t="shared" si="1"/>
        <v>8.5711387822613343</v>
      </c>
      <c r="I8" s="39">
        <f t="shared" si="2"/>
        <v>8.5711387822613345E-3</v>
      </c>
      <c r="J8" s="41">
        <f t="shared" si="3"/>
        <v>8.5711387822613345E-3</v>
      </c>
      <c r="K8" s="53">
        <f t="shared" ref="K8" si="8">AVERAGE(J8:J9)</f>
        <v>7.7669069687607267E-3</v>
      </c>
      <c r="L8" s="53">
        <f t="shared" ref="L8" si="9">STDEV(J8:J9)</f>
        <v>1.1373555379444692E-3</v>
      </c>
      <c r="M8" s="30">
        <f t="shared" si="7"/>
        <v>8.5711387822613348E-4</v>
      </c>
      <c r="N8" s="57">
        <f t="shared" ref="N8" si="10">AVERAGE(M8:M9)</f>
        <v>7.7669069687607271E-4</v>
      </c>
      <c r="O8" s="57">
        <f t="shared" ref="O8" si="11">STDEV(M8:M9)</f>
        <v>1.1373555379444697E-4</v>
      </c>
    </row>
    <row r="9" spans="1:15" ht="20.5" x14ac:dyDescent="0.45">
      <c r="B9" s="21" t="s">
        <v>18</v>
      </c>
      <c r="C9" s="25">
        <v>1000</v>
      </c>
      <c r="D9" s="26">
        <v>52.860999999999997</v>
      </c>
      <c r="E9" s="29">
        <f t="shared" si="0"/>
        <v>6.9626751552601188E-2</v>
      </c>
      <c r="F9" s="27">
        <v>10</v>
      </c>
      <c r="G9" s="27">
        <v>10</v>
      </c>
      <c r="H9" s="27">
        <f t="shared" si="1"/>
        <v>6.9626751552601185</v>
      </c>
      <c r="I9" s="39">
        <f t="shared" si="2"/>
        <v>6.9626751552601188E-3</v>
      </c>
      <c r="J9" s="41">
        <f t="shared" si="3"/>
        <v>6.9626751552601188E-3</v>
      </c>
      <c r="K9" s="53"/>
      <c r="L9" s="53"/>
      <c r="M9" s="30">
        <f t="shared" si="7"/>
        <v>6.9626751552601183E-4</v>
      </c>
      <c r="N9" s="57"/>
      <c r="O9" s="57"/>
    </row>
    <row r="10" spans="1:15" ht="20.5" x14ac:dyDescent="0.45">
      <c r="B10" s="21" t="s">
        <v>19</v>
      </c>
      <c r="C10" s="25">
        <v>1000</v>
      </c>
      <c r="D10" s="26">
        <v>21.315999999999999</v>
      </c>
      <c r="E10" s="29">
        <f t="shared" si="0"/>
        <v>2.0403832350279309E-2</v>
      </c>
      <c r="F10" s="27">
        <v>10</v>
      </c>
      <c r="G10" s="27">
        <v>10</v>
      </c>
      <c r="H10" s="27">
        <f t="shared" si="1"/>
        <v>2.0403832350279312</v>
      </c>
      <c r="I10" s="39">
        <f t="shared" si="2"/>
        <v>2.0403832350279314E-3</v>
      </c>
      <c r="J10" s="41">
        <f t="shared" si="3"/>
        <v>2.0403832350279314E-3</v>
      </c>
      <c r="K10" s="53">
        <f t="shared" ref="K10" si="12">AVERAGE(J10:J11)</f>
        <v>2.111303560840121E-3</v>
      </c>
      <c r="L10" s="53">
        <f t="shared" ref="L10" si="13">STDEV(J10:J11)</f>
        <v>1.002964866115176E-4</v>
      </c>
      <c r="M10" s="30">
        <f t="shared" si="7"/>
        <v>2.040383235027931E-4</v>
      </c>
      <c r="N10" s="57">
        <f t="shared" ref="N10" si="14">AVERAGE(M10:M11)</f>
        <v>2.1113035608401212E-4</v>
      </c>
      <c r="O10" s="57">
        <f t="shared" ref="O10" si="15">STDEV(M10:M11)</f>
        <v>1.0029648661151786E-5</v>
      </c>
    </row>
    <row r="11" spans="1:15" ht="20.5" x14ac:dyDescent="0.45">
      <c r="B11" s="21" t="s">
        <v>20</v>
      </c>
      <c r="C11" s="25">
        <v>1000</v>
      </c>
      <c r="D11" s="26">
        <v>22.225000000000001</v>
      </c>
      <c r="E11" s="29">
        <f t="shared" si="0"/>
        <v>2.1822238866523111E-2</v>
      </c>
      <c r="F11" s="27">
        <v>10</v>
      </c>
      <c r="G11" s="27">
        <v>10</v>
      </c>
      <c r="H11" s="27">
        <f t="shared" si="1"/>
        <v>2.1822238866523112</v>
      </c>
      <c r="I11" s="39">
        <f t="shared" si="2"/>
        <v>2.1822238866523111E-3</v>
      </c>
      <c r="J11" s="41">
        <f t="shared" si="3"/>
        <v>2.1822238866523111E-3</v>
      </c>
      <c r="K11" s="53"/>
      <c r="L11" s="53"/>
      <c r="M11" s="30">
        <f t="shared" si="7"/>
        <v>2.1822238866523111E-4</v>
      </c>
      <c r="N11" s="57"/>
      <c r="O11" s="57"/>
    </row>
    <row r="12" spans="1:15" ht="20.5" x14ac:dyDescent="0.45">
      <c r="B12" s="21" t="s">
        <v>21</v>
      </c>
      <c r="C12" s="25">
        <v>1000</v>
      </c>
      <c r="D12" s="26">
        <v>18.562000000000001</v>
      </c>
      <c r="E12" s="29">
        <f t="shared" si="0"/>
        <v>1.6106481914926817E-2</v>
      </c>
      <c r="F12" s="27">
        <v>10</v>
      </c>
      <c r="G12" s="27">
        <v>10</v>
      </c>
      <c r="H12" s="27">
        <f t="shared" si="1"/>
        <v>1.6106481914926818</v>
      </c>
      <c r="I12" s="39">
        <f t="shared" si="2"/>
        <v>1.6106481914926819E-3</v>
      </c>
      <c r="J12" s="41">
        <f t="shared" si="3"/>
        <v>1.6106481914926819E-3</v>
      </c>
      <c r="K12" s="53">
        <f t="shared" ref="K12" si="16">AVERAGE(J12:J13)</f>
        <v>1.5847454982367444E-3</v>
      </c>
      <c r="L12" s="53">
        <f t="shared" ref="L12" si="17">STDEV(J12:J13)</f>
        <v>3.6631940104536809E-5</v>
      </c>
      <c r="M12" s="30">
        <f t="shared" si="7"/>
        <v>1.6106481914926818E-4</v>
      </c>
      <c r="N12" s="57">
        <f t="shared" ref="N12" si="18">AVERAGE(M12:M13)</f>
        <v>1.5847454982367444E-4</v>
      </c>
      <c r="O12" s="57">
        <f t="shared" ref="O12" si="19">STDEV(M12:M13)</f>
        <v>3.6631940104536806E-6</v>
      </c>
    </row>
    <row r="13" spans="1:15" ht="20.5" x14ac:dyDescent="0.45">
      <c r="B13" s="21" t="s">
        <v>22</v>
      </c>
      <c r="C13" s="25">
        <v>1000</v>
      </c>
      <c r="D13" s="26">
        <v>18.23</v>
      </c>
      <c r="E13" s="29">
        <f t="shared" si="0"/>
        <v>1.5588428049808071E-2</v>
      </c>
      <c r="F13" s="27">
        <v>10</v>
      </c>
      <c r="G13" s="27">
        <v>10</v>
      </c>
      <c r="H13" s="27">
        <f t="shared" si="1"/>
        <v>1.558842804980807</v>
      </c>
      <c r="I13" s="39">
        <f t="shared" si="2"/>
        <v>1.558842804980807E-3</v>
      </c>
      <c r="J13" s="41">
        <f t="shared" si="3"/>
        <v>1.558842804980807E-3</v>
      </c>
      <c r="K13" s="53"/>
      <c r="L13" s="53"/>
      <c r="M13" s="30">
        <f t="shared" si="7"/>
        <v>1.558842804980807E-4</v>
      </c>
      <c r="N13" s="57"/>
      <c r="O13" s="57"/>
    </row>
    <row r="14" spans="1:15" ht="20.5" x14ac:dyDescent="0.45">
      <c r="B14" s="21" t="s">
        <v>23</v>
      </c>
      <c r="C14" s="25">
        <v>1000</v>
      </c>
      <c r="D14" s="26">
        <v>49.866</v>
      </c>
      <c r="E14" s="29">
        <f t="shared" si="0"/>
        <v>6.4953343944075148E-2</v>
      </c>
      <c r="F14" s="27">
        <v>10</v>
      </c>
      <c r="G14" s="27">
        <v>10</v>
      </c>
      <c r="H14" s="27">
        <f t="shared" si="1"/>
        <v>6.4953343944075144</v>
      </c>
      <c r="I14" s="39">
        <f t="shared" si="2"/>
        <v>6.4953343944075146E-3</v>
      </c>
      <c r="J14" s="41">
        <f t="shared" si="3"/>
        <v>6.4953343944075146E-3</v>
      </c>
      <c r="K14" s="53">
        <f t="shared" ref="K14" si="20">AVERAGE(J14:J15)</f>
        <v>6.4771556970321126E-3</v>
      </c>
      <c r="L14" s="53">
        <f t="shared" ref="L14" si="21">STDEV(J14:J15)</f>
        <v>2.5708560374569679E-5</v>
      </c>
      <c r="M14" s="30">
        <f t="shared" si="7"/>
        <v>6.4953343944075146E-4</v>
      </c>
      <c r="N14" s="57">
        <f t="shared" ref="N14" si="22">AVERAGE(M14:M15)</f>
        <v>6.4771556970321135E-4</v>
      </c>
      <c r="O14" s="57">
        <f t="shared" ref="O14" si="23">STDEV(M14:M15)</f>
        <v>2.5708560374569217E-6</v>
      </c>
    </row>
    <row r="15" spans="1:15" ht="20.5" x14ac:dyDescent="0.45">
      <c r="B15" s="21" t="s">
        <v>24</v>
      </c>
      <c r="C15" s="25">
        <v>1000</v>
      </c>
      <c r="D15" s="26">
        <v>49.633000000000003</v>
      </c>
      <c r="E15" s="29">
        <f t="shared" si="0"/>
        <v>6.4589769996567112E-2</v>
      </c>
      <c r="F15" s="27">
        <v>10</v>
      </c>
      <c r="G15" s="27">
        <v>10</v>
      </c>
      <c r="H15" s="27">
        <f t="shared" si="1"/>
        <v>6.458976999656711</v>
      </c>
      <c r="I15" s="39">
        <f t="shared" si="2"/>
        <v>6.4589769996567107E-3</v>
      </c>
      <c r="J15" s="41">
        <f t="shared" si="3"/>
        <v>6.4589769996567107E-3</v>
      </c>
      <c r="K15" s="53"/>
      <c r="L15" s="53"/>
      <c r="M15" s="30">
        <f t="shared" si="7"/>
        <v>6.4589769996567113E-4</v>
      </c>
      <c r="N15" s="57"/>
      <c r="O15" s="57"/>
    </row>
    <row r="16" spans="1:15" ht="20.5" x14ac:dyDescent="0.45">
      <c r="B16" s="21" t="s">
        <v>25</v>
      </c>
      <c r="C16" s="25">
        <v>1000</v>
      </c>
      <c r="D16" s="26">
        <v>159.69499999999999</v>
      </c>
      <c r="E16" s="29">
        <f t="shared" si="0"/>
        <v>0.23633086789626437</v>
      </c>
      <c r="F16" s="27">
        <v>10</v>
      </c>
      <c r="G16" s="27">
        <v>10</v>
      </c>
      <c r="H16" s="27">
        <f t="shared" si="1"/>
        <v>23.633086789626439</v>
      </c>
      <c r="I16" s="39">
        <f t="shared" si="2"/>
        <v>2.3633086789626438E-2</v>
      </c>
      <c r="J16" s="41">
        <f t="shared" si="3"/>
        <v>2.3633086789626438E-2</v>
      </c>
      <c r="K16" s="53">
        <f t="shared" ref="K16" si="24">AVERAGE(J16:J17)</f>
        <v>1.912656430421621E-2</v>
      </c>
      <c r="L16" s="53">
        <f t="shared" ref="L16" si="25">STDEV(J16:J17)</f>
        <v>6.3731852180064462E-3</v>
      </c>
      <c r="M16" s="30">
        <f t="shared" si="7"/>
        <v>2.3633086789626436E-3</v>
      </c>
      <c r="N16" s="57">
        <f t="shared" ref="N16" si="26">AVERAGE(M16:M17)</f>
        <v>1.9126564304216209E-3</v>
      </c>
      <c r="O16" s="57">
        <f t="shared" ref="O16" si="27">STDEV(M16:M17)</f>
        <v>6.3731852180064523E-4</v>
      </c>
    </row>
    <row r="17" spans="2:15" ht="20.5" x14ac:dyDescent="0.45">
      <c r="B17" s="21" t="s">
        <v>26</v>
      </c>
      <c r="C17" s="25">
        <v>1000</v>
      </c>
      <c r="D17" s="26">
        <v>101.934</v>
      </c>
      <c r="E17" s="29">
        <f t="shared" si="0"/>
        <v>0.14620041818805979</v>
      </c>
      <c r="F17" s="27">
        <v>10</v>
      </c>
      <c r="G17" s="27">
        <v>10</v>
      </c>
      <c r="H17" s="27">
        <f t="shared" si="1"/>
        <v>14.62004181880598</v>
      </c>
      <c r="I17" s="39">
        <f t="shared" si="2"/>
        <v>1.462004181880598E-2</v>
      </c>
      <c r="J17" s="41">
        <f t="shared" si="3"/>
        <v>1.462004181880598E-2</v>
      </c>
      <c r="K17" s="53"/>
      <c r="L17" s="53"/>
      <c r="M17" s="30">
        <f t="shared" si="7"/>
        <v>1.4620041818805981E-3</v>
      </c>
      <c r="N17" s="57"/>
      <c r="O17" s="57"/>
    </row>
    <row r="18" spans="2:15" ht="20.5" x14ac:dyDescent="0.45">
      <c r="B18" s="21" t="s">
        <v>27</v>
      </c>
      <c r="C18" s="25">
        <v>1000</v>
      </c>
      <c r="D18" s="26">
        <v>119.58799999999999</v>
      </c>
      <c r="E18" s="29">
        <f t="shared" si="0"/>
        <v>0.17374777642542832</v>
      </c>
      <c r="F18" s="27">
        <v>10</v>
      </c>
      <c r="G18" s="27">
        <v>10</v>
      </c>
      <c r="H18" s="27">
        <f t="shared" si="1"/>
        <v>17.374777642542831</v>
      </c>
      <c r="I18" s="39">
        <f t="shared" si="2"/>
        <v>1.7374777642542832E-2</v>
      </c>
      <c r="J18" s="41">
        <f t="shared" si="3"/>
        <v>1.7374777642542832E-2</v>
      </c>
      <c r="K18" s="53">
        <f t="shared" ref="K18" si="28">AVERAGE(J18:J19)</f>
        <v>2.0021923665075055E-2</v>
      </c>
      <c r="L18" s="53">
        <f t="shared" ref="L18" si="29">STDEV(J18:J19)</f>
        <v>3.7436298066470608E-3</v>
      </c>
      <c r="M18" s="30">
        <f t="shared" si="7"/>
        <v>1.7374777642542832E-3</v>
      </c>
      <c r="N18" s="57">
        <f t="shared" ref="N18" si="30">AVERAGE(M18:M19)</f>
        <v>2.0021923665075052E-3</v>
      </c>
      <c r="O18" s="57">
        <f t="shared" ref="O18" si="31">STDEV(M18:M19)</f>
        <v>3.7436298066470617E-4</v>
      </c>
    </row>
    <row r="19" spans="2:15" ht="20.5" x14ac:dyDescent="0.45">
      <c r="B19" s="21" t="s">
        <v>28</v>
      </c>
      <c r="C19" s="25">
        <v>1000</v>
      </c>
      <c r="D19" s="26">
        <v>153.517</v>
      </c>
      <c r="E19" s="29">
        <f t="shared" si="0"/>
        <v>0.22669069687607274</v>
      </c>
      <c r="F19" s="27">
        <v>10</v>
      </c>
      <c r="G19" s="27">
        <v>10</v>
      </c>
      <c r="H19" s="27">
        <f t="shared" si="1"/>
        <v>22.669069687607273</v>
      </c>
      <c r="I19" s="39">
        <f t="shared" si="2"/>
        <v>2.2669069687607273E-2</v>
      </c>
      <c r="J19" s="41">
        <f t="shared" si="3"/>
        <v>2.2669069687607273E-2</v>
      </c>
      <c r="K19" s="53"/>
      <c r="L19" s="53"/>
      <c r="M19" s="30">
        <f t="shared" si="7"/>
        <v>2.2669069687607274E-3</v>
      </c>
      <c r="N19" s="57"/>
      <c r="O19" s="57"/>
    </row>
    <row r="20" spans="2:15" ht="20.5" x14ac:dyDescent="0.45">
      <c r="B20" s="21" t="s">
        <v>29</v>
      </c>
      <c r="C20" s="25">
        <v>1000</v>
      </c>
      <c r="D20" s="26">
        <v>100.84</v>
      </c>
      <c r="E20" s="29">
        <f t="shared" si="0"/>
        <v>0.14449333707830103</v>
      </c>
      <c r="F20" s="27">
        <v>10</v>
      </c>
      <c r="G20" s="27">
        <v>10</v>
      </c>
      <c r="H20" s="27">
        <f t="shared" si="1"/>
        <v>14.449333707830103</v>
      </c>
      <c r="I20" s="39">
        <f t="shared" si="2"/>
        <v>1.4449333707830104E-2</v>
      </c>
      <c r="J20" s="41">
        <f t="shared" si="3"/>
        <v>1.4449333707830104E-2</v>
      </c>
      <c r="K20" s="53">
        <f t="shared" ref="K20" si="32">AVERAGE(J20:J21)</f>
        <v>1.7151874044253036E-2</v>
      </c>
      <c r="L20" s="53">
        <f t="shared" ref="L20" si="33">STDEV(J20:J21)</f>
        <v>3.8219691966296598E-3</v>
      </c>
      <c r="M20" s="30">
        <f t="shared" si="7"/>
        <v>1.4449333707830104E-3</v>
      </c>
      <c r="N20" s="57">
        <f t="shared" ref="N20" si="34">AVERAGE(M20:M21)</f>
        <v>1.7151874044253038E-3</v>
      </c>
      <c r="O20" s="57">
        <f t="shared" ref="O20" si="35">STDEV(M20:M21)</f>
        <v>3.8219691966296591E-4</v>
      </c>
    </row>
    <row r="21" spans="2:15" ht="20.5" x14ac:dyDescent="0.45">
      <c r="B21" s="21" t="s">
        <v>30</v>
      </c>
      <c r="C21" s="25">
        <v>1000</v>
      </c>
      <c r="D21" s="26">
        <v>135.47900000000001</v>
      </c>
      <c r="E21" s="29">
        <f t="shared" si="0"/>
        <v>0.19854414380675969</v>
      </c>
      <c r="F21" s="27">
        <v>10</v>
      </c>
      <c r="G21" s="27">
        <v>10</v>
      </c>
      <c r="H21" s="27">
        <f t="shared" si="1"/>
        <v>19.854414380675969</v>
      </c>
      <c r="I21" s="39">
        <f t="shared" si="2"/>
        <v>1.9854414380675971E-2</v>
      </c>
      <c r="J21" s="41">
        <f t="shared" si="3"/>
        <v>1.9854414380675971E-2</v>
      </c>
      <c r="K21" s="53"/>
      <c r="L21" s="53"/>
      <c r="M21" s="30">
        <f t="shared" si="7"/>
        <v>1.9854414380675971E-3</v>
      </c>
      <c r="N21" s="57"/>
      <c r="O21" s="57"/>
    </row>
    <row r="22" spans="2:15" ht="20.5" x14ac:dyDescent="0.45">
      <c r="B22" s="21" t="s">
        <v>31</v>
      </c>
      <c r="C22" s="25">
        <v>1000</v>
      </c>
      <c r="D22" s="26">
        <v>60.408999999999999</v>
      </c>
      <c r="E22" s="29">
        <f t="shared" si="0"/>
        <v>8.1404674968011723E-2</v>
      </c>
      <c r="F22" s="27">
        <v>10</v>
      </c>
      <c r="G22" s="27">
        <v>10</v>
      </c>
      <c r="H22" s="27">
        <f t="shared" si="1"/>
        <v>8.1404674968011719</v>
      </c>
      <c r="I22" s="39">
        <f t="shared" si="2"/>
        <v>8.1404674968011716E-3</v>
      </c>
      <c r="J22" s="41">
        <f t="shared" si="3"/>
        <v>8.1404674968011716E-3</v>
      </c>
      <c r="K22" s="53">
        <f t="shared" ref="K22" si="36">AVERAGE(J22:J23)</f>
        <v>9.1637799207315157E-3</v>
      </c>
      <c r="L22" s="53">
        <f t="shared" ref="L22" si="37">STDEV(J22:J23)</f>
        <v>1.4471823084671799E-3</v>
      </c>
      <c r="M22" s="30">
        <f t="shared" si="7"/>
        <v>8.1404674968011716E-4</v>
      </c>
      <c r="N22" s="57">
        <f t="shared" ref="N22" si="38">AVERAGE(M22:M23)</f>
        <v>9.1637799207315161E-4</v>
      </c>
      <c r="O22" s="57">
        <f t="shared" ref="O22" si="39">STDEV(M22:M23)</f>
        <v>1.4471823084671794E-4</v>
      </c>
    </row>
    <row r="23" spans="2:15" ht="20.5" x14ac:dyDescent="0.45">
      <c r="B23" s="21" t="s">
        <v>32</v>
      </c>
      <c r="C23" s="25">
        <v>1000</v>
      </c>
      <c r="D23" s="26">
        <v>73.525000000000006</v>
      </c>
      <c r="E23" s="29">
        <f t="shared" si="0"/>
        <v>0.10187092344661862</v>
      </c>
      <c r="F23" s="27">
        <v>10</v>
      </c>
      <c r="G23" s="27">
        <v>10</v>
      </c>
      <c r="H23" s="27">
        <f t="shared" si="1"/>
        <v>10.187092344661862</v>
      </c>
      <c r="I23" s="39">
        <f t="shared" si="2"/>
        <v>1.0187092344661862E-2</v>
      </c>
      <c r="J23" s="41">
        <f t="shared" si="3"/>
        <v>1.0187092344661862E-2</v>
      </c>
      <c r="K23" s="53"/>
      <c r="L23" s="53"/>
      <c r="M23" s="30">
        <f t="shared" si="7"/>
        <v>1.0187092344661861E-3</v>
      </c>
      <c r="N23" s="57"/>
      <c r="O23" s="57"/>
    </row>
    <row r="24" spans="2:15" ht="20.5" x14ac:dyDescent="0.45">
      <c r="B24" s="21" t="s">
        <v>33</v>
      </c>
      <c r="C24" s="25">
        <v>1000</v>
      </c>
      <c r="D24" s="26">
        <v>84.751999999999995</v>
      </c>
      <c r="E24" s="29">
        <f t="shared" si="0"/>
        <v>0.11938957026495646</v>
      </c>
      <c r="F24" s="27">
        <v>10</v>
      </c>
      <c r="G24" s="27">
        <v>10</v>
      </c>
      <c r="H24" s="27">
        <f t="shared" si="1"/>
        <v>11.938957026495647</v>
      </c>
      <c r="I24" s="39">
        <f t="shared" si="2"/>
        <v>1.1938957026495646E-2</v>
      </c>
      <c r="J24" s="41">
        <f t="shared" si="3"/>
        <v>1.1938957026495646E-2</v>
      </c>
      <c r="K24" s="53">
        <f t="shared" ref="K24" si="40">AVERAGE(J24:J25)</f>
        <v>1.1410916580844491E-2</v>
      </c>
      <c r="L24" s="53">
        <f t="shared" ref="L24" si="41">STDEV(J24:J25)</f>
        <v>7.4676195972139825E-4</v>
      </c>
      <c r="M24" s="30">
        <f t="shared" si="7"/>
        <v>1.1938957026495646E-3</v>
      </c>
      <c r="N24" s="57">
        <f t="shared" ref="N24" si="42">AVERAGE(M24:M25)</f>
        <v>1.141091658084449E-3</v>
      </c>
      <c r="O24" s="57">
        <f t="shared" ref="O24" si="43">STDEV(M24:M25)</f>
        <v>7.4676195972139708E-5</v>
      </c>
    </row>
    <row r="25" spans="2:15" ht="20.5" x14ac:dyDescent="0.45">
      <c r="B25" s="21" t="s">
        <v>34</v>
      </c>
      <c r="C25" s="25">
        <v>1000</v>
      </c>
      <c r="D25" s="26">
        <v>77.983999999999995</v>
      </c>
      <c r="E25" s="29">
        <f t="shared" si="0"/>
        <v>0.10882876135193334</v>
      </c>
      <c r="F25" s="27">
        <v>10</v>
      </c>
      <c r="G25" s="27">
        <v>10</v>
      </c>
      <c r="H25" s="27">
        <f t="shared" si="1"/>
        <v>10.882876135193333</v>
      </c>
      <c r="I25" s="39">
        <f t="shared" si="2"/>
        <v>1.0882876135193334E-2</v>
      </c>
      <c r="J25" s="41">
        <f t="shared" si="3"/>
        <v>1.0882876135193334E-2</v>
      </c>
      <c r="K25" s="53"/>
      <c r="L25" s="53"/>
      <c r="M25" s="30">
        <f t="shared" si="7"/>
        <v>1.0882876135193335E-3</v>
      </c>
      <c r="N25" s="57"/>
      <c r="O25" s="57"/>
    </row>
    <row r="26" spans="2:15" ht="20.5" x14ac:dyDescent="0.45">
      <c r="B26" s="21" t="s">
        <v>35</v>
      </c>
      <c r="C26" s="25">
        <v>1000</v>
      </c>
      <c r="D26" s="26">
        <v>108.164</v>
      </c>
      <c r="E26" s="29">
        <f t="shared" si="0"/>
        <v>0.15592173017507724</v>
      </c>
      <c r="F26" s="27">
        <v>10</v>
      </c>
      <c r="G26" s="27">
        <v>10</v>
      </c>
      <c r="H26" s="27">
        <f t="shared" si="1"/>
        <v>15.592173017507724</v>
      </c>
      <c r="I26" s="39">
        <f t="shared" si="2"/>
        <v>1.5592173017507724E-2</v>
      </c>
      <c r="J26" s="41">
        <f t="shared" si="3"/>
        <v>1.5592173017507724E-2</v>
      </c>
      <c r="K26" s="53">
        <f t="shared" ref="K26" si="44">AVERAGE(J26:J27)</f>
        <v>1.3956948475486064E-2</v>
      </c>
      <c r="L26" s="53">
        <f t="shared" ref="L26" si="45">STDEV(J26:J27)</f>
        <v>2.3125567248523642E-3</v>
      </c>
      <c r="M26" s="30">
        <f t="shared" si="7"/>
        <v>1.5592173017507723E-3</v>
      </c>
      <c r="N26" s="57">
        <f t="shared" ref="N26" si="46">AVERAGE(M26:M27)</f>
        <v>1.3956948475486062E-3</v>
      </c>
      <c r="O26" s="57">
        <f t="shared" ref="O26" si="47">STDEV(M26:M27)</f>
        <v>2.3125567248523637E-4</v>
      </c>
    </row>
    <row r="27" spans="2:15" ht="20.5" x14ac:dyDescent="0.45">
      <c r="B27" s="21" t="s">
        <v>36</v>
      </c>
      <c r="C27" s="25">
        <v>1000</v>
      </c>
      <c r="D27" s="26">
        <v>87.204999999999998</v>
      </c>
      <c r="E27" s="29">
        <f t="shared" si="0"/>
        <v>0.12321723933464407</v>
      </c>
      <c r="F27" s="27">
        <v>10</v>
      </c>
      <c r="G27" s="27">
        <v>10</v>
      </c>
      <c r="H27" s="27">
        <f t="shared" si="1"/>
        <v>12.321723933464405</v>
      </c>
      <c r="I27" s="39">
        <f t="shared" si="2"/>
        <v>1.2321723933464404E-2</v>
      </c>
      <c r="J27" s="41">
        <f t="shared" si="3"/>
        <v>1.2321723933464404E-2</v>
      </c>
      <c r="K27" s="53"/>
      <c r="L27" s="53"/>
      <c r="M27" s="30">
        <f t="shared" si="7"/>
        <v>1.2321723933464404E-3</v>
      </c>
      <c r="N27" s="57"/>
      <c r="O27" s="57"/>
    </row>
    <row r="28" spans="2:15" ht="20.5" x14ac:dyDescent="0.45">
      <c r="B28" s="21" t="s">
        <v>37</v>
      </c>
      <c r="C28" s="25">
        <v>1000</v>
      </c>
      <c r="D28" s="26">
        <v>130.47999999999999</v>
      </c>
      <c r="E28" s="29">
        <f t="shared" si="0"/>
        <v>0.19074368816902287</v>
      </c>
      <c r="F28" s="27">
        <v>10</v>
      </c>
      <c r="G28" s="27">
        <v>10</v>
      </c>
      <c r="H28" s="27">
        <f t="shared" si="1"/>
        <v>19.074368816902286</v>
      </c>
      <c r="I28" s="39">
        <f t="shared" si="2"/>
        <v>1.9074368816902287E-2</v>
      </c>
      <c r="J28" s="41">
        <f t="shared" si="3"/>
        <v>1.9074368816902287E-2</v>
      </c>
      <c r="K28" s="53">
        <f t="shared" ref="K28" si="48">AVERAGE(J28:J29)</f>
        <v>1.9230565178042006E-2</v>
      </c>
      <c r="L28" s="53">
        <f t="shared" ref="L28" si="49">STDEV(J28:J29)</f>
        <v>2.2089501231711736E-4</v>
      </c>
      <c r="M28" s="30">
        <f t="shared" si="7"/>
        <v>1.9074368816902284E-3</v>
      </c>
      <c r="N28" s="57">
        <f t="shared" ref="N28" si="50">AVERAGE(M28:M29)</f>
        <v>1.9230565178042004E-3</v>
      </c>
      <c r="O28" s="57">
        <f t="shared" ref="O28" si="51">STDEV(M28:M29)</f>
        <v>2.2089501231711892E-5</v>
      </c>
    </row>
    <row r="29" spans="2:15" ht="20.5" x14ac:dyDescent="0.45">
      <c r="B29" s="21" t="s">
        <v>38</v>
      </c>
      <c r="C29" s="25">
        <v>1000</v>
      </c>
      <c r="D29" s="26">
        <v>132.482</v>
      </c>
      <c r="E29" s="29">
        <f t="shared" si="0"/>
        <v>0.19386761539181724</v>
      </c>
      <c r="F29" s="27">
        <v>10</v>
      </c>
      <c r="G29" s="27">
        <v>10</v>
      </c>
      <c r="H29" s="27">
        <f t="shared" si="1"/>
        <v>19.386761539181727</v>
      </c>
      <c r="I29" s="39">
        <f t="shared" si="2"/>
        <v>1.9386761539181726E-2</v>
      </c>
      <c r="J29" s="41">
        <f t="shared" si="3"/>
        <v>1.9386761539181726E-2</v>
      </c>
      <c r="K29" s="53"/>
      <c r="L29" s="53"/>
      <c r="M29" s="30">
        <f t="shared" si="7"/>
        <v>1.9386761539181725E-3</v>
      </c>
      <c r="N29" s="57"/>
      <c r="O29" s="57"/>
    </row>
    <row r="30" spans="2:15" ht="20.5" x14ac:dyDescent="0.45">
      <c r="B30" s="21" t="s">
        <v>39</v>
      </c>
      <c r="C30" s="25">
        <v>1000</v>
      </c>
      <c r="D30" s="26">
        <v>57.384</v>
      </c>
      <c r="E30" s="29">
        <f t="shared" si="0"/>
        <v>7.6684455263240012E-2</v>
      </c>
      <c r="F30" s="27">
        <v>10</v>
      </c>
      <c r="G30" s="27">
        <v>10</v>
      </c>
      <c r="H30" s="27">
        <f t="shared" si="1"/>
        <v>7.6684455263240014</v>
      </c>
      <c r="I30" s="39">
        <f t="shared" si="2"/>
        <v>7.6684455263240012E-3</v>
      </c>
      <c r="J30" s="41">
        <f t="shared" si="3"/>
        <v>7.6684455263240003E-3</v>
      </c>
      <c r="K30" s="53">
        <f t="shared" ref="K30" si="52">AVERAGE(J30:J31)</f>
        <v>6.8010173828917386E-3</v>
      </c>
      <c r="L30" s="53">
        <f t="shared" ref="L30" si="53">STDEV(J30:J31)</f>
        <v>1.2267286448260195E-3</v>
      </c>
      <c r="M30" s="30">
        <f t="shared" si="7"/>
        <v>7.6684455263240005E-4</v>
      </c>
      <c r="N30" s="57">
        <f t="shared" ref="N30" si="54">AVERAGE(M30:M31)</f>
        <v>6.8010173828917384E-4</v>
      </c>
      <c r="O30" s="57">
        <f t="shared" ref="O30" si="55">STDEV(M30:M31)</f>
        <v>1.2267286448260195E-4</v>
      </c>
    </row>
    <row r="31" spans="2:15" ht="20.5" x14ac:dyDescent="0.45">
      <c r="B31" s="21" t="s">
        <v>40</v>
      </c>
      <c r="C31" s="25">
        <v>1000</v>
      </c>
      <c r="D31" s="26">
        <v>46.265999999999998</v>
      </c>
      <c r="E31" s="29">
        <f t="shared" si="0"/>
        <v>5.9335892394594754E-2</v>
      </c>
      <c r="F31" s="27">
        <v>10</v>
      </c>
      <c r="G31" s="27">
        <v>10</v>
      </c>
      <c r="H31" s="27">
        <f t="shared" si="1"/>
        <v>5.9335892394594758</v>
      </c>
      <c r="I31" s="39">
        <f t="shared" si="2"/>
        <v>5.9335892394594761E-3</v>
      </c>
      <c r="J31" s="41">
        <f t="shared" si="3"/>
        <v>5.9335892394594761E-3</v>
      </c>
      <c r="K31" s="53"/>
      <c r="L31" s="53"/>
      <c r="M31" s="30">
        <f t="shared" si="7"/>
        <v>5.9335892394594763E-4</v>
      </c>
      <c r="N31" s="57"/>
      <c r="O31" s="57"/>
    </row>
    <row r="32" spans="2:15" ht="20.5" x14ac:dyDescent="0.45">
      <c r="B32" s="21" t="s">
        <v>41</v>
      </c>
      <c r="C32" s="25">
        <v>1000</v>
      </c>
      <c r="D32" s="26">
        <v>46.505000000000003</v>
      </c>
      <c r="E32" s="29">
        <f t="shared" si="0"/>
        <v>5.9708828761351931E-2</v>
      </c>
      <c r="F32" s="27">
        <v>10</v>
      </c>
      <c r="G32" s="27">
        <v>10</v>
      </c>
      <c r="H32" s="27">
        <f t="shared" si="1"/>
        <v>5.9708828761351924</v>
      </c>
      <c r="I32" s="39">
        <f t="shared" si="2"/>
        <v>5.9708828761351924E-3</v>
      </c>
      <c r="J32" s="41">
        <f t="shared" si="3"/>
        <v>5.9708828761351924E-3</v>
      </c>
      <c r="K32" s="53">
        <f t="shared" ref="K32" si="56">AVERAGE(J32:J33)</f>
        <v>4.7277096401710204E-3</v>
      </c>
      <c r="L32" s="53">
        <f t="shared" ref="L32" si="57">STDEV(J32:J33)</f>
        <v>1.7581124506797804E-3</v>
      </c>
      <c r="M32" s="30">
        <f t="shared" si="7"/>
        <v>5.9708828761351922E-4</v>
      </c>
      <c r="N32" s="57">
        <f t="shared" ref="N32" si="58">AVERAGE(M32:M33)</f>
        <v>4.72770964017102E-4</v>
      </c>
      <c r="O32" s="57">
        <f t="shared" ref="O32" si="59">STDEV(M32:M33)</f>
        <v>1.7581124506797798E-4</v>
      </c>
    </row>
    <row r="33" spans="2:15" ht="20.5" x14ac:dyDescent="0.45">
      <c r="B33" s="21" t="s">
        <v>42</v>
      </c>
      <c r="C33" s="25">
        <v>1000</v>
      </c>
      <c r="D33" s="26">
        <v>30.571000000000002</v>
      </c>
      <c r="E33" s="29">
        <f t="shared" si="0"/>
        <v>3.4845364042068477E-2</v>
      </c>
      <c r="F33" s="27">
        <v>10</v>
      </c>
      <c r="G33" s="27">
        <v>10</v>
      </c>
      <c r="H33" s="27">
        <f t="shared" si="1"/>
        <v>3.4845364042068478</v>
      </c>
      <c r="I33" s="39">
        <f t="shared" si="2"/>
        <v>3.484536404206848E-3</v>
      </c>
      <c r="J33" s="41">
        <f t="shared" si="3"/>
        <v>3.484536404206848E-3</v>
      </c>
      <c r="K33" s="53"/>
      <c r="L33" s="53"/>
      <c r="M33" s="30">
        <f t="shared" si="7"/>
        <v>3.4845364042068483E-4</v>
      </c>
      <c r="N33" s="57"/>
      <c r="O33" s="57"/>
    </row>
    <row r="34" spans="2:15" ht="20.5" x14ac:dyDescent="0.45">
      <c r="B34" s="21" t="s">
        <v>43</v>
      </c>
      <c r="C34" s="25">
        <v>1000</v>
      </c>
      <c r="D34" s="26">
        <v>75.191999999999993</v>
      </c>
      <c r="E34" s="29">
        <f t="shared" si="0"/>
        <v>0.10447211559466965</v>
      </c>
      <c r="F34" s="27">
        <v>10</v>
      </c>
      <c r="G34" s="27">
        <v>10</v>
      </c>
      <c r="H34" s="27">
        <f t="shared" si="1"/>
        <v>10.447211559466965</v>
      </c>
      <c r="I34" s="39">
        <f t="shared" si="2"/>
        <v>1.0447211559466964E-2</v>
      </c>
      <c r="J34" s="41">
        <f t="shared" si="3"/>
        <v>1.0447211559466964E-2</v>
      </c>
      <c r="K34" s="53">
        <f t="shared" ref="K34" si="60">AVERAGE(J34:J35)</f>
        <v>1.0373560528040445E-2</v>
      </c>
      <c r="L34" s="53">
        <f t="shared" ref="L34" si="61">STDEV(J34:J35)</f>
        <v>1.0415828752614965E-4</v>
      </c>
      <c r="M34" s="30">
        <f t="shared" si="7"/>
        <v>1.0447211559466963E-3</v>
      </c>
      <c r="N34" s="57">
        <f t="shared" ref="N34" si="62">AVERAGE(M34:M35)</f>
        <v>1.0373560528040445E-3</v>
      </c>
      <c r="O34" s="57">
        <f t="shared" ref="O34" si="63">STDEV(M34:M35)</f>
        <v>1.0415828752614904E-5</v>
      </c>
    </row>
    <row r="35" spans="2:15" ht="20.5" x14ac:dyDescent="0.45">
      <c r="B35" s="21" t="s">
        <v>44</v>
      </c>
      <c r="C35" s="25">
        <v>1000</v>
      </c>
      <c r="D35" s="26">
        <v>74.248000000000005</v>
      </c>
      <c r="E35" s="29">
        <f t="shared" si="0"/>
        <v>0.10299909496613927</v>
      </c>
      <c r="F35" s="27">
        <v>10</v>
      </c>
      <c r="G35" s="27">
        <v>10</v>
      </c>
      <c r="H35" s="27">
        <f t="shared" si="1"/>
        <v>10.299909496613926</v>
      </c>
      <c r="I35" s="39">
        <f t="shared" si="2"/>
        <v>1.0299909496613927E-2</v>
      </c>
      <c r="J35" s="41">
        <f t="shared" si="3"/>
        <v>1.0299909496613927E-2</v>
      </c>
      <c r="K35" s="53"/>
      <c r="L35" s="53"/>
      <c r="M35" s="30">
        <f t="shared" si="7"/>
        <v>1.0299909496613927E-3</v>
      </c>
      <c r="N35" s="57"/>
      <c r="O35" s="57"/>
    </row>
    <row r="36" spans="2:15" ht="20.5" x14ac:dyDescent="0.45">
      <c r="B36" s="21" t="s">
        <v>45</v>
      </c>
      <c r="C36" s="25">
        <v>1000</v>
      </c>
      <c r="D36" s="26">
        <v>62.616</v>
      </c>
      <c r="E36" s="29">
        <f t="shared" si="0"/>
        <v>8.484848484848484E-2</v>
      </c>
      <c r="F36" s="27">
        <v>10</v>
      </c>
      <c r="G36" s="27">
        <v>10</v>
      </c>
      <c r="H36" s="27">
        <f t="shared" si="1"/>
        <v>8.4848484848484844</v>
      </c>
      <c r="I36" s="39">
        <f t="shared" si="2"/>
        <v>8.484848484848484E-3</v>
      </c>
      <c r="J36" s="41">
        <f t="shared" si="3"/>
        <v>8.484848484848484E-3</v>
      </c>
      <c r="K36" s="53">
        <f t="shared" ref="K36" si="64">AVERAGE(J36:J37)</f>
        <v>8.9028024841619063E-3</v>
      </c>
      <c r="L36" s="53">
        <f t="shared" ref="L36" si="65">STDEV(J36:J37)</f>
        <v>5.9107621427711716E-4</v>
      </c>
      <c r="M36" s="30">
        <f t="shared" si="7"/>
        <v>8.484848484848484E-4</v>
      </c>
      <c r="N36" s="57">
        <f t="shared" ref="N36" si="66">AVERAGE(M36:M37)</f>
        <v>8.9028024841619063E-4</v>
      </c>
      <c r="O36" s="57">
        <f t="shared" ref="O36" si="67">STDEV(M36:M37)</f>
        <v>5.910762142771172E-5</v>
      </c>
    </row>
    <row r="37" spans="2:15" ht="20.5" x14ac:dyDescent="0.45">
      <c r="B37" s="21" t="s">
        <v>46</v>
      </c>
      <c r="C37" s="25">
        <v>1000</v>
      </c>
      <c r="D37" s="26">
        <v>67.972999999999999</v>
      </c>
      <c r="E37" s="29">
        <f t="shared" si="0"/>
        <v>9.3207564834753287E-2</v>
      </c>
      <c r="F37" s="27">
        <v>10</v>
      </c>
      <c r="G37" s="27">
        <v>10</v>
      </c>
      <c r="H37" s="27">
        <f t="shared" si="1"/>
        <v>9.3207564834753285</v>
      </c>
      <c r="I37" s="39">
        <f t="shared" si="2"/>
        <v>9.3207564834753287E-3</v>
      </c>
      <c r="J37" s="41">
        <f t="shared" si="3"/>
        <v>9.3207564834753287E-3</v>
      </c>
      <c r="K37" s="53"/>
      <c r="L37" s="53"/>
      <c r="M37" s="30">
        <f t="shared" si="7"/>
        <v>9.3207564834753287E-4</v>
      </c>
      <c r="N37" s="57"/>
      <c r="O37" s="57"/>
    </row>
    <row r="38" spans="2:15" ht="20.5" x14ac:dyDescent="0.45">
      <c r="B38" s="21" t="s">
        <v>47</v>
      </c>
      <c r="C38" s="25">
        <v>1000</v>
      </c>
      <c r="D38" s="26">
        <v>48.015999999999998</v>
      </c>
      <c r="E38" s="29">
        <f t="shared" si="0"/>
        <v>6.20665980089255E-2</v>
      </c>
      <c r="F38" s="27">
        <v>10</v>
      </c>
      <c r="G38" s="27">
        <v>10</v>
      </c>
      <c r="H38" s="27">
        <f t="shared" si="1"/>
        <v>6.2066598008925498</v>
      </c>
      <c r="I38" s="39">
        <f t="shared" si="2"/>
        <v>6.20665980089255E-3</v>
      </c>
      <c r="J38" s="41">
        <f t="shared" si="3"/>
        <v>6.20665980089255E-3</v>
      </c>
      <c r="K38" s="53">
        <f t="shared" ref="K38" si="68">AVERAGE(J38:J39)</f>
        <v>7.0535686421371278E-3</v>
      </c>
      <c r="L38" s="53">
        <f t="shared" ref="L38" si="69">STDEV(J38:J39)</f>
        <v>1.1977099693817645E-3</v>
      </c>
      <c r="M38" s="30">
        <f t="shared" si="7"/>
        <v>6.2066598008925504E-4</v>
      </c>
      <c r="N38" s="57">
        <f t="shared" ref="N38" si="70">AVERAGE(M38:M39)</f>
        <v>7.0535686421371283E-4</v>
      </c>
      <c r="O38" s="57">
        <f t="shared" ref="O38" si="71">STDEV(M38:M39)</f>
        <v>1.1977099693817637E-4</v>
      </c>
    </row>
    <row r="39" spans="2:15" ht="20.5" x14ac:dyDescent="0.45">
      <c r="B39" s="21" t="s">
        <v>48</v>
      </c>
      <c r="C39" s="25">
        <v>1000</v>
      </c>
      <c r="D39" s="26">
        <v>58.871000000000002</v>
      </c>
      <c r="E39" s="29">
        <f t="shared" si="0"/>
        <v>7.9004774833817057E-2</v>
      </c>
      <c r="F39" s="27">
        <v>10</v>
      </c>
      <c r="G39" s="27">
        <v>10</v>
      </c>
      <c r="H39" s="27">
        <f t="shared" si="1"/>
        <v>7.9004774833817057</v>
      </c>
      <c r="I39" s="39">
        <f t="shared" si="2"/>
        <v>7.9004774833817057E-3</v>
      </c>
      <c r="J39" s="41">
        <f t="shared" si="3"/>
        <v>7.9004774833817057E-3</v>
      </c>
      <c r="K39" s="53"/>
      <c r="L39" s="53"/>
      <c r="M39" s="30">
        <f t="shared" si="7"/>
        <v>7.900477483381705E-4</v>
      </c>
      <c r="N39" s="57"/>
      <c r="O39" s="57"/>
    </row>
    <row r="40" spans="2:15" ht="20.5" x14ac:dyDescent="0.45">
      <c r="B40" s="21" t="s">
        <v>109</v>
      </c>
      <c r="C40" s="25">
        <v>1000</v>
      </c>
      <c r="D40" s="26">
        <v>81.668000000000006</v>
      </c>
      <c r="E40" s="29">
        <f t="shared" si="0"/>
        <v>0.11457728677090162</v>
      </c>
      <c r="F40" s="27">
        <v>10</v>
      </c>
      <c r="G40" s="27">
        <v>10</v>
      </c>
      <c r="H40" s="27">
        <f t="shared" si="1"/>
        <v>11.457728677090163</v>
      </c>
      <c r="I40" s="39">
        <f t="shared" si="2"/>
        <v>1.1457728677090164E-2</v>
      </c>
      <c r="J40" s="41">
        <f t="shared" si="3"/>
        <v>1.1457728677090164E-2</v>
      </c>
      <c r="K40" s="53">
        <f t="shared" ref="K40" si="72">AVERAGE(J40:J41)</f>
        <v>1.1418718596885438E-2</v>
      </c>
      <c r="L40" s="53">
        <f t="shared" ref="L40" si="73">STDEV(J40:J41)</f>
        <v>5.5168584494786356E-5</v>
      </c>
      <c r="M40" s="30">
        <f t="shared" si="7"/>
        <v>1.1457728677090164E-3</v>
      </c>
      <c r="N40" s="57">
        <f t="shared" ref="N40" si="74">AVERAGE(M40:M41)</f>
        <v>1.1418718596885439E-3</v>
      </c>
      <c r="O40" s="57">
        <f t="shared" ref="O40" si="75">STDEV(M40:M41)</f>
        <v>5.5168584494785431E-6</v>
      </c>
    </row>
    <row r="41" spans="2:15" ht="20.5" x14ac:dyDescent="0.45">
      <c r="B41" s="21" t="s">
        <v>110</v>
      </c>
      <c r="C41" s="25">
        <v>1000</v>
      </c>
      <c r="D41" s="26">
        <v>81.168000000000006</v>
      </c>
      <c r="E41" s="29">
        <f t="shared" si="0"/>
        <v>0.11379708516680712</v>
      </c>
      <c r="F41" s="27">
        <v>10</v>
      </c>
      <c r="G41" s="27">
        <v>10</v>
      </c>
      <c r="H41" s="27">
        <f t="shared" si="1"/>
        <v>11.379708516680711</v>
      </c>
      <c r="I41" s="39">
        <f t="shared" si="2"/>
        <v>1.1379708516680711E-2</v>
      </c>
      <c r="J41" s="41">
        <f t="shared" si="3"/>
        <v>1.1379708516680711E-2</v>
      </c>
      <c r="K41" s="53"/>
      <c r="L41" s="53"/>
      <c r="M41" s="30">
        <f t="shared" si="7"/>
        <v>1.1379708516680712E-3</v>
      </c>
      <c r="N41" s="57"/>
      <c r="O41" s="57"/>
    </row>
    <row r="42" spans="2:15" ht="20.5" x14ac:dyDescent="0.45">
      <c r="B42" s="21" t="s">
        <v>111</v>
      </c>
      <c r="C42" s="25">
        <v>1000</v>
      </c>
      <c r="D42" s="26">
        <v>87.447000000000003</v>
      </c>
      <c r="E42" s="29">
        <f t="shared" si="0"/>
        <v>0.12359485691102581</v>
      </c>
      <c r="F42" s="27">
        <v>10</v>
      </c>
      <c r="G42" s="27">
        <v>10</v>
      </c>
      <c r="H42" s="27">
        <f t="shared" si="1"/>
        <v>12.359485691102581</v>
      </c>
      <c r="I42" s="39">
        <f t="shared" si="2"/>
        <v>1.2359485691102581E-2</v>
      </c>
      <c r="J42" s="41">
        <f t="shared" si="3"/>
        <v>1.2359485691102581E-2</v>
      </c>
      <c r="K42" s="53">
        <f t="shared" ref="K42" si="76">AVERAGE(J42:J43)</f>
        <v>1.2080641637799207E-2</v>
      </c>
      <c r="L42" s="53">
        <f t="shared" ref="L42" si="77">STDEV(J42:J43)</f>
        <v>3.9434504196871799E-4</v>
      </c>
      <c r="M42" s="30">
        <f t="shared" si="7"/>
        <v>1.235948569110258E-3</v>
      </c>
      <c r="N42" s="57">
        <f t="shared" ref="N42" si="78">AVERAGE(M42:M43)</f>
        <v>1.2080641637799206E-3</v>
      </c>
      <c r="O42" s="57">
        <f t="shared" ref="O42" si="79">STDEV(M42:M43)</f>
        <v>3.9434504196871735E-5</v>
      </c>
    </row>
    <row r="43" spans="2:15" ht="20.5" x14ac:dyDescent="0.45">
      <c r="B43" s="21" t="s">
        <v>112</v>
      </c>
      <c r="C43" s="25">
        <v>1000</v>
      </c>
      <c r="D43" s="26">
        <v>83.873000000000005</v>
      </c>
      <c r="E43" s="29">
        <f t="shared" si="0"/>
        <v>0.11801797584495835</v>
      </c>
      <c r="F43" s="27">
        <v>10</v>
      </c>
      <c r="G43" s="27">
        <v>10</v>
      </c>
      <c r="H43" s="27">
        <f t="shared" si="1"/>
        <v>11.801797584495834</v>
      </c>
      <c r="I43" s="39">
        <f t="shared" si="2"/>
        <v>1.1801797584495833E-2</v>
      </c>
      <c r="J43" s="41">
        <f t="shared" si="3"/>
        <v>1.1801797584495833E-2</v>
      </c>
      <c r="K43" s="53"/>
      <c r="L43" s="53"/>
      <c r="M43" s="30">
        <f t="shared" si="7"/>
        <v>1.1801797584495833E-3</v>
      </c>
      <c r="N43" s="57"/>
      <c r="O43" s="57"/>
    </row>
    <row r="44" spans="2:15" ht="20.5" x14ac:dyDescent="0.45">
      <c r="B44" s="21" t="s">
        <v>113</v>
      </c>
      <c r="C44" s="25">
        <v>1000</v>
      </c>
      <c r="D44" s="26">
        <v>63.853000000000002</v>
      </c>
      <c r="E44" s="29">
        <f t="shared" si="0"/>
        <v>8.6778703617014633E-2</v>
      </c>
      <c r="F44" s="27">
        <v>10</v>
      </c>
      <c r="G44" s="27">
        <v>10</v>
      </c>
      <c r="H44" s="27">
        <f t="shared" si="1"/>
        <v>8.6778703617014621</v>
      </c>
      <c r="I44" s="39">
        <f t="shared" si="2"/>
        <v>8.6778703617014629E-3</v>
      </c>
      <c r="J44" s="41">
        <f t="shared" si="3"/>
        <v>8.6778703617014629E-3</v>
      </c>
      <c r="K44" s="53">
        <f t="shared" ref="K44" si="80">AVERAGE(J44:J45)</f>
        <v>1.1373778984489592E-2</v>
      </c>
      <c r="L44" s="53">
        <f t="shared" ref="L44" si="81">STDEV(J44:J45)</f>
        <v>3.8125905372655353E-3</v>
      </c>
      <c r="M44" s="30">
        <f t="shared" si="7"/>
        <v>8.6778703617014627E-4</v>
      </c>
      <c r="N44" s="57">
        <f t="shared" ref="N44" si="82">AVERAGE(M44:M45)</f>
        <v>1.1373778984489591E-3</v>
      </c>
      <c r="O44" s="57">
        <f t="shared" ref="O44" si="83">STDEV(M44:M45)</f>
        <v>3.8125905372655424E-4</v>
      </c>
    </row>
    <row r="45" spans="2:15" ht="20.5" x14ac:dyDescent="0.45">
      <c r="B45" s="21" t="s">
        <v>114</v>
      </c>
      <c r="C45" s="25">
        <v>1000</v>
      </c>
      <c r="D45" s="26">
        <v>98.406999999999996</v>
      </c>
      <c r="E45" s="29">
        <f t="shared" si="0"/>
        <v>0.1406968760727772</v>
      </c>
      <c r="F45" s="27">
        <v>10</v>
      </c>
      <c r="G45" s="27">
        <v>10</v>
      </c>
      <c r="H45" s="27">
        <f t="shared" si="1"/>
        <v>14.069687607277718</v>
      </c>
      <c r="I45" s="39">
        <f t="shared" si="2"/>
        <v>1.4069687607277719E-2</v>
      </c>
      <c r="J45" s="41">
        <f t="shared" si="3"/>
        <v>1.4069687607277719E-2</v>
      </c>
      <c r="K45" s="53"/>
      <c r="L45" s="53"/>
      <c r="M45" s="30">
        <f t="shared" si="7"/>
        <v>1.4069687607277718E-3</v>
      </c>
      <c r="N45" s="57"/>
      <c r="O45" s="57"/>
    </row>
    <row r="46" spans="2:15" ht="20.5" x14ac:dyDescent="0.45">
      <c r="B46" s="21" t="s">
        <v>115</v>
      </c>
      <c r="C46" s="25">
        <v>1000</v>
      </c>
      <c r="D46" s="26">
        <v>147.30000000000001</v>
      </c>
      <c r="E46" s="29">
        <f t="shared" si="0"/>
        <v>0.21698967013076179</v>
      </c>
      <c r="F46" s="27">
        <v>10</v>
      </c>
      <c r="G46" s="27">
        <v>10</v>
      </c>
      <c r="H46" s="27">
        <f t="shared" si="1"/>
        <v>21.698967013076178</v>
      </c>
      <c r="I46" s="39">
        <f t="shared" si="2"/>
        <v>2.1698967013076179E-2</v>
      </c>
      <c r="J46" s="41">
        <f t="shared" si="3"/>
        <v>2.1698967013076179E-2</v>
      </c>
      <c r="K46" s="53">
        <f t="shared" ref="K46" si="84">AVERAGE(J46:J47)</f>
        <v>2.8923945947632868E-2</v>
      </c>
      <c r="L46" s="53">
        <f t="shared" ref="L46" si="85">STDEV(J46:J47)</f>
        <v>1.0217663197109974E-2</v>
      </c>
      <c r="M46" s="30">
        <f t="shared" si="7"/>
        <v>2.169896701307618E-3</v>
      </c>
      <c r="N46" s="57">
        <f t="shared" ref="N46" si="86">AVERAGE(M46:M47)</f>
        <v>2.8923945947632868E-3</v>
      </c>
      <c r="O46" s="57">
        <f t="shared" ref="O46" si="87">STDEV(M46:M47)</f>
        <v>1.0217663197109985E-3</v>
      </c>
    </row>
    <row r="47" spans="2:15" ht="20.5" x14ac:dyDescent="0.45">
      <c r="B47" s="21" t="s">
        <v>116</v>
      </c>
      <c r="C47" s="25">
        <v>1000</v>
      </c>
      <c r="D47" s="26">
        <v>239.904</v>
      </c>
      <c r="E47" s="29">
        <f t="shared" si="0"/>
        <v>0.36148924882189554</v>
      </c>
      <c r="F47" s="27">
        <v>10</v>
      </c>
      <c r="G47" s="27">
        <v>10</v>
      </c>
      <c r="H47" s="27">
        <f t="shared" si="1"/>
        <v>36.148924882189554</v>
      </c>
      <c r="I47" s="39">
        <f t="shared" si="2"/>
        <v>3.6148924882189556E-2</v>
      </c>
      <c r="J47" s="41">
        <f t="shared" si="3"/>
        <v>3.6148924882189556E-2</v>
      </c>
      <c r="K47" s="53"/>
      <c r="L47" s="53"/>
      <c r="M47" s="30">
        <f t="shared" si="7"/>
        <v>3.6148924882189559E-3</v>
      </c>
      <c r="N47" s="57"/>
      <c r="O47" s="57"/>
    </row>
    <row r="48" spans="2:15" ht="20.5" x14ac:dyDescent="0.45">
      <c r="B48" s="21" t="s">
        <v>117</v>
      </c>
      <c r="C48" s="25">
        <v>1000</v>
      </c>
      <c r="D48" s="26">
        <v>130.078</v>
      </c>
      <c r="E48" s="29">
        <f t="shared" si="0"/>
        <v>0.19011640607933092</v>
      </c>
      <c r="F48" s="27">
        <v>10</v>
      </c>
      <c r="G48" s="27">
        <v>10</v>
      </c>
      <c r="H48" s="27">
        <f t="shared" si="1"/>
        <v>19.011640607933092</v>
      </c>
      <c r="I48" s="39">
        <f t="shared" si="2"/>
        <v>1.9011640607933093E-2</v>
      </c>
      <c r="J48" s="41">
        <f t="shared" si="3"/>
        <v>1.9011640607933093E-2</v>
      </c>
      <c r="K48" s="53">
        <f t="shared" ref="K48" si="88">AVERAGE(J48:J49)</f>
        <v>1.8055659582436101E-2</v>
      </c>
      <c r="L48" s="53">
        <f t="shared" ref="L48" si="89">STDEV(J48:J49)</f>
        <v>1.3519613316291825E-3</v>
      </c>
      <c r="M48" s="30">
        <f t="shared" si="7"/>
        <v>1.9011640607933093E-3</v>
      </c>
      <c r="N48" s="57">
        <f t="shared" ref="N48" si="90">AVERAGE(M48:M49)</f>
        <v>1.8055659582436102E-3</v>
      </c>
      <c r="O48" s="57">
        <f t="shared" ref="O48" si="91">STDEV(M48:M49)</f>
        <v>1.351961331629183E-4</v>
      </c>
    </row>
    <row r="49" spans="2:15" ht="20.5" x14ac:dyDescent="0.45">
      <c r="B49" s="21" t="s">
        <v>118</v>
      </c>
      <c r="C49" s="25">
        <v>1000</v>
      </c>
      <c r="D49" s="26">
        <v>117.825</v>
      </c>
      <c r="E49" s="29">
        <f t="shared" si="0"/>
        <v>0.17099678556939113</v>
      </c>
      <c r="F49" s="27">
        <v>10</v>
      </c>
      <c r="G49" s="27">
        <v>10</v>
      </c>
      <c r="H49" s="27">
        <f t="shared" si="1"/>
        <v>17.099678556939114</v>
      </c>
      <c r="I49" s="39">
        <f t="shared" si="2"/>
        <v>1.7099678556939113E-2</v>
      </c>
      <c r="J49" s="41">
        <f t="shared" si="3"/>
        <v>1.7099678556939113E-2</v>
      </c>
      <c r="K49" s="53"/>
      <c r="L49" s="53"/>
      <c r="M49" s="30">
        <f t="shared" si="7"/>
        <v>1.7099678556939113E-3</v>
      </c>
      <c r="N49" s="57"/>
      <c r="O49" s="57"/>
    </row>
    <row r="50" spans="2:15" ht="20.5" x14ac:dyDescent="0.45">
      <c r="B50" s="21" t="s">
        <v>119</v>
      </c>
      <c r="C50" s="25">
        <v>1000</v>
      </c>
      <c r="D50" s="26">
        <v>109.414</v>
      </c>
      <c r="E50" s="29">
        <f t="shared" si="0"/>
        <v>0.15787223418531349</v>
      </c>
      <c r="F50" s="27">
        <v>10</v>
      </c>
      <c r="G50" s="27">
        <v>10</v>
      </c>
      <c r="H50" s="27">
        <f t="shared" si="1"/>
        <v>15.787223418531349</v>
      </c>
      <c r="I50" s="39">
        <f t="shared" si="2"/>
        <v>1.5787223418531348E-2</v>
      </c>
      <c r="J50" s="41">
        <f t="shared" si="3"/>
        <v>1.5787223418531348E-2</v>
      </c>
      <c r="K50" s="53">
        <f t="shared" ref="K50" si="92">AVERAGE(J50:J51)</f>
        <v>1.52452173641669E-2</v>
      </c>
      <c r="L50" s="53">
        <f t="shared" ref="L50" si="93">STDEV(J50:J51)</f>
        <v>7.6651231297053036E-4</v>
      </c>
      <c r="M50" s="30">
        <f t="shared" si="7"/>
        <v>1.5787223418531348E-3</v>
      </c>
      <c r="N50" s="57">
        <f t="shared" ref="N50" si="94">AVERAGE(M50:M51)</f>
        <v>1.52452173641669E-3</v>
      </c>
      <c r="O50" s="57">
        <f t="shared" ref="O50" si="95">STDEV(M50:M51)</f>
        <v>7.6651231297053161E-5</v>
      </c>
    </row>
    <row r="51" spans="2:15" ht="20.5" x14ac:dyDescent="0.45">
      <c r="B51" s="21" t="s">
        <v>120</v>
      </c>
      <c r="C51" s="25">
        <v>1000</v>
      </c>
      <c r="D51" s="26">
        <v>102.467</v>
      </c>
      <c r="E51" s="29">
        <f t="shared" si="0"/>
        <v>0.14703211309802452</v>
      </c>
      <c r="F51" s="27">
        <v>10</v>
      </c>
      <c r="G51" s="27">
        <v>10</v>
      </c>
      <c r="H51" s="27">
        <f t="shared" si="1"/>
        <v>14.703211309802453</v>
      </c>
      <c r="I51" s="39">
        <f t="shared" si="2"/>
        <v>1.4703211309802454E-2</v>
      </c>
      <c r="J51" s="41">
        <f t="shared" si="3"/>
        <v>1.4703211309802454E-2</v>
      </c>
      <c r="K51" s="53"/>
      <c r="L51" s="53"/>
      <c r="M51" s="30">
        <f t="shared" si="7"/>
        <v>1.4703211309802452E-3</v>
      </c>
      <c r="N51" s="57"/>
      <c r="O51" s="57"/>
    </row>
    <row r="52" spans="2:15" ht="20.5" x14ac:dyDescent="0.45">
      <c r="B52" s="44" t="s">
        <v>722</v>
      </c>
      <c r="C52" s="25">
        <v>1000</v>
      </c>
      <c r="D52" s="26">
        <v>278.27699999999999</v>
      </c>
      <c r="E52" s="29">
        <f t="shared" si="0"/>
        <v>0.4213666011297319</v>
      </c>
      <c r="F52" s="27">
        <v>10</v>
      </c>
      <c r="G52" s="27">
        <v>10</v>
      </c>
      <c r="H52" s="27">
        <f t="shared" si="1"/>
        <v>42.136660112973189</v>
      </c>
      <c r="I52" s="39">
        <f t="shared" si="2"/>
        <v>4.2136660112973186E-2</v>
      </c>
      <c r="J52" s="41">
        <f t="shared" si="3"/>
        <v>4.2136660112973186E-2</v>
      </c>
      <c r="K52" s="53">
        <f t="shared" ref="K52" si="96">AVERAGE(J52:J53)</f>
        <v>3.8053943138907094E-2</v>
      </c>
      <c r="L52" s="53">
        <f t="shared" ref="L52" si="97">STDEV(J52:J53)</f>
        <v>5.773833716055111E-3</v>
      </c>
      <c r="M52" s="30">
        <f t="shared" si="7"/>
        <v>4.2136660112973186E-3</v>
      </c>
      <c r="N52" s="57">
        <f t="shared" ref="N52" si="98">AVERAGE(M52:M53)</f>
        <v>3.8053943138907096E-3</v>
      </c>
      <c r="O52" s="57">
        <f t="shared" ref="O52" si="99">STDEV(M52:M53)</f>
        <v>5.7738337160551112E-4</v>
      </c>
    </row>
    <row r="53" spans="2:15" ht="20.5" x14ac:dyDescent="0.45">
      <c r="B53" s="44" t="s">
        <v>723</v>
      </c>
      <c r="C53" s="25">
        <v>1000</v>
      </c>
      <c r="D53" s="26">
        <v>225.94800000000001</v>
      </c>
      <c r="E53" s="29">
        <f t="shared" si="0"/>
        <v>0.33971226164840995</v>
      </c>
      <c r="F53" s="27">
        <v>10</v>
      </c>
      <c r="G53" s="27">
        <v>10</v>
      </c>
      <c r="H53" s="27">
        <f t="shared" si="1"/>
        <v>33.971226164840999</v>
      </c>
      <c r="I53" s="39">
        <f t="shared" si="2"/>
        <v>3.3971226164841002E-2</v>
      </c>
      <c r="J53" s="41">
        <f t="shared" si="3"/>
        <v>3.3971226164841002E-2</v>
      </c>
      <c r="K53" s="53"/>
      <c r="L53" s="53"/>
      <c r="M53" s="30">
        <f t="shared" si="7"/>
        <v>3.3971226164841001E-3</v>
      </c>
      <c r="N53" s="57"/>
      <c r="O53" s="57"/>
    </row>
    <row r="54" spans="2:15" ht="20.5" x14ac:dyDescent="0.45">
      <c r="B54" s="44" t="s">
        <v>724</v>
      </c>
      <c r="C54" s="25">
        <v>1000</v>
      </c>
      <c r="D54" s="26">
        <v>105.169</v>
      </c>
      <c r="E54" s="29">
        <f t="shared" si="0"/>
        <v>0.15124832256655119</v>
      </c>
      <c r="F54" s="27">
        <v>10</v>
      </c>
      <c r="G54" s="27">
        <v>10</v>
      </c>
      <c r="H54" s="27">
        <f t="shared" si="1"/>
        <v>15.124832256655118</v>
      </c>
      <c r="I54" s="39">
        <f t="shared" si="2"/>
        <v>1.5124832256655119E-2</v>
      </c>
      <c r="J54" s="41">
        <f t="shared" si="3"/>
        <v>1.5124832256655119E-2</v>
      </c>
      <c r="K54" s="53">
        <f t="shared" ref="K54" si="100">AVERAGE(J54:J55)</f>
        <v>1.5741659644852229E-2</v>
      </c>
      <c r="L54" s="53">
        <f t="shared" ref="L54" si="101">STDEV(J54:J55)</f>
        <v>8.7232565803152724E-4</v>
      </c>
      <c r="M54" s="30">
        <f t="shared" si="7"/>
        <v>1.5124832256655119E-3</v>
      </c>
      <c r="N54" s="57">
        <f t="shared" ref="N54" si="102">AVERAGE(M54:M55)</f>
        <v>1.5741659644852228E-3</v>
      </c>
      <c r="O54" s="57">
        <f t="shared" ref="O54" si="103">STDEV(M54:M55)</f>
        <v>8.7232565803152697E-5</v>
      </c>
    </row>
    <row r="55" spans="2:15" ht="20.5" x14ac:dyDescent="0.45">
      <c r="B55" s="44" t="s">
        <v>725</v>
      </c>
      <c r="C55" s="25">
        <v>1000</v>
      </c>
      <c r="D55" s="26">
        <v>113.075</v>
      </c>
      <c r="E55" s="29">
        <f t="shared" si="0"/>
        <v>0.1635848703304934</v>
      </c>
      <c r="F55" s="27">
        <v>10</v>
      </c>
      <c r="G55" s="27">
        <v>10</v>
      </c>
      <c r="H55" s="27">
        <f t="shared" si="1"/>
        <v>16.358487033049339</v>
      </c>
      <c r="I55" s="39">
        <f t="shared" si="2"/>
        <v>1.6358487033049339E-2</v>
      </c>
      <c r="J55" s="41">
        <f t="shared" si="3"/>
        <v>1.6358487033049339E-2</v>
      </c>
      <c r="K55" s="53"/>
      <c r="L55" s="53"/>
      <c r="M55" s="30">
        <f t="shared" si="7"/>
        <v>1.6358487033049339E-3</v>
      </c>
      <c r="N55" s="57"/>
      <c r="O55" s="57"/>
    </row>
    <row r="56" spans="2:15" ht="20.5" x14ac:dyDescent="0.45">
      <c r="B56" s="44" t="s">
        <v>726</v>
      </c>
      <c r="C56" s="25">
        <v>1000</v>
      </c>
      <c r="D56" s="26">
        <v>115.482</v>
      </c>
      <c r="E56" s="29">
        <f t="shared" si="0"/>
        <v>0.16734076085260433</v>
      </c>
      <c r="F56" s="27">
        <v>10</v>
      </c>
      <c r="G56" s="27">
        <v>10</v>
      </c>
      <c r="H56" s="27">
        <f t="shared" si="1"/>
        <v>16.734076085260433</v>
      </c>
      <c r="I56" s="39">
        <f t="shared" si="2"/>
        <v>1.6734076085260435E-2</v>
      </c>
      <c r="J56" s="41">
        <f t="shared" si="3"/>
        <v>1.6734076085260435E-2</v>
      </c>
      <c r="K56" s="53">
        <f t="shared" ref="K56" si="104">AVERAGE(J56:J57)</f>
        <v>1.6491277346066223E-2</v>
      </c>
      <c r="L56" s="53">
        <f t="shared" ref="L56" si="105">STDEV(J56:J57)</f>
        <v>3.4336926989553973E-4</v>
      </c>
      <c r="M56" s="30">
        <f t="shared" si="7"/>
        <v>1.6734076085260434E-3</v>
      </c>
      <c r="N56" s="57">
        <f t="shared" ref="N56" si="106">AVERAGE(M56:M57)</f>
        <v>1.6491277346066223E-3</v>
      </c>
      <c r="O56" s="57">
        <f t="shared" ref="O56" si="107">STDEV(M56:M57)</f>
        <v>3.4336926989553943E-5</v>
      </c>
    </row>
    <row r="57" spans="2:15" ht="20.5" x14ac:dyDescent="0.45">
      <c r="B57" s="44" t="s">
        <v>727</v>
      </c>
      <c r="C57" s="25">
        <v>1000</v>
      </c>
      <c r="D57" s="26">
        <v>112.37</v>
      </c>
      <c r="E57" s="29">
        <f t="shared" si="0"/>
        <v>0.16248478606872016</v>
      </c>
      <c r="F57" s="27">
        <v>10</v>
      </c>
      <c r="G57" s="27">
        <v>10</v>
      </c>
      <c r="H57" s="27">
        <f t="shared" si="1"/>
        <v>16.248478606872016</v>
      </c>
      <c r="I57" s="39">
        <f t="shared" si="2"/>
        <v>1.6248478606872015E-2</v>
      </c>
      <c r="J57" s="41">
        <f t="shared" si="3"/>
        <v>1.6248478606872015E-2</v>
      </c>
      <c r="K57" s="53"/>
      <c r="L57" s="53"/>
      <c r="M57" s="30">
        <f t="shared" si="7"/>
        <v>1.6248478606872014E-3</v>
      </c>
      <c r="N57" s="57"/>
      <c r="O57" s="57"/>
    </row>
    <row r="58" spans="2:15" ht="20.5" x14ac:dyDescent="0.45">
      <c r="B58" s="21" t="s">
        <v>171</v>
      </c>
      <c r="C58" s="25">
        <v>1000</v>
      </c>
      <c r="D58" s="26">
        <v>414.52699999999999</v>
      </c>
      <c r="E58" s="29">
        <f t="shared" si="0"/>
        <v>0.63397153824548258</v>
      </c>
      <c r="F58" s="27">
        <v>10</v>
      </c>
      <c r="G58" s="27">
        <v>10</v>
      </c>
      <c r="H58" s="27">
        <f t="shared" si="1"/>
        <v>63.397153824548262</v>
      </c>
      <c r="I58" s="39">
        <f t="shared" si="2"/>
        <v>6.3397153824548261E-2</v>
      </c>
      <c r="J58" s="41">
        <f t="shared" si="3"/>
        <v>6.3397153824548261E-2</v>
      </c>
      <c r="K58" s="53">
        <f t="shared" ref="K58" si="108">AVERAGE(J58:J59)</f>
        <v>6.3619043160752731E-2</v>
      </c>
      <c r="L58" s="53">
        <f t="shared" ref="L58" si="109">STDEV(J58:J59)</f>
        <v>3.1379890860632479E-4</v>
      </c>
      <c r="M58" s="30">
        <f t="shared" si="7"/>
        <v>6.3397153824548266E-3</v>
      </c>
      <c r="N58" s="57">
        <f t="shared" ref="N58" si="110">AVERAGE(M58:M59)</f>
        <v>6.3619043160752734E-3</v>
      </c>
      <c r="O58" s="57">
        <f t="shared" ref="O58" si="111">STDEV(M58:M59)</f>
        <v>3.1379890860632238E-5</v>
      </c>
    </row>
    <row r="59" spans="2:15" ht="20.5" x14ac:dyDescent="0.45">
      <c r="B59" s="21" t="s">
        <v>172</v>
      </c>
      <c r="C59" s="25">
        <v>1000</v>
      </c>
      <c r="D59" s="26">
        <v>417.37099999999998</v>
      </c>
      <c r="E59" s="29">
        <f t="shared" si="0"/>
        <v>0.63840932496957203</v>
      </c>
      <c r="F59" s="27">
        <v>10</v>
      </c>
      <c r="G59" s="27">
        <v>10</v>
      </c>
      <c r="H59" s="27">
        <f t="shared" si="1"/>
        <v>63.840932496957201</v>
      </c>
      <c r="I59" s="39">
        <f t="shared" si="2"/>
        <v>6.3840932496957201E-2</v>
      </c>
      <c r="J59" s="41">
        <f t="shared" si="3"/>
        <v>6.3840932496957201E-2</v>
      </c>
      <c r="K59" s="53"/>
      <c r="L59" s="53"/>
      <c r="M59" s="30">
        <f t="shared" si="7"/>
        <v>6.3840932496957202E-3</v>
      </c>
      <c r="N59" s="57"/>
      <c r="O59" s="57"/>
    </row>
    <row r="60" spans="2:15" ht="20.5" x14ac:dyDescent="0.45">
      <c r="B60" s="21" t="s">
        <v>173</v>
      </c>
      <c r="C60" s="25">
        <v>1000</v>
      </c>
      <c r="D60" s="26">
        <v>410.101</v>
      </c>
      <c r="E60" s="29">
        <f t="shared" si="0"/>
        <v>0.62706519364603808</v>
      </c>
      <c r="F60" s="27">
        <v>10</v>
      </c>
      <c r="G60" s="27">
        <v>10</v>
      </c>
      <c r="H60" s="27">
        <f t="shared" si="1"/>
        <v>62.706519364603807</v>
      </c>
      <c r="I60" s="39">
        <f t="shared" si="2"/>
        <v>6.2706519364603808E-2</v>
      </c>
      <c r="J60" s="41">
        <f t="shared" si="3"/>
        <v>6.2706519364603808E-2</v>
      </c>
      <c r="K60" s="53">
        <f t="shared" ref="K60" si="112">AVERAGE(J60:J61)</f>
        <v>6.4054395655837468E-2</v>
      </c>
      <c r="L60" s="53">
        <f t="shared" ref="L60" si="113">STDEV(J60:J61)</f>
        <v>1.9061849314637898E-3</v>
      </c>
      <c r="M60" s="30">
        <f t="shared" si="7"/>
        <v>6.2706519364603809E-3</v>
      </c>
      <c r="N60" s="57">
        <f t="shared" ref="N60" si="114">AVERAGE(M60:M61)</f>
        <v>6.4054395655837471E-3</v>
      </c>
      <c r="O60" s="57">
        <f t="shared" ref="O60" si="115">STDEV(M60:M61)</f>
        <v>1.9061849314637859E-4</v>
      </c>
    </row>
    <row r="61" spans="2:15" ht="20.5" x14ac:dyDescent="0.45">
      <c r="B61" s="21" t="s">
        <v>174</v>
      </c>
      <c r="C61" s="25">
        <v>1000</v>
      </c>
      <c r="D61" s="26">
        <v>427.37700000000001</v>
      </c>
      <c r="E61" s="29">
        <f t="shared" si="0"/>
        <v>0.65402271947071122</v>
      </c>
      <c r="F61" s="27">
        <v>10</v>
      </c>
      <c r="G61" s="27">
        <v>10</v>
      </c>
      <c r="H61" s="27">
        <f t="shared" si="1"/>
        <v>65.402271947071128</v>
      </c>
      <c r="I61" s="39">
        <f t="shared" si="2"/>
        <v>6.5402271947071128E-2</v>
      </c>
      <c r="J61" s="41">
        <f t="shared" si="3"/>
        <v>6.5402271947071128E-2</v>
      </c>
      <c r="K61" s="53"/>
      <c r="L61" s="53"/>
      <c r="M61" s="30">
        <f t="shared" si="7"/>
        <v>6.5402271947071124E-3</v>
      </c>
      <c r="N61" s="57"/>
      <c r="O61" s="57"/>
    </row>
    <row r="62" spans="2:15" ht="20.5" x14ac:dyDescent="0.45">
      <c r="B62" s="21" t="s">
        <v>175</v>
      </c>
      <c r="C62" s="25">
        <v>1000</v>
      </c>
      <c r="D62" s="26">
        <v>375.21300000000002</v>
      </c>
      <c r="E62" s="29">
        <f t="shared" si="0"/>
        <v>0.57262584651874049</v>
      </c>
      <c r="F62" s="27">
        <v>10</v>
      </c>
      <c r="G62" s="27">
        <v>10</v>
      </c>
      <c r="H62" s="27">
        <f t="shared" si="1"/>
        <v>57.26258465187405</v>
      </c>
      <c r="I62" s="39">
        <f t="shared" si="2"/>
        <v>5.7262584651874053E-2</v>
      </c>
      <c r="J62" s="41">
        <f t="shared" si="3"/>
        <v>5.7262584651874053E-2</v>
      </c>
      <c r="K62" s="53">
        <f t="shared" ref="K62" si="116">AVERAGE(J62:J63)</f>
        <v>5.2087039290952784E-2</v>
      </c>
      <c r="L62" s="53">
        <f t="shared" ref="L62" si="117">STDEV(J62:J63)</f>
        <v>7.3193264420920133E-3</v>
      </c>
      <c r="M62" s="30">
        <f t="shared" si="7"/>
        <v>5.7262584651874057E-3</v>
      </c>
      <c r="N62" s="57">
        <f t="shared" ref="N62" si="118">AVERAGE(M62:M63)</f>
        <v>5.2087039290952784E-3</v>
      </c>
      <c r="O62" s="57">
        <f t="shared" ref="O62" si="119">STDEV(M62:M63)</f>
        <v>7.319326442092012E-4</v>
      </c>
    </row>
    <row r="63" spans="2:15" ht="20.5" x14ac:dyDescent="0.45">
      <c r="B63" s="21" t="s">
        <v>176</v>
      </c>
      <c r="C63" s="25">
        <v>1000</v>
      </c>
      <c r="D63" s="26">
        <v>308.87700000000001</v>
      </c>
      <c r="E63" s="29">
        <f t="shared" si="0"/>
        <v>0.46911493930031517</v>
      </c>
      <c r="F63" s="27">
        <v>10</v>
      </c>
      <c r="G63" s="27">
        <v>10</v>
      </c>
      <c r="H63" s="27">
        <f t="shared" si="1"/>
        <v>46.911493930031519</v>
      </c>
      <c r="I63" s="39">
        <f t="shared" si="2"/>
        <v>4.6911493930031516E-2</v>
      </c>
      <c r="J63" s="41">
        <f t="shared" si="3"/>
        <v>4.6911493930031516E-2</v>
      </c>
      <c r="K63" s="53"/>
      <c r="L63" s="53"/>
      <c r="M63" s="30">
        <f t="shared" si="7"/>
        <v>4.6911493930031521E-3</v>
      </c>
      <c r="N63" s="57"/>
      <c r="O63" s="57"/>
    </row>
    <row r="64" spans="2:15" ht="20.5" x14ac:dyDescent="0.45">
      <c r="B64" s="21" t="s">
        <v>177</v>
      </c>
      <c r="C64" s="25">
        <v>1000</v>
      </c>
      <c r="D64" s="26">
        <v>277.04199999999997</v>
      </c>
      <c r="E64" s="29">
        <f t="shared" si="0"/>
        <v>0.41943950316761847</v>
      </c>
      <c r="F64" s="27">
        <v>10</v>
      </c>
      <c r="G64" s="27">
        <v>10</v>
      </c>
      <c r="H64" s="27">
        <f t="shared" si="1"/>
        <v>41.943950316761843</v>
      </c>
      <c r="I64" s="39">
        <f t="shared" si="2"/>
        <v>4.194395031676184E-2</v>
      </c>
      <c r="J64" s="41">
        <f t="shared" si="3"/>
        <v>4.194395031676184E-2</v>
      </c>
      <c r="K64" s="53">
        <f t="shared" ref="K64" si="120">AVERAGE(J64:J65)</f>
        <v>3.5913928159036289E-2</v>
      </c>
      <c r="L64" s="53">
        <f t="shared" ref="L64" si="121">STDEV(J64:J65)</f>
        <v>8.527739116865737E-3</v>
      </c>
      <c r="M64" s="30">
        <f t="shared" si="7"/>
        <v>4.1943950316761843E-3</v>
      </c>
      <c r="N64" s="57">
        <f t="shared" ref="N64" si="122">AVERAGE(M64:M65)</f>
        <v>3.5913928159036291E-3</v>
      </c>
      <c r="O64" s="57">
        <f t="shared" ref="O64" si="123">STDEV(M64:M65)</f>
        <v>8.5277391168657511E-4</v>
      </c>
    </row>
    <row r="65" spans="2:15" ht="20.5" x14ac:dyDescent="0.45">
      <c r="B65" s="21" t="s">
        <v>178</v>
      </c>
      <c r="C65" s="25">
        <v>1000</v>
      </c>
      <c r="D65" s="26">
        <v>199.75399999999999</v>
      </c>
      <c r="E65" s="29">
        <f t="shared" si="0"/>
        <v>0.29883906001310734</v>
      </c>
      <c r="F65" s="27">
        <v>10</v>
      </c>
      <c r="G65" s="27">
        <v>10</v>
      </c>
      <c r="H65" s="27">
        <f t="shared" si="1"/>
        <v>29.883906001310734</v>
      </c>
      <c r="I65" s="39">
        <f t="shared" si="2"/>
        <v>2.9883906001310735E-2</v>
      </c>
      <c r="J65" s="41">
        <f t="shared" si="3"/>
        <v>2.9883906001310735E-2</v>
      </c>
      <c r="K65" s="53"/>
      <c r="L65" s="53"/>
      <c r="M65" s="30">
        <f t="shared" si="7"/>
        <v>2.9883906001310738E-3</v>
      </c>
      <c r="N65" s="57"/>
      <c r="O65" s="57"/>
    </row>
    <row r="66" spans="2:15" ht="20.5" x14ac:dyDescent="0.45">
      <c r="B66" s="21" t="s">
        <v>179</v>
      </c>
      <c r="C66" s="25">
        <v>1000</v>
      </c>
      <c r="D66" s="26">
        <v>223.68899999999999</v>
      </c>
      <c r="E66" s="29">
        <f t="shared" si="0"/>
        <v>0.33618731080111097</v>
      </c>
      <c r="F66" s="27">
        <v>10</v>
      </c>
      <c r="G66" s="27">
        <v>10</v>
      </c>
      <c r="H66" s="27">
        <f t="shared" si="1"/>
        <v>33.618731080111097</v>
      </c>
      <c r="I66" s="39">
        <f t="shared" si="2"/>
        <v>3.3618731080111097E-2</v>
      </c>
      <c r="J66" s="41">
        <f t="shared" si="3"/>
        <v>3.3618731080111097E-2</v>
      </c>
      <c r="K66" s="53">
        <f t="shared" ref="K66" si="124">AVERAGE(J66:J67)</f>
        <v>3.7714633461286395E-2</v>
      </c>
      <c r="L66" s="53">
        <f t="shared" ref="L66" si="125">STDEV(J66:J67)</f>
        <v>5.7924806976143561E-3</v>
      </c>
      <c r="M66" s="30">
        <f t="shared" si="7"/>
        <v>3.3618731080111096E-3</v>
      </c>
      <c r="N66" s="57">
        <f t="shared" ref="N66" si="126">AVERAGE(M66:M67)</f>
        <v>3.7714633461286388E-3</v>
      </c>
      <c r="O66" s="57">
        <f t="shared" ref="O66" si="127">STDEV(M66:M67)</f>
        <v>5.7924806976143554E-4</v>
      </c>
    </row>
    <row r="67" spans="2:15" ht="20.5" x14ac:dyDescent="0.45">
      <c r="B67" s="21" t="s">
        <v>180</v>
      </c>
      <c r="C67" s="25">
        <v>1000</v>
      </c>
      <c r="D67" s="26">
        <v>276.18700000000001</v>
      </c>
      <c r="E67" s="29">
        <f t="shared" si="0"/>
        <v>0.41810535842461694</v>
      </c>
      <c r="F67" s="27">
        <v>10</v>
      </c>
      <c r="G67" s="27">
        <v>10</v>
      </c>
      <c r="H67" s="27">
        <f t="shared" si="1"/>
        <v>41.81053584246169</v>
      </c>
      <c r="I67" s="39">
        <f t="shared" si="2"/>
        <v>4.1810535842461687E-2</v>
      </c>
      <c r="J67" s="41">
        <f t="shared" si="3"/>
        <v>4.1810535842461687E-2</v>
      </c>
      <c r="K67" s="53"/>
      <c r="L67" s="53"/>
      <c r="M67" s="30">
        <f t="shared" si="7"/>
        <v>4.1810535842461685E-3</v>
      </c>
      <c r="N67" s="57"/>
      <c r="O67" s="57"/>
    </row>
    <row r="68" spans="2:15" ht="20.5" x14ac:dyDescent="0.45">
      <c r="B68" s="21" t="s">
        <v>181</v>
      </c>
      <c r="C68" s="25">
        <v>1000</v>
      </c>
      <c r="D68" s="26">
        <v>112.30500000000001</v>
      </c>
      <c r="E68" s="29">
        <f t="shared" si="0"/>
        <v>0.1623833598601879</v>
      </c>
      <c r="F68" s="27">
        <v>10</v>
      </c>
      <c r="G68" s="27">
        <v>10</v>
      </c>
      <c r="H68" s="27">
        <f t="shared" si="1"/>
        <v>16.238335986018789</v>
      </c>
      <c r="I68" s="39">
        <f t="shared" si="2"/>
        <v>1.623833598601879E-2</v>
      </c>
      <c r="J68" s="41">
        <f t="shared" si="3"/>
        <v>1.623833598601879E-2</v>
      </c>
      <c r="K68" s="53">
        <f t="shared" ref="K68" si="128">AVERAGE(J68:J69)</f>
        <v>1.7325546921324472E-2</v>
      </c>
      <c r="L68" s="53">
        <f t="shared" ref="L68" si="129">STDEV(J68:J69)</f>
        <v>1.5375484498696304E-3</v>
      </c>
      <c r="M68" s="30">
        <f t="shared" si="7"/>
        <v>1.6238335986018791E-3</v>
      </c>
      <c r="N68" s="57">
        <f t="shared" ref="N68" si="130">AVERAGE(M68:M69)</f>
        <v>1.7325546921324471E-3</v>
      </c>
      <c r="O68" s="57">
        <f t="shared" ref="O68" si="131">STDEV(M68:M69)</f>
        <v>1.5375484498696295E-4</v>
      </c>
    </row>
    <row r="69" spans="2:15" ht="20.5" x14ac:dyDescent="0.45">
      <c r="B69" s="21" t="s">
        <v>182</v>
      </c>
      <c r="C69" s="25">
        <v>1000</v>
      </c>
      <c r="D69" s="26">
        <v>126.24</v>
      </c>
      <c r="E69" s="29">
        <f t="shared" ref="E69:E132" si="132">(D69-8.24)/640.86</f>
        <v>0.18412757856630152</v>
      </c>
      <c r="F69" s="27">
        <v>10</v>
      </c>
      <c r="G69" s="27">
        <v>10</v>
      </c>
      <c r="H69" s="27">
        <f t="shared" ref="H69:H132" si="133">(E69*F69*G69)</f>
        <v>18.412757856630151</v>
      </c>
      <c r="I69" s="39">
        <f t="shared" ref="I69:I132" si="134">(H69/1000)</f>
        <v>1.8412757856630151E-2</v>
      </c>
      <c r="J69" s="41">
        <f t="shared" ref="J69:J132" si="135">(I69/C69)*1000</f>
        <v>1.8412757856630151E-2</v>
      </c>
      <c r="K69" s="53"/>
      <c r="L69" s="53"/>
      <c r="M69" s="30">
        <f t="shared" si="7"/>
        <v>1.841275785663015E-3</v>
      </c>
      <c r="N69" s="57"/>
      <c r="O69" s="57"/>
    </row>
    <row r="70" spans="2:15" ht="20.5" x14ac:dyDescent="0.45">
      <c r="B70" s="21" t="s">
        <v>183</v>
      </c>
      <c r="C70" s="25">
        <v>1000</v>
      </c>
      <c r="D70" s="26">
        <v>106.736</v>
      </c>
      <c r="E70" s="29">
        <f t="shared" si="132"/>
        <v>0.15369347439378336</v>
      </c>
      <c r="F70" s="27">
        <v>10</v>
      </c>
      <c r="G70" s="27">
        <v>10</v>
      </c>
      <c r="H70" s="27">
        <f t="shared" si="133"/>
        <v>15.369347439378336</v>
      </c>
      <c r="I70" s="39">
        <f t="shared" si="134"/>
        <v>1.5369347439378336E-2</v>
      </c>
      <c r="J70" s="41">
        <f t="shared" si="135"/>
        <v>1.5369347439378334E-2</v>
      </c>
      <c r="K70" s="53">
        <f t="shared" ref="K70" si="136">AVERAGE(J70:J71)</f>
        <v>1.4248977935898636E-2</v>
      </c>
      <c r="L70" s="53">
        <f t="shared" ref="L70" si="137">STDEV(J70:J71)</f>
        <v>1.5844417466901986E-3</v>
      </c>
      <c r="M70" s="30">
        <f t="shared" si="7"/>
        <v>1.5369347439378334E-3</v>
      </c>
      <c r="N70" s="57">
        <f t="shared" ref="N70" si="138">AVERAGE(M70:M71)</f>
        <v>1.4248977935898636E-3</v>
      </c>
      <c r="O70" s="57">
        <f t="shared" ref="O70" si="139">STDEV(M70:M71)</f>
        <v>1.5844417466901985E-4</v>
      </c>
    </row>
    <row r="71" spans="2:15" ht="20.5" x14ac:dyDescent="0.45">
      <c r="B71" s="21" t="s">
        <v>184</v>
      </c>
      <c r="C71" s="25">
        <v>1000</v>
      </c>
      <c r="D71" s="26">
        <v>92.376000000000005</v>
      </c>
      <c r="E71" s="29">
        <f t="shared" si="132"/>
        <v>0.13128608432418939</v>
      </c>
      <c r="F71" s="27">
        <v>10</v>
      </c>
      <c r="G71" s="27">
        <v>10</v>
      </c>
      <c r="H71" s="27">
        <f t="shared" si="133"/>
        <v>13.12860843241894</v>
      </c>
      <c r="I71" s="39">
        <f t="shared" si="134"/>
        <v>1.3128608432418939E-2</v>
      </c>
      <c r="J71" s="41">
        <f t="shared" si="135"/>
        <v>1.3128608432418939E-2</v>
      </c>
      <c r="K71" s="53"/>
      <c r="L71" s="53"/>
      <c r="M71" s="30">
        <f t="shared" ref="M71:M134" si="140">(J71/C71)*100</f>
        <v>1.312860843241894E-3</v>
      </c>
      <c r="N71" s="57"/>
      <c r="O71" s="57"/>
    </row>
    <row r="72" spans="2:15" ht="20.5" x14ac:dyDescent="0.45">
      <c r="B72" s="21" t="s">
        <v>185</v>
      </c>
      <c r="C72" s="25">
        <v>1000</v>
      </c>
      <c r="D72" s="26">
        <v>88.751000000000005</v>
      </c>
      <c r="E72" s="29">
        <f t="shared" si="132"/>
        <v>0.12562962269450428</v>
      </c>
      <c r="F72" s="27">
        <v>10</v>
      </c>
      <c r="G72" s="27">
        <v>10</v>
      </c>
      <c r="H72" s="27">
        <f t="shared" si="133"/>
        <v>12.562962269450429</v>
      </c>
      <c r="I72" s="39">
        <f t="shared" si="134"/>
        <v>1.2562962269450429E-2</v>
      </c>
      <c r="J72" s="41">
        <f t="shared" si="135"/>
        <v>1.2562962269450429E-2</v>
      </c>
      <c r="K72" s="53">
        <f t="shared" ref="K72" si="141">AVERAGE(J72:J73)</f>
        <v>1.227616015978529E-2</v>
      </c>
      <c r="L72" s="53">
        <f t="shared" ref="L72" si="142">STDEV(J72:J73)</f>
        <v>4.0559943320565411E-4</v>
      </c>
      <c r="M72" s="30">
        <f t="shared" si="140"/>
        <v>1.2562962269450429E-3</v>
      </c>
      <c r="N72" s="57">
        <f t="shared" ref="N72" si="143">AVERAGE(M72:M73)</f>
        <v>1.2276160159785292E-3</v>
      </c>
      <c r="O72" s="57">
        <f t="shared" ref="O72" si="144">STDEV(M72:M73)</f>
        <v>4.0559943320565381E-5</v>
      </c>
    </row>
    <row r="73" spans="2:15" ht="20.5" x14ac:dyDescent="0.45">
      <c r="B73" s="21" t="s">
        <v>186</v>
      </c>
      <c r="C73" s="25">
        <v>1000</v>
      </c>
      <c r="D73" s="26">
        <v>85.075000000000003</v>
      </c>
      <c r="E73" s="29">
        <f t="shared" si="132"/>
        <v>0.11989358050120152</v>
      </c>
      <c r="F73" s="27">
        <v>10</v>
      </c>
      <c r="G73" s="27">
        <v>10</v>
      </c>
      <c r="H73" s="27">
        <f t="shared" si="133"/>
        <v>11.989358050120153</v>
      </c>
      <c r="I73" s="39">
        <f t="shared" si="134"/>
        <v>1.1989358050120153E-2</v>
      </c>
      <c r="J73" s="41">
        <f t="shared" si="135"/>
        <v>1.1989358050120153E-2</v>
      </c>
      <c r="K73" s="53"/>
      <c r="L73" s="53"/>
      <c r="M73" s="30">
        <f t="shared" si="140"/>
        <v>1.1989358050120153E-3</v>
      </c>
      <c r="N73" s="57"/>
      <c r="O73" s="57"/>
    </row>
    <row r="74" spans="2:15" ht="20.5" x14ac:dyDescent="0.45">
      <c r="B74" s="21" t="s">
        <v>187</v>
      </c>
      <c r="C74" s="25">
        <v>1000</v>
      </c>
      <c r="D74" s="26">
        <v>56.856000000000002</v>
      </c>
      <c r="E74" s="29">
        <f t="shared" si="132"/>
        <v>7.5860562369316223E-2</v>
      </c>
      <c r="F74" s="27">
        <v>10</v>
      </c>
      <c r="G74" s="27">
        <v>10</v>
      </c>
      <c r="H74" s="27">
        <f t="shared" si="133"/>
        <v>7.586056236931622</v>
      </c>
      <c r="I74" s="39">
        <f t="shared" si="134"/>
        <v>7.5860562369316218E-3</v>
      </c>
      <c r="J74" s="41">
        <f t="shared" si="135"/>
        <v>7.5860562369316218E-3</v>
      </c>
      <c r="K74" s="53">
        <f t="shared" ref="K74" si="145">AVERAGE(J74:J75)</f>
        <v>8.0138407764566363E-3</v>
      </c>
      <c r="L74" s="53">
        <f t="shared" ref="L74" si="146">STDEV(J74:J75)</f>
        <v>6.0497869756980438E-4</v>
      </c>
      <c r="M74" s="30">
        <f t="shared" si="140"/>
        <v>7.586056236931622E-4</v>
      </c>
      <c r="N74" s="57">
        <f t="shared" ref="N74" si="147">AVERAGE(M74:M75)</f>
        <v>8.0138407764566359E-4</v>
      </c>
      <c r="O74" s="57">
        <f t="shared" ref="O74" si="148">STDEV(M74:M75)</f>
        <v>6.0497869756980481E-5</v>
      </c>
    </row>
    <row r="75" spans="2:15" ht="20.5" x14ac:dyDescent="0.45">
      <c r="B75" s="21" t="s">
        <v>188</v>
      </c>
      <c r="C75" s="25">
        <v>1000</v>
      </c>
      <c r="D75" s="26">
        <v>62.338999999999999</v>
      </c>
      <c r="E75" s="29">
        <f t="shared" si="132"/>
        <v>8.441625315981649E-2</v>
      </c>
      <c r="F75" s="27">
        <v>10</v>
      </c>
      <c r="G75" s="27">
        <v>10</v>
      </c>
      <c r="H75" s="27">
        <f t="shared" si="133"/>
        <v>8.4416253159816499</v>
      </c>
      <c r="I75" s="39">
        <f t="shared" si="134"/>
        <v>8.44162531598165E-3</v>
      </c>
      <c r="J75" s="41">
        <f t="shared" si="135"/>
        <v>8.44162531598165E-3</v>
      </c>
      <c r="K75" s="53"/>
      <c r="L75" s="53"/>
      <c r="M75" s="30">
        <f t="shared" si="140"/>
        <v>8.4416253159816509E-4</v>
      </c>
      <c r="N75" s="57"/>
      <c r="O75" s="57"/>
    </row>
    <row r="76" spans="2:15" ht="20.5" x14ac:dyDescent="0.45">
      <c r="B76" s="21" t="s">
        <v>189</v>
      </c>
      <c r="C76" s="25">
        <v>1000</v>
      </c>
      <c r="D76" s="26">
        <v>32.621000000000002</v>
      </c>
      <c r="E76" s="29">
        <f t="shared" si="132"/>
        <v>3.804419061885591E-2</v>
      </c>
      <c r="F76" s="27">
        <v>10</v>
      </c>
      <c r="G76" s="27">
        <v>10</v>
      </c>
      <c r="H76" s="27">
        <f t="shared" si="133"/>
        <v>3.8044190618855911</v>
      </c>
      <c r="I76" s="39">
        <f t="shared" si="134"/>
        <v>3.8044190618855911E-3</v>
      </c>
      <c r="J76" s="41">
        <f t="shared" si="135"/>
        <v>3.8044190618855911E-3</v>
      </c>
      <c r="K76" s="53">
        <f t="shared" ref="K76" si="149">AVERAGE(J76:J77)</f>
        <v>3.8714383796773079E-3</v>
      </c>
      <c r="L76" s="53">
        <f t="shared" ref="L76" si="150">STDEV(J76:J77)</f>
        <v>9.477962816203829E-5</v>
      </c>
      <c r="M76" s="30">
        <f t="shared" si="140"/>
        <v>3.8044190618855911E-4</v>
      </c>
      <c r="N76" s="57">
        <f t="shared" ref="N76" si="151">AVERAGE(M76:M77)</f>
        <v>3.871438379677308E-4</v>
      </c>
      <c r="O76" s="57">
        <f t="shared" ref="O76" si="152">STDEV(M76:M77)</f>
        <v>9.4779628162038439E-6</v>
      </c>
    </row>
    <row r="77" spans="2:15" ht="20.5" x14ac:dyDescent="0.45">
      <c r="B77" s="21" t="s">
        <v>190</v>
      </c>
      <c r="C77" s="25">
        <v>1000</v>
      </c>
      <c r="D77" s="26">
        <v>33.479999999999997</v>
      </c>
      <c r="E77" s="29">
        <f t="shared" si="132"/>
        <v>3.938457697469025E-2</v>
      </c>
      <c r="F77" s="27">
        <v>10</v>
      </c>
      <c r="G77" s="27">
        <v>10</v>
      </c>
      <c r="H77" s="27">
        <f t="shared" si="133"/>
        <v>3.9384576974690249</v>
      </c>
      <c r="I77" s="39">
        <f t="shared" si="134"/>
        <v>3.9384576974690246E-3</v>
      </c>
      <c r="J77" s="41">
        <f t="shared" si="135"/>
        <v>3.9384576974690246E-3</v>
      </c>
      <c r="K77" s="53"/>
      <c r="L77" s="53"/>
      <c r="M77" s="30">
        <f t="shared" si="140"/>
        <v>3.9384576974690248E-4</v>
      </c>
      <c r="N77" s="57"/>
      <c r="O77" s="57"/>
    </row>
    <row r="78" spans="2:15" ht="20.5" x14ac:dyDescent="0.45">
      <c r="B78" s="21" t="s">
        <v>191</v>
      </c>
      <c r="C78" s="25">
        <v>1000</v>
      </c>
      <c r="D78" s="26">
        <v>19.972000000000001</v>
      </c>
      <c r="E78" s="29">
        <f t="shared" si="132"/>
        <v>1.8306650438473304E-2</v>
      </c>
      <c r="F78" s="27">
        <v>10</v>
      </c>
      <c r="G78" s="27">
        <v>10</v>
      </c>
      <c r="H78" s="27">
        <f t="shared" si="133"/>
        <v>1.8306650438473304</v>
      </c>
      <c r="I78" s="39">
        <f t="shared" si="134"/>
        <v>1.8306650438473305E-3</v>
      </c>
      <c r="J78" s="41">
        <f t="shared" si="135"/>
        <v>1.8306650438473305E-3</v>
      </c>
      <c r="K78" s="53">
        <f t="shared" ref="K78" si="153">AVERAGE(J78:J79)</f>
        <v>2.0084729894204664E-3</v>
      </c>
      <c r="L78" s="53">
        <f t="shared" ref="L78" si="154">STDEV(J78:J79)</f>
        <v>2.5145840812722611E-4</v>
      </c>
      <c r="M78" s="30">
        <f t="shared" si="140"/>
        <v>1.8306650438473305E-4</v>
      </c>
      <c r="N78" s="57">
        <f t="shared" ref="N78" si="155">AVERAGE(M78:M79)</f>
        <v>2.0084729894204666E-4</v>
      </c>
      <c r="O78" s="57">
        <f t="shared" ref="O78" si="156">STDEV(M78:M79)</f>
        <v>2.5145840812722609E-5</v>
      </c>
    </row>
    <row r="79" spans="2:15" ht="20.5" x14ac:dyDescent="0.45">
      <c r="B79" s="21" t="s">
        <v>192</v>
      </c>
      <c r="C79" s="25">
        <v>1000</v>
      </c>
      <c r="D79" s="26">
        <v>22.251000000000001</v>
      </c>
      <c r="E79" s="29">
        <f t="shared" si="132"/>
        <v>2.1862809349936025E-2</v>
      </c>
      <c r="F79" s="27">
        <v>10</v>
      </c>
      <c r="G79" s="27">
        <v>10</v>
      </c>
      <c r="H79" s="27">
        <f t="shared" si="133"/>
        <v>2.1862809349936025</v>
      </c>
      <c r="I79" s="39">
        <f t="shared" si="134"/>
        <v>2.1862809349936026E-3</v>
      </c>
      <c r="J79" s="41">
        <f t="shared" si="135"/>
        <v>2.1862809349936026E-3</v>
      </c>
      <c r="K79" s="53"/>
      <c r="L79" s="53"/>
      <c r="M79" s="30">
        <f t="shared" si="140"/>
        <v>2.1862809349936025E-4</v>
      </c>
      <c r="N79" s="57"/>
      <c r="O79" s="57"/>
    </row>
    <row r="80" spans="2:15" ht="20.5" x14ac:dyDescent="0.45">
      <c r="B80" s="21" t="s">
        <v>193</v>
      </c>
      <c r="C80" s="25">
        <v>1000</v>
      </c>
      <c r="D80" s="26">
        <v>6.2409999999999997</v>
      </c>
      <c r="E80" s="29">
        <f t="shared" si="132"/>
        <v>-3.1192460131698038E-3</v>
      </c>
      <c r="F80" s="27">
        <v>10</v>
      </c>
      <c r="G80" s="27">
        <v>10</v>
      </c>
      <c r="H80" s="27">
        <f t="shared" si="133"/>
        <v>-0.31192460131698041</v>
      </c>
      <c r="I80" s="39">
        <f t="shared" si="134"/>
        <v>-3.1192460131698041E-4</v>
      </c>
      <c r="J80" s="41">
        <f t="shared" si="135"/>
        <v>-3.1192460131698041E-4</v>
      </c>
      <c r="K80" s="53">
        <f>AVERAGE(J80:J81)</f>
        <v>-1.8116281247074252E-4</v>
      </c>
      <c r="L80" s="53">
        <f t="shared" ref="L80" si="157">STDEV(J80:J81)</f>
        <v>1.8492509522651651E-4</v>
      </c>
      <c r="M80" s="30">
        <f t="shared" si="140"/>
        <v>-3.1192460131698038E-5</v>
      </c>
      <c r="N80" s="57">
        <f t="shared" ref="N80" si="158">AVERAGE(M80:M81)</f>
        <v>-1.8116281247074252E-5</v>
      </c>
      <c r="O80" s="57">
        <f t="shared" ref="O80" si="159">STDEV(M80:M81)</f>
        <v>1.8492509522651652E-5</v>
      </c>
    </row>
    <row r="81" spans="2:15" ht="20.5" x14ac:dyDescent="0.45">
      <c r="B81" s="21" t="s">
        <v>194</v>
      </c>
      <c r="C81" s="25">
        <v>1000</v>
      </c>
      <c r="D81" s="26">
        <v>7.9169999999999998</v>
      </c>
      <c r="E81" s="29">
        <f t="shared" si="132"/>
        <v>-5.0401023624504636E-4</v>
      </c>
      <c r="F81" s="27">
        <v>10</v>
      </c>
      <c r="G81" s="27">
        <v>10</v>
      </c>
      <c r="H81" s="27">
        <f t="shared" si="133"/>
        <v>-5.0401023624504632E-2</v>
      </c>
      <c r="I81" s="39">
        <f t="shared" si="134"/>
        <v>-5.0401023624504629E-5</v>
      </c>
      <c r="J81" s="41">
        <f t="shared" si="135"/>
        <v>-5.0401023624504629E-5</v>
      </c>
      <c r="K81" s="53"/>
      <c r="L81" s="53"/>
      <c r="M81" s="30">
        <f t="shared" si="140"/>
        <v>-5.0401023624504624E-6</v>
      </c>
      <c r="N81" s="57"/>
      <c r="O81" s="57"/>
    </row>
    <row r="82" spans="2:15" ht="20.5" x14ac:dyDescent="0.45">
      <c r="B82" s="21" t="s">
        <v>195</v>
      </c>
      <c r="C82" s="25">
        <v>1000</v>
      </c>
      <c r="D82" s="26">
        <v>20.751999999999999</v>
      </c>
      <c r="E82" s="29">
        <f t="shared" si="132"/>
        <v>1.9523764940860715E-2</v>
      </c>
      <c r="F82" s="27">
        <v>10</v>
      </c>
      <c r="G82" s="27">
        <v>10</v>
      </c>
      <c r="H82" s="27">
        <f t="shared" si="133"/>
        <v>1.9523764940860717</v>
      </c>
      <c r="I82" s="39">
        <f t="shared" si="134"/>
        <v>1.9523764940860718E-3</v>
      </c>
      <c r="J82" s="41">
        <f t="shared" si="135"/>
        <v>1.952376494086072E-3</v>
      </c>
      <c r="K82" s="53">
        <f t="shared" ref="K82" si="160">AVERAGE(J82:J83)</f>
        <v>4.4135224542021659E-3</v>
      </c>
      <c r="L82" s="53">
        <f t="shared" ref="L82" si="161">STDEV(J82:J83)</f>
        <v>3.4805859957759326E-3</v>
      </c>
      <c r="M82" s="30">
        <f t="shared" si="140"/>
        <v>1.952376494086072E-4</v>
      </c>
      <c r="N82" s="57">
        <f t="shared" ref="N82" si="162">AVERAGE(M82:M83)</f>
        <v>4.4135224542021659E-4</v>
      </c>
      <c r="O82" s="57">
        <f t="shared" ref="O82" si="163">STDEV(M82:M83)</f>
        <v>3.4805859957759324E-4</v>
      </c>
    </row>
    <row r="83" spans="2:15" ht="20.5" x14ac:dyDescent="0.45">
      <c r="B83" s="21" t="s">
        <v>196</v>
      </c>
      <c r="C83" s="25">
        <v>1000</v>
      </c>
      <c r="D83" s="26">
        <v>52.296999999999997</v>
      </c>
      <c r="E83" s="29">
        <f t="shared" si="132"/>
        <v>6.8746684143182593E-2</v>
      </c>
      <c r="F83" s="27">
        <v>10</v>
      </c>
      <c r="G83" s="27">
        <v>10</v>
      </c>
      <c r="H83" s="27">
        <f t="shared" si="133"/>
        <v>6.8746684143182595</v>
      </c>
      <c r="I83" s="39">
        <f t="shared" si="134"/>
        <v>6.8746684143182598E-3</v>
      </c>
      <c r="J83" s="41">
        <f t="shared" si="135"/>
        <v>6.8746684143182598E-3</v>
      </c>
      <c r="K83" s="53"/>
      <c r="L83" s="53"/>
      <c r="M83" s="30">
        <f t="shared" si="140"/>
        <v>6.8746684143182598E-4</v>
      </c>
      <c r="N83" s="57"/>
      <c r="O83" s="57"/>
    </row>
    <row r="84" spans="2:15" ht="20.5" x14ac:dyDescent="0.45">
      <c r="B84" s="21" t="s">
        <v>197</v>
      </c>
      <c r="C84" s="25">
        <v>1000</v>
      </c>
      <c r="D84" s="26">
        <v>1.4159999999999999</v>
      </c>
      <c r="E84" s="29">
        <f t="shared" si="132"/>
        <v>-1.0648191492681709E-2</v>
      </c>
      <c r="F84" s="27">
        <v>10</v>
      </c>
      <c r="G84" s="27">
        <v>10</v>
      </c>
      <c r="H84" s="27">
        <f t="shared" si="133"/>
        <v>-1.0648191492681709</v>
      </c>
      <c r="I84" s="39">
        <f t="shared" si="134"/>
        <v>-1.0648191492681708E-3</v>
      </c>
      <c r="J84" s="41">
        <f t="shared" si="135"/>
        <v>-1.0648191492681708E-3</v>
      </c>
      <c r="K84" s="53">
        <f t="shared" ref="K84" si="164">AVERAGE(J84:J85)</f>
        <v>-1.078550697500234E-3</v>
      </c>
      <c r="L84" s="53">
        <f t="shared" ref="L84" si="165">STDEV(J84:J85)</f>
        <v>1.9419341742164018E-5</v>
      </c>
      <c r="M84" s="30">
        <f t="shared" si="140"/>
        <v>-1.0648191492681707E-4</v>
      </c>
      <c r="N84" s="57">
        <f t="shared" ref="N84" si="166">AVERAGE(M84:M85)</f>
        <v>-1.0785506975002339E-4</v>
      </c>
      <c r="O84" s="57">
        <f t="shared" ref="O84" si="167">STDEV(M84:M85)</f>
        <v>1.9419341742163979E-6</v>
      </c>
    </row>
    <row r="85" spans="2:15" ht="20.5" x14ac:dyDescent="0.45">
      <c r="B85" s="21" t="s">
        <v>198</v>
      </c>
      <c r="C85" s="25">
        <v>1000</v>
      </c>
      <c r="D85" s="26">
        <v>1.24</v>
      </c>
      <c r="E85" s="29">
        <f t="shared" si="132"/>
        <v>-1.0922822457322972E-2</v>
      </c>
      <c r="F85" s="27">
        <v>10</v>
      </c>
      <c r="G85" s="27">
        <v>10</v>
      </c>
      <c r="H85" s="27">
        <f t="shared" si="133"/>
        <v>-1.0922822457322972</v>
      </c>
      <c r="I85" s="39">
        <f t="shared" si="134"/>
        <v>-1.0922822457322971E-3</v>
      </c>
      <c r="J85" s="41">
        <f t="shared" si="135"/>
        <v>-1.0922822457322971E-3</v>
      </c>
      <c r="K85" s="53"/>
      <c r="L85" s="53"/>
      <c r="M85" s="30">
        <f t="shared" si="140"/>
        <v>-1.092282245732297E-4</v>
      </c>
      <c r="N85" s="57"/>
      <c r="O85" s="57"/>
    </row>
    <row r="86" spans="2:15" ht="20.5" x14ac:dyDescent="0.45">
      <c r="B86" s="21" t="s">
        <v>199</v>
      </c>
      <c r="C86" s="25">
        <v>1000</v>
      </c>
      <c r="D86" s="26">
        <v>80.677999999999997</v>
      </c>
      <c r="E86" s="29">
        <f t="shared" si="132"/>
        <v>0.11303248759479449</v>
      </c>
      <c r="F86" s="27">
        <v>10</v>
      </c>
      <c r="G86" s="27">
        <v>10</v>
      </c>
      <c r="H86" s="27">
        <f t="shared" si="133"/>
        <v>11.30324875947945</v>
      </c>
      <c r="I86" s="39">
        <f t="shared" si="134"/>
        <v>1.130324875947945E-2</v>
      </c>
      <c r="J86" s="41">
        <f t="shared" si="135"/>
        <v>1.130324875947945E-2</v>
      </c>
      <c r="K86" s="53">
        <f t="shared" ref="K86" si="168">AVERAGE(J86:J87)</f>
        <v>1.15571263614518E-2</v>
      </c>
      <c r="L86" s="53">
        <f t="shared" ref="L86" si="169">STDEV(J86:J87)</f>
        <v>3.590371478920546E-4</v>
      </c>
      <c r="M86" s="30">
        <f t="shared" si="140"/>
        <v>1.1303248759479449E-3</v>
      </c>
      <c r="N86" s="57">
        <f t="shared" ref="N86" si="170">AVERAGE(M86:M87)</f>
        <v>1.1557126361451799E-3</v>
      </c>
      <c r="O86" s="57">
        <f t="shared" ref="O86" si="171">STDEV(M86:M87)</f>
        <v>3.5903714789205579E-5</v>
      </c>
    </row>
    <row r="87" spans="2:15" ht="20.5" x14ac:dyDescent="0.45">
      <c r="B87" s="21" t="s">
        <v>200</v>
      </c>
      <c r="C87" s="25">
        <v>1000</v>
      </c>
      <c r="D87" s="26">
        <v>83.932000000000002</v>
      </c>
      <c r="E87" s="29">
        <f t="shared" si="132"/>
        <v>0.11811003963424149</v>
      </c>
      <c r="F87" s="27">
        <v>10</v>
      </c>
      <c r="G87" s="27">
        <v>10</v>
      </c>
      <c r="H87" s="27">
        <f t="shared" si="133"/>
        <v>11.811003963424149</v>
      </c>
      <c r="I87" s="39">
        <f t="shared" si="134"/>
        <v>1.1811003963424148E-2</v>
      </c>
      <c r="J87" s="41">
        <f t="shared" si="135"/>
        <v>1.1811003963424148E-2</v>
      </c>
      <c r="K87" s="53"/>
      <c r="L87" s="53"/>
      <c r="M87" s="30">
        <f t="shared" si="140"/>
        <v>1.1811003963424149E-3</v>
      </c>
      <c r="N87" s="57"/>
      <c r="O87" s="57"/>
    </row>
    <row r="88" spans="2:15" ht="20.5" x14ac:dyDescent="0.45">
      <c r="B88" s="21" t="s">
        <v>201</v>
      </c>
      <c r="C88" s="25">
        <v>1000</v>
      </c>
      <c r="D88" s="26">
        <v>76.494</v>
      </c>
      <c r="E88" s="29">
        <f t="shared" si="132"/>
        <v>0.10650376057173173</v>
      </c>
      <c r="F88" s="27">
        <v>10</v>
      </c>
      <c r="G88" s="27">
        <v>10</v>
      </c>
      <c r="H88" s="27">
        <f t="shared" si="133"/>
        <v>10.650376057173174</v>
      </c>
      <c r="I88" s="39">
        <f t="shared" si="134"/>
        <v>1.0650376057173174E-2</v>
      </c>
      <c r="J88" s="41">
        <f t="shared" si="135"/>
        <v>1.0650376057173174E-2</v>
      </c>
      <c r="K88" s="53">
        <f t="shared" ref="K88" si="172">AVERAGE(J88:J89)</f>
        <v>7.6384857847267736E-3</v>
      </c>
      <c r="L88" s="53">
        <f t="shared" ref="L88" si="173">STDEV(J88:J89)</f>
        <v>4.2594560716732949E-3</v>
      </c>
      <c r="M88" s="30">
        <f t="shared" si="140"/>
        <v>1.0650376057173175E-3</v>
      </c>
      <c r="N88" s="57">
        <f t="shared" ref="N88" si="174">AVERAGE(M88:M89)</f>
        <v>7.6384857847267733E-4</v>
      </c>
      <c r="O88" s="57">
        <f t="shared" ref="O88" si="175">STDEV(M88:M89)</f>
        <v>4.2594560716732965E-4</v>
      </c>
    </row>
    <row r="89" spans="2:15" ht="20.5" x14ac:dyDescent="0.45">
      <c r="B89" s="21" t="s">
        <v>202</v>
      </c>
      <c r="C89" s="25">
        <v>1000</v>
      </c>
      <c r="D89" s="26">
        <v>37.89</v>
      </c>
      <c r="E89" s="29">
        <f t="shared" si="132"/>
        <v>4.626595512280373E-2</v>
      </c>
      <c r="F89" s="27">
        <v>10</v>
      </c>
      <c r="G89" s="27">
        <v>10</v>
      </c>
      <c r="H89" s="27">
        <f t="shared" si="133"/>
        <v>4.6265955122803728</v>
      </c>
      <c r="I89" s="39">
        <f t="shared" si="134"/>
        <v>4.6265955122803725E-3</v>
      </c>
      <c r="J89" s="41">
        <f t="shared" si="135"/>
        <v>4.6265955122803725E-3</v>
      </c>
      <c r="K89" s="53"/>
      <c r="L89" s="53"/>
      <c r="M89" s="30">
        <f t="shared" si="140"/>
        <v>4.6265955122803726E-4</v>
      </c>
      <c r="N89" s="57"/>
      <c r="O89" s="57"/>
    </row>
    <row r="90" spans="2:15" ht="20.5" x14ac:dyDescent="0.45">
      <c r="B90" s="21" t="s">
        <v>203</v>
      </c>
      <c r="C90" s="25">
        <v>1000</v>
      </c>
      <c r="D90" s="26">
        <v>60.889000000000003</v>
      </c>
      <c r="E90" s="29">
        <f t="shared" si="132"/>
        <v>8.2153668507942451E-2</v>
      </c>
      <c r="F90" s="27">
        <v>10</v>
      </c>
      <c r="G90" s="27">
        <v>10</v>
      </c>
      <c r="H90" s="27">
        <f t="shared" si="133"/>
        <v>8.2153668507942452</v>
      </c>
      <c r="I90" s="39">
        <f t="shared" si="134"/>
        <v>8.2153668507942458E-3</v>
      </c>
      <c r="J90" s="41">
        <f t="shared" si="135"/>
        <v>8.2153668507942458E-3</v>
      </c>
      <c r="K90" s="53">
        <f t="shared" ref="K90" si="176">AVERAGE(J90:J91)</f>
        <v>8.9305776612676711E-3</v>
      </c>
      <c r="L90" s="53">
        <f t="shared" ref="L90" si="177">STDEV(J90:J91)</f>
        <v>1.0114608281273714E-3</v>
      </c>
      <c r="M90" s="30">
        <f t="shared" si="140"/>
        <v>8.215366850794246E-4</v>
      </c>
      <c r="N90" s="57">
        <f t="shared" ref="N90" si="178">AVERAGE(M90:M91)</f>
        <v>8.9305776612676711E-4</v>
      </c>
      <c r="O90" s="57">
        <f t="shared" ref="O90" si="179">STDEV(M90:M91)</f>
        <v>1.0114608281273704E-4</v>
      </c>
    </row>
    <row r="91" spans="2:15" ht="20.5" x14ac:dyDescent="0.45">
      <c r="B91" s="21" t="s">
        <v>204</v>
      </c>
      <c r="C91" s="25">
        <v>1000</v>
      </c>
      <c r="D91" s="26">
        <v>70.055999999999997</v>
      </c>
      <c r="E91" s="29">
        <f t="shared" si="132"/>
        <v>9.6457884717410972E-2</v>
      </c>
      <c r="F91" s="27">
        <v>10</v>
      </c>
      <c r="G91" s="27">
        <v>10</v>
      </c>
      <c r="H91" s="27">
        <f t="shared" si="133"/>
        <v>9.6457884717410973</v>
      </c>
      <c r="I91" s="39">
        <f t="shared" si="134"/>
        <v>9.6457884717410965E-3</v>
      </c>
      <c r="J91" s="41">
        <f t="shared" si="135"/>
        <v>9.6457884717410965E-3</v>
      </c>
      <c r="K91" s="53"/>
      <c r="L91" s="53"/>
      <c r="M91" s="30">
        <f t="shared" si="140"/>
        <v>9.6457884717410952E-4</v>
      </c>
      <c r="N91" s="57"/>
      <c r="O91" s="57"/>
    </row>
    <row r="92" spans="2:15" ht="20.5" x14ac:dyDescent="0.45">
      <c r="B92" s="21" t="s">
        <v>205</v>
      </c>
      <c r="C92" s="25">
        <v>1000</v>
      </c>
      <c r="D92" s="26">
        <v>24.167000000000002</v>
      </c>
      <c r="E92" s="29">
        <f t="shared" si="132"/>
        <v>2.485254189682614E-2</v>
      </c>
      <c r="F92" s="27">
        <v>10</v>
      </c>
      <c r="G92" s="27">
        <v>10</v>
      </c>
      <c r="H92" s="27">
        <f t="shared" si="133"/>
        <v>2.4852541896826139</v>
      </c>
      <c r="I92" s="39">
        <f t="shared" si="134"/>
        <v>2.4852541896826139E-3</v>
      </c>
      <c r="J92" s="41">
        <f t="shared" si="135"/>
        <v>2.4852541896826139E-3</v>
      </c>
      <c r="K92" s="53">
        <f t="shared" ref="K92" si="180">AVERAGE(J92:J93)</f>
        <v>2.6883406672284123E-3</v>
      </c>
      <c r="L92" s="53">
        <f t="shared" ref="L92" si="181">STDEV(J92:J93)</f>
        <v>2.8720765087984681E-4</v>
      </c>
      <c r="M92" s="30">
        <f t="shared" si="140"/>
        <v>2.4852541896826138E-4</v>
      </c>
      <c r="N92" s="57">
        <f t="shared" ref="N92" si="182">AVERAGE(M92:M93)</f>
        <v>2.688340667228412E-4</v>
      </c>
      <c r="O92" s="57">
        <f t="shared" ref="O92" si="183">STDEV(M92:M93)</f>
        <v>2.8720765087984679E-5</v>
      </c>
    </row>
    <row r="93" spans="2:15" ht="20.5" x14ac:dyDescent="0.45">
      <c r="B93" s="21" t="s">
        <v>206</v>
      </c>
      <c r="C93" s="25">
        <v>1000</v>
      </c>
      <c r="D93" s="26">
        <v>26.77</v>
      </c>
      <c r="E93" s="29">
        <f t="shared" si="132"/>
        <v>2.8914271447742099E-2</v>
      </c>
      <c r="F93" s="27">
        <v>10</v>
      </c>
      <c r="G93" s="27">
        <v>10</v>
      </c>
      <c r="H93" s="27">
        <f t="shared" si="133"/>
        <v>2.8914271447742101</v>
      </c>
      <c r="I93" s="39">
        <f t="shared" si="134"/>
        <v>2.8914271447742102E-3</v>
      </c>
      <c r="J93" s="41">
        <f t="shared" si="135"/>
        <v>2.8914271447742102E-3</v>
      </c>
      <c r="K93" s="53"/>
      <c r="L93" s="53"/>
      <c r="M93" s="30">
        <f t="shared" si="140"/>
        <v>2.8914271447742101E-4</v>
      </c>
      <c r="N93" s="57"/>
      <c r="O93" s="57"/>
    </row>
    <row r="94" spans="2:15" ht="20.5" x14ac:dyDescent="0.45">
      <c r="B94" s="5" t="s">
        <v>207</v>
      </c>
      <c r="C94" s="25">
        <v>1000</v>
      </c>
      <c r="D94" s="26">
        <v>207.661</v>
      </c>
      <c r="E94" s="29">
        <f t="shared" si="132"/>
        <v>0.31117716818025776</v>
      </c>
      <c r="F94" s="27">
        <v>10</v>
      </c>
      <c r="G94" s="27">
        <v>10</v>
      </c>
      <c r="H94" s="27">
        <f t="shared" si="133"/>
        <v>31.117716818025777</v>
      </c>
      <c r="I94" s="39">
        <f t="shared" si="134"/>
        <v>3.1117716818025776E-2</v>
      </c>
      <c r="J94" s="41">
        <f t="shared" si="135"/>
        <v>3.1117716818025776E-2</v>
      </c>
      <c r="K94" s="53">
        <f t="shared" ref="K94" si="184">AVERAGE(J94:J95)</f>
        <v>3.1148378741066692E-2</v>
      </c>
      <c r="L94" s="53">
        <f t="shared" ref="L94" si="185">STDEV(J94:J95)</f>
        <v>4.3362507412903221E-5</v>
      </c>
      <c r="M94" s="30">
        <f t="shared" si="140"/>
        <v>3.1117716818025772E-3</v>
      </c>
      <c r="N94" s="57">
        <f t="shared" ref="N94" si="186">AVERAGE(M94:M95)</f>
        <v>3.1148378741066691E-3</v>
      </c>
      <c r="O94" s="57">
        <f t="shared" ref="O94" si="187">STDEV(M94:M95)</f>
        <v>4.3362507412906909E-6</v>
      </c>
    </row>
    <row r="95" spans="2:15" ht="20.5" x14ac:dyDescent="0.45">
      <c r="B95" s="5" t="s">
        <v>208</v>
      </c>
      <c r="C95" s="25">
        <v>1000</v>
      </c>
      <c r="D95" s="26">
        <v>208.054</v>
      </c>
      <c r="E95" s="29">
        <f t="shared" si="132"/>
        <v>0.31179040664107605</v>
      </c>
      <c r="F95" s="27">
        <v>10</v>
      </c>
      <c r="G95" s="27">
        <v>10</v>
      </c>
      <c r="H95" s="27">
        <f t="shared" si="133"/>
        <v>31.179040664107607</v>
      </c>
      <c r="I95" s="39">
        <f t="shared" si="134"/>
        <v>3.1179040664107607E-2</v>
      </c>
      <c r="J95" s="41">
        <f t="shared" si="135"/>
        <v>3.1179040664107607E-2</v>
      </c>
      <c r="K95" s="53"/>
      <c r="L95" s="53"/>
      <c r="M95" s="30">
        <f t="shared" si="140"/>
        <v>3.1179040664107609E-3</v>
      </c>
      <c r="N95" s="57"/>
      <c r="O95" s="57"/>
    </row>
    <row r="96" spans="2:15" ht="20.5" x14ac:dyDescent="0.45">
      <c r="B96" s="5" t="s">
        <v>209</v>
      </c>
      <c r="C96" s="25">
        <v>1000</v>
      </c>
      <c r="D96" s="26">
        <v>173.84200000000001</v>
      </c>
      <c r="E96" s="29">
        <f t="shared" si="132"/>
        <v>0.25840589208251413</v>
      </c>
      <c r="F96" s="27">
        <v>10</v>
      </c>
      <c r="G96" s="27">
        <v>10</v>
      </c>
      <c r="H96" s="27">
        <f t="shared" si="133"/>
        <v>25.840589208251412</v>
      </c>
      <c r="I96" s="39">
        <f t="shared" si="134"/>
        <v>2.5840589208251413E-2</v>
      </c>
      <c r="J96" s="41">
        <f t="shared" si="135"/>
        <v>2.5840589208251413E-2</v>
      </c>
      <c r="K96" s="53">
        <f t="shared" ref="K96" si="188">AVERAGE(J96:J97)</f>
        <v>2.4924398464563242E-2</v>
      </c>
      <c r="L96" s="53">
        <f t="shared" ref="L96" si="189">STDEV(J96:J97)</f>
        <v>1.2956893754445034E-3</v>
      </c>
      <c r="M96" s="30">
        <f t="shared" si="140"/>
        <v>2.5840589208251412E-3</v>
      </c>
      <c r="N96" s="57">
        <f t="shared" ref="N96" si="190">AVERAGE(M96:M97)</f>
        <v>2.4924398464563242E-3</v>
      </c>
      <c r="O96" s="57">
        <f t="shared" ref="O96" si="191">STDEV(M96:M97)</f>
        <v>1.2956893754445011E-4</v>
      </c>
    </row>
    <row r="97" spans="2:15" ht="20.5" x14ac:dyDescent="0.45">
      <c r="B97" s="5" t="s">
        <v>210</v>
      </c>
      <c r="C97" s="25">
        <v>1000</v>
      </c>
      <c r="D97" s="26">
        <v>162.09899999999999</v>
      </c>
      <c r="E97" s="29">
        <f t="shared" si="132"/>
        <v>0.24008207720875072</v>
      </c>
      <c r="F97" s="27">
        <v>10</v>
      </c>
      <c r="G97" s="27">
        <v>10</v>
      </c>
      <c r="H97" s="27">
        <f t="shared" si="133"/>
        <v>24.00820772087507</v>
      </c>
      <c r="I97" s="39">
        <f t="shared" si="134"/>
        <v>2.4008207720875072E-2</v>
      </c>
      <c r="J97" s="41">
        <f t="shared" si="135"/>
        <v>2.4008207720875072E-2</v>
      </c>
      <c r="K97" s="53"/>
      <c r="L97" s="53"/>
      <c r="M97" s="30">
        <f t="shared" si="140"/>
        <v>2.4008207720875073E-3</v>
      </c>
      <c r="N97" s="57"/>
      <c r="O97" s="57"/>
    </row>
    <row r="98" spans="2:15" ht="20.5" x14ac:dyDescent="0.45">
      <c r="B98" s="5" t="s">
        <v>211</v>
      </c>
      <c r="C98" s="25">
        <v>1000</v>
      </c>
      <c r="D98" s="26">
        <v>194.23</v>
      </c>
      <c r="E98" s="29">
        <f t="shared" si="132"/>
        <v>0.29021939269107133</v>
      </c>
      <c r="F98" s="27">
        <v>10</v>
      </c>
      <c r="G98" s="27">
        <v>10</v>
      </c>
      <c r="H98" s="27">
        <f t="shared" si="133"/>
        <v>29.021939269107129</v>
      </c>
      <c r="I98" s="39">
        <f t="shared" si="134"/>
        <v>2.9021939269107129E-2</v>
      </c>
      <c r="J98" s="41">
        <f t="shared" si="135"/>
        <v>2.9021939269107129E-2</v>
      </c>
      <c r="K98" s="53">
        <f t="shared" ref="K98" si="192">AVERAGE(J98:J99)</f>
        <v>3.0683144524545139E-2</v>
      </c>
      <c r="L98" s="53">
        <f t="shared" ref="L98" si="193">STDEV(J98:J99)</f>
        <v>2.3492990021258954E-3</v>
      </c>
      <c r="M98" s="30">
        <f t="shared" si="140"/>
        <v>2.9021939269107126E-3</v>
      </c>
      <c r="N98" s="57">
        <f t="shared" ref="N98" si="194">AVERAGE(M98:M99)</f>
        <v>3.0683144524545139E-3</v>
      </c>
      <c r="O98" s="57">
        <f t="shared" ref="O98" si="195">STDEV(M98:M99)</f>
        <v>2.349299002125896E-4</v>
      </c>
    </row>
    <row r="99" spans="2:15" ht="20.5" x14ac:dyDescent="0.45">
      <c r="B99" s="5" t="s">
        <v>212</v>
      </c>
      <c r="C99" s="25">
        <v>1000</v>
      </c>
      <c r="D99" s="26">
        <v>215.52199999999999</v>
      </c>
      <c r="E99" s="29">
        <f t="shared" si="132"/>
        <v>0.32344349779983145</v>
      </c>
      <c r="F99" s="27">
        <v>10</v>
      </c>
      <c r="G99" s="27">
        <v>10</v>
      </c>
      <c r="H99" s="27">
        <f t="shared" si="133"/>
        <v>32.344349779983148</v>
      </c>
      <c r="I99" s="39">
        <f t="shared" si="134"/>
        <v>3.2344349779983149E-2</v>
      </c>
      <c r="J99" s="41">
        <f t="shared" si="135"/>
        <v>3.2344349779983149E-2</v>
      </c>
      <c r="K99" s="53"/>
      <c r="L99" s="53"/>
      <c r="M99" s="30">
        <f t="shared" si="140"/>
        <v>3.2344349779983147E-3</v>
      </c>
      <c r="N99" s="57"/>
      <c r="O99" s="57"/>
    </row>
    <row r="100" spans="2:15" ht="20.5" x14ac:dyDescent="0.45">
      <c r="B100" s="5" t="s">
        <v>213</v>
      </c>
      <c r="C100" s="25">
        <v>1000</v>
      </c>
      <c r="D100" s="26">
        <v>129.67599999999999</v>
      </c>
      <c r="E100" s="29">
        <f t="shared" si="132"/>
        <v>0.18948912398963891</v>
      </c>
      <c r="F100" s="27">
        <v>10</v>
      </c>
      <c r="G100" s="27">
        <v>10</v>
      </c>
      <c r="H100" s="27">
        <f t="shared" si="133"/>
        <v>18.948912398963891</v>
      </c>
      <c r="I100" s="39">
        <f t="shared" si="134"/>
        <v>1.8948912398963891E-2</v>
      </c>
      <c r="J100" s="41">
        <f t="shared" si="135"/>
        <v>1.8948912398963891E-2</v>
      </c>
      <c r="K100" s="53">
        <f t="shared" ref="K100" si="196">AVERAGE(J100:J101)</f>
        <v>1.5119838966388913E-2</v>
      </c>
      <c r="L100" s="53">
        <f t="shared" ref="L100" si="197">STDEV(J100:J101)</f>
        <v>5.4151275796700364E-3</v>
      </c>
      <c r="M100" s="30">
        <f t="shared" si="140"/>
        <v>1.8948912398963893E-3</v>
      </c>
      <c r="N100" s="57">
        <f t="shared" ref="N100" si="198">AVERAGE(M100:M101)</f>
        <v>1.5119838966388916E-3</v>
      </c>
      <c r="O100" s="57">
        <f t="shared" ref="O100" si="199">STDEV(M100:M101)</f>
        <v>5.4151275796700347E-4</v>
      </c>
    </row>
    <row r="101" spans="2:15" ht="20.5" x14ac:dyDescent="0.45">
      <c r="B101" s="5" t="s">
        <v>214</v>
      </c>
      <c r="C101" s="25">
        <v>1000</v>
      </c>
      <c r="D101" s="26">
        <v>80.597999999999999</v>
      </c>
      <c r="E101" s="29">
        <f t="shared" si="132"/>
        <v>0.11290765533813937</v>
      </c>
      <c r="F101" s="27">
        <v>10</v>
      </c>
      <c r="G101" s="27">
        <v>10</v>
      </c>
      <c r="H101" s="27">
        <f t="shared" si="133"/>
        <v>11.290765533813937</v>
      </c>
      <c r="I101" s="39">
        <f t="shared" si="134"/>
        <v>1.1290765533813937E-2</v>
      </c>
      <c r="J101" s="41">
        <f t="shared" si="135"/>
        <v>1.1290765533813937E-2</v>
      </c>
      <c r="K101" s="53"/>
      <c r="L101" s="53"/>
      <c r="M101" s="30">
        <f t="shared" si="140"/>
        <v>1.1290765533813938E-3</v>
      </c>
      <c r="N101" s="57"/>
      <c r="O101" s="57"/>
    </row>
    <row r="102" spans="2:15" ht="20.5" x14ac:dyDescent="0.45">
      <c r="B102" s="5" t="s">
        <v>215</v>
      </c>
      <c r="C102" s="25">
        <v>1000</v>
      </c>
      <c r="D102" s="26">
        <v>116.105</v>
      </c>
      <c r="E102" s="29">
        <f t="shared" si="132"/>
        <v>0.16831289205130606</v>
      </c>
      <c r="F102" s="27">
        <v>10</v>
      </c>
      <c r="G102" s="27">
        <v>10</v>
      </c>
      <c r="H102" s="27">
        <f t="shared" si="133"/>
        <v>16.831289205130606</v>
      </c>
      <c r="I102" s="39">
        <f t="shared" si="134"/>
        <v>1.6831289205130606E-2</v>
      </c>
      <c r="J102" s="41">
        <f t="shared" si="135"/>
        <v>1.6831289205130606E-2</v>
      </c>
      <c r="K102" s="53">
        <f t="shared" ref="K102" si="200">AVERAGE(J102:J103)</f>
        <v>1.6764581967980526E-2</v>
      </c>
      <c r="L102" s="53">
        <f t="shared" ref="L102" si="201">STDEV(J102:J103)</f>
        <v>9.4338279486081512E-5</v>
      </c>
      <c r="M102" s="30">
        <f t="shared" si="140"/>
        <v>1.6831289205130606E-3</v>
      </c>
      <c r="N102" s="57">
        <f t="shared" ref="N102" si="202">AVERAGE(M102:M103)</f>
        <v>1.6764581967980527E-3</v>
      </c>
      <c r="O102" s="57">
        <f t="shared" ref="O102" si="203">STDEV(M102:M103)</f>
        <v>9.4338279486081827E-6</v>
      </c>
    </row>
    <row r="103" spans="2:15" ht="20.5" x14ac:dyDescent="0.45">
      <c r="B103" s="5" t="s">
        <v>216</v>
      </c>
      <c r="C103" s="25">
        <v>1000</v>
      </c>
      <c r="D103" s="26">
        <v>115.25</v>
      </c>
      <c r="E103" s="29">
        <f t="shared" si="132"/>
        <v>0.16697874730830448</v>
      </c>
      <c r="F103" s="27">
        <v>10</v>
      </c>
      <c r="G103" s="27">
        <v>10</v>
      </c>
      <c r="H103" s="27">
        <f t="shared" si="133"/>
        <v>16.697874730830446</v>
      </c>
      <c r="I103" s="39">
        <f t="shared" si="134"/>
        <v>1.6697874730830446E-2</v>
      </c>
      <c r="J103" s="41">
        <f t="shared" si="135"/>
        <v>1.6697874730830446E-2</v>
      </c>
      <c r="K103" s="53"/>
      <c r="L103" s="53"/>
      <c r="M103" s="30">
        <f t="shared" si="140"/>
        <v>1.6697874730830446E-3</v>
      </c>
      <c r="N103" s="57"/>
      <c r="O103" s="57"/>
    </row>
    <row r="104" spans="2:15" ht="20.5" x14ac:dyDescent="0.45">
      <c r="B104" s="5" t="s">
        <v>217</v>
      </c>
      <c r="C104" s="25">
        <v>1000</v>
      </c>
      <c r="D104" s="26">
        <v>58.677</v>
      </c>
      <c r="E104" s="29">
        <f t="shared" si="132"/>
        <v>7.8702056611428386E-2</v>
      </c>
      <c r="F104" s="27">
        <v>10</v>
      </c>
      <c r="G104" s="27">
        <v>10</v>
      </c>
      <c r="H104" s="27">
        <f t="shared" si="133"/>
        <v>7.8702056611428386</v>
      </c>
      <c r="I104" s="39">
        <f t="shared" si="134"/>
        <v>7.8702056611428383E-3</v>
      </c>
      <c r="J104" s="41">
        <f t="shared" si="135"/>
        <v>7.8702056611428383E-3</v>
      </c>
      <c r="K104" s="53">
        <f t="shared" ref="K104" si="204">AVERAGE(J104:J105)</f>
        <v>7.3541803201947371E-3</v>
      </c>
      <c r="L104" s="53">
        <f t="shared" ref="L104" si="205">STDEV(J104:J105)</f>
        <v>7.2977003569700452E-4</v>
      </c>
      <c r="M104" s="30">
        <f t="shared" si="140"/>
        <v>7.8702056611428396E-4</v>
      </c>
      <c r="N104" s="57">
        <f t="shared" ref="N104" si="206">AVERAGE(M104:M105)</f>
        <v>7.3541803201947382E-4</v>
      </c>
      <c r="O104" s="57">
        <f t="shared" ref="O104" si="207">STDEV(M104:M105)</f>
        <v>7.2977003569700541E-5</v>
      </c>
    </row>
    <row r="105" spans="2:15" ht="20.5" x14ac:dyDescent="0.45">
      <c r="B105" s="5" t="s">
        <v>218</v>
      </c>
      <c r="C105" s="25">
        <v>1000</v>
      </c>
      <c r="D105" s="26">
        <v>52.063000000000002</v>
      </c>
      <c r="E105" s="29">
        <f t="shared" si="132"/>
        <v>6.838154979246637E-2</v>
      </c>
      <c r="F105" s="27">
        <v>10</v>
      </c>
      <c r="G105" s="27">
        <v>10</v>
      </c>
      <c r="H105" s="27">
        <f t="shared" si="133"/>
        <v>6.838154979246637</v>
      </c>
      <c r="I105" s="39">
        <f t="shared" si="134"/>
        <v>6.8381549792466368E-3</v>
      </c>
      <c r="J105" s="41">
        <f t="shared" si="135"/>
        <v>6.8381549792466368E-3</v>
      </c>
      <c r="K105" s="53"/>
      <c r="L105" s="53"/>
      <c r="M105" s="30">
        <f t="shared" si="140"/>
        <v>6.8381549792466368E-4</v>
      </c>
      <c r="N105" s="57"/>
      <c r="O105" s="57"/>
    </row>
    <row r="106" spans="2:15" ht="20.5" x14ac:dyDescent="0.45">
      <c r="B106" s="5" t="s">
        <v>219</v>
      </c>
      <c r="C106" s="25">
        <v>1000</v>
      </c>
      <c r="D106" s="26">
        <v>107.539</v>
      </c>
      <c r="E106" s="29">
        <f t="shared" si="132"/>
        <v>0.15494647816995913</v>
      </c>
      <c r="F106" s="27">
        <v>10</v>
      </c>
      <c r="G106" s="27">
        <v>10</v>
      </c>
      <c r="H106" s="27">
        <f t="shared" si="133"/>
        <v>15.494647816995911</v>
      </c>
      <c r="I106" s="39">
        <f t="shared" si="134"/>
        <v>1.5494647816995912E-2</v>
      </c>
      <c r="J106" s="41">
        <f t="shared" si="135"/>
        <v>1.5494647816995912E-2</v>
      </c>
      <c r="K106" s="53">
        <f t="shared" ref="K106" si="208">AVERAGE(J106:J107)</f>
        <v>1.4441843772430796E-2</v>
      </c>
      <c r="L106" s="53">
        <f t="shared" ref="L106" si="209">STDEV(J106:J107)</f>
        <v>1.4888897583452349E-3</v>
      </c>
      <c r="M106" s="30">
        <f t="shared" si="140"/>
        <v>1.5494647816995913E-3</v>
      </c>
      <c r="N106" s="57">
        <f t="shared" ref="N106" si="210">AVERAGE(M106:M107)</f>
        <v>1.4441843772430797E-3</v>
      </c>
      <c r="O106" s="57">
        <f t="shared" ref="O106" si="211">STDEV(M106:M107)</f>
        <v>1.4888897583452353E-4</v>
      </c>
    </row>
    <row r="107" spans="2:15" ht="20.5" x14ac:dyDescent="0.45">
      <c r="B107" s="5" t="s">
        <v>220</v>
      </c>
      <c r="C107" s="25">
        <v>1000</v>
      </c>
      <c r="D107" s="26">
        <v>94.045000000000002</v>
      </c>
      <c r="E107" s="29">
        <f t="shared" si="132"/>
        <v>0.13389039727865681</v>
      </c>
      <c r="F107" s="27">
        <v>10</v>
      </c>
      <c r="G107" s="27">
        <v>10</v>
      </c>
      <c r="H107" s="27">
        <f t="shared" si="133"/>
        <v>13.389039727865681</v>
      </c>
      <c r="I107" s="39">
        <f t="shared" si="134"/>
        <v>1.3389039727865681E-2</v>
      </c>
      <c r="J107" s="41">
        <f t="shared" si="135"/>
        <v>1.3389039727865681E-2</v>
      </c>
      <c r="K107" s="53"/>
      <c r="L107" s="53"/>
      <c r="M107" s="30">
        <f t="shared" si="140"/>
        <v>1.3389039727865681E-3</v>
      </c>
      <c r="N107" s="57"/>
      <c r="O107" s="57"/>
    </row>
    <row r="108" spans="2:15" ht="20.5" x14ac:dyDescent="0.45">
      <c r="B108" s="5" t="s">
        <v>221</v>
      </c>
      <c r="C108" s="25">
        <v>1000</v>
      </c>
      <c r="D108" s="26">
        <v>118.907</v>
      </c>
      <c r="E108" s="29">
        <f t="shared" si="132"/>
        <v>0.17268514184065162</v>
      </c>
      <c r="F108" s="27">
        <v>10</v>
      </c>
      <c r="G108" s="27">
        <v>10</v>
      </c>
      <c r="H108" s="27">
        <f t="shared" si="133"/>
        <v>17.268514184065161</v>
      </c>
      <c r="I108" s="39">
        <f t="shared" si="134"/>
        <v>1.7268514184065161E-2</v>
      </c>
      <c r="J108" s="41">
        <f t="shared" si="135"/>
        <v>1.7268514184065161E-2</v>
      </c>
      <c r="K108" s="53">
        <f t="shared" ref="K108" si="212">AVERAGE(J108:J109)</f>
        <v>1.3278797241207127E-2</v>
      </c>
      <c r="L108" s="53">
        <f t="shared" ref="L108" si="213">STDEV(J108:J109)</f>
        <v>5.6423118106195555E-3</v>
      </c>
      <c r="M108" s="30">
        <f t="shared" si="140"/>
        <v>1.7268514184065162E-3</v>
      </c>
      <c r="N108" s="57">
        <f t="shared" ref="N108" si="214">AVERAGE(M108:M109)</f>
        <v>1.3278797241207127E-3</v>
      </c>
      <c r="O108" s="57">
        <f t="shared" ref="O108" si="215">STDEV(M108:M109)</f>
        <v>5.6423118106195558E-4</v>
      </c>
    </row>
    <row r="109" spans="2:15" ht="20.5" x14ac:dyDescent="0.45">
      <c r="B109" s="5" t="s">
        <v>222</v>
      </c>
      <c r="C109" s="25">
        <v>1000</v>
      </c>
      <c r="D109" s="26">
        <v>67.77</v>
      </c>
      <c r="E109" s="29">
        <f t="shared" si="132"/>
        <v>9.2890802983490922E-2</v>
      </c>
      <c r="F109" s="27">
        <v>10</v>
      </c>
      <c r="G109" s="27">
        <v>10</v>
      </c>
      <c r="H109" s="27">
        <f t="shared" si="133"/>
        <v>9.2890802983490932</v>
      </c>
      <c r="I109" s="39">
        <f t="shared" si="134"/>
        <v>9.2890802983490936E-3</v>
      </c>
      <c r="J109" s="41">
        <f t="shared" si="135"/>
        <v>9.2890802983490936E-3</v>
      </c>
      <c r="K109" s="53"/>
      <c r="L109" s="53"/>
      <c r="M109" s="30">
        <f t="shared" si="140"/>
        <v>9.2890802983490927E-4</v>
      </c>
      <c r="N109" s="57"/>
      <c r="O109" s="57"/>
    </row>
    <row r="110" spans="2:15" ht="20.5" x14ac:dyDescent="0.45">
      <c r="B110" s="5" t="s">
        <v>223</v>
      </c>
      <c r="C110" s="25">
        <v>1000</v>
      </c>
      <c r="D110" s="26">
        <v>90.424999999999997</v>
      </c>
      <c r="E110" s="29">
        <f t="shared" si="132"/>
        <v>0.12824173766501265</v>
      </c>
      <c r="F110" s="27">
        <v>10</v>
      </c>
      <c r="G110" s="27">
        <v>10</v>
      </c>
      <c r="H110" s="27">
        <f t="shared" si="133"/>
        <v>12.824173766501266</v>
      </c>
      <c r="I110" s="39">
        <f t="shared" si="134"/>
        <v>1.2824173766501266E-2</v>
      </c>
      <c r="J110" s="41">
        <f t="shared" si="135"/>
        <v>1.2824173766501266E-2</v>
      </c>
      <c r="K110" s="53">
        <f t="shared" ref="K110" si="216">AVERAGE(J110:J111)</f>
        <v>2.0341572262272574E-2</v>
      </c>
      <c r="L110" s="53">
        <f t="shared" ref="L110" si="217">STDEV(J110:J111)</f>
        <v>1.0631206906482889E-2</v>
      </c>
      <c r="M110" s="30">
        <f t="shared" si="140"/>
        <v>1.2824173766501268E-3</v>
      </c>
      <c r="N110" s="57">
        <f t="shared" ref="N110" si="218">AVERAGE(M110:M111)</f>
        <v>2.0341572262272574E-3</v>
      </c>
      <c r="O110" s="57">
        <f t="shared" ref="O110" si="219">STDEV(M110:M111)</f>
        <v>1.0631206906482886E-3</v>
      </c>
    </row>
    <row r="111" spans="2:15" ht="20.5" x14ac:dyDescent="0.45">
      <c r="B111" s="5" t="s">
        <v>224</v>
      </c>
      <c r="C111" s="25">
        <v>1000</v>
      </c>
      <c r="D111" s="26">
        <v>186.77699999999999</v>
      </c>
      <c r="E111" s="29">
        <f t="shared" si="132"/>
        <v>0.27858970758043877</v>
      </c>
      <c r="F111" s="27">
        <v>10</v>
      </c>
      <c r="G111" s="27">
        <v>10</v>
      </c>
      <c r="H111" s="27">
        <f t="shared" si="133"/>
        <v>27.858970758043881</v>
      </c>
      <c r="I111" s="39">
        <f t="shared" si="134"/>
        <v>2.7858970758043881E-2</v>
      </c>
      <c r="J111" s="41">
        <f t="shared" si="135"/>
        <v>2.7858970758043881E-2</v>
      </c>
      <c r="K111" s="53"/>
      <c r="L111" s="53"/>
      <c r="M111" s="30">
        <f t="shared" si="140"/>
        <v>2.7858970758043882E-3</v>
      </c>
      <c r="N111" s="57"/>
      <c r="O111" s="57"/>
    </row>
    <row r="112" spans="2:15" ht="20.5" x14ac:dyDescent="0.45">
      <c r="B112" s="44" t="s">
        <v>728</v>
      </c>
      <c r="C112" s="25">
        <v>1000</v>
      </c>
      <c r="D112" s="26">
        <v>82.340999999999994</v>
      </c>
      <c r="E112" s="29">
        <f t="shared" si="132"/>
        <v>0.11562743813001279</v>
      </c>
      <c r="F112" s="27">
        <v>10</v>
      </c>
      <c r="G112" s="27">
        <v>10</v>
      </c>
      <c r="H112" s="27">
        <f t="shared" si="133"/>
        <v>11.56274381300128</v>
      </c>
      <c r="I112" s="39">
        <f t="shared" si="134"/>
        <v>1.1562743813001279E-2</v>
      </c>
      <c r="J112" s="41">
        <f t="shared" si="135"/>
        <v>1.1562743813001279E-2</v>
      </c>
      <c r="K112" s="53">
        <f t="shared" ref="K112" si="220">AVERAGE(J112:J113)</f>
        <v>1.2271478950160722E-2</v>
      </c>
      <c r="L112" s="53">
        <f t="shared" ref="L112" si="221">STDEV(J112:J113)</f>
        <v>1.0023028431012386E-3</v>
      </c>
      <c r="M112" s="30">
        <f t="shared" si="140"/>
        <v>1.1562743813001279E-3</v>
      </c>
      <c r="N112" s="57">
        <f t="shared" ref="N112" si="222">AVERAGE(M112:M113)</f>
        <v>1.2271478950160722E-3</v>
      </c>
      <c r="O112" s="57">
        <f t="shared" ref="O112" si="223">STDEV(M112:M113)</f>
        <v>1.0023028431012399E-4</v>
      </c>
    </row>
    <row r="113" spans="2:15" ht="20.5" x14ac:dyDescent="0.45">
      <c r="B113" s="44" t="s">
        <v>729</v>
      </c>
      <c r="C113" s="25">
        <v>1000</v>
      </c>
      <c r="D113" s="26">
        <v>91.424999999999997</v>
      </c>
      <c r="E113" s="29">
        <f t="shared" si="132"/>
        <v>0.12980214087320163</v>
      </c>
      <c r="F113" s="27">
        <v>10</v>
      </c>
      <c r="G113" s="27">
        <v>10</v>
      </c>
      <c r="H113" s="27">
        <f t="shared" si="133"/>
        <v>12.980214087320164</v>
      </c>
      <c r="I113" s="39">
        <f t="shared" si="134"/>
        <v>1.2980214087320164E-2</v>
      </c>
      <c r="J113" s="41">
        <f t="shared" si="135"/>
        <v>1.2980214087320164E-2</v>
      </c>
      <c r="K113" s="53"/>
      <c r="L113" s="53"/>
      <c r="M113" s="30">
        <f t="shared" si="140"/>
        <v>1.2980214087320164E-3</v>
      </c>
      <c r="N113" s="57"/>
      <c r="O113" s="57"/>
    </row>
    <row r="114" spans="2:15" ht="20.5" x14ac:dyDescent="0.45">
      <c r="B114" s="44" t="s">
        <v>731</v>
      </c>
      <c r="C114" s="25">
        <v>1000</v>
      </c>
      <c r="D114" s="26">
        <v>17.535</v>
      </c>
      <c r="E114" s="29">
        <f t="shared" si="132"/>
        <v>1.4503947820116717E-2</v>
      </c>
      <c r="F114" s="27">
        <v>10</v>
      </c>
      <c r="G114" s="27">
        <v>10</v>
      </c>
      <c r="H114" s="27">
        <f t="shared" si="133"/>
        <v>1.4503947820116716</v>
      </c>
      <c r="I114" s="39">
        <f t="shared" si="134"/>
        <v>1.4503947820116716E-3</v>
      </c>
      <c r="J114" s="41">
        <f t="shared" si="135"/>
        <v>1.4503947820116716E-3</v>
      </c>
      <c r="K114" s="53">
        <f t="shared" ref="K114" si="224">AVERAGE(J114:J115)</f>
        <v>1.4522672658614983E-3</v>
      </c>
      <c r="L114" s="53">
        <f t="shared" ref="L114" si="225">STDEV(J114:J115)</f>
        <v>2.6480920557496947E-6</v>
      </c>
      <c r="M114" s="30">
        <f t="shared" si="140"/>
        <v>1.4503947820116716E-4</v>
      </c>
      <c r="N114" s="57">
        <f t="shared" ref="N114" si="226">AVERAGE(M114:M115)</f>
        <v>1.4522672658614984E-4</v>
      </c>
      <c r="O114" s="57">
        <f t="shared" ref="O114" si="227">STDEV(M114:M115)</f>
        <v>2.6480920557496949E-7</v>
      </c>
    </row>
    <row r="115" spans="2:15" ht="20.5" x14ac:dyDescent="0.45">
      <c r="B115" s="44" t="s">
        <v>730</v>
      </c>
      <c r="C115" s="25">
        <v>1000</v>
      </c>
      <c r="D115" s="26">
        <v>17.559000000000001</v>
      </c>
      <c r="E115" s="29">
        <f t="shared" si="132"/>
        <v>1.4541397497113254E-2</v>
      </c>
      <c r="F115" s="27">
        <v>10</v>
      </c>
      <c r="G115" s="27">
        <v>10</v>
      </c>
      <c r="H115" s="27">
        <f t="shared" si="133"/>
        <v>1.4541397497113253</v>
      </c>
      <c r="I115" s="39">
        <f t="shared" si="134"/>
        <v>1.4541397497113253E-3</v>
      </c>
      <c r="J115" s="41">
        <f t="shared" si="135"/>
        <v>1.4541397497113253E-3</v>
      </c>
      <c r="K115" s="53"/>
      <c r="L115" s="53"/>
      <c r="M115" s="30">
        <f t="shared" si="140"/>
        <v>1.4541397497113253E-4</v>
      </c>
      <c r="N115" s="57"/>
      <c r="O115" s="57"/>
    </row>
    <row r="116" spans="2:15" ht="20.5" x14ac:dyDescent="0.45">
      <c r="B116" s="9" t="s">
        <v>225</v>
      </c>
      <c r="C116" s="25">
        <v>1000</v>
      </c>
      <c r="D116" s="26">
        <v>30.283000000000001</v>
      </c>
      <c r="E116" s="29">
        <f t="shared" si="132"/>
        <v>3.4395967918110039E-2</v>
      </c>
      <c r="F116" s="27">
        <v>10</v>
      </c>
      <c r="G116" s="27">
        <v>10</v>
      </c>
      <c r="H116" s="27">
        <f t="shared" si="133"/>
        <v>3.4395967918110038</v>
      </c>
      <c r="I116" s="39">
        <f t="shared" si="134"/>
        <v>3.4395967918110035E-3</v>
      </c>
      <c r="J116" s="41">
        <f t="shared" si="135"/>
        <v>3.4395967918110035E-3</v>
      </c>
      <c r="K116" s="53">
        <f t="shared" ref="K116" si="228">AVERAGE(J116:J117)</f>
        <v>2.6232718534469303E-3</v>
      </c>
      <c r="L116" s="53">
        <f t="shared" ref="L116" si="229">STDEV(J116:J117)</f>
        <v>1.1544577991378531E-3</v>
      </c>
      <c r="M116" s="30">
        <f t="shared" si="140"/>
        <v>3.4395967918110038E-4</v>
      </c>
      <c r="N116" s="57">
        <f t="shared" ref="N116" si="230">AVERAGE(M116:M117)</f>
        <v>2.6232718534469307E-4</v>
      </c>
      <c r="O116" s="57">
        <f t="shared" ref="O116" si="231">STDEV(M116:M117)</f>
        <v>1.1544577991378532E-4</v>
      </c>
    </row>
    <row r="117" spans="2:15" ht="20.5" x14ac:dyDescent="0.45">
      <c r="B117" s="9" t="s">
        <v>226</v>
      </c>
      <c r="C117" s="25">
        <v>1000</v>
      </c>
      <c r="D117" s="26">
        <v>19.82</v>
      </c>
      <c r="E117" s="29">
        <f t="shared" si="132"/>
        <v>1.8069469150828573E-2</v>
      </c>
      <c r="F117" s="27">
        <v>10</v>
      </c>
      <c r="G117" s="27">
        <v>10</v>
      </c>
      <c r="H117" s="27">
        <f t="shared" si="133"/>
        <v>1.8069469150828574</v>
      </c>
      <c r="I117" s="39">
        <f t="shared" si="134"/>
        <v>1.8069469150828574E-3</v>
      </c>
      <c r="J117" s="41">
        <f t="shared" si="135"/>
        <v>1.8069469150828574E-3</v>
      </c>
      <c r="K117" s="53"/>
      <c r="L117" s="53"/>
      <c r="M117" s="30">
        <f t="shared" si="140"/>
        <v>1.8069469150828573E-4</v>
      </c>
      <c r="N117" s="57"/>
      <c r="O117" s="57"/>
    </row>
    <row r="118" spans="2:15" ht="20.5" x14ac:dyDescent="0.45">
      <c r="B118" s="9" t="s">
        <v>227</v>
      </c>
      <c r="C118" s="25">
        <v>1000</v>
      </c>
      <c r="D118" s="26">
        <v>28.701000000000001</v>
      </c>
      <c r="E118" s="29">
        <f t="shared" si="132"/>
        <v>3.1927410042755046E-2</v>
      </c>
      <c r="F118" s="27">
        <v>10</v>
      </c>
      <c r="G118" s="27">
        <v>10</v>
      </c>
      <c r="H118" s="27">
        <f t="shared" si="133"/>
        <v>3.1927410042755042</v>
      </c>
      <c r="I118" s="39">
        <f t="shared" si="134"/>
        <v>3.1927410042755042E-3</v>
      </c>
      <c r="J118" s="41">
        <f t="shared" si="135"/>
        <v>3.1927410042755042E-3</v>
      </c>
      <c r="K118" s="53">
        <f t="shared" ref="K118" si="232">AVERAGE(J118:J119)</f>
        <v>4.5765845894579155E-3</v>
      </c>
      <c r="L118" s="53">
        <f t="shared" ref="L118" si="233">STDEV(J118:J119)</f>
        <v>1.9570503663679734E-3</v>
      </c>
      <c r="M118" s="30">
        <f t="shared" si="140"/>
        <v>3.1927410042755042E-4</v>
      </c>
      <c r="N118" s="57">
        <f t="shared" ref="N118" si="234">AVERAGE(M118:M119)</f>
        <v>4.5765845894579158E-4</v>
      </c>
      <c r="O118" s="57">
        <f t="shared" ref="O118" si="235">STDEV(M118:M119)</f>
        <v>1.9570503663679739E-4</v>
      </c>
    </row>
    <row r="119" spans="2:15" ht="20.5" x14ac:dyDescent="0.45">
      <c r="B119" s="9" t="s">
        <v>228</v>
      </c>
      <c r="C119" s="25">
        <v>1000</v>
      </c>
      <c r="D119" s="26">
        <v>46.438000000000002</v>
      </c>
      <c r="E119" s="29">
        <f t="shared" si="132"/>
        <v>5.9604281746403268E-2</v>
      </c>
      <c r="F119" s="27">
        <v>10</v>
      </c>
      <c r="G119" s="27">
        <v>10</v>
      </c>
      <c r="H119" s="27">
        <f t="shared" si="133"/>
        <v>5.9604281746403265</v>
      </c>
      <c r="I119" s="39">
        <f t="shared" si="134"/>
        <v>5.9604281746403268E-3</v>
      </c>
      <c r="J119" s="41">
        <f t="shared" si="135"/>
        <v>5.9604281746403268E-3</v>
      </c>
      <c r="K119" s="53"/>
      <c r="L119" s="53"/>
      <c r="M119" s="30">
        <f t="shared" si="140"/>
        <v>5.9604281746403274E-4</v>
      </c>
      <c r="N119" s="57"/>
      <c r="O119" s="57"/>
    </row>
    <row r="120" spans="2:15" ht="20.5" x14ac:dyDescent="0.45">
      <c r="B120" s="9" t="s">
        <v>229</v>
      </c>
      <c r="C120" s="25">
        <v>1000</v>
      </c>
      <c r="D120" s="26">
        <v>77.462999999999994</v>
      </c>
      <c r="E120" s="29">
        <f t="shared" si="132"/>
        <v>0.10801579128046687</v>
      </c>
      <c r="F120" s="27">
        <v>10</v>
      </c>
      <c r="G120" s="27">
        <v>10</v>
      </c>
      <c r="H120" s="27">
        <f t="shared" si="133"/>
        <v>10.801579128046688</v>
      </c>
      <c r="I120" s="39">
        <f t="shared" si="134"/>
        <v>1.0801579128046688E-2</v>
      </c>
      <c r="J120" s="41">
        <f t="shared" si="135"/>
        <v>1.0801579128046688E-2</v>
      </c>
      <c r="K120" s="53">
        <f t="shared" ref="K120" si="236">AVERAGE(J120:J121)</f>
        <v>1.0894267078613115E-2</v>
      </c>
      <c r="L120" s="53">
        <f t="shared" ref="L120" si="237">STDEV(J120:J121)</f>
        <v>1.3108055675960676E-4</v>
      </c>
      <c r="M120" s="30">
        <f t="shared" si="140"/>
        <v>1.0801579128046689E-3</v>
      </c>
      <c r="N120" s="57">
        <f t="shared" ref="N120" si="238">AVERAGE(M120:M121)</f>
        <v>1.0894267078613113E-3</v>
      </c>
      <c r="O120" s="57">
        <f t="shared" ref="O120" si="239">STDEV(M120:M121)</f>
        <v>1.3108055675960643E-5</v>
      </c>
    </row>
    <row r="121" spans="2:15" ht="20.5" x14ac:dyDescent="0.45">
      <c r="B121" s="9" t="s">
        <v>230</v>
      </c>
      <c r="C121" s="25">
        <v>1000</v>
      </c>
      <c r="D121" s="26">
        <v>78.650999999999996</v>
      </c>
      <c r="E121" s="29">
        <f t="shared" si="132"/>
        <v>0.1098695502917954</v>
      </c>
      <c r="F121" s="27">
        <v>10</v>
      </c>
      <c r="G121" s="27">
        <v>10</v>
      </c>
      <c r="H121" s="27">
        <f t="shared" si="133"/>
        <v>10.986955029179541</v>
      </c>
      <c r="I121" s="39">
        <f t="shared" si="134"/>
        <v>1.098695502917954E-2</v>
      </c>
      <c r="J121" s="41">
        <f t="shared" si="135"/>
        <v>1.098695502917954E-2</v>
      </c>
      <c r="K121" s="53"/>
      <c r="L121" s="53"/>
      <c r="M121" s="30">
        <f t="shared" si="140"/>
        <v>1.098695502917954E-3</v>
      </c>
      <c r="N121" s="57"/>
      <c r="O121" s="57"/>
    </row>
    <row r="122" spans="2:15" ht="20.5" x14ac:dyDescent="0.45">
      <c r="B122" s="9" t="s">
        <v>231</v>
      </c>
      <c r="C122" s="25">
        <v>1000</v>
      </c>
      <c r="D122" s="26">
        <v>47.558</v>
      </c>
      <c r="E122" s="29">
        <f t="shared" si="132"/>
        <v>6.1351933339574942E-2</v>
      </c>
      <c r="F122" s="27">
        <v>10</v>
      </c>
      <c r="G122" s="27">
        <v>10</v>
      </c>
      <c r="H122" s="27">
        <f t="shared" si="133"/>
        <v>6.1351933339574938</v>
      </c>
      <c r="I122" s="39">
        <f t="shared" si="134"/>
        <v>6.1351933339574942E-3</v>
      </c>
      <c r="J122" s="41">
        <f t="shared" si="135"/>
        <v>6.1351933339574942E-3</v>
      </c>
      <c r="K122" s="53">
        <f t="shared" ref="K122" si="240">AVERAGE(J122:J123)</f>
        <v>5.5460631027057384E-3</v>
      </c>
      <c r="L122" s="53">
        <f t="shared" ref="L122" si="241">STDEV(J122:J123)</f>
        <v>8.3315596304023027E-4</v>
      </c>
      <c r="M122" s="30">
        <f t="shared" si="140"/>
        <v>6.1351933339574946E-4</v>
      </c>
      <c r="N122" s="57">
        <f t="shared" ref="N122" si="242">AVERAGE(M122:M123)</f>
        <v>5.546063102705739E-4</v>
      </c>
      <c r="O122" s="57">
        <f t="shared" ref="O122" si="243">STDEV(M122:M123)</f>
        <v>8.3315596304023057E-5</v>
      </c>
    </row>
    <row r="123" spans="2:15" ht="20.5" x14ac:dyDescent="0.45">
      <c r="B123" s="9" t="s">
        <v>232</v>
      </c>
      <c r="C123" s="25">
        <v>1000</v>
      </c>
      <c r="D123" s="26">
        <v>40.006999999999998</v>
      </c>
      <c r="E123" s="29">
        <f t="shared" si="132"/>
        <v>4.9569328714539833E-2</v>
      </c>
      <c r="F123" s="27">
        <v>10</v>
      </c>
      <c r="G123" s="27">
        <v>10</v>
      </c>
      <c r="H123" s="27">
        <f t="shared" si="133"/>
        <v>4.9569328714539838</v>
      </c>
      <c r="I123" s="39">
        <f t="shared" si="134"/>
        <v>4.9569328714539835E-3</v>
      </c>
      <c r="J123" s="41">
        <f t="shared" si="135"/>
        <v>4.9569328714539835E-3</v>
      </c>
      <c r="K123" s="53"/>
      <c r="L123" s="53"/>
      <c r="M123" s="30">
        <f t="shared" si="140"/>
        <v>4.9569328714539835E-4</v>
      </c>
      <c r="N123" s="57"/>
      <c r="O123" s="57"/>
    </row>
    <row r="124" spans="2:15" ht="20.5" x14ac:dyDescent="0.45">
      <c r="B124" s="9" t="s">
        <v>233</v>
      </c>
      <c r="C124" s="25">
        <v>1000</v>
      </c>
      <c r="D124" s="26">
        <v>66.45</v>
      </c>
      <c r="E124" s="29">
        <f t="shared" si="132"/>
        <v>9.0831070748681464E-2</v>
      </c>
      <c r="F124" s="27">
        <v>10</v>
      </c>
      <c r="G124" s="27">
        <v>10</v>
      </c>
      <c r="H124" s="27">
        <f t="shared" si="133"/>
        <v>9.0831070748681455</v>
      </c>
      <c r="I124" s="39">
        <f t="shared" si="134"/>
        <v>9.0831070748681447E-3</v>
      </c>
      <c r="J124" s="41">
        <f t="shared" si="135"/>
        <v>9.0831070748681447E-3</v>
      </c>
      <c r="K124" s="53">
        <f t="shared" ref="K124" si="244">AVERAGE(J124:J125)</f>
        <v>8.6035171488312578E-3</v>
      </c>
      <c r="L124" s="53">
        <f t="shared" ref="L124" si="245">STDEV(J124:J125)</f>
        <v>6.7824257777887608E-4</v>
      </c>
      <c r="M124" s="30">
        <f t="shared" si="140"/>
        <v>9.0831070748681442E-4</v>
      </c>
      <c r="N124" s="57">
        <f t="shared" ref="N124" si="246">AVERAGE(M124:M125)</f>
        <v>8.6035171488312565E-4</v>
      </c>
      <c r="O124" s="57">
        <f t="shared" ref="O124" si="247">STDEV(M124:M125)</f>
        <v>6.7824257777887611E-5</v>
      </c>
    </row>
    <row r="125" spans="2:15" ht="20.5" x14ac:dyDescent="0.45">
      <c r="B125" s="9" t="s">
        <v>234</v>
      </c>
      <c r="C125" s="25">
        <v>1000</v>
      </c>
      <c r="D125" s="26">
        <v>60.302999999999997</v>
      </c>
      <c r="E125" s="29">
        <f t="shared" si="132"/>
        <v>8.1239272227943693E-2</v>
      </c>
      <c r="F125" s="27">
        <v>10</v>
      </c>
      <c r="G125" s="27">
        <v>10</v>
      </c>
      <c r="H125" s="27">
        <f t="shared" si="133"/>
        <v>8.1239272227943697</v>
      </c>
      <c r="I125" s="39">
        <f t="shared" si="134"/>
        <v>8.1239272227943693E-3</v>
      </c>
      <c r="J125" s="41">
        <f t="shared" si="135"/>
        <v>8.1239272227943693E-3</v>
      </c>
      <c r="K125" s="53"/>
      <c r="L125" s="53"/>
      <c r="M125" s="30">
        <f t="shared" si="140"/>
        <v>8.1239272227943689E-4</v>
      </c>
      <c r="N125" s="57"/>
      <c r="O125" s="57"/>
    </row>
    <row r="126" spans="2:15" ht="20.5" x14ac:dyDescent="0.45">
      <c r="B126" s="9" t="s">
        <v>235</v>
      </c>
      <c r="C126" s="25">
        <v>1000</v>
      </c>
      <c r="D126" s="26">
        <v>117.176</v>
      </c>
      <c r="E126" s="29">
        <f t="shared" si="132"/>
        <v>0.16998408388727648</v>
      </c>
      <c r="F126" s="27">
        <v>10</v>
      </c>
      <c r="G126" s="27">
        <v>10</v>
      </c>
      <c r="H126" s="27">
        <f t="shared" si="133"/>
        <v>16.998408388727647</v>
      </c>
      <c r="I126" s="39">
        <f t="shared" si="134"/>
        <v>1.6998408388727647E-2</v>
      </c>
      <c r="J126" s="41">
        <f t="shared" si="135"/>
        <v>1.6998408388727647E-2</v>
      </c>
      <c r="K126" s="53">
        <f t="shared" ref="K126" si="248">AVERAGE(J126:J127)</f>
        <v>1.087632244171894E-2</v>
      </c>
      <c r="L126" s="53">
        <f t="shared" ref="L126" si="249">STDEV(J126:J127)</f>
        <v>8.6579369762734473E-3</v>
      </c>
      <c r="M126" s="30">
        <f t="shared" si="140"/>
        <v>1.6998408388727646E-3</v>
      </c>
      <c r="N126" s="57">
        <f t="shared" ref="N126" si="250">AVERAGE(M126:M127)</f>
        <v>1.0876322441718939E-3</v>
      </c>
      <c r="O126" s="57">
        <f t="shared" ref="O126" si="251">STDEV(M126:M127)</f>
        <v>8.6579369762734468E-4</v>
      </c>
    </row>
    <row r="127" spans="2:15" ht="20.5" x14ac:dyDescent="0.45">
      <c r="B127" s="9" t="s">
        <v>236</v>
      </c>
      <c r="C127" s="25">
        <v>1000</v>
      </c>
      <c r="D127" s="26">
        <v>38.707999999999998</v>
      </c>
      <c r="E127" s="29">
        <f t="shared" si="132"/>
        <v>4.7542364947102324E-2</v>
      </c>
      <c r="F127" s="27">
        <v>10</v>
      </c>
      <c r="G127" s="27">
        <v>10</v>
      </c>
      <c r="H127" s="27">
        <f t="shared" si="133"/>
        <v>4.7542364947102325</v>
      </c>
      <c r="I127" s="39">
        <f t="shared" si="134"/>
        <v>4.7542364947102322E-3</v>
      </c>
      <c r="J127" s="41">
        <f t="shared" si="135"/>
        <v>4.7542364947102322E-3</v>
      </c>
      <c r="K127" s="53"/>
      <c r="L127" s="53"/>
      <c r="M127" s="30">
        <f t="shared" si="140"/>
        <v>4.7542364947102318E-4</v>
      </c>
      <c r="N127" s="57"/>
      <c r="O127" s="57"/>
    </row>
    <row r="128" spans="2:15" ht="20.5" x14ac:dyDescent="0.45">
      <c r="B128" s="9" t="s">
        <v>237</v>
      </c>
      <c r="C128" s="25">
        <v>1000</v>
      </c>
      <c r="D128" s="26">
        <v>79.498000000000005</v>
      </c>
      <c r="E128" s="29">
        <f t="shared" si="132"/>
        <v>0.1111912118091315</v>
      </c>
      <c r="F128" s="27">
        <v>10</v>
      </c>
      <c r="G128" s="27">
        <v>10</v>
      </c>
      <c r="H128" s="27">
        <f t="shared" si="133"/>
        <v>11.119121180913149</v>
      </c>
      <c r="I128" s="39">
        <f t="shared" si="134"/>
        <v>1.111912118091315E-2</v>
      </c>
      <c r="J128" s="41">
        <f t="shared" si="135"/>
        <v>1.111912118091315E-2</v>
      </c>
      <c r="K128" s="53">
        <f t="shared" ref="K128" si="252">AVERAGE(J128:J129)</f>
        <v>1.1490185063820494E-2</v>
      </c>
      <c r="L128" s="53">
        <f t="shared" ref="L128" si="253">STDEV(J128:J129)</f>
        <v>5.2476357571438678E-4</v>
      </c>
      <c r="M128" s="30">
        <f t="shared" si="140"/>
        <v>1.111912118091315E-3</v>
      </c>
      <c r="N128" s="57">
        <f t="shared" ref="N128" si="254">AVERAGE(M128:M129)</f>
        <v>1.1490185063820493E-3</v>
      </c>
      <c r="O128" s="57">
        <f t="shared" ref="O128" si="255">STDEV(M128:M129)</f>
        <v>5.2476357571438622E-5</v>
      </c>
    </row>
    <row r="129" spans="2:15" ht="20.5" x14ac:dyDescent="0.45">
      <c r="B129" s="9" t="s">
        <v>238</v>
      </c>
      <c r="C129" s="25">
        <v>1000</v>
      </c>
      <c r="D129" s="26">
        <v>84.254000000000005</v>
      </c>
      <c r="E129" s="29">
        <f t="shared" si="132"/>
        <v>0.11861248946727836</v>
      </c>
      <c r="F129" s="27">
        <v>10</v>
      </c>
      <c r="G129" s="27">
        <v>10</v>
      </c>
      <c r="H129" s="27">
        <f t="shared" si="133"/>
        <v>11.861248946727835</v>
      </c>
      <c r="I129" s="39">
        <f t="shared" si="134"/>
        <v>1.1861248946727836E-2</v>
      </c>
      <c r="J129" s="41">
        <f t="shared" si="135"/>
        <v>1.1861248946727836E-2</v>
      </c>
      <c r="K129" s="53"/>
      <c r="L129" s="53"/>
      <c r="M129" s="30">
        <f t="shared" si="140"/>
        <v>1.1861248946727835E-3</v>
      </c>
      <c r="N129" s="57"/>
      <c r="O129" s="57"/>
    </row>
    <row r="130" spans="2:15" ht="20.5" x14ac:dyDescent="0.45">
      <c r="B130" s="9" t="s">
        <v>239</v>
      </c>
      <c r="C130" s="25">
        <v>1000</v>
      </c>
      <c r="D130" s="26">
        <v>13.138999999999999</v>
      </c>
      <c r="E130" s="29">
        <f t="shared" si="132"/>
        <v>7.6444153169178903E-3</v>
      </c>
      <c r="F130" s="27">
        <v>10</v>
      </c>
      <c r="G130" s="27">
        <v>10</v>
      </c>
      <c r="H130" s="27">
        <f t="shared" si="133"/>
        <v>0.76444153169178908</v>
      </c>
      <c r="I130" s="39">
        <f t="shared" si="134"/>
        <v>7.6444153169178905E-4</v>
      </c>
      <c r="J130" s="41">
        <f t="shared" si="135"/>
        <v>7.6444153169178905E-4</v>
      </c>
      <c r="K130" s="53">
        <f t="shared" ref="K130" si="256">AVERAGE(J130:J131)</f>
        <v>8.0048684580095487E-4</v>
      </c>
      <c r="L130" s="53">
        <f t="shared" ref="L130" si="257">STDEV(J130:J131)</f>
        <v>5.0975772073180588E-5</v>
      </c>
      <c r="M130" s="30">
        <f t="shared" si="140"/>
        <v>7.6444153169178907E-5</v>
      </c>
      <c r="N130" s="57">
        <f t="shared" ref="N130" si="258">AVERAGE(M130:M131)</f>
        <v>8.0048684580095482E-5</v>
      </c>
      <c r="O130" s="57">
        <f t="shared" ref="O130" si="259">STDEV(M130:M131)</f>
        <v>5.0975772073180568E-6</v>
      </c>
    </row>
    <row r="131" spans="2:15" ht="20.5" x14ac:dyDescent="0.45">
      <c r="B131" s="9" t="s">
        <v>240</v>
      </c>
      <c r="C131" s="25">
        <v>1000</v>
      </c>
      <c r="D131" s="26">
        <v>13.601000000000001</v>
      </c>
      <c r="E131" s="29">
        <f t="shared" si="132"/>
        <v>8.3653215991012081E-3</v>
      </c>
      <c r="F131" s="27">
        <v>10</v>
      </c>
      <c r="G131" s="27">
        <v>10</v>
      </c>
      <c r="H131" s="27">
        <f t="shared" si="133"/>
        <v>0.83653215991012075</v>
      </c>
      <c r="I131" s="39">
        <f t="shared" si="134"/>
        <v>8.365321599101207E-4</v>
      </c>
      <c r="J131" s="41">
        <f t="shared" si="135"/>
        <v>8.365321599101207E-4</v>
      </c>
      <c r="K131" s="53"/>
      <c r="L131" s="53"/>
      <c r="M131" s="30">
        <f t="shared" si="140"/>
        <v>8.365321599101207E-5</v>
      </c>
      <c r="N131" s="57"/>
      <c r="O131" s="57"/>
    </row>
    <row r="132" spans="2:15" ht="20.5" x14ac:dyDescent="0.45">
      <c r="B132" s="9" t="s">
        <v>241</v>
      </c>
      <c r="C132" s="25">
        <v>1000</v>
      </c>
      <c r="D132" s="26">
        <v>37.018000000000001</v>
      </c>
      <c r="E132" s="29">
        <f t="shared" si="132"/>
        <v>4.4905283525262928E-2</v>
      </c>
      <c r="F132" s="27">
        <v>10</v>
      </c>
      <c r="G132" s="27">
        <v>10</v>
      </c>
      <c r="H132" s="27">
        <f t="shared" si="133"/>
        <v>4.4905283525262929</v>
      </c>
      <c r="I132" s="39">
        <f t="shared" si="134"/>
        <v>4.4905283525262926E-3</v>
      </c>
      <c r="J132" s="41">
        <f t="shared" si="135"/>
        <v>4.4905283525262926E-3</v>
      </c>
      <c r="K132" s="53">
        <f t="shared" ref="K132" si="260">AVERAGE(J132:J133)</f>
        <v>3.9936179508785067E-3</v>
      </c>
      <c r="L132" s="53">
        <f t="shared" ref="L132" si="261">STDEV(J132:J133)</f>
        <v>7.0273742929456045E-4</v>
      </c>
      <c r="M132" s="30">
        <f t="shared" si="140"/>
        <v>4.4905283525262929E-4</v>
      </c>
      <c r="N132" s="57">
        <f t="shared" ref="N132" si="262">AVERAGE(M132:M133)</f>
        <v>3.9936179508785069E-4</v>
      </c>
      <c r="O132" s="57">
        <f t="shared" ref="O132" si="263">STDEV(M132:M133)</f>
        <v>7.0273742929456056E-5</v>
      </c>
    </row>
    <row r="133" spans="2:15" ht="20.5" x14ac:dyDescent="0.45">
      <c r="B133" s="9" t="s">
        <v>242</v>
      </c>
      <c r="C133" s="25">
        <v>1000</v>
      </c>
      <c r="D133" s="26">
        <v>30.649000000000001</v>
      </c>
      <c r="E133" s="29">
        <f t="shared" ref="E133:E196" si="264">(D133-8.24)/640.86</f>
        <v>3.4967075492307209E-2</v>
      </c>
      <c r="F133" s="27">
        <v>10</v>
      </c>
      <c r="G133" s="27">
        <v>10</v>
      </c>
      <c r="H133" s="27">
        <f t="shared" ref="H133:H196" si="265">(E133*F133*G133)</f>
        <v>3.4967075492307211</v>
      </c>
      <c r="I133" s="39">
        <f t="shared" ref="I133:I196" si="266">(H133/1000)</f>
        <v>3.4967075492307212E-3</v>
      </c>
      <c r="J133" s="41">
        <f t="shared" ref="J133:J196" si="267">(I133/C133)*1000</f>
        <v>3.4967075492307212E-3</v>
      </c>
      <c r="K133" s="53"/>
      <c r="L133" s="53"/>
      <c r="M133" s="30">
        <f t="shared" si="140"/>
        <v>3.4967075492307214E-4</v>
      </c>
      <c r="N133" s="57"/>
      <c r="O133" s="57"/>
    </row>
    <row r="134" spans="2:15" ht="20.5" x14ac:dyDescent="0.45">
      <c r="B134" s="9" t="s">
        <v>243</v>
      </c>
      <c r="C134" s="25">
        <v>1000</v>
      </c>
      <c r="D134" s="26">
        <v>14.712999999999999</v>
      </c>
      <c r="E134" s="29">
        <f t="shared" si="264"/>
        <v>1.0100489966607369E-2</v>
      </c>
      <c r="F134" s="27">
        <v>10</v>
      </c>
      <c r="G134" s="27">
        <v>10</v>
      </c>
      <c r="H134" s="27">
        <f t="shared" si="265"/>
        <v>1.0100489966607369</v>
      </c>
      <c r="I134" s="39">
        <f t="shared" si="266"/>
        <v>1.0100489966607369E-3</v>
      </c>
      <c r="J134" s="41">
        <f t="shared" si="267"/>
        <v>1.0100489966607369E-3</v>
      </c>
      <c r="K134" s="53">
        <f t="shared" ref="K134" si="268">AVERAGE(J134:J135)</f>
        <v>1.6385013887588551E-3</v>
      </c>
      <c r="L134" s="53">
        <f t="shared" ref="L134" si="269">STDEV(J134:J135)</f>
        <v>8.8876589621097275E-4</v>
      </c>
      <c r="M134" s="30">
        <f t="shared" si="140"/>
        <v>1.0100489966607369E-4</v>
      </c>
      <c r="N134" s="57">
        <f t="shared" ref="N134" si="270">AVERAGE(M134:M135)</f>
        <v>1.6385013887588551E-4</v>
      </c>
      <c r="O134" s="57">
        <f t="shared" ref="O134" si="271">STDEV(M134:M135)</f>
        <v>8.8876589621097261E-5</v>
      </c>
    </row>
    <row r="135" spans="2:15" ht="20.5" x14ac:dyDescent="0.45">
      <c r="B135" s="9" t="s">
        <v>244</v>
      </c>
      <c r="C135" s="25">
        <v>1000</v>
      </c>
      <c r="D135" s="26">
        <v>22.768000000000001</v>
      </c>
      <c r="E135" s="29">
        <f t="shared" si="264"/>
        <v>2.2669537808569735E-2</v>
      </c>
      <c r="F135" s="27">
        <v>10</v>
      </c>
      <c r="G135" s="27">
        <v>10</v>
      </c>
      <c r="H135" s="27">
        <f t="shared" si="265"/>
        <v>2.2669537808569733</v>
      </c>
      <c r="I135" s="39">
        <f t="shared" si="266"/>
        <v>2.2669537808569732E-3</v>
      </c>
      <c r="J135" s="41">
        <f t="shared" si="267"/>
        <v>2.2669537808569732E-3</v>
      </c>
      <c r="K135" s="53"/>
      <c r="L135" s="53"/>
      <c r="M135" s="30">
        <f t="shared" ref="M135:M198" si="272">(J135/C135)*100</f>
        <v>2.2669537808569731E-4</v>
      </c>
      <c r="N135" s="57"/>
      <c r="O135" s="57"/>
    </row>
    <row r="136" spans="2:15" ht="20.5" x14ac:dyDescent="0.45">
      <c r="B136" s="9" t="s">
        <v>306</v>
      </c>
      <c r="C136" s="25">
        <v>1000</v>
      </c>
      <c r="D136" s="26">
        <v>2.2090000000000001</v>
      </c>
      <c r="E136" s="29">
        <f t="shared" si="264"/>
        <v>-9.4107917485878358E-3</v>
      </c>
      <c r="F136" s="27">
        <v>10</v>
      </c>
      <c r="G136" s="27">
        <v>10</v>
      </c>
      <c r="H136" s="27">
        <f t="shared" si="265"/>
        <v>-0.94107917485878345</v>
      </c>
      <c r="I136" s="39">
        <f t="shared" si="266"/>
        <v>-9.4107917485878342E-4</v>
      </c>
      <c r="J136" s="41">
        <f t="shared" si="267"/>
        <v>-9.4107917485878342E-4</v>
      </c>
      <c r="K136" s="53">
        <f t="shared" ref="K136" si="273">AVERAGE(J136:J137)</f>
        <v>-8.4004306712854595E-4</v>
      </c>
      <c r="L136" s="53">
        <f t="shared" ref="L136" si="274">STDEV(J136:J137)</f>
        <v>1.4288663384149096E-4</v>
      </c>
      <c r="M136" s="30">
        <f t="shared" si="272"/>
        <v>-9.410791748587834E-5</v>
      </c>
      <c r="N136" s="57">
        <f t="shared" ref="N136" si="275">AVERAGE(M136:M137)</f>
        <v>-8.4004306712854595E-5</v>
      </c>
      <c r="O136" s="57">
        <f t="shared" ref="O136" si="276">STDEV(M136:M137)</f>
        <v>1.4288663384149091E-5</v>
      </c>
    </row>
    <row r="137" spans="2:15" ht="20.5" x14ac:dyDescent="0.45">
      <c r="B137" s="9" t="s">
        <v>307</v>
      </c>
      <c r="C137" s="25">
        <v>1000</v>
      </c>
      <c r="D137" s="26">
        <v>3.504</v>
      </c>
      <c r="E137" s="29">
        <f t="shared" si="264"/>
        <v>-7.3900695939830858E-3</v>
      </c>
      <c r="F137" s="27">
        <v>10</v>
      </c>
      <c r="G137" s="27">
        <v>10</v>
      </c>
      <c r="H137" s="27">
        <f t="shared" si="265"/>
        <v>-0.73900695939830852</v>
      </c>
      <c r="I137" s="39">
        <f t="shared" si="266"/>
        <v>-7.3900695939830847E-4</v>
      </c>
      <c r="J137" s="41">
        <f t="shared" si="267"/>
        <v>-7.3900695939830847E-4</v>
      </c>
      <c r="K137" s="53"/>
      <c r="L137" s="53"/>
      <c r="M137" s="30">
        <f t="shared" si="272"/>
        <v>-7.390069593983085E-5</v>
      </c>
      <c r="N137" s="57"/>
      <c r="O137" s="57"/>
    </row>
    <row r="138" spans="2:15" ht="20.5" x14ac:dyDescent="0.45">
      <c r="B138" s="9" t="s">
        <v>308</v>
      </c>
      <c r="C138" s="25">
        <v>1000</v>
      </c>
      <c r="D138" s="26">
        <v>6.1539999999999999</v>
      </c>
      <c r="E138" s="29">
        <f t="shared" si="264"/>
        <v>-3.2550010922822461E-3</v>
      </c>
      <c r="F138" s="27">
        <v>10</v>
      </c>
      <c r="G138" s="27">
        <v>10</v>
      </c>
      <c r="H138" s="27">
        <f t="shared" si="265"/>
        <v>-0.32550010922822459</v>
      </c>
      <c r="I138" s="39">
        <f t="shared" si="266"/>
        <v>-3.2550010922822461E-4</v>
      </c>
      <c r="J138" s="41">
        <f t="shared" si="267"/>
        <v>-3.2550010922822461E-4</v>
      </c>
      <c r="K138" s="53">
        <f t="shared" ref="K138" si="277">AVERAGE(J138:J139)</f>
        <v>-2.7868801298255473E-4</v>
      </c>
      <c r="L138" s="53">
        <f t="shared" ref="L138" si="278">STDEV(J138:J139)</f>
        <v>6.6202301393740979E-5</v>
      </c>
      <c r="M138" s="30">
        <f t="shared" si="272"/>
        <v>-3.2550010922822466E-5</v>
      </c>
      <c r="N138" s="57">
        <f t="shared" ref="N138" si="279">AVERAGE(M138:M139)</f>
        <v>-2.7868801298255475E-5</v>
      </c>
      <c r="O138" s="57">
        <f t="shared" ref="O138" si="280">STDEV(M138:M139)</f>
        <v>6.6202301393741005E-6</v>
      </c>
    </row>
    <row r="139" spans="2:15" ht="20.5" x14ac:dyDescent="0.45">
      <c r="B139" s="9" t="s">
        <v>309</v>
      </c>
      <c r="C139" s="25">
        <v>1000</v>
      </c>
      <c r="D139" s="26">
        <v>6.7539999999999996</v>
      </c>
      <c r="E139" s="29">
        <f t="shared" si="264"/>
        <v>-2.3187591673688489E-3</v>
      </c>
      <c r="F139" s="27">
        <v>10</v>
      </c>
      <c r="G139" s="27">
        <v>10</v>
      </c>
      <c r="H139" s="27">
        <f t="shared" si="265"/>
        <v>-0.23187591673688487</v>
      </c>
      <c r="I139" s="39">
        <f t="shared" si="266"/>
        <v>-2.3187591673688488E-4</v>
      </c>
      <c r="J139" s="41">
        <f t="shared" si="267"/>
        <v>-2.3187591673688488E-4</v>
      </c>
      <c r="K139" s="53"/>
      <c r="L139" s="53"/>
      <c r="M139" s="30">
        <f t="shared" si="272"/>
        <v>-2.3187591673688488E-5</v>
      </c>
      <c r="N139" s="57"/>
      <c r="O139" s="57"/>
    </row>
    <row r="140" spans="2:15" ht="20.5" x14ac:dyDescent="0.45">
      <c r="B140" s="9" t="s">
        <v>310</v>
      </c>
      <c r="C140" s="25">
        <v>1000</v>
      </c>
      <c r="D140" s="26">
        <v>1.427</v>
      </c>
      <c r="E140" s="29">
        <f t="shared" si="264"/>
        <v>-1.0631027057391631E-2</v>
      </c>
      <c r="F140" s="27">
        <v>10</v>
      </c>
      <c r="G140" s="27">
        <v>10</v>
      </c>
      <c r="H140" s="27">
        <f t="shared" si="265"/>
        <v>-1.0631027057391631</v>
      </c>
      <c r="I140" s="39">
        <f t="shared" si="266"/>
        <v>-1.0631027057391631E-3</v>
      </c>
      <c r="J140" s="41">
        <f t="shared" si="267"/>
        <v>-1.0631027057391631E-3</v>
      </c>
      <c r="K140" s="53">
        <f t="shared" ref="K140" si="281">AVERAGE(J140:J141)</f>
        <v>-1.0077083918484536E-3</v>
      </c>
      <c r="L140" s="53">
        <f t="shared" ref="L140" si="282">STDEV(J140:J141)</f>
        <v>7.8339389982593619E-5</v>
      </c>
      <c r="M140" s="30">
        <f t="shared" si="272"/>
        <v>-1.063102705739163E-4</v>
      </c>
      <c r="N140" s="57">
        <f t="shared" ref="N140" si="283">AVERAGE(M140:M141)</f>
        <v>-1.0077083918484536E-4</v>
      </c>
      <c r="O140" s="57">
        <f t="shared" ref="O140" si="284">STDEV(M140:M141)</f>
        <v>7.8339389982593639E-6</v>
      </c>
    </row>
    <row r="141" spans="2:15" ht="20.5" x14ac:dyDescent="0.45">
      <c r="B141" s="9" t="s">
        <v>311</v>
      </c>
      <c r="C141" s="25">
        <v>1000</v>
      </c>
      <c r="D141" s="26">
        <v>2.137</v>
      </c>
      <c r="E141" s="29">
        <f t="shared" si="264"/>
        <v>-9.5231407795774419E-3</v>
      </c>
      <c r="F141" s="27">
        <v>10</v>
      </c>
      <c r="G141" s="27">
        <v>10</v>
      </c>
      <c r="H141" s="27">
        <f t="shared" si="265"/>
        <v>-0.95231407795774425</v>
      </c>
      <c r="I141" s="39">
        <f t="shared" si="266"/>
        <v>-9.5231407795774421E-4</v>
      </c>
      <c r="J141" s="41">
        <f t="shared" si="267"/>
        <v>-9.5231407795774421E-4</v>
      </c>
      <c r="K141" s="53"/>
      <c r="L141" s="53"/>
      <c r="M141" s="30">
        <f t="shared" si="272"/>
        <v>-9.5231407795774413E-5</v>
      </c>
      <c r="N141" s="57"/>
      <c r="O141" s="57"/>
    </row>
    <row r="142" spans="2:15" ht="20.5" x14ac:dyDescent="0.45">
      <c r="B142" s="9" t="s">
        <v>312</v>
      </c>
      <c r="C142" s="25">
        <v>1000</v>
      </c>
      <c r="D142" s="26">
        <v>9.3699999999999992</v>
      </c>
      <c r="E142" s="29">
        <f t="shared" si="264"/>
        <v>1.763255625253564E-3</v>
      </c>
      <c r="F142" s="27">
        <v>10</v>
      </c>
      <c r="G142" s="27">
        <v>10</v>
      </c>
      <c r="H142" s="27">
        <f t="shared" si="265"/>
        <v>0.17632556252535639</v>
      </c>
      <c r="I142" s="39">
        <f t="shared" si="266"/>
        <v>1.7632556252535639E-4</v>
      </c>
      <c r="J142" s="41">
        <f t="shared" si="267"/>
        <v>1.7632556252535639E-4</v>
      </c>
      <c r="K142" s="53">
        <f t="shared" ref="K142" si="285">AVERAGE(J142:J143)</f>
        <v>4.154573541803201E-4</v>
      </c>
      <c r="L142" s="53">
        <f t="shared" ref="L142" si="286">STDEV(J142:J143)</f>
        <v>3.3818342295302702E-4</v>
      </c>
      <c r="M142" s="30">
        <f t="shared" si="272"/>
        <v>1.763255625253564E-5</v>
      </c>
      <c r="N142" s="57">
        <f t="shared" ref="N142" si="287">AVERAGE(M142:M143)</f>
        <v>4.154573541803201E-5</v>
      </c>
      <c r="O142" s="57">
        <f t="shared" ref="O142" si="288">STDEV(M142:M143)</f>
        <v>3.3818342295302698E-5</v>
      </c>
    </row>
    <row r="143" spans="2:15" ht="20.5" x14ac:dyDescent="0.45">
      <c r="B143" s="9" t="s">
        <v>313</v>
      </c>
      <c r="C143" s="25">
        <v>1000</v>
      </c>
      <c r="D143" s="26">
        <v>12.435</v>
      </c>
      <c r="E143" s="29">
        <f t="shared" si="264"/>
        <v>6.5458914583528391E-3</v>
      </c>
      <c r="F143" s="27">
        <v>10</v>
      </c>
      <c r="G143" s="27">
        <v>10</v>
      </c>
      <c r="H143" s="27">
        <f t="shared" si="265"/>
        <v>0.65458914583528383</v>
      </c>
      <c r="I143" s="39">
        <f t="shared" si="266"/>
        <v>6.5458914583528386E-4</v>
      </c>
      <c r="J143" s="41">
        <f t="shared" si="267"/>
        <v>6.5458914583528386E-4</v>
      </c>
      <c r="K143" s="53"/>
      <c r="L143" s="53"/>
      <c r="M143" s="30">
        <f t="shared" si="272"/>
        <v>6.5458914583528386E-5</v>
      </c>
      <c r="N143" s="57"/>
      <c r="O143" s="57"/>
    </row>
    <row r="144" spans="2:15" ht="20.5" x14ac:dyDescent="0.45">
      <c r="B144" s="9" t="s">
        <v>314</v>
      </c>
      <c r="C144" s="25">
        <v>1000</v>
      </c>
      <c r="D144" s="26">
        <v>17.39</v>
      </c>
      <c r="E144" s="29">
        <f t="shared" si="264"/>
        <v>1.4277689354929315E-2</v>
      </c>
      <c r="F144" s="27">
        <v>10</v>
      </c>
      <c r="G144" s="27">
        <v>10</v>
      </c>
      <c r="H144" s="27">
        <f t="shared" si="265"/>
        <v>1.4277689354929315</v>
      </c>
      <c r="I144" s="39">
        <f t="shared" si="266"/>
        <v>1.4277689354929314E-3</v>
      </c>
      <c r="J144" s="41">
        <f t="shared" si="267"/>
        <v>1.4277689354929314E-3</v>
      </c>
      <c r="K144" s="53">
        <f t="shared" ref="K144" si="289">AVERAGE(J144:J145)</f>
        <v>1.0823736853602969E-3</v>
      </c>
      <c r="L144" s="53">
        <f t="shared" ref="L144" si="290">STDEV(J144:J145)</f>
        <v>4.8846264711681917E-4</v>
      </c>
      <c r="M144" s="30">
        <f t="shared" si="272"/>
        <v>1.4277689354929315E-4</v>
      </c>
      <c r="N144" s="57">
        <f t="shared" ref="N144" si="291">AVERAGE(M144:M145)</f>
        <v>1.082373685360297E-4</v>
      </c>
      <c r="O144" s="57">
        <f t="shared" ref="O144" si="292">STDEV(M144:M145)</f>
        <v>4.8846264711681929E-5</v>
      </c>
    </row>
    <row r="145" spans="2:15" ht="20.5" x14ac:dyDescent="0.45">
      <c r="B145" s="9" t="s">
        <v>315</v>
      </c>
      <c r="C145" s="25">
        <v>1000</v>
      </c>
      <c r="D145" s="26">
        <v>12.962999999999999</v>
      </c>
      <c r="E145" s="29">
        <f t="shared" si="264"/>
        <v>7.3697843522766262E-3</v>
      </c>
      <c r="F145" s="27">
        <v>10</v>
      </c>
      <c r="G145" s="27">
        <v>10</v>
      </c>
      <c r="H145" s="27">
        <f t="shared" si="265"/>
        <v>0.7369784352276626</v>
      </c>
      <c r="I145" s="39">
        <f t="shared" si="266"/>
        <v>7.3697843522766262E-4</v>
      </c>
      <c r="J145" s="41">
        <f t="shared" si="267"/>
        <v>7.3697843522766262E-4</v>
      </c>
      <c r="K145" s="53"/>
      <c r="L145" s="53"/>
      <c r="M145" s="30">
        <f t="shared" si="272"/>
        <v>7.3697843522766253E-5</v>
      </c>
      <c r="N145" s="57"/>
      <c r="O145" s="57"/>
    </row>
    <row r="146" spans="2:15" ht="20.5" x14ac:dyDescent="0.45">
      <c r="B146" s="9" t="s">
        <v>316</v>
      </c>
      <c r="C146" s="25">
        <v>1000</v>
      </c>
      <c r="D146" s="26">
        <v>4.2469999999999999</v>
      </c>
      <c r="E146" s="29">
        <f t="shared" si="264"/>
        <v>-6.2306900102986618E-3</v>
      </c>
      <c r="F146" s="27">
        <v>10</v>
      </c>
      <c r="G146" s="27">
        <v>10</v>
      </c>
      <c r="H146" s="27">
        <f t="shared" si="265"/>
        <v>-0.62306900102986618</v>
      </c>
      <c r="I146" s="39">
        <f t="shared" si="266"/>
        <v>-6.2306900102986615E-4</v>
      </c>
      <c r="J146" s="41">
        <f t="shared" si="267"/>
        <v>-6.2306900102986615E-4</v>
      </c>
      <c r="K146" s="53">
        <f t="shared" ref="K146" si="293">AVERAGE(J146:J147)</f>
        <v>-6.2306900102986615E-4</v>
      </c>
      <c r="L146" s="53">
        <f t="shared" ref="L146" si="294">STDEV(J146:J147)</f>
        <v>0</v>
      </c>
      <c r="M146" s="30">
        <f t="shared" si="272"/>
        <v>-6.2306900102986621E-5</v>
      </c>
      <c r="N146" s="57">
        <f t="shared" ref="N146" si="295">AVERAGE(M146:M147)</f>
        <v>-6.2306900102986621E-5</v>
      </c>
      <c r="O146" s="57">
        <f t="shared" ref="O146" si="296">STDEV(M146:M147)</f>
        <v>0</v>
      </c>
    </row>
    <row r="147" spans="2:15" ht="20.5" x14ac:dyDescent="0.45">
      <c r="B147" s="9" t="s">
        <v>317</v>
      </c>
      <c r="C147" s="25">
        <v>1000</v>
      </c>
      <c r="D147" s="26">
        <v>4.2469999999999999</v>
      </c>
      <c r="E147" s="29">
        <f t="shared" si="264"/>
        <v>-6.2306900102986618E-3</v>
      </c>
      <c r="F147" s="27">
        <v>10</v>
      </c>
      <c r="G147" s="27">
        <v>10</v>
      </c>
      <c r="H147" s="27">
        <f t="shared" si="265"/>
        <v>-0.62306900102986618</v>
      </c>
      <c r="I147" s="39">
        <f t="shared" si="266"/>
        <v>-6.2306900102986615E-4</v>
      </c>
      <c r="J147" s="41">
        <f t="shared" si="267"/>
        <v>-6.2306900102986615E-4</v>
      </c>
      <c r="K147" s="53"/>
      <c r="L147" s="53"/>
      <c r="M147" s="30">
        <f t="shared" si="272"/>
        <v>-6.2306900102986621E-5</v>
      </c>
      <c r="N147" s="57"/>
      <c r="O147" s="57"/>
    </row>
    <row r="148" spans="2:15" ht="20.5" x14ac:dyDescent="0.45">
      <c r="B148" s="9" t="s">
        <v>318</v>
      </c>
      <c r="C148" s="25">
        <v>1000</v>
      </c>
      <c r="D148" s="26">
        <v>21.445</v>
      </c>
      <c r="E148" s="29">
        <f t="shared" si="264"/>
        <v>2.0605124364135693E-2</v>
      </c>
      <c r="F148" s="27">
        <v>10</v>
      </c>
      <c r="G148" s="27">
        <v>10</v>
      </c>
      <c r="H148" s="27">
        <f t="shared" si="265"/>
        <v>2.0605124364135694</v>
      </c>
      <c r="I148" s="39">
        <f t="shared" si="266"/>
        <v>2.0605124364135694E-3</v>
      </c>
      <c r="J148" s="41">
        <f t="shared" si="267"/>
        <v>2.0605124364135694E-3</v>
      </c>
      <c r="K148" s="53">
        <f t="shared" ref="K148" si="297">AVERAGE(J148:J149)</f>
        <v>2.1502356208844362E-3</v>
      </c>
      <c r="L148" s="53">
        <f t="shared" ref="L148" si="298">STDEV(J148:J149)</f>
        <v>1.268877443380033E-4</v>
      </c>
      <c r="M148" s="30">
        <f t="shared" si="272"/>
        <v>2.0605124364135696E-4</v>
      </c>
      <c r="N148" s="57">
        <f t="shared" ref="N148" si="299">AVERAGE(M148:M149)</f>
        <v>2.1502356208844367E-4</v>
      </c>
      <c r="O148" s="57">
        <f t="shared" ref="O148" si="300">STDEV(M148:M149)</f>
        <v>1.2688774433800302E-5</v>
      </c>
    </row>
    <row r="149" spans="2:15" ht="20.5" x14ac:dyDescent="0.45">
      <c r="B149" s="9" t="s">
        <v>319</v>
      </c>
      <c r="C149" s="25">
        <v>1000</v>
      </c>
      <c r="D149" s="26">
        <v>22.594999999999999</v>
      </c>
      <c r="E149" s="29">
        <f t="shared" si="264"/>
        <v>2.2399588053553035E-2</v>
      </c>
      <c r="F149" s="27">
        <v>10</v>
      </c>
      <c r="G149" s="27">
        <v>10</v>
      </c>
      <c r="H149" s="27">
        <f t="shared" si="265"/>
        <v>2.2399588053553035</v>
      </c>
      <c r="I149" s="39">
        <f t="shared" si="266"/>
        <v>2.2399588053553035E-3</v>
      </c>
      <c r="J149" s="41">
        <f t="shared" si="267"/>
        <v>2.2399588053553035E-3</v>
      </c>
      <c r="K149" s="53"/>
      <c r="L149" s="53"/>
      <c r="M149" s="30">
        <f t="shared" si="272"/>
        <v>2.2399588053553034E-4</v>
      </c>
      <c r="N149" s="57"/>
      <c r="O149" s="57"/>
    </row>
    <row r="150" spans="2:15" ht="20.5" x14ac:dyDescent="0.45">
      <c r="B150" s="9" t="s">
        <v>320</v>
      </c>
      <c r="C150" s="25">
        <v>1000</v>
      </c>
      <c r="D150" s="26">
        <v>13.497999999999999</v>
      </c>
      <c r="E150" s="29">
        <f t="shared" si="264"/>
        <v>8.2046000686577403E-3</v>
      </c>
      <c r="F150" s="27">
        <v>10</v>
      </c>
      <c r="G150" s="27">
        <v>10</v>
      </c>
      <c r="H150" s="27">
        <f t="shared" si="265"/>
        <v>0.82046000686577403</v>
      </c>
      <c r="I150" s="39">
        <f t="shared" si="266"/>
        <v>8.2046000686577408E-4</v>
      </c>
      <c r="J150" s="41">
        <f t="shared" si="267"/>
        <v>8.2046000686577408E-4</v>
      </c>
      <c r="K150" s="53">
        <f t="shared" ref="K150" si="301">AVERAGE(J150:J151)</f>
        <v>8.2763786162344337E-4</v>
      </c>
      <c r="L150" s="53">
        <f t="shared" ref="L150" si="302">STDEV(J150:J151)</f>
        <v>1.0151019547040242E-5</v>
      </c>
      <c r="M150" s="30">
        <f t="shared" si="272"/>
        <v>8.2046000686577402E-5</v>
      </c>
      <c r="N150" s="57">
        <f t="shared" ref="N150" si="303">AVERAGE(M150:M151)</f>
        <v>8.2763786162344337E-5</v>
      </c>
      <c r="O150" s="57">
        <f t="shared" ref="O150" si="304">STDEV(M150:M151)</f>
        <v>1.0151019547040336E-6</v>
      </c>
    </row>
    <row r="151" spans="2:15" ht="20.5" x14ac:dyDescent="0.45">
      <c r="B151" s="9" t="s">
        <v>321</v>
      </c>
      <c r="C151" s="25">
        <v>1000</v>
      </c>
      <c r="D151" s="26">
        <v>13.59</v>
      </c>
      <c r="E151" s="29">
        <f t="shared" si="264"/>
        <v>8.348157163811128E-3</v>
      </c>
      <c r="F151" s="27">
        <v>10</v>
      </c>
      <c r="G151" s="27">
        <v>10</v>
      </c>
      <c r="H151" s="27">
        <f t="shared" si="265"/>
        <v>0.83481571638111274</v>
      </c>
      <c r="I151" s="39">
        <f t="shared" si="266"/>
        <v>8.3481571638111278E-4</v>
      </c>
      <c r="J151" s="41">
        <f t="shared" si="267"/>
        <v>8.3481571638111278E-4</v>
      </c>
      <c r="K151" s="53"/>
      <c r="L151" s="53"/>
      <c r="M151" s="30">
        <f t="shared" si="272"/>
        <v>8.3481571638111286E-5</v>
      </c>
      <c r="N151" s="57"/>
      <c r="O151" s="57"/>
    </row>
    <row r="152" spans="2:15" ht="20.5" x14ac:dyDescent="0.45">
      <c r="B152" s="9" t="s">
        <v>322</v>
      </c>
      <c r="C152" s="25">
        <v>1000</v>
      </c>
      <c r="D152" s="26">
        <v>11.381</v>
      </c>
      <c r="E152" s="29">
        <f t="shared" si="264"/>
        <v>4.9012264769216366E-3</v>
      </c>
      <c r="F152" s="27">
        <v>10</v>
      </c>
      <c r="G152" s="27">
        <v>10</v>
      </c>
      <c r="H152" s="27">
        <f t="shared" si="265"/>
        <v>0.49012264769216363</v>
      </c>
      <c r="I152" s="39">
        <f t="shared" si="266"/>
        <v>4.9012264769216364E-4</v>
      </c>
      <c r="J152" s="41">
        <f t="shared" si="267"/>
        <v>4.9012264769216364E-4</v>
      </c>
      <c r="K152" s="53">
        <f t="shared" ref="K152" si="305">AVERAGE(J152:J153)</f>
        <v>4.7600099865805314E-4</v>
      </c>
      <c r="L152" s="53">
        <f t="shared" ref="L152" si="306">STDEV(J152:J153)</f>
        <v>1.997102758711198E-5</v>
      </c>
      <c r="M152" s="30">
        <f t="shared" si="272"/>
        <v>4.9012264769216362E-5</v>
      </c>
      <c r="N152" s="57">
        <f t="shared" ref="N152" si="307">AVERAGE(M152:M153)</f>
        <v>4.7600099865805314E-5</v>
      </c>
      <c r="O152" s="57">
        <f t="shared" ref="O152" si="308">STDEV(M152:M153)</f>
        <v>1.9971027587111959E-6</v>
      </c>
    </row>
    <row r="153" spans="2:15" ht="20.5" x14ac:dyDescent="0.45">
      <c r="B153" s="9" t="s">
        <v>323</v>
      </c>
      <c r="C153" s="25">
        <v>1000</v>
      </c>
      <c r="D153" s="26">
        <v>11.2</v>
      </c>
      <c r="E153" s="29">
        <f t="shared" si="264"/>
        <v>4.6187934962394267E-3</v>
      </c>
      <c r="F153" s="27">
        <v>10</v>
      </c>
      <c r="G153" s="27">
        <v>10</v>
      </c>
      <c r="H153" s="27">
        <f t="shared" si="265"/>
        <v>0.46187934962394267</v>
      </c>
      <c r="I153" s="39">
        <f t="shared" si="266"/>
        <v>4.6187934962394264E-4</v>
      </c>
      <c r="J153" s="41">
        <f t="shared" si="267"/>
        <v>4.6187934962394264E-4</v>
      </c>
      <c r="K153" s="53"/>
      <c r="L153" s="53"/>
      <c r="M153" s="30">
        <f t="shared" si="272"/>
        <v>4.6187934962394266E-5</v>
      </c>
      <c r="N153" s="57"/>
      <c r="O153" s="57"/>
    </row>
    <row r="154" spans="2:15" ht="20.5" x14ac:dyDescent="0.45">
      <c r="B154" s="9" t="s">
        <v>324</v>
      </c>
      <c r="C154" s="25">
        <v>1000</v>
      </c>
      <c r="D154" s="26">
        <v>24.530999999999999</v>
      </c>
      <c r="E154" s="29">
        <f t="shared" si="264"/>
        <v>2.542052866460693E-2</v>
      </c>
      <c r="F154" s="27">
        <v>10</v>
      </c>
      <c r="G154" s="27">
        <v>10</v>
      </c>
      <c r="H154" s="27">
        <f t="shared" si="265"/>
        <v>2.542052866460693</v>
      </c>
      <c r="I154" s="39">
        <f t="shared" si="266"/>
        <v>2.5420528664606931E-3</v>
      </c>
      <c r="J154" s="41">
        <f t="shared" si="267"/>
        <v>2.5420528664606931E-3</v>
      </c>
      <c r="K154" s="53">
        <f t="shared" ref="K154" si="309">AVERAGE(J154:J155)</f>
        <v>2.6217894703991513E-3</v>
      </c>
      <c r="L154" s="53">
        <f t="shared" ref="L154" si="310">STDEV(J154:J155)</f>
        <v>1.1276458670733927E-4</v>
      </c>
      <c r="M154" s="30">
        <f t="shared" si="272"/>
        <v>2.5420528664606932E-4</v>
      </c>
      <c r="N154" s="57">
        <f t="shared" ref="N154" si="311">AVERAGE(M154:M155)</f>
        <v>2.6217894703991509E-4</v>
      </c>
      <c r="O154" s="57">
        <f t="shared" ref="O154" si="312">STDEV(M154:M155)</f>
        <v>1.1276458670733918E-5</v>
      </c>
    </row>
    <row r="155" spans="2:15" ht="20.5" x14ac:dyDescent="0.45">
      <c r="B155" s="9" t="s">
        <v>325</v>
      </c>
      <c r="C155" s="25">
        <v>1000</v>
      </c>
      <c r="D155" s="26">
        <v>25.553000000000001</v>
      </c>
      <c r="E155" s="29">
        <f t="shared" si="264"/>
        <v>2.7015260743376093E-2</v>
      </c>
      <c r="F155" s="27">
        <v>10</v>
      </c>
      <c r="G155" s="27">
        <v>10</v>
      </c>
      <c r="H155" s="27">
        <f t="shared" si="265"/>
        <v>2.7015260743376093</v>
      </c>
      <c r="I155" s="39">
        <f t="shared" si="266"/>
        <v>2.7015260743376091E-3</v>
      </c>
      <c r="J155" s="41">
        <f t="shared" si="267"/>
        <v>2.7015260743376091E-3</v>
      </c>
      <c r="K155" s="53"/>
      <c r="L155" s="53"/>
      <c r="M155" s="30">
        <f t="shared" si="272"/>
        <v>2.7015260743376091E-4</v>
      </c>
      <c r="N155" s="57"/>
      <c r="O155" s="57"/>
    </row>
    <row r="156" spans="2:15" ht="20.5" x14ac:dyDescent="0.45">
      <c r="B156" s="9" t="s">
        <v>326</v>
      </c>
      <c r="C156" s="25">
        <v>1000</v>
      </c>
      <c r="D156" s="26">
        <v>57.289000000000001</v>
      </c>
      <c r="E156" s="29">
        <f t="shared" si="264"/>
        <v>7.6536216958462064E-2</v>
      </c>
      <c r="F156" s="27">
        <v>10</v>
      </c>
      <c r="G156" s="27">
        <v>10</v>
      </c>
      <c r="H156" s="27">
        <f t="shared" si="265"/>
        <v>7.6536216958462067</v>
      </c>
      <c r="I156" s="39">
        <f t="shared" si="266"/>
        <v>7.6536216958462064E-3</v>
      </c>
      <c r="J156" s="41">
        <f t="shared" si="267"/>
        <v>7.6536216958462055E-3</v>
      </c>
      <c r="K156" s="53">
        <f t="shared" ref="K156" si="313">AVERAGE(J156:J157)</f>
        <v>7.2964454014917439E-3</v>
      </c>
      <c r="L156" s="53">
        <f t="shared" ref="L156" si="314">STDEV(J156:J157)</f>
        <v>5.0512355963424444E-4</v>
      </c>
      <c r="M156" s="30">
        <f t="shared" si="272"/>
        <v>7.6536216958462055E-4</v>
      </c>
      <c r="N156" s="57">
        <f t="shared" ref="N156" si="315">AVERAGE(M156:M157)</f>
        <v>7.2964454014917441E-4</v>
      </c>
      <c r="O156" s="57">
        <f t="shared" ref="O156" si="316">STDEV(M156:M157)</f>
        <v>5.0512355963424413E-5</v>
      </c>
    </row>
    <row r="157" spans="2:15" ht="20.5" x14ac:dyDescent="0.45">
      <c r="B157" s="9" t="s">
        <v>327</v>
      </c>
      <c r="C157" s="25">
        <v>1000</v>
      </c>
      <c r="D157" s="26">
        <v>52.710999999999999</v>
      </c>
      <c r="E157" s="29">
        <f t="shared" si="264"/>
        <v>6.9392691071372831E-2</v>
      </c>
      <c r="F157" s="27">
        <v>10</v>
      </c>
      <c r="G157" s="27">
        <v>10</v>
      </c>
      <c r="H157" s="27">
        <f t="shared" si="265"/>
        <v>6.9392691071372825</v>
      </c>
      <c r="I157" s="39">
        <f t="shared" si="266"/>
        <v>6.9392691071372822E-3</v>
      </c>
      <c r="J157" s="41">
        <f t="shared" si="267"/>
        <v>6.9392691071372822E-3</v>
      </c>
      <c r="K157" s="53"/>
      <c r="L157" s="53"/>
      <c r="M157" s="30">
        <f t="shared" si="272"/>
        <v>6.9392691071372826E-4</v>
      </c>
      <c r="N157" s="57"/>
      <c r="O157" s="57"/>
    </row>
    <row r="158" spans="2:15" ht="20.5" x14ac:dyDescent="0.45">
      <c r="B158" s="9" t="s">
        <v>328</v>
      </c>
      <c r="C158" s="25">
        <v>1000</v>
      </c>
      <c r="D158" s="26">
        <v>35.826000000000001</v>
      </c>
      <c r="E158" s="29">
        <f t="shared" si="264"/>
        <v>4.3045282901101642E-2</v>
      </c>
      <c r="F158" s="27">
        <v>10</v>
      </c>
      <c r="G158" s="27">
        <v>10</v>
      </c>
      <c r="H158" s="27">
        <f t="shared" si="265"/>
        <v>4.3045282901101647</v>
      </c>
      <c r="I158" s="39">
        <f t="shared" si="266"/>
        <v>4.3045282901101644E-3</v>
      </c>
      <c r="J158" s="41">
        <f t="shared" si="267"/>
        <v>4.3045282901101644E-3</v>
      </c>
      <c r="K158" s="53">
        <f t="shared" ref="K158" si="317">AVERAGE(J158:J159)</f>
        <v>4.2375869924788567E-3</v>
      </c>
      <c r="L158" s="53">
        <f t="shared" ref="L158" si="318">STDEV(J158:J159)</f>
        <v>9.4669290993049248E-5</v>
      </c>
      <c r="M158" s="30">
        <f t="shared" si="272"/>
        <v>4.3045282901101641E-4</v>
      </c>
      <c r="N158" s="57">
        <f t="shared" ref="N158" si="319">AVERAGE(M158:M159)</f>
        <v>4.2375869924788566E-4</v>
      </c>
      <c r="O158" s="57">
        <f t="shared" ref="O158" si="320">STDEV(M158:M159)</f>
        <v>9.4669290993049096E-6</v>
      </c>
    </row>
    <row r="159" spans="2:15" ht="20.5" x14ac:dyDescent="0.45">
      <c r="B159" s="9" t="s">
        <v>329</v>
      </c>
      <c r="C159" s="25">
        <v>1000</v>
      </c>
      <c r="D159" s="26">
        <v>34.968000000000004</v>
      </c>
      <c r="E159" s="29">
        <f t="shared" si="264"/>
        <v>4.1706456948475489E-2</v>
      </c>
      <c r="F159" s="27">
        <v>10</v>
      </c>
      <c r="G159" s="27">
        <v>10</v>
      </c>
      <c r="H159" s="27">
        <f t="shared" si="265"/>
        <v>4.1706456948475488</v>
      </c>
      <c r="I159" s="39">
        <f t="shared" si="266"/>
        <v>4.170645694847549E-3</v>
      </c>
      <c r="J159" s="41">
        <f t="shared" si="267"/>
        <v>4.170645694847549E-3</v>
      </c>
      <c r="K159" s="53"/>
      <c r="L159" s="53"/>
      <c r="M159" s="30">
        <f t="shared" si="272"/>
        <v>4.170645694847549E-4</v>
      </c>
      <c r="N159" s="57"/>
      <c r="O159" s="57"/>
    </row>
    <row r="160" spans="2:15" ht="20.5" x14ac:dyDescent="0.45">
      <c r="B160" s="9" t="s">
        <v>330</v>
      </c>
      <c r="C160" s="25">
        <v>1000</v>
      </c>
      <c r="D160" s="26">
        <v>31.965</v>
      </c>
      <c r="E160" s="29">
        <f t="shared" si="264"/>
        <v>3.7020566114283934E-2</v>
      </c>
      <c r="F160" s="27">
        <v>10</v>
      </c>
      <c r="G160" s="27">
        <v>10</v>
      </c>
      <c r="H160" s="27">
        <f t="shared" si="265"/>
        <v>3.7020566114283939</v>
      </c>
      <c r="I160" s="39">
        <f t="shared" si="266"/>
        <v>3.702056611428394E-3</v>
      </c>
      <c r="J160" s="41">
        <f t="shared" si="267"/>
        <v>3.702056611428394E-3</v>
      </c>
      <c r="K160" s="53">
        <f t="shared" ref="K160" si="321">AVERAGE(J160:J161)</f>
        <v>4.3261398745435822E-3</v>
      </c>
      <c r="L160" s="53">
        <f t="shared" ref="L160" si="322">STDEV(J160:J161)</f>
        <v>8.8258701474755615E-4</v>
      </c>
      <c r="M160" s="30">
        <f t="shared" si="272"/>
        <v>3.7020566114283939E-4</v>
      </c>
      <c r="N160" s="57">
        <f t="shared" ref="N160" si="323">AVERAGE(M160:M161)</f>
        <v>4.3261398745435818E-4</v>
      </c>
      <c r="O160" s="57">
        <f t="shared" ref="O160" si="324">STDEV(M160:M161)</f>
        <v>8.8258701474755569E-5</v>
      </c>
    </row>
    <row r="161" spans="2:15" ht="20.5" x14ac:dyDescent="0.45">
      <c r="B161" s="9" t="s">
        <v>331</v>
      </c>
      <c r="C161" s="25">
        <v>1000</v>
      </c>
      <c r="D161" s="26">
        <v>39.963999999999999</v>
      </c>
      <c r="E161" s="29">
        <f t="shared" si="264"/>
        <v>4.9502231376587706E-2</v>
      </c>
      <c r="F161" s="27">
        <v>10</v>
      </c>
      <c r="G161" s="27">
        <v>10</v>
      </c>
      <c r="H161" s="27">
        <f t="shared" si="265"/>
        <v>4.9502231376587709</v>
      </c>
      <c r="I161" s="39">
        <f t="shared" si="266"/>
        <v>4.9502231376587708E-3</v>
      </c>
      <c r="J161" s="41">
        <f t="shared" si="267"/>
        <v>4.9502231376587708E-3</v>
      </c>
      <c r="K161" s="53"/>
      <c r="L161" s="53"/>
      <c r="M161" s="30">
        <f t="shared" si="272"/>
        <v>4.9502231376587701E-4</v>
      </c>
      <c r="N161" s="57"/>
      <c r="O161" s="57"/>
    </row>
    <row r="162" spans="2:15" ht="20.5" x14ac:dyDescent="0.45">
      <c r="B162" s="9" t="s">
        <v>332</v>
      </c>
      <c r="C162" s="25">
        <v>1000</v>
      </c>
      <c r="D162" s="26">
        <v>39.832000000000001</v>
      </c>
      <c r="E162" s="29">
        <f t="shared" si="264"/>
        <v>4.9296258153106759E-2</v>
      </c>
      <c r="F162" s="27">
        <v>10</v>
      </c>
      <c r="G162" s="27">
        <v>10</v>
      </c>
      <c r="H162" s="27">
        <f t="shared" si="265"/>
        <v>4.9296258153106756</v>
      </c>
      <c r="I162" s="39">
        <f t="shared" si="266"/>
        <v>4.9296258153106757E-3</v>
      </c>
      <c r="J162" s="41">
        <f t="shared" si="267"/>
        <v>4.9296258153106757E-3</v>
      </c>
      <c r="K162" s="53">
        <f t="shared" ref="K162" si="325">AVERAGE(J162:J163)</f>
        <v>4.6007708391848446E-3</v>
      </c>
      <c r="L162" s="53">
        <f t="shared" ref="L162" si="326">STDEV(J162:J163)</f>
        <v>4.6507116729103081E-4</v>
      </c>
      <c r="M162" s="30">
        <f t="shared" si="272"/>
        <v>4.9296258153106755E-4</v>
      </c>
      <c r="N162" s="57">
        <f t="shared" ref="N162" si="327">AVERAGE(M162:M163)</f>
        <v>4.600770839184845E-4</v>
      </c>
      <c r="O162" s="57">
        <f t="shared" ref="O162" si="328">STDEV(M162:M163)</f>
        <v>4.6507116729103021E-5</v>
      </c>
    </row>
    <row r="163" spans="2:15" ht="20.5" x14ac:dyDescent="0.45">
      <c r="B163" s="9" t="s">
        <v>333</v>
      </c>
      <c r="C163" s="25">
        <v>1000</v>
      </c>
      <c r="D163" s="26">
        <v>35.616999999999997</v>
      </c>
      <c r="E163" s="29">
        <f t="shared" si="264"/>
        <v>4.2719158630590136E-2</v>
      </c>
      <c r="F163" s="27">
        <v>10</v>
      </c>
      <c r="G163" s="27">
        <v>10</v>
      </c>
      <c r="H163" s="27">
        <f t="shared" si="265"/>
        <v>4.2719158630590135</v>
      </c>
      <c r="I163" s="39">
        <f t="shared" si="266"/>
        <v>4.2719158630590134E-3</v>
      </c>
      <c r="J163" s="41">
        <f t="shared" si="267"/>
        <v>4.2719158630590134E-3</v>
      </c>
      <c r="K163" s="53"/>
      <c r="L163" s="53"/>
      <c r="M163" s="30">
        <f t="shared" si="272"/>
        <v>4.2719158630590139E-4</v>
      </c>
      <c r="N163" s="57"/>
      <c r="O163" s="57"/>
    </row>
    <row r="164" spans="2:15" ht="20.5" x14ac:dyDescent="0.45">
      <c r="B164" s="9" t="s">
        <v>334</v>
      </c>
      <c r="C164" s="25">
        <v>1000</v>
      </c>
      <c r="D164" s="26">
        <v>48.070999999999998</v>
      </c>
      <c r="E164" s="29">
        <f t="shared" si="264"/>
        <v>6.2152420185375895E-2</v>
      </c>
      <c r="F164" s="27">
        <v>10</v>
      </c>
      <c r="G164" s="27">
        <v>10</v>
      </c>
      <c r="H164" s="27">
        <f t="shared" si="265"/>
        <v>6.2152420185375901</v>
      </c>
      <c r="I164" s="39">
        <f t="shared" si="266"/>
        <v>6.21524201853759E-3</v>
      </c>
      <c r="J164" s="41">
        <f t="shared" si="267"/>
        <v>6.21524201853759E-3</v>
      </c>
      <c r="K164" s="53">
        <f t="shared" ref="K164" si="329">AVERAGE(J164:J165)</f>
        <v>5.7554692132447014E-3</v>
      </c>
      <c r="L164" s="53">
        <f t="shared" ref="L164" si="330">STDEV(J164:J165)</f>
        <v>6.5021693685552741E-4</v>
      </c>
      <c r="M164" s="30">
        <f t="shared" si="272"/>
        <v>6.21524201853759E-4</v>
      </c>
      <c r="N164" s="57">
        <f t="shared" ref="N164" si="331">AVERAGE(M164:M165)</f>
        <v>5.7554692132447019E-4</v>
      </c>
      <c r="O164" s="57">
        <f t="shared" ref="O164" si="332">STDEV(M164:M165)</f>
        <v>6.5021693685552752E-5</v>
      </c>
    </row>
    <row r="165" spans="2:15" ht="20.5" x14ac:dyDescent="0.45">
      <c r="B165" s="9" t="s">
        <v>335</v>
      </c>
      <c r="C165" s="25">
        <v>1000</v>
      </c>
      <c r="D165" s="26">
        <v>42.177999999999997</v>
      </c>
      <c r="E165" s="29">
        <f t="shared" si="264"/>
        <v>5.2956964079518137E-2</v>
      </c>
      <c r="F165" s="27">
        <v>10</v>
      </c>
      <c r="G165" s="27">
        <v>10</v>
      </c>
      <c r="H165" s="27">
        <f t="shared" si="265"/>
        <v>5.2956964079518132</v>
      </c>
      <c r="I165" s="39">
        <f t="shared" si="266"/>
        <v>5.2956964079518129E-3</v>
      </c>
      <c r="J165" s="41">
        <f t="shared" si="267"/>
        <v>5.2956964079518129E-3</v>
      </c>
      <c r="K165" s="53"/>
      <c r="L165" s="53"/>
      <c r="M165" s="30">
        <f t="shared" si="272"/>
        <v>5.2956964079518126E-4</v>
      </c>
      <c r="N165" s="57"/>
      <c r="O165" s="57"/>
    </row>
    <row r="166" spans="2:15" ht="20.5" x14ac:dyDescent="0.45">
      <c r="B166" s="9" t="s">
        <v>336</v>
      </c>
      <c r="C166" s="25">
        <v>1000</v>
      </c>
      <c r="D166" s="26">
        <v>76.361999999999995</v>
      </c>
      <c r="E166" s="29">
        <f t="shared" si="264"/>
        <v>0.10629778734825078</v>
      </c>
      <c r="F166" s="27">
        <v>10</v>
      </c>
      <c r="G166" s="27">
        <v>10</v>
      </c>
      <c r="H166" s="27">
        <f t="shared" si="265"/>
        <v>10.629778734825077</v>
      </c>
      <c r="I166" s="39">
        <f t="shared" si="266"/>
        <v>1.0629778734825077E-2</v>
      </c>
      <c r="J166" s="41">
        <f t="shared" si="267"/>
        <v>1.0629778734825077E-2</v>
      </c>
      <c r="K166" s="53">
        <f t="shared" ref="K166" si="333">AVERAGE(J166:J167)</f>
        <v>1.0458992603688794E-2</v>
      </c>
      <c r="L166" s="53">
        <f t="shared" ref="L166" si="334">STDEV(J166:J167)</f>
        <v>2.4152806291816297E-4</v>
      </c>
      <c r="M166" s="30">
        <f t="shared" si="272"/>
        <v>1.0629778734825078E-3</v>
      </c>
      <c r="N166" s="57">
        <f t="shared" ref="N166" si="335">AVERAGE(M166:M167)</f>
        <v>1.0458992603688793E-3</v>
      </c>
      <c r="O166" s="57">
        <f t="shared" ref="O166" si="336">STDEV(M166:M167)</f>
        <v>2.4152806291816359E-5</v>
      </c>
    </row>
    <row r="167" spans="2:15" ht="20.5" x14ac:dyDescent="0.45">
      <c r="B167" s="9" t="s">
        <v>337</v>
      </c>
      <c r="C167" s="25">
        <v>1000</v>
      </c>
      <c r="D167" s="26">
        <v>74.173000000000002</v>
      </c>
      <c r="E167" s="29">
        <f t="shared" si="264"/>
        <v>0.10288206472552508</v>
      </c>
      <c r="F167" s="27">
        <v>10</v>
      </c>
      <c r="G167" s="27">
        <v>10</v>
      </c>
      <c r="H167" s="27">
        <f t="shared" si="265"/>
        <v>10.288206472552508</v>
      </c>
      <c r="I167" s="39">
        <f t="shared" si="266"/>
        <v>1.0288206472552509E-2</v>
      </c>
      <c r="J167" s="41">
        <f t="shared" si="267"/>
        <v>1.0288206472552509E-2</v>
      </c>
      <c r="K167" s="53"/>
      <c r="L167" s="53"/>
      <c r="M167" s="30">
        <f t="shared" si="272"/>
        <v>1.0288206472552509E-3</v>
      </c>
      <c r="N167" s="57"/>
      <c r="O167" s="57"/>
    </row>
    <row r="168" spans="2:15" ht="20.5" x14ac:dyDescent="0.45">
      <c r="B168" s="9" t="s">
        <v>338</v>
      </c>
      <c r="C168" s="25">
        <v>1000</v>
      </c>
      <c r="D168" s="26">
        <v>44.54</v>
      </c>
      <c r="E168" s="29">
        <f t="shared" si="264"/>
        <v>5.6642636457260552E-2</v>
      </c>
      <c r="F168" s="27">
        <v>10</v>
      </c>
      <c r="G168" s="27">
        <v>10</v>
      </c>
      <c r="H168" s="27">
        <f t="shared" si="265"/>
        <v>5.6642636457260558</v>
      </c>
      <c r="I168" s="39">
        <f t="shared" si="266"/>
        <v>5.6642636457260561E-3</v>
      </c>
      <c r="J168" s="41">
        <f t="shared" si="267"/>
        <v>5.6642636457260561E-3</v>
      </c>
      <c r="K168" s="53">
        <f t="shared" ref="K168" si="337">AVERAGE(J168:J169)</f>
        <v>6.0739475080360764E-3</v>
      </c>
      <c r="L168" s="53">
        <f t="shared" ref="L168" si="338">STDEV(J168:J169)</f>
        <v>5.7938047436422249E-4</v>
      </c>
      <c r="M168" s="30">
        <f t="shared" si="272"/>
        <v>5.6642636457260559E-4</v>
      </c>
      <c r="N168" s="57">
        <f t="shared" ref="N168" si="339">AVERAGE(M168:M169)</f>
        <v>6.0739475080360769E-4</v>
      </c>
      <c r="O168" s="57">
        <f t="shared" ref="O168" si="340">STDEV(M168:M169)</f>
        <v>5.7938047436422262E-5</v>
      </c>
    </row>
    <row r="169" spans="2:15" ht="20.5" x14ac:dyDescent="0.45">
      <c r="B169" s="9" t="s">
        <v>339</v>
      </c>
      <c r="C169" s="25">
        <v>1000</v>
      </c>
      <c r="D169" s="26">
        <v>49.790999999999997</v>
      </c>
      <c r="E169" s="29">
        <f t="shared" si="264"/>
        <v>6.4836313703460963E-2</v>
      </c>
      <c r="F169" s="27">
        <v>10</v>
      </c>
      <c r="G169" s="27">
        <v>10</v>
      </c>
      <c r="H169" s="27">
        <f t="shared" si="265"/>
        <v>6.4836313703460968</v>
      </c>
      <c r="I169" s="39">
        <f t="shared" si="266"/>
        <v>6.4836313703460968E-3</v>
      </c>
      <c r="J169" s="41">
        <f t="shared" si="267"/>
        <v>6.4836313703460968E-3</v>
      </c>
      <c r="K169" s="53"/>
      <c r="L169" s="53"/>
      <c r="M169" s="30">
        <f t="shared" si="272"/>
        <v>6.4836313703460968E-4</v>
      </c>
      <c r="N169" s="57"/>
      <c r="O169" s="57"/>
    </row>
    <row r="170" spans="2:15" ht="20.5" x14ac:dyDescent="0.45">
      <c r="B170" s="9" t="s">
        <v>340</v>
      </c>
      <c r="C170" s="25">
        <v>1000</v>
      </c>
      <c r="D170" s="26">
        <v>61.731999999999999</v>
      </c>
      <c r="E170" s="29">
        <f t="shared" si="264"/>
        <v>8.3469088412445769E-2</v>
      </c>
      <c r="F170" s="27">
        <v>10</v>
      </c>
      <c r="G170" s="27">
        <v>10</v>
      </c>
      <c r="H170" s="27">
        <f t="shared" si="265"/>
        <v>8.3469088412445771</v>
      </c>
      <c r="I170" s="39">
        <f t="shared" si="266"/>
        <v>8.3469088412445776E-3</v>
      </c>
      <c r="J170" s="41">
        <f t="shared" si="267"/>
        <v>8.3469088412445776E-3</v>
      </c>
      <c r="K170" s="53">
        <f t="shared" ref="K170" si="341">AVERAGE(J170:J171)</f>
        <v>8.4388165902069094E-3</v>
      </c>
      <c r="L170" s="53">
        <f t="shared" ref="L170" si="342">STDEV(J170:J171)</f>
        <v>1.2997718506971021E-4</v>
      </c>
      <c r="M170" s="30">
        <f t="shared" si="272"/>
        <v>8.346908841244578E-4</v>
      </c>
      <c r="N170" s="57">
        <f t="shared" ref="N170" si="343">AVERAGE(M170:M171)</f>
        <v>8.4388165902069088E-4</v>
      </c>
      <c r="O170" s="57">
        <f t="shared" ref="O170" si="344">STDEV(M170:M171)</f>
        <v>1.299771850697099E-5</v>
      </c>
    </row>
    <row r="171" spans="2:15" ht="20.5" x14ac:dyDescent="0.45">
      <c r="B171" s="9" t="s">
        <v>341</v>
      </c>
      <c r="C171" s="25">
        <v>1000</v>
      </c>
      <c r="D171" s="26">
        <v>62.91</v>
      </c>
      <c r="E171" s="29">
        <f t="shared" si="264"/>
        <v>8.5307243391692406E-2</v>
      </c>
      <c r="F171" s="27">
        <v>10</v>
      </c>
      <c r="G171" s="27">
        <v>10</v>
      </c>
      <c r="H171" s="27">
        <f t="shared" si="265"/>
        <v>8.5307243391692396</v>
      </c>
      <c r="I171" s="39">
        <f t="shared" si="266"/>
        <v>8.5307243391692395E-3</v>
      </c>
      <c r="J171" s="41">
        <f t="shared" si="267"/>
        <v>8.5307243391692395E-3</v>
      </c>
      <c r="K171" s="53"/>
      <c r="L171" s="53"/>
      <c r="M171" s="30">
        <f t="shared" si="272"/>
        <v>8.5307243391692395E-4</v>
      </c>
      <c r="N171" s="57"/>
      <c r="O171" s="57"/>
    </row>
    <row r="172" spans="2:15" ht="20.5" x14ac:dyDescent="0.45">
      <c r="B172" s="9" t="s">
        <v>342</v>
      </c>
      <c r="C172" s="25">
        <v>1000</v>
      </c>
      <c r="D172" s="26">
        <v>29.013000000000002</v>
      </c>
      <c r="E172" s="29">
        <f t="shared" si="264"/>
        <v>3.2414255843710021E-2</v>
      </c>
      <c r="F172" s="27">
        <v>10</v>
      </c>
      <c r="G172" s="27">
        <v>10</v>
      </c>
      <c r="H172" s="27">
        <f t="shared" si="265"/>
        <v>3.2414255843710023</v>
      </c>
      <c r="I172" s="39">
        <f t="shared" si="266"/>
        <v>3.2414255843710021E-3</v>
      </c>
      <c r="J172" s="41">
        <f t="shared" si="267"/>
        <v>3.2414255843710021E-3</v>
      </c>
      <c r="K172" s="53">
        <f t="shared" ref="K172" si="345">AVERAGE(J172:J173)</f>
        <v>3.1758106294666548E-3</v>
      </c>
      <c r="L172" s="53">
        <f t="shared" ref="L172" si="346">STDEV(J172:J173)</f>
        <v>9.2793559120226982E-5</v>
      </c>
      <c r="M172" s="30">
        <f t="shared" si="272"/>
        <v>3.2414255843710019E-4</v>
      </c>
      <c r="N172" s="57">
        <f t="shared" ref="N172" si="347">AVERAGE(M172:M173)</f>
        <v>3.1758106294666551E-4</v>
      </c>
      <c r="O172" s="57">
        <f t="shared" ref="O172" si="348">STDEV(M172:M173)</f>
        <v>9.2793559120226749E-6</v>
      </c>
    </row>
    <row r="173" spans="2:15" ht="20.5" x14ac:dyDescent="0.45">
      <c r="B173" s="9" t="s">
        <v>343</v>
      </c>
      <c r="C173" s="25">
        <v>1000</v>
      </c>
      <c r="D173" s="26">
        <v>28.172000000000001</v>
      </c>
      <c r="E173" s="29">
        <f t="shared" si="264"/>
        <v>3.110195674562307E-2</v>
      </c>
      <c r="F173" s="27">
        <v>10</v>
      </c>
      <c r="G173" s="27">
        <v>10</v>
      </c>
      <c r="H173" s="27">
        <f t="shared" si="265"/>
        <v>3.1101956745623074</v>
      </c>
      <c r="I173" s="39">
        <f t="shared" si="266"/>
        <v>3.1101956745623075E-3</v>
      </c>
      <c r="J173" s="41">
        <f t="shared" si="267"/>
        <v>3.1101956745623075E-3</v>
      </c>
      <c r="K173" s="53"/>
      <c r="L173" s="53"/>
      <c r="M173" s="30">
        <f t="shared" si="272"/>
        <v>3.1101956745623077E-4</v>
      </c>
      <c r="N173" s="57"/>
      <c r="O173" s="57"/>
    </row>
    <row r="174" spans="2:15" ht="20.5" x14ac:dyDescent="0.45">
      <c r="B174" s="9" t="s">
        <v>344</v>
      </c>
      <c r="C174" s="25">
        <v>1000</v>
      </c>
      <c r="D174" s="26">
        <v>8.7579999999999991</v>
      </c>
      <c r="E174" s="29">
        <f t="shared" si="264"/>
        <v>8.0828886184189819E-4</v>
      </c>
      <c r="F174" s="27">
        <v>10</v>
      </c>
      <c r="G174" s="27">
        <v>10</v>
      </c>
      <c r="H174" s="27">
        <f t="shared" si="265"/>
        <v>8.0828886184189819E-2</v>
      </c>
      <c r="I174" s="39">
        <f t="shared" si="266"/>
        <v>8.0828886184189825E-5</v>
      </c>
      <c r="J174" s="41">
        <f t="shared" si="267"/>
        <v>8.0828886184189825E-5</v>
      </c>
      <c r="K174" s="53">
        <f t="shared" ref="K174" si="349">AVERAGE(J174:J175)</f>
        <v>2.0550510251849064E-4</v>
      </c>
      <c r="L174" s="53">
        <f t="shared" ref="L174" si="350">STDEV(J174:J175)</f>
        <v>1.7631879604533023E-4</v>
      </c>
      <c r="M174" s="30">
        <f t="shared" si="272"/>
        <v>8.0828886184189825E-6</v>
      </c>
      <c r="N174" s="57">
        <f t="shared" ref="N174" si="351">AVERAGE(M174:M175)</f>
        <v>2.0550510251849065E-5</v>
      </c>
      <c r="O174" s="57">
        <f t="shared" ref="O174" si="352">STDEV(M174:M175)</f>
        <v>1.7631879604533024E-5</v>
      </c>
    </row>
    <row r="175" spans="2:15" ht="20.5" x14ac:dyDescent="0.45">
      <c r="B175" s="9" t="s">
        <v>345</v>
      </c>
      <c r="C175" s="25">
        <v>1000</v>
      </c>
      <c r="D175" s="26">
        <v>10.356</v>
      </c>
      <c r="E175" s="29">
        <f t="shared" si="264"/>
        <v>3.3018131885279149E-3</v>
      </c>
      <c r="F175" s="27">
        <v>10</v>
      </c>
      <c r="G175" s="27">
        <v>10</v>
      </c>
      <c r="H175" s="27">
        <f t="shared" si="265"/>
        <v>0.33018131885279145</v>
      </c>
      <c r="I175" s="39">
        <f t="shared" si="266"/>
        <v>3.3018131885279148E-4</v>
      </c>
      <c r="J175" s="41">
        <f t="shared" si="267"/>
        <v>3.3018131885279148E-4</v>
      </c>
      <c r="K175" s="53"/>
      <c r="L175" s="53"/>
      <c r="M175" s="30">
        <f t="shared" si="272"/>
        <v>3.3018131885279148E-5</v>
      </c>
      <c r="N175" s="57"/>
      <c r="O175" s="57"/>
    </row>
    <row r="176" spans="2:15" ht="20.5" x14ac:dyDescent="0.45">
      <c r="B176" s="9" t="s">
        <v>346</v>
      </c>
      <c r="C176" s="25">
        <v>1000</v>
      </c>
      <c r="D176" s="26">
        <v>14.781000000000001</v>
      </c>
      <c r="E176" s="29">
        <f t="shared" si="264"/>
        <v>1.0206597384764223E-2</v>
      </c>
      <c r="F176" s="27">
        <v>10</v>
      </c>
      <c r="G176" s="27">
        <v>10</v>
      </c>
      <c r="H176" s="27">
        <f t="shared" si="265"/>
        <v>1.0206597384764224</v>
      </c>
      <c r="I176" s="39">
        <f t="shared" si="266"/>
        <v>1.0206597384764225E-3</v>
      </c>
      <c r="J176" s="41">
        <f t="shared" si="267"/>
        <v>1.0206597384764225E-3</v>
      </c>
      <c r="K176" s="53">
        <f t="shared" ref="K176" si="353">AVERAGE(J176:J177)</f>
        <v>8.9887026807727128E-4</v>
      </c>
      <c r="L176" s="53">
        <f t="shared" ref="L176" si="354">STDEV(J176:J177)</f>
        <v>1.7223632079271621E-4</v>
      </c>
      <c r="M176" s="30">
        <f t="shared" si="272"/>
        <v>1.0206597384764225E-4</v>
      </c>
      <c r="N176" s="57">
        <f t="shared" ref="N176" si="355">AVERAGE(M176:M177)</f>
        <v>8.9887026807727128E-5</v>
      </c>
      <c r="O176" s="57">
        <f t="shared" ref="O176" si="356">STDEV(M176:M177)</f>
        <v>1.7223632079271625E-5</v>
      </c>
    </row>
    <row r="177" spans="2:15" ht="20.5" x14ac:dyDescent="0.45">
      <c r="B177" s="9" t="s">
        <v>347</v>
      </c>
      <c r="C177" s="25">
        <v>1000</v>
      </c>
      <c r="D177" s="26">
        <v>13.22</v>
      </c>
      <c r="E177" s="29">
        <f t="shared" si="264"/>
        <v>7.7708079767812004E-3</v>
      </c>
      <c r="F177" s="27">
        <v>10</v>
      </c>
      <c r="G177" s="27">
        <v>10</v>
      </c>
      <c r="H177" s="27">
        <f t="shared" si="265"/>
        <v>0.77708079767812011</v>
      </c>
      <c r="I177" s="39">
        <f t="shared" si="266"/>
        <v>7.7708079767812015E-4</v>
      </c>
      <c r="J177" s="41">
        <f t="shared" si="267"/>
        <v>7.7708079767812015E-4</v>
      </c>
      <c r="K177" s="53"/>
      <c r="L177" s="53"/>
      <c r="M177" s="30">
        <f t="shared" si="272"/>
        <v>7.7708079767812007E-5</v>
      </c>
      <c r="N177" s="57"/>
      <c r="O177" s="57"/>
    </row>
    <row r="178" spans="2:15" ht="20.5" x14ac:dyDescent="0.45">
      <c r="B178" s="9" t="s">
        <v>382</v>
      </c>
      <c r="C178" s="25">
        <v>1000</v>
      </c>
      <c r="D178" s="26">
        <v>24.87</v>
      </c>
      <c r="E178" s="29">
        <f t="shared" si="264"/>
        <v>2.5949505352183006E-2</v>
      </c>
      <c r="F178" s="27">
        <v>10</v>
      </c>
      <c r="G178" s="27">
        <v>10</v>
      </c>
      <c r="H178" s="27">
        <f t="shared" si="265"/>
        <v>2.5949505352183007</v>
      </c>
      <c r="I178" s="39">
        <f t="shared" si="266"/>
        <v>2.5949505352183006E-3</v>
      </c>
      <c r="J178" s="41">
        <f t="shared" si="267"/>
        <v>2.5949505352183006E-3</v>
      </c>
      <c r="K178" s="53">
        <f t="shared" ref="K178" si="357">AVERAGE(J178:J179)</f>
        <v>2.9356645757263678E-3</v>
      </c>
      <c r="L178" s="53">
        <f t="shared" ref="L178" si="358">STDEV(J178:J179)</f>
        <v>4.8184241697744466E-4</v>
      </c>
      <c r="M178" s="30">
        <f t="shared" si="272"/>
        <v>2.5949505352183008E-4</v>
      </c>
      <c r="N178" s="57">
        <f t="shared" ref="N178" si="359">AVERAGE(M178:M179)</f>
        <v>2.9356645757263678E-4</v>
      </c>
      <c r="O178" s="57">
        <f t="shared" ref="O178" si="360">STDEV(M178:M179)</f>
        <v>4.8184241697744472E-5</v>
      </c>
    </row>
    <row r="179" spans="2:15" ht="20.5" x14ac:dyDescent="0.45">
      <c r="B179" s="9" t="s">
        <v>383</v>
      </c>
      <c r="C179" s="25">
        <v>1000</v>
      </c>
      <c r="D179" s="26">
        <v>29.236999999999998</v>
      </c>
      <c r="E179" s="29">
        <f t="shared" si="264"/>
        <v>3.2763786162344349E-2</v>
      </c>
      <c r="F179" s="27">
        <v>10</v>
      </c>
      <c r="G179" s="27">
        <v>10</v>
      </c>
      <c r="H179" s="27">
        <f t="shared" si="265"/>
        <v>3.2763786162344348</v>
      </c>
      <c r="I179" s="39">
        <f t="shared" si="266"/>
        <v>3.2763786162344349E-3</v>
      </c>
      <c r="J179" s="41">
        <f t="shared" si="267"/>
        <v>3.2763786162344349E-3</v>
      </c>
      <c r="K179" s="53"/>
      <c r="L179" s="53"/>
      <c r="M179" s="30">
        <f t="shared" si="272"/>
        <v>3.2763786162344353E-4</v>
      </c>
      <c r="N179" s="57"/>
      <c r="O179" s="57"/>
    </row>
    <row r="180" spans="2:15" ht="20.5" x14ac:dyDescent="0.45">
      <c r="B180" s="9" t="s">
        <v>384</v>
      </c>
      <c r="C180" s="25">
        <v>1000</v>
      </c>
      <c r="D180" s="26">
        <v>58.481999999999999</v>
      </c>
      <c r="E180" s="29">
        <f t="shared" si="264"/>
        <v>7.8397777985831529E-2</v>
      </c>
      <c r="F180" s="27">
        <v>10</v>
      </c>
      <c r="G180" s="27">
        <v>10</v>
      </c>
      <c r="H180" s="27">
        <f t="shared" si="265"/>
        <v>7.8397777985831532</v>
      </c>
      <c r="I180" s="39">
        <f t="shared" si="266"/>
        <v>7.8397777985831536E-3</v>
      </c>
      <c r="J180" s="41">
        <f t="shared" si="267"/>
        <v>7.8397777985831536E-3</v>
      </c>
      <c r="K180" s="53">
        <f t="shared" ref="K180" si="361">AVERAGE(J180:J181)</f>
        <v>7.5529756889180164E-3</v>
      </c>
      <c r="L180" s="53">
        <f t="shared" ref="L180" si="362">STDEV(J180:J181)</f>
        <v>4.0559943320565346E-4</v>
      </c>
      <c r="M180" s="30">
        <f t="shared" si="272"/>
        <v>7.8397777985831534E-4</v>
      </c>
      <c r="N180" s="57">
        <f t="shared" ref="N180" si="363">AVERAGE(M180:M181)</f>
        <v>7.5529756889180155E-4</v>
      </c>
      <c r="O180" s="57">
        <f t="shared" ref="O180" si="364">STDEV(M180:M181)</f>
        <v>4.0559943320565299E-5</v>
      </c>
    </row>
    <row r="181" spans="2:15" ht="20.5" x14ac:dyDescent="0.45">
      <c r="B181" s="9" t="s">
        <v>385</v>
      </c>
      <c r="C181" s="25">
        <v>1000</v>
      </c>
      <c r="D181" s="26">
        <v>54.805999999999997</v>
      </c>
      <c r="E181" s="29">
        <f t="shared" si="264"/>
        <v>7.2661735792528784E-2</v>
      </c>
      <c r="F181" s="27">
        <v>10</v>
      </c>
      <c r="G181" s="27">
        <v>10</v>
      </c>
      <c r="H181" s="27">
        <f t="shared" si="265"/>
        <v>7.2661735792528779</v>
      </c>
      <c r="I181" s="39">
        <f t="shared" si="266"/>
        <v>7.2661735792528782E-3</v>
      </c>
      <c r="J181" s="41">
        <f t="shared" si="267"/>
        <v>7.2661735792528782E-3</v>
      </c>
      <c r="K181" s="53"/>
      <c r="L181" s="53"/>
      <c r="M181" s="30">
        <f t="shared" si="272"/>
        <v>7.2661735792528786E-4</v>
      </c>
      <c r="N181" s="57"/>
      <c r="O181" s="57"/>
    </row>
    <row r="182" spans="2:15" ht="20.5" x14ac:dyDescent="0.45">
      <c r="B182" s="9" t="s">
        <v>386</v>
      </c>
      <c r="C182" s="25">
        <v>1000</v>
      </c>
      <c r="D182" s="26">
        <v>56.515000000000001</v>
      </c>
      <c r="E182" s="29">
        <f t="shared" si="264"/>
        <v>7.5328464875323783E-2</v>
      </c>
      <c r="F182" s="27">
        <v>10</v>
      </c>
      <c r="G182" s="27">
        <v>10</v>
      </c>
      <c r="H182" s="27">
        <f t="shared" si="265"/>
        <v>7.5328464875323782</v>
      </c>
      <c r="I182" s="39">
        <f t="shared" si="266"/>
        <v>7.5328464875323783E-3</v>
      </c>
      <c r="J182" s="41">
        <f t="shared" si="267"/>
        <v>7.5328464875323783E-3</v>
      </c>
      <c r="K182" s="53">
        <f t="shared" ref="K182" si="365">AVERAGE(J182:J183)</f>
        <v>8.3591580064288594E-3</v>
      </c>
      <c r="L182" s="53">
        <f t="shared" ref="L182" si="366">STDEV(J182:J183)</f>
        <v>1.1685809567685166E-3</v>
      </c>
      <c r="M182" s="30">
        <f t="shared" si="272"/>
        <v>7.5328464875323788E-4</v>
      </c>
      <c r="N182" s="57">
        <f t="shared" ref="N182" si="367">AVERAGE(M182:M183)</f>
        <v>8.3591580064288598E-4</v>
      </c>
      <c r="O182" s="57">
        <f t="shared" ref="O182" si="368">STDEV(M182:M183)</f>
        <v>1.1685809567685163E-4</v>
      </c>
    </row>
    <row r="183" spans="2:15" ht="20.5" x14ac:dyDescent="0.45">
      <c r="B183" s="9" t="s">
        <v>387</v>
      </c>
      <c r="C183" s="25">
        <v>1000</v>
      </c>
      <c r="D183" s="26">
        <v>67.105999999999995</v>
      </c>
      <c r="E183" s="29">
        <f t="shared" si="264"/>
        <v>9.1854695253253432E-2</v>
      </c>
      <c r="F183" s="27">
        <v>10</v>
      </c>
      <c r="G183" s="27">
        <v>10</v>
      </c>
      <c r="H183" s="27">
        <f t="shared" si="265"/>
        <v>9.1854695253253418</v>
      </c>
      <c r="I183" s="39">
        <f t="shared" si="266"/>
        <v>9.1854695253253422E-3</v>
      </c>
      <c r="J183" s="41">
        <f t="shared" si="267"/>
        <v>9.1854695253253422E-3</v>
      </c>
      <c r="K183" s="53"/>
      <c r="L183" s="53"/>
      <c r="M183" s="30">
        <f t="shared" si="272"/>
        <v>9.185469525325342E-4</v>
      </c>
      <c r="N183" s="57"/>
      <c r="O183" s="57"/>
    </row>
    <row r="184" spans="2:15" ht="20.5" x14ac:dyDescent="0.45">
      <c r="B184" s="9" t="s">
        <v>388</v>
      </c>
      <c r="C184" s="25">
        <v>1000</v>
      </c>
      <c r="D184" s="26">
        <v>29.04</v>
      </c>
      <c r="E184" s="29">
        <f t="shared" si="264"/>
        <v>3.2456386730331112E-2</v>
      </c>
      <c r="F184" s="27">
        <v>10</v>
      </c>
      <c r="G184" s="27">
        <v>10</v>
      </c>
      <c r="H184" s="27">
        <f t="shared" si="265"/>
        <v>3.245638673033111</v>
      </c>
      <c r="I184" s="39">
        <f t="shared" si="266"/>
        <v>3.2456386730331109E-3</v>
      </c>
      <c r="J184" s="41">
        <f t="shared" si="267"/>
        <v>3.2456386730331109E-3</v>
      </c>
      <c r="K184" s="53">
        <f t="shared" ref="K184" si="369">AVERAGE(J184:J185)</f>
        <v>3.5155884280498075E-3</v>
      </c>
      <c r="L184" s="53">
        <f t="shared" ref="L184" si="370">STDEV(J184:J185)</f>
        <v>3.8176660470390638E-4</v>
      </c>
      <c r="M184" s="30">
        <f t="shared" si="272"/>
        <v>3.2456386730331108E-4</v>
      </c>
      <c r="N184" s="57">
        <f t="shared" ref="N184" si="371">AVERAGE(M184:M185)</f>
        <v>3.5155884280498072E-4</v>
      </c>
      <c r="O184" s="57">
        <f t="shared" ref="O184" si="372">STDEV(M184:M185)</f>
        <v>3.8176660470390654E-5</v>
      </c>
    </row>
    <row r="185" spans="2:15" ht="20.5" x14ac:dyDescent="0.45">
      <c r="B185" s="9" t="s">
        <v>389</v>
      </c>
      <c r="C185" s="25">
        <v>1000</v>
      </c>
      <c r="D185" s="26">
        <v>32.5</v>
      </c>
      <c r="E185" s="29">
        <f t="shared" si="264"/>
        <v>3.7855381830665037E-2</v>
      </c>
      <c r="F185" s="27">
        <v>10</v>
      </c>
      <c r="G185" s="27">
        <v>10</v>
      </c>
      <c r="H185" s="27">
        <f t="shared" si="265"/>
        <v>3.7855381830665036</v>
      </c>
      <c r="I185" s="39">
        <f t="shared" si="266"/>
        <v>3.7855381830665035E-3</v>
      </c>
      <c r="J185" s="41">
        <f t="shared" si="267"/>
        <v>3.7855381830665035E-3</v>
      </c>
      <c r="K185" s="53"/>
      <c r="L185" s="53"/>
      <c r="M185" s="30">
        <f t="shared" si="272"/>
        <v>3.7855381830665037E-4</v>
      </c>
      <c r="N185" s="57"/>
      <c r="O185" s="57"/>
    </row>
    <row r="186" spans="2:15" ht="20.5" x14ac:dyDescent="0.45">
      <c r="B186" s="9" t="s">
        <v>390</v>
      </c>
      <c r="C186" s="25">
        <v>1000</v>
      </c>
      <c r="D186" s="26">
        <v>5.2</v>
      </c>
      <c r="E186" s="29">
        <f t="shared" si="264"/>
        <v>-4.7436257528945475E-3</v>
      </c>
      <c r="F186" s="27">
        <v>10</v>
      </c>
      <c r="G186" s="27">
        <v>10</v>
      </c>
      <c r="H186" s="27">
        <f t="shared" si="265"/>
        <v>-0.47436257528945475</v>
      </c>
      <c r="I186" s="39">
        <f t="shared" si="266"/>
        <v>-4.7436257528945473E-4</v>
      </c>
      <c r="J186" s="41">
        <f t="shared" si="267"/>
        <v>-4.7436257528945473E-4</v>
      </c>
      <c r="K186" s="53">
        <f t="shared" ref="K186" si="373">AVERAGE(J186:J187)</f>
        <v>-3.3868551633742158E-4</v>
      </c>
      <c r="L186" s="53">
        <f t="shared" ref="L186" si="374">STDEV(J186:J187)</f>
        <v>1.9187633687285923E-4</v>
      </c>
      <c r="M186" s="30">
        <f t="shared" si="272"/>
        <v>-4.7436257528945473E-5</v>
      </c>
      <c r="N186" s="57">
        <f t="shared" ref="N186" si="375">AVERAGE(M186:M187)</f>
        <v>-3.3868551633742159E-5</v>
      </c>
      <c r="O186" s="57">
        <f t="shared" ref="O186" si="376">STDEV(M186:M187)</f>
        <v>1.9187633687285924E-5</v>
      </c>
    </row>
    <row r="187" spans="2:15" ht="20.5" x14ac:dyDescent="0.45">
      <c r="B187" s="9" t="s">
        <v>391</v>
      </c>
      <c r="C187" s="25">
        <v>1000</v>
      </c>
      <c r="D187" s="26">
        <v>6.9390000000000001</v>
      </c>
      <c r="E187" s="29">
        <f t="shared" si="264"/>
        <v>-2.0300845738538843E-3</v>
      </c>
      <c r="F187" s="27">
        <v>10</v>
      </c>
      <c r="G187" s="27">
        <v>10</v>
      </c>
      <c r="H187" s="27">
        <f t="shared" si="265"/>
        <v>-0.20300845738538842</v>
      </c>
      <c r="I187" s="39">
        <f t="shared" si="266"/>
        <v>-2.0300845738538843E-4</v>
      </c>
      <c r="J187" s="41">
        <f t="shared" si="267"/>
        <v>-2.0300845738538843E-4</v>
      </c>
      <c r="K187" s="53"/>
      <c r="L187" s="53"/>
      <c r="M187" s="30">
        <f t="shared" si="272"/>
        <v>-2.0300845738538842E-5</v>
      </c>
      <c r="N187" s="57"/>
      <c r="O187" s="57"/>
    </row>
    <row r="188" spans="2:15" ht="20.5" x14ac:dyDescent="0.45">
      <c r="B188" s="9" t="s">
        <v>392</v>
      </c>
      <c r="C188" s="25">
        <v>1000</v>
      </c>
      <c r="D188" s="26">
        <v>22.170999999999999</v>
      </c>
      <c r="E188" s="29">
        <f t="shared" si="264"/>
        <v>2.1737977093280902E-2</v>
      </c>
      <c r="F188" s="27">
        <v>10</v>
      </c>
      <c r="G188" s="27">
        <v>10</v>
      </c>
      <c r="H188" s="27">
        <f t="shared" si="265"/>
        <v>2.17379770932809</v>
      </c>
      <c r="I188" s="39">
        <f t="shared" si="266"/>
        <v>2.1737977093280901E-3</v>
      </c>
      <c r="J188" s="41">
        <f t="shared" si="267"/>
        <v>2.1737977093280901E-3</v>
      </c>
      <c r="K188" s="53">
        <f t="shared" ref="K188" si="377">AVERAGE(J188:J189)</f>
        <v>2.2124957088911776E-3</v>
      </c>
      <c r="L188" s="53">
        <f t="shared" ref="L188" si="378">STDEV(J188:J189)</f>
        <v>5.4727235818826211E-5</v>
      </c>
      <c r="M188" s="30">
        <f t="shared" si="272"/>
        <v>2.1737977093280901E-4</v>
      </c>
      <c r="N188" s="57">
        <f t="shared" ref="N188" si="379">AVERAGE(M188:M189)</f>
        <v>2.2124957088911774E-4</v>
      </c>
      <c r="O188" s="57">
        <f t="shared" ref="O188" si="380">STDEV(M188:M189)</f>
        <v>5.4727235818826321E-6</v>
      </c>
    </row>
    <row r="189" spans="2:15" ht="20.5" x14ac:dyDescent="0.45">
      <c r="B189" s="9" t="s">
        <v>393</v>
      </c>
      <c r="C189" s="25">
        <v>1000</v>
      </c>
      <c r="D189" s="26">
        <v>22.667000000000002</v>
      </c>
      <c r="E189" s="29">
        <f t="shared" si="264"/>
        <v>2.2511937084542646E-2</v>
      </c>
      <c r="F189" s="27">
        <v>10</v>
      </c>
      <c r="G189" s="27">
        <v>10</v>
      </c>
      <c r="H189" s="27">
        <f t="shared" si="265"/>
        <v>2.2511937084542648</v>
      </c>
      <c r="I189" s="39">
        <f t="shared" si="266"/>
        <v>2.2511937084542647E-3</v>
      </c>
      <c r="J189" s="41">
        <f t="shared" si="267"/>
        <v>2.2511937084542647E-3</v>
      </c>
      <c r="K189" s="53"/>
      <c r="L189" s="53"/>
      <c r="M189" s="30">
        <f t="shared" si="272"/>
        <v>2.2511937084542649E-4</v>
      </c>
      <c r="N189" s="57"/>
      <c r="O189" s="57"/>
    </row>
    <row r="190" spans="2:15" ht="20.5" x14ac:dyDescent="0.45">
      <c r="B190" s="9" t="s">
        <v>394</v>
      </c>
      <c r="C190" s="25">
        <v>1000</v>
      </c>
      <c r="D190" s="26">
        <v>41.268000000000001</v>
      </c>
      <c r="E190" s="29">
        <f t="shared" si="264"/>
        <v>5.1536997160066156E-2</v>
      </c>
      <c r="F190" s="27">
        <v>10</v>
      </c>
      <c r="G190" s="27">
        <v>10</v>
      </c>
      <c r="H190" s="27">
        <f t="shared" si="265"/>
        <v>5.1536997160066154</v>
      </c>
      <c r="I190" s="39">
        <f t="shared" si="266"/>
        <v>5.1536997160066154E-3</v>
      </c>
      <c r="J190" s="41">
        <f t="shared" si="267"/>
        <v>5.1536997160066154E-3</v>
      </c>
      <c r="K190" s="53">
        <f t="shared" ref="K190" si="381">AVERAGE(J190:J191)</f>
        <v>4.2942296289361168E-3</v>
      </c>
      <c r="L190" s="53">
        <f t="shared" ref="L190" si="382">STDEV(J190:J191)</f>
        <v>1.2154742535890842E-3</v>
      </c>
      <c r="M190" s="30">
        <f t="shared" si="272"/>
        <v>5.1536997160066148E-4</v>
      </c>
      <c r="N190" s="57">
        <f t="shared" ref="N190" si="383">AVERAGE(M190:M191)</f>
        <v>4.2942296289361163E-4</v>
      </c>
      <c r="O190" s="57">
        <f t="shared" ref="O190" si="384">STDEV(M190:M191)</f>
        <v>1.2154742535890838E-4</v>
      </c>
    </row>
    <row r="191" spans="2:15" ht="20.5" x14ac:dyDescent="0.45">
      <c r="B191" s="9" t="s">
        <v>395</v>
      </c>
      <c r="C191" s="25">
        <v>1000</v>
      </c>
      <c r="D191" s="26">
        <v>30.251999999999999</v>
      </c>
      <c r="E191" s="29">
        <f t="shared" si="264"/>
        <v>3.4347595418656181E-2</v>
      </c>
      <c r="F191" s="27">
        <v>10</v>
      </c>
      <c r="G191" s="27">
        <v>10</v>
      </c>
      <c r="H191" s="27">
        <f t="shared" si="265"/>
        <v>3.4347595418656178</v>
      </c>
      <c r="I191" s="39">
        <f t="shared" si="266"/>
        <v>3.4347595418656178E-3</v>
      </c>
      <c r="J191" s="41">
        <f t="shared" si="267"/>
        <v>3.4347595418656178E-3</v>
      </c>
      <c r="K191" s="53"/>
      <c r="L191" s="53"/>
      <c r="M191" s="30">
        <f t="shared" si="272"/>
        <v>3.4347595418656178E-4</v>
      </c>
      <c r="N191" s="57"/>
      <c r="O191" s="57"/>
    </row>
    <row r="192" spans="2:15" ht="20.5" x14ac:dyDescent="0.45">
      <c r="B192" s="9" t="s">
        <v>396</v>
      </c>
      <c r="C192" s="25">
        <v>1000</v>
      </c>
      <c r="D192" s="26">
        <v>45.253999999999998</v>
      </c>
      <c r="E192" s="29">
        <f t="shared" si="264"/>
        <v>5.775676434790749E-2</v>
      </c>
      <c r="F192" s="27">
        <v>10</v>
      </c>
      <c r="G192" s="27">
        <v>10</v>
      </c>
      <c r="H192" s="27">
        <f t="shared" si="265"/>
        <v>5.7756764347907481</v>
      </c>
      <c r="I192" s="39">
        <f t="shared" si="266"/>
        <v>5.7756764347907481E-3</v>
      </c>
      <c r="J192" s="41">
        <f t="shared" si="267"/>
        <v>5.7756764347907481E-3</v>
      </c>
      <c r="K192" s="53">
        <f t="shared" ref="K192" si="385">AVERAGE(J192:J193)</f>
        <v>5.6719096214461803E-3</v>
      </c>
      <c r="L192" s="53">
        <f t="shared" ref="L192" si="386">STDEV(J192:J193)</f>
        <v>1.4674843475612529E-4</v>
      </c>
      <c r="M192" s="30">
        <f t="shared" si="272"/>
        <v>5.7756764347907479E-4</v>
      </c>
      <c r="N192" s="57">
        <f t="shared" ref="N192" si="387">AVERAGE(M192:M193)</f>
        <v>5.6719096214461807E-4</v>
      </c>
      <c r="O192" s="57">
        <f t="shared" ref="O192" si="388">STDEV(M192:M193)</f>
        <v>1.4674843475612515E-5</v>
      </c>
    </row>
    <row r="193" spans="2:15" ht="20.5" x14ac:dyDescent="0.45">
      <c r="B193" s="9" t="s">
        <v>397</v>
      </c>
      <c r="C193" s="25">
        <v>1000</v>
      </c>
      <c r="D193" s="26">
        <v>43.923999999999999</v>
      </c>
      <c r="E193" s="29">
        <f t="shared" si="264"/>
        <v>5.5681428081016129E-2</v>
      </c>
      <c r="F193" s="27">
        <v>10</v>
      </c>
      <c r="G193" s="27">
        <v>10</v>
      </c>
      <c r="H193" s="27">
        <f t="shared" si="265"/>
        <v>5.5681428081016122</v>
      </c>
      <c r="I193" s="39">
        <f t="shared" si="266"/>
        <v>5.5681428081016124E-3</v>
      </c>
      <c r="J193" s="41">
        <f t="shared" si="267"/>
        <v>5.5681428081016124E-3</v>
      </c>
      <c r="K193" s="53"/>
      <c r="L193" s="53"/>
      <c r="M193" s="30">
        <f t="shared" si="272"/>
        <v>5.5681428081016124E-4</v>
      </c>
      <c r="N193" s="57"/>
      <c r="O193" s="57"/>
    </row>
    <row r="194" spans="2:15" ht="20.5" x14ac:dyDescent="0.45">
      <c r="B194" s="9" t="s">
        <v>398</v>
      </c>
      <c r="C194" s="25">
        <v>1000</v>
      </c>
      <c r="D194" s="26">
        <v>60.603000000000002</v>
      </c>
      <c r="E194" s="29">
        <f t="shared" si="264"/>
        <v>8.1707393190400393E-2</v>
      </c>
      <c r="F194" s="27">
        <v>10</v>
      </c>
      <c r="G194" s="27">
        <v>10</v>
      </c>
      <c r="H194" s="27">
        <f t="shared" si="265"/>
        <v>8.1707393190400381</v>
      </c>
      <c r="I194" s="39">
        <f t="shared" si="266"/>
        <v>8.170739319040039E-3</v>
      </c>
      <c r="J194" s="41">
        <f t="shared" si="267"/>
        <v>8.170739319040039E-3</v>
      </c>
      <c r="K194" s="53">
        <f t="shared" ref="K194" si="389">AVERAGE(J194:J195)</f>
        <v>8.9990013419467586E-3</v>
      </c>
      <c r="L194" s="53">
        <f t="shared" ref="L194" si="390">STDEV(J194:J195)</f>
        <v>1.1713393859932582E-3</v>
      </c>
      <c r="M194" s="30">
        <f t="shared" si="272"/>
        <v>8.1707393190400392E-4</v>
      </c>
      <c r="N194" s="57">
        <f t="shared" ref="N194" si="391">AVERAGE(M194:M195)</f>
        <v>8.9990013419467591E-4</v>
      </c>
      <c r="O194" s="57">
        <f t="shared" ref="O194" si="392">STDEV(M194:M195)</f>
        <v>1.1713393859932576E-4</v>
      </c>
    </row>
    <row r="195" spans="2:15" ht="20.5" x14ac:dyDescent="0.45">
      <c r="B195" s="9" t="s">
        <v>399</v>
      </c>
      <c r="C195" s="25">
        <v>1000</v>
      </c>
      <c r="D195" s="26">
        <v>71.218999999999994</v>
      </c>
      <c r="E195" s="29">
        <f t="shared" si="264"/>
        <v>9.8272633648534766E-2</v>
      </c>
      <c r="F195" s="27">
        <v>10</v>
      </c>
      <c r="G195" s="27">
        <v>10</v>
      </c>
      <c r="H195" s="27">
        <f t="shared" si="265"/>
        <v>9.8272633648534775</v>
      </c>
      <c r="I195" s="39">
        <f t="shared" si="266"/>
        <v>9.8272633648534783E-3</v>
      </c>
      <c r="J195" s="41">
        <f t="shared" si="267"/>
        <v>9.8272633648534783E-3</v>
      </c>
      <c r="K195" s="53"/>
      <c r="L195" s="53"/>
      <c r="M195" s="30">
        <f t="shared" si="272"/>
        <v>9.8272633648534779E-4</v>
      </c>
      <c r="N195" s="57"/>
      <c r="O195" s="57"/>
    </row>
    <row r="196" spans="2:15" ht="20.5" x14ac:dyDescent="0.45">
      <c r="B196" s="9" t="s">
        <v>400</v>
      </c>
      <c r="C196" s="25">
        <v>1000</v>
      </c>
      <c r="D196" s="26">
        <v>66.406000000000006</v>
      </c>
      <c r="E196" s="29">
        <f t="shared" si="264"/>
        <v>9.076241300752115E-2</v>
      </c>
      <c r="F196" s="27">
        <v>10</v>
      </c>
      <c r="G196" s="27">
        <v>10</v>
      </c>
      <c r="H196" s="27">
        <f t="shared" si="265"/>
        <v>9.0762413007521143</v>
      </c>
      <c r="I196" s="39">
        <f t="shared" si="266"/>
        <v>9.0762413007521147E-3</v>
      </c>
      <c r="J196" s="41">
        <f t="shared" si="267"/>
        <v>9.0762413007521147E-3</v>
      </c>
      <c r="K196" s="53">
        <f t="shared" ref="K196" si="393">AVERAGE(J196:J197)</f>
        <v>9.1132228567861948E-3</v>
      </c>
      <c r="L196" s="53">
        <f t="shared" ref="L196" si="394">STDEV(J196:J197)</f>
        <v>5.229981810105536E-5</v>
      </c>
      <c r="M196" s="30">
        <f t="shared" si="272"/>
        <v>9.0762413007521145E-4</v>
      </c>
      <c r="N196" s="57">
        <f t="shared" ref="N196" si="395">AVERAGE(M196:M197)</f>
        <v>9.1132228567861943E-4</v>
      </c>
      <c r="O196" s="57">
        <f t="shared" ref="O196" si="396">STDEV(M196:M197)</f>
        <v>5.2299818101056282E-6</v>
      </c>
    </row>
    <row r="197" spans="2:15" ht="20.5" x14ac:dyDescent="0.45">
      <c r="B197" s="9" t="s">
        <v>401</v>
      </c>
      <c r="C197" s="25">
        <v>1000</v>
      </c>
      <c r="D197" s="26">
        <v>66.88</v>
      </c>
      <c r="E197" s="29">
        <f t="shared" ref="E197:E260" si="397">(D197-8.24)/640.86</f>
        <v>9.1502044128202717E-2</v>
      </c>
      <c r="F197" s="27">
        <v>10</v>
      </c>
      <c r="G197" s="27">
        <v>10</v>
      </c>
      <c r="H197" s="27">
        <f t="shared" ref="H197:H260" si="398">(E197*F197*G197)</f>
        <v>9.1502044128202726</v>
      </c>
      <c r="I197" s="39">
        <f t="shared" ref="I197:I260" si="399">(H197/1000)</f>
        <v>9.1502044128202731E-3</v>
      </c>
      <c r="J197" s="41">
        <f t="shared" ref="J197:J260" si="400">(I197/C197)*1000</f>
        <v>9.1502044128202731E-3</v>
      </c>
      <c r="K197" s="53"/>
      <c r="L197" s="53"/>
      <c r="M197" s="30">
        <f t="shared" si="272"/>
        <v>9.1502044128202742E-4</v>
      </c>
      <c r="N197" s="57"/>
      <c r="O197" s="57"/>
    </row>
    <row r="198" spans="2:15" ht="20.5" x14ac:dyDescent="0.45">
      <c r="B198" s="9" t="s">
        <v>402</v>
      </c>
      <c r="C198" s="25">
        <v>1000</v>
      </c>
      <c r="D198" s="26">
        <v>35.215000000000003</v>
      </c>
      <c r="E198" s="29">
        <f t="shared" si="397"/>
        <v>4.2091876540898167E-2</v>
      </c>
      <c r="F198" s="27">
        <v>10</v>
      </c>
      <c r="G198" s="27">
        <v>10</v>
      </c>
      <c r="H198" s="27">
        <f t="shared" si="398"/>
        <v>4.209187654089817</v>
      </c>
      <c r="I198" s="39">
        <f t="shared" si="399"/>
        <v>4.2091876540898167E-3</v>
      </c>
      <c r="J198" s="41">
        <f t="shared" si="400"/>
        <v>4.2091876540898167E-3</v>
      </c>
      <c r="K198" s="53">
        <f t="shared" ref="K198" si="401">AVERAGE(J198:J199)</f>
        <v>3.9938520113597352E-3</v>
      </c>
      <c r="L198" s="53">
        <f t="shared" ref="L198" si="402">STDEV(J198:J199)</f>
        <v>3.0453058641120921E-4</v>
      </c>
      <c r="M198" s="30">
        <f t="shared" si="272"/>
        <v>4.2091876540898164E-4</v>
      </c>
      <c r="N198" s="57">
        <f t="shared" ref="N198" si="403">AVERAGE(M198:M199)</f>
        <v>3.9938520113597348E-4</v>
      </c>
      <c r="O198" s="57">
        <f t="shared" ref="O198" si="404">STDEV(M198:M199)</f>
        <v>3.0453058641120878E-5</v>
      </c>
    </row>
    <row r="199" spans="2:15" ht="20.5" x14ac:dyDescent="0.45">
      <c r="B199" s="9" t="s">
        <v>403</v>
      </c>
      <c r="C199" s="25">
        <v>1000</v>
      </c>
      <c r="D199" s="26">
        <v>32.454999999999998</v>
      </c>
      <c r="E199" s="29">
        <f t="shared" si="397"/>
        <v>3.778516368629653E-2</v>
      </c>
      <c r="F199" s="27">
        <v>10</v>
      </c>
      <c r="G199" s="27">
        <v>10</v>
      </c>
      <c r="H199" s="27">
        <f t="shared" si="398"/>
        <v>3.7785163686296528</v>
      </c>
      <c r="I199" s="39">
        <f t="shared" si="399"/>
        <v>3.7785163686296528E-3</v>
      </c>
      <c r="J199" s="41">
        <f t="shared" si="400"/>
        <v>3.7785163686296528E-3</v>
      </c>
      <c r="K199" s="53"/>
      <c r="L199" s="53"/>
      <c r="M199" s="30">
        <f t="shared" ref="M199:M262" si="405">(J199/C199)*100</f>
        <v>3.7785163686296532E-4</v>
      </c>
      <c r="N199" s="57"/>
      <c r="O199" s="57"/>
    </row>
    <row r="200" spans="2:15" ht="20.5" x14ac:dyDescent="0.45">
      <c r="B200" s="9" t="s">
        <v>404</v>
      </c>
      <c r="C200" s="25">
        <v>1000</v>
      </c>
      <c r="D200" s="26">
        <v>42.926000000000002</v>
      </c>
      <c r="E200" s="29">
        <f t="shared" si="397"/>
        <v>5.4124145679243514E-2</v>
      </c>
      <c r="F200" s="27">
        <v>10</v>
      </c>
      <c r="G200" s="27">
        <v>10</v>
      </c>
      <c r="H200" s="27">
        <f t="shared" si="398"/>
        <v>5.412414567924352</v>
      </c>
      <c r="I200" s="39">
        <f t="shared" si="399"/>
        <v>5.4124145679243525E-3</v>
      </c>
      <c r="J200" s="41">
        <f t="shared" si="400"/>
        <v>5.4124145679243525E-3</v>
      </c>
      <c r="K200" s="53">
        <f t="shared" ref="K200" si="406">AVERAGE(J200:J201)</f>
        <v>5.4240395718253599E-3</v>
      </c>
      <c r="L200" s="53">
        <f t="shared" ref="L200" si="407">STDEV(J200:J201)</f>
        <v>1.6440238179445515E-5</v>
      </c>
      <c r="M200" s="30">
        <f t="shared" si="405"/>
        <v>5.4124145679243529E-4</v>
      </c>
      <c r="N200" s="57">
        <f t="shared" ref="N200" si="408">AVERAGE(M200:M201)</f>
        <v>5.4240395718253604E-4</v>
      </c>
      <c r="O200" s="57">
        <f t="shared" ref="O200" si="409">STDEV(M200:M201)</f>
        <v>1.6440238179444904E-6</v>
      </c>
    </row>
    <row r="201" spans="2:15" ht="20.5" x14ac:dyDescent="0.45">
      <c r="B201" s="9" t="s">
        <v>405</v>
      </c>
      <c r="C201" s="25">
        <v>1000</v>
      </c>
      <c r="D201" s="26">
        <v>43.075000000000003</v>
      </c>
      <c r="E201" s="29">
        <f t="shared" si="397"/>
        <v>5.4356645757263677E-2</v>
      </c>
      <c r="F201" s="27">
        <v>10</v>
      </c>
      <c r="G201" s="27">
        <v>10</v>
      </c>
      <c r="H201" s="27">
        <f t="shared" si="398"/>
        <v>5.435664575726368</v>
      </c>
      <c r="I201" s="39">
        <f t="shared" si="399"/>
        <v>5.4356645757263683E-3</v>
      </c>
      <c r="J201" s="41">
        <f t="shared" si="400"/>
        <v>5.4356645757263683E-3</v>
      </c>
      <c r="K201" s="53"/>
      <c r="L201" s="53"/>
      <c r="M201" s="30">
        <f t="shared" si="405"/>
        <v>5.4356645757263678E-4</v>
      </c>
      <c r="N201" s="57"/>
      <c r="O201" s="57"/>
    </row>
    <row r="202" spans="2:15" ht="20.5" x14ac:dyDescent="0.45">
      <c r="B202" s="11" t="s">
        <v>406</v>
      </c>
      <c r="C202" s="25">
        <v>1000</v>
      </c>
      <c r="D202" s="26">
        <v>16.677</v>
      </c>
      <c r="E202" s="29">
        <f t="shared" si="397"/>
        <v>1.3165121867490559E-2</v>
      </c>
      <c r="F202" s="27">
        <v>10</v>
      </c>
      <c r="G202" s="27">
        <v>10</v>
      </c>
      <c r="H202" s="27">
        <f t="shared" si="398"/>
        <v>1.3165121867490559</v>
      </c>
      <c r="I202" s="39">
        <f t="shared" si="399"/>
        <v>1.3165121867490558E-3</v>
      </c>
      <c r="J202" s="41">
        <f t="shared" si="400"/>
        <v>1.3165121867490558E-3</v>
      </c>
      <c r="K202" s="53">
        <f t="shared" ref="K202" si="410">AVERAGE(J202:J203)</f>
        <v>1.2738351590050867E-3</v>
      </c>
      <c r="L202" s="53">
        <f t="shared" ref="L202" si="411">STDEV(J202:J203)</f>
        <v>6.0354431437293943E-5</v>
      </c>
      <c r="M202" s="30">
        <f t="shared" si="405"/>
        <v>1.3165121867490557E-4</v>
      </c>
      <c r="N202" s="57">
        <f t="shared" ref="N202" si="412">AVERAGE(M202:M203)</f>
        <v>1.2738351590050868E-4</v>
      </c>
      <c r="O202" s="57">
        <f t="shared" ref="O202" si="413">STDEV(M202:M203)</f>
        <v>6.0354431437293752E-6</v>
      </c>
    </row>
    <row r="203" spans="2:15" ht="20.5" x14ac:dyDescent="0.45">
      <c r="B203" s="11" t="s">
        <v>407</v>
      </c>
      <c r="C203" s="25">
        <v>1000</v>
      </c>
      <c r="D203" s="26">
        <v>16.13</v>
      </c>
      <c r="E203" s="29">
        <f t="shared" si="397"/>
        <v>1.2311581312611177E-2</v>
      </c>
      <c r="F203" s="27">
        <v>10</v>
      </c>
      <c r="G203" s="27">
        <v>10</v>
      </c>
      <c r="H203" s="27">
        <f t="shared" si="398"/>
        <v>1.2311581312611177</v>
      </c>
      <c r="I203" s="39">
        <f t="shared" si="399"/>
        <v>1.2311581312611176E-3</v>
      </c>
      <c r="J203" s="41">
        <f t="shared" si="400"/>
        <v>1.2311581312611176E-3</v>
      </c>
      <c r="K203" s="53"/>
      <c r="L203" s="53"/>
      <c r="M203" s="30">
        <f t="shared" si="405"/>
        <v>1.2311581312611177E-4</v>
      </c>
      <c r="N203" s="57"/>
      <c r="O203" s="57"/>
    </row>
    <row r="204" spans="2:15" ht="20.5" x14ac:dyDescent="0.45">
      <c r="B204" s="11" t="s">
        <v>416</v>
      </c>
      <c r="C204" s="25">
        <v>1000</v>
      </c>
      <c r="D204" s="26">
        <v>38.082999999999998</v>
      </c>
      <c r="E204" s="29">
        <f t="shared" si="397"/>
        <v>4.65671129419842E-2</v>
      </c>
      <c r="F204" s="27">
        <v>10</v>
      </c>
      <c r="G204" s="27">
        <v>10</v>
      </c>
      <c r="H204" s="27">
        <f t="shared" si="398"/>
        <v>4.6567112941984199</v>
      </c>
      <c r="I204" s="39">
        <f t="shared" si="399"/>
        <v>4.65671129419842E-3</v>
      </c>
      <c r="J204" s="41">
        <f t="shared" si="400"/>
        <v>4.65671129419842E-3</v>
      </c>
      <c r="K204" s="53">
        <f t="shared" ref="K204" si="414">AVERAGE(J204:J205)</f>
        <v>4.7424554504884057E-3</v>
      </c>
      <c r="L204" s="53">
        <f t="shared" ref="L204" si="415">STDEV(J204:J205)</f>
        <v>1.2126054871953616E-4</v>
      </c>
      <c r="M204" s="30">
        <f t="shared" si="405"/>
        <v>4.6567112941984205E-4</v>
      </c>
      <c r="N204" s="57">
        <f t="shared" ref="N204" si="416">AVERAGE(M204:M205)</f>
        <v>4.7424554504884057E-4</v>
      </c>
      <c r="O204" s="57">
        <f t="shared" ref="O204" si="417">STDEV(M204:M205)</f>
        <v>1.2126054871953578E-5</v>
      </c>
    </row>
    <row r="205" spans="2:15" ht="20.5" x14ac:dyDescent="0.45">
      <c r="B205" s="11" t="s">
        <v>417</v>
      </c>
      <c r="C205" s="25">
        <v>1000</v>
      </c>
      <c r="D205" s="26">
        <v>39.182000000000002</v>
      </c>
      <c r="E205" s="29">
        <f t="shared" si="397"/>
        <v>4.8281996067783918E-2</v>
      </c>
      <c r="F205" s="27">
        <v>10</v>
      </c>
      <c r="G205" s="27">
        <v>10</v>
      </c>
      <c r="H205" s="27">
        <f t="shared" si="398"/>
        <v>4.8281996067783917</v>
      </c>
      <c r="I205" s="39">
        <f t="shared" si="399"/>
        <v>4.8281996067783915E-3</v>
      </c>
      <c r="J205" s="41">
        <f t="shared" si="400"/>
        <v>4.8281996067783915E-3</v>
      </c>
      <c r="K205" s="53"/>
      <c r="L205" s="53"/>
      <c r="M205" s="30">
        <f t="shared" si="405"/>
        <v>4.8281996067783915E-4</v>
      </c>
      <c r="N205" s="57"/>
      <c r="O205" s="57"/>
    </row>
    <row r="206" spans="2:15" ht="20.5" x14ac:dyDescent="0.45">
      <c r="B206" s="11" t="s">
        <v>426</v>
      </c>
      <c r="C206" s="25">
        <v>1000</v>
      </c>
      <c r="D206" s="26">
        <v>36.707000000000001</v>
      </c>
      <c r="E206" s="29">
        <f t="shared" si="397"/>
        <v>4.4419998127516146E-2</v>
      </c>
      <c r="F206" s="27">
        <v>10</v>
      </c>
      <c r="G206" s="27">
        <v>10</v>
      </c>
      <c r="H206" s="27">
        <f t="shared" si="398"/>
        <v>4.4419998127516145</v>
      </c>
      <c r="I206" s="39">
        <f t="shared" si="399"/>
        <v>4.4419998127516146E-3</v>
      </c>
      <c r="J206" s="41">
        <f t="shared" si="400"/>
        <v>4.4419998127516146E-3</v>
      </c>
      <c r="K206" s="53">
        <f t="shared" ref="K206" si="418">AVERAGE(J206:J207)</f>
        <v>4.3688949224479599E-3</v>
      </c>
      <c r="L206" s="53">
        <f t="shared" ref="L206" si="419">STDEV(J206:J207)</f>
        <v>1.0338592734322515E-4</v>
      </c>
      <c r="M206" s="30">
        <f t="shared" si="405"/>
        <v>4.4419998127516144E-4</v>
      </c>
      <c r="N206" s="57">
        <f t="shared" ref="N206" si="420">AVERAGE(M206:M207)</f>
        <v>4.3688949224479601E-4</v>
      </c>
      <c r="O206" s="57">
        <f t="shared" ref="O206" si="421">STDEV(M206:M207)</f>
        <v>1.0338592734322475E-5</v>
      </c>
    </row>
    <row r="207" spans="2:15" ht="20.5" x14ac:dyDescent="0.45">
      <c r="B207" s="11" t="s">
        <v>427</v>
      </c>
      <c r="C207" s="25">
        <v>1000</v>
      </c>
      <c r="D207" s="26">
        <v>35.770000000000003</v>
      </c>
      <c r="E207" s="29">
        <f t="shared" si="397"/>
        <v>4.295790032144306E-2</v>
      </c>
      <c r="F207" s="27">
        <v>10</v>
      </c>
      <c r="G207" s="27">
        <v>10</v>
      </c>
      <c r="H207" s="27">
        <f t="shared" si="398"/>
        <v>4.2957900321443061</v>
      </c>
      <c r="I207" s="39">
        <f t="shared" si="399"/>
        <v>4.2957900321443062E-3</v>
      </c>
      <c r="J207" s="41">
        <f t="shared" si="400"/>
        <v>4.2957900321443062E-3</v>
      </c>
      <c r="K207" s="53"/>
      <c r="L207" s="53"/>
      <c r="M207" s="30">
        <f t="shared" si="405"/>
        <v>4.2957900321443065E-4</v>
      </c>
      <c r="N207" s="57"/>
      <c r="O207" s="57"/>
    </row>
    <row r="208" spans="2:15" ht="20.5" x14ac:dyDescent="0.45">
      <c r="B208" s="11" t="s">
        <v>408</v>
      </c>
      <c r="C208" s="25">
        <v>1000</v>
      </c>
      <c r="D208" s="26">
        <v>31.286000000000001</v>
      </c>
      <c r="E208" s="29">
        <f t="shared" si="397"/>
        <v>3.5961052335923602E-2</v>
      </c>
      <c r="F208" s="27">
        <v>10</v>
      </c>
      <c r="G208" s="27">
        <v>10</v>
      </c>
      <c r="H208" s="27">
        <f t="shared" si="398"/>
        <v>3.5961052335923602</v>
      </c>
      <c r="I208" s="39">
        <f t="shared" si="399"/>
        <v>3.5961052335923603E-3</v>
      </c>
      <c r="J208" s="41">
        <f t="shared" si="400"/>
        <v>3.5961052335923603E-3</v>
      </c>
      <c r="K208" s="53">
        <f t="shared" ref="K208" si="422">AVERAGE(J208:J209)</f>
        <v>3.7914677152576224E-3</v>
      </c>
      <c r="L208" s="53">
        <f t="shared" ref="L208" si="423">STDEV(J208:J209)</f>
        <v>2.7628427114987877E-4</v>
      </c>
      <c r="M208" s="30">
        <f t="shared" si="405"/>
        <v>3.59610523359236E-4</v>
      </c>
      <c r="N208" s="57">
        <f t="shared" ref="N208" si="424">AVERAGE(M208:M209)</f>
        <v>3.7914677152576224E-4</v>
      </c>
      <c r="O208" s="57">
        <f t="shared" ref="O208" si="425">STDEV(M208:M209)</f>
        <v>2.7628427114987882E-5</v>
      </c>
    </row>
    <row r="209" spans="2:15" ht="20.5" x14ac:dyDescent="0.45">
      <c r="B209" s="11" t="s">
        <v>409</v>
      </c>
      <c r="C209" s="25">
        <v>1000</v>
      </c>
      <c r="D209" s="26">
        <v>33.79</v>
      </c>
      <c r="E209" s="29">
        <f t="shared" si="397"/>
        <v>3.9868301969228845E-2</v>
      </c>
      <c r="F209" s="27">
        <v>10</v>
      </c>
      <c r="G209" s="27">
        <v>10</v>
      </c>
      <c r="H209" s="27">
        <f t="shared" si="398"/>
        <v>3.9868301969228845</v>
      </c>
      <c r="I209" s="39">
        <f t="shared" si="399"/>
        <v>3.9868301969228845E-3</v>
      </c>
      <c r="J209" s="41">
        <f t="shared" si="400"/>
        <v>3.9868301969228845E-3</v>
      </c>
      <c r="K209" s="53"/>
      <c r="L209" s="53"/>
      <c r="M209" s="30">
        <f t="shared" si="405"/>
        <v>3.9868301969228843E-4</v>
      </c>
      <c r="N209" s="57"/>
      <c r="O209" s="57"/>
    </row>
    <row r="210" spans="2:15" ht="20.5" x14ac:dyDescent="0.45">
      <c r="B210" s="11" t="s">
        <v>418</v>
      </c>
      <c r="C210" s="25">
        <v>1000</v>
      </c>
      <c r="D210" s="26">
        <v>40.963000000000001</v>
      </c>
      <c r="E210" s="29">
        <f t="shared" si="397"/>
        <v>5.1061074181568515E-2</v>
      </c>
      <c r="F210" s="27">
        <v>10</v>
      </c>
      <c r="G210" s="27">
        <v>10</v>
      </c>
      <c r="H210" s="27">
        <f t="shared" si="398"/>
        <v>5.1061074181568511</v>
      </c>
      <c r="I210" s="39">
        <f t="shared" si="399"/>
        <v>5.1061074181568515E-3</v>
      </c>
      <c r="J210" s="41">
        <f t="shared" si="400"/>
        <v>5.1061074181568515E-3</v>
      </c>
      <c r="K210" s="53">
        <f t="shared" ref="K210" si="426">AVERAGE(J210:J211)</f>
        <v>4.9944605686109284E-3</v>
      </c>
      <c r="L210" s="53">
        <f t="shared" ref="L210" si="427">STDEV(J210:J211)</f>
        <v>1.5789248882407296E-4</v>
      </c>
      <c r="M210" s="30">
        <f t="shared" si="405"/>
        <v>5.1061074181568515E-4</v>
      </c>
      <c r="N210" s="57">
        <f t="shared" ref="N210" si="428">AVERAGE(M210:M211)</f>
        <v>4.9944605686109284E-4</v>
      </c>
      <c r="O210" s="57">
        <f t="shared" ref="O210" si="429">STDEV(M210:M211)</f>
        <v>1.5789248882407295E-5</v>
      </c>
    </row>
    <row r="211" spans="2:15" ht="20.5" x14ac:dyDescent="0.45">
      <c r="B211" s="11" t="s">
        <v>419</v>
      </c>
      <c r="C211" s="25">
        <v>1000</v>
      </c>
      <c r="D211" s="26">
        <v>39.531999999999996</v>
      </c>
      <c r="E211" s="29">
        <f t="shared" si="397"/>
        <v>4.8828137190650052E-2</v>
      </c>
      <c r="F211" s="27">
        <v>10</v>
      </c>
      <c r="G211" s="27">
        <v>10</v>
      </c>
      <c r="H211" s="27">
        <f t="shared" si="398"/>
        <v>4.8828137190650054</v>
      </c>
      <c r="I211" s="39">
        <f t="shared" si="399"/>
        <v>4.8828137190650052E-3</v>
      </c>
      <c r="J211" s="41">
        <f t="shared" si="400"/>
        <v>4.8828137190650052E-3</v>
      </c>
      <c r="K211" s="53"/>
      <c r="L211" s="53"/>
      <c r="M211" s="30">
        <f t="shared" si="405"/>
        <v>4.8828137190650052E-4</v>
      </c>
      <c r="N211" s="57"/>
      <c r="O211" s="57"/>
    </row>
    <row r="212" spans="2:15" ht="20.5" x14ac:dyDescent="0.45">
      <c r="B212" s="11" t="s">
        <v>428</v>
      </c>
      <c r="C212" s="25">
        <v>1000</v>
      </c>
      <c r="D212" s="26">
        <v>24.477</v>
      </c>
      <c r="E212" s="29">
        <f t="shared" si="397"/>
        <v>2.5336266891364732E-2</v>
      </c>
      <c r="F212" s="27">
        <v>10</v>
      </c>
      <c r="G212" s="27">
        <v>10</v>
      </c>
      <c r="H212" s="27">
        <f t="shared" si="398"/>
        <v>2.5336266891364732</v>
      </c>
      <c r="I212" s="39">
        <f t="shared" si="399"/>
        <v>2.5336266891364733E-3</v>
      </c>
      <c r="J212" s="41">
        <f t="shared" si="400"/>
        <v>2.5336266891364733E-3</v>
      </c>
      <c r="K212" s="53">
        <f t="shared" ref="K212" si="430">AVERAGE(J212:J213)</f>
        <v>2.9375370595761943E-3</v>
      </c>
      <c r="L212" s="53">
        <f t="shared" ref="L212" si="431">STDEV(J212:J213)</f>
        <v>5.7121552385899451E-4</v>
      </c>
      <c r="M212" s="30">
        <f t="shared" si="405"/>
        <v>2.5336266891364732E-4</v>
      </c>
      <c r="N212" s="57">
        <f t="shared" ref="N212" si="432">AVERAGE(M212:M213)</f>
        <v>2.9375370595761941E-4</v>
      </c>
      <c r="O212" s="57">
        <f t="shared" ref="O212" si="433">STDEV(M212:M213)</f>
        <v>5.712155238589945E-5</v>
      </c>
    </row>
    <row r="213" spans="2:15" ht="20.5" x14ac:dyDescent="0.45">
      <c r="B213" s="11" t="s">
        <v>429</v>
      </c>
      <c r="C213" s="25">
        <v>1000</v>
      </c>
      <c r="D213" s="26">
        <v>29.654</v>
      </c>
      <c r="E213" s="29">
        <f t="shared" si="397"/>
        <v>3.3414474300159161E-2</v>
      </c>
      <c r="F213" s="27">
        <v>10</v>
      </c>
      <c r="G213" s="27">
        <v>10</v>
      </c>
      <c r="H213" s="27">
        <f t="shared" si="398"/>
        <v>3.3414474300159158</v>
      </c>
      <c r="I213" s="39">
        <f t="shared" si="399"/>
        <v>3.3414474300159157E-3</v>
      </c>
      <c r="J213" s="41">
        <f t="shared" si="400"/>
        <v>3.3414474300159157E-3</v>
      </c>
      <c r="K213" s="53"/>
      <c r="L213" s="53"/>
      <c r="M213" s="30">
        <f t="shared" si="405"/>
        <v>3.3414474300159154E-4</v>
      </c>
      <c r="N213" s="57"/>
      <c r="O213" s="57"/>
    </row>
    <row r="214" spans="2:15" ht="20.5" x14ac:dyDescent="0.45">
      <c r="B214" s="11" t="s">
        <v>410</v>
      </c>
      <c r="C214" s="25">
        <v>1000</v>
      </c>
      <c r="D214" s="26">
        <v>59.896000000000001</v>
      </c>
      <c r="E214" s="29">
        <f t="shared" si="397"/>
        <v>8.0604188122210776E-2</v>
      </c>
      <c r="F214" s="27">
        <v>10</v>
      </c>
      <c r="G214" s="27">
        <v>10</v>
      </c>
      <c r="H214" s="27">
        <f t="shared" si="398"/>
        <v>8.0604188122210765</v>
      </c>
      <c r="I214" s="39">
        <f t="shared" si="399"/>
        <v>8.0604188122210766E-3</v>
      </c>
      <c r="J214" s="41">
        <f t="shared" si="400"/>
        <v>8.0604188122210766E-3</v>
      </c>
      <c r="K214" s="53">
        <f t="shared" ref="K214" si="434">AVERAGE(J214:J215)</f>
        <v>7.6243641356926626E-3</v>
      </c>
      <c r="L214" s="53">
        <f t="shared" ref="L214" si="435">STDEV(J214:J215)</f>
        <v>6.1667443748269601E-4</v>
      </c>
      <c r="M214" s="30">
        <f t="shared" si="405"/>
        <v>8.0604188122210762E-4</v>
      </c>
      <c r="N214" s="57">
        <f t="shared" ref="N214" si="436">AVERAGE(M214:M215)</f>
        <v>7.6243641356926631E-4</v>
      </c>
      <c r="O214" s="57">
        <f t="shared" ref="O214" si="437">STDEV(M214:M215)</f>
        <v>6.1667443748269552E-5</v>
      </c>
    </row>
    <row r="215" spans="2:15" ht="20.5" x14ac:dyDescent="0.45">
      <c r="B215" s="11" t="s">
        <v>411</v>
      </c>
      <c r="C215" s="25">
        <v>1000</v>
      </c>
      <c r="D215" s="26">
        <v>54.307000000000002</v>
      </c>
      <c r="E215" s="29">
        <f t="shared" si="397"/>
        <v>7.188309459164248E-2</v>
      </c>
      <c r="F215" s="27">
        <v>10</v>
      </c>
      <c r="G215" s="27">
        <v>10</v>
      </c>
      <c r="H215" s="27">
        <f t="shared" si="398"/>
        <v>7.1883094591642482</v>
      </c>
      <c r="I215" s="39">
        <f t="shared" si="399"/>
        <v>7.1883094591642487E-3</v>
      </c>
      <c r="J215" s="41">
        <f t="shared" si="400"/>
        <v>7.1883094591642487E-3</v>
      </c>
      <c r="K215" s="53"/>
      <c r="L215" s="53"/>
      <c r="M215" s="30">
        <f t="shared" si="405"/>
        <v>7.1883094591642489E-4</v>
      </c>
      <c r="N215" s="57"/>
      <c r="O215" s="57"/>
    </row>
    <row r="216" spans="2:15" ht="20.5" x14ac:dyDescent="0.45">
      <c r="B216" s="11" t="s">
        <v>420</v>
      </c>
      <c r="C216" s="25">
        <v>1000</v>
      </c>
      <c r="D216" s="26">
        <v>21.196999999999999</v>
      </c>
      <c r="E216" s="29">
        <f t="shared" si="397"/>
        <v>2.0218144368504821E-2</v>
      </c>
      <c r="F216" s="27">
        <v>10</v>
      </c>
      <c r="G216" s="27">
        <v>10</v>
      </c>
      <c r="H216" s="27">
        <f t="shared" si="398"/>
        <v>2.021814436850482</v>
      </c>
      <c r="I216" s="39">
        <f t="shared" si="399"/>
        <v>2.0218144368504818E-3</v>
      </c>
      <c r="J216" s="41">
        <f t="shared" si="400"/>
        <v>2.0218144368504818E-3</v>
      </c>
      <c r="K216" s="53">
        <f t="shared" ref="K216" si="438">AVERAGE(J216:J217)</f>
        <v>2.3293699091845332E-3</v>
      </c>
      <c r="L216" s="53">
        <f t="shared" ref="L216" si="439">STDEV(J216:J217)</f>
        <v>4.3494912015687865E-4</v>
      </c>
      <c r="M216" s="30">
        <f t="shared" si="405"/>
        <v>2.0218144368504818E-4</v>
      </c>
      <c r="N216" s="57">
        <f t="shared" ref="N216" si="440">AVERAGE(M216:M217)</f>
        <v>2.3293699091845332E-4</v>
      </c>
      <c r="O216" s="57">
        <f t="shared" ref="O216" si="441">STDEV(M216:M217)</f>
        <v>4.3494912015687872E-5</v>
      </c>
    </row>
    <row r="217" spans="2:15" ht="20.5" x14ac:dyDescent="0.45">
      <c r="B217" s="11" t="s">
        <v>421</v>
      </c>
      <c r="C217" s="25">
        <v>1000</v>
      </c>
      <c r="D217" s="26">
        <v>25.138999999999999</v>
      </c>
      <c r="E217" s="29">
        <f t="shared" si="397"/>
        <v>2.6369253815185845E-2</v>
      </c>
      <c r="F217" s="27">
        <v>10</v>
      </c>
      <c r="G217" s="27">
        <v>10</v>
      </c>
      <c r="H217" s="27">
        <f t="shared" si="398"/>
        <v>2.6369253815185845</v>
      </c>
      <c r="I217" s="39">
        <f t="shared" si="399"/>
        <v>2.6369253815185846E-3</v>
      </c>
      <c r="J217" s="41">
        <f t="shared" si="400"/>
        <v>2.6369253815185846E-3</v>
      </c>
      <c r="K217" s="53"/>
      <c r="L217" s="53"/>
      <c r="M217" s="30">
        <f t="shared" si="405"/>
        <v>2.6369253815185847E-4</v>
      </c>
      <c r="N217" s="57"/>
      <c r="O217" s="57"/>
    </row>
    <row r="218" spans="2:15" ht="20.5" x14ac:dyDescent="0.45">
      <c r="B218" s="11" t="s">
        <v>430</v>
      </c>
      <c r="C218" s="25">
        <v>1000</v>
      </c>
      <c r="D218" s="26">
        <v>17.710999999999999</v>
      </c>
      <c r="E218" s="29">
        <f t="shared" si="397"/>
        <v>1.4778578784757978E-2</v>
      </c>
      <c r="F218" s="27">
        <v>10</v>
      </c>
      <c r="G218" s="27">
        <v>10</v>
      </c>
      <c r="H218" s="27">
        <f t="shared" si="398"/>
        <v>1.4778578784757979</v>
      </c>
      <c r="I218" s="39">
        <f t="shared" si="399"/>
        <v>1.4778578784757979E-3</v>
      </c>
      <c r="J218" s="41">
        <f t="shared" si="400"/>
        <v>1.4778578784757979E-3</v>
      </c>
      <c r="K218" s="53">
        <f t="shared" ref="K218" si="442">AVERAGE(J218:J219)</f>
        <v>1.449068439284711E-3</v>
      </c>
      <c r="L218" s="53">
        <f t="shared" ref="L218" si="443">STDEV(J218:J219)</f>
        <v>4.071441535715077E-5</v>
      </c>
      <c r="M218" s="30">
        <f t="shared" si="405"/>
        <v>1.4778578784757979E-4</v>
      </c>
      <c r="N218" s="57">
        <f t="shared" ref="N218" si="444">AVERAGE(M218:M219)</f>
        <v>1.4490684392847109E-4</v>
      </c>
      <c r="O218" s="57">
        <f t="shared" ref="O218" si="445">STDEV(M218:M219)</f>
        <v>4.0714415357150696E-6</v>
      </c>
    </row>
    <row r="219" spans="2:15" ht="20.5" x14ac:dyDescent="0.45">
      <c r="B219" s="11" t="s">
        <v>431</v>
      </c>
      <c r="C219" s="25">
        <v>1000</v>
      </c>
      <c r="D219" s="26">
        <v>17.341999999999999</v>
      </c>
      <c r="E219" s="29">
        <f t="shared" si="397"/>
        <v>1.4202790000936239E-2</v>
      </c>
      <c r="F219" s="27">
        <v>10</v>
      </c>
      <c r="G219" s="27">
        <v>10</v>
      </c>
      <c r="H219" s="27">
        <f t="shared" si="398"/>
        <v>1.4202790000936238</v>
      </c>
      <c r="I219" s="39">
        <f t="shared" si="399"/>
        <v>1.4202790000936239E-3</v>
      </c>
      <c r="J219" s="41">
        <f t="shared" si="400"/>
        <v>1.4202790000936239E-3</v>
      </c>
      <c r="K219" s="53"/>
      <c r="L219" s="53"/>
      <c r="M219" s="30">
        <f t="shared" si="405"/>
        <v>1.4202790000936239E-4</v>
      </c>
      <c r="N219" s="57"/>
      <c r="O219" s="57"/>
    </row>
    <row r="220" spans="2:15" ht="20.5" x14ac:dyDescent="0.45">
      <c r="B220" s="14" t="s">
        <v>412</v>
      </c>
      <c r="C220" s="25">
        <v>1000</v>
      </c>
      <c r="D220" s="26">
        <v>49.46</v>
      </c>
      <c r="E220" s="29">
        <f t="shared" si="397"/>
        <v>6.4319820241550418E-2</v>
      </c>
      <c r="F220" s="27">
        <v>10</v>
      </c>
      <c r="G220" s="27">
        <v>10</v>
      </c>
      <c r="H220" s="27">
        <f t="shared" si="398"/>
        <v>6.4319820241550421</v>
      </c>
      <c r="I220" s="39">
        <f t="shared" si="399"/>
        <v>6.4319820241550418E-3</v>
      </c>
      <c r="J220" s="41">
        <f t="shared" si="400"/>
        <v>6.4319820241550418E-3</v>
      </c>
      <c r="K220" s="53">
        <f t="shared" ref="K220" si="446">AVERAGE(J220:J221)</f>
        <v>5.2640202228255786E-3</v>
      </c>
      <c r="L220" s="53">
        <f t="shared" ref="L220" si="447">STDEV(J220:J221)</f>
        <v>1.6517474197738379E-3</v>
      </c>
      <c r="M220" s="30">
        <f t="shared" si="405"/>
        <v>6.4319820241550427E-4</v>
      </c>
      <c r="N220" s="57">
        <f t="shared" ref="N220" si="448">AVERAGE(M220:M221)</f>
        <v>5.2640202228255788E-4</v>
      </c>
      <c r="O220" s="57">
        <f t="shared" ref="O220" si="449">STDEV(M220:M221)</f>
        <v>1.6517474197738386E-4</v>
      </c>
    </row>
    <row r="221" spans="2:15" ht="20.5" x14ac:dyDescent="0.45">
      <c r="B221" s="14" t="s">
        <v>413</v>
      </c>
      <c r="C221" s="25">
        <v>1000</v>
      </c>
      <c r="D221" s="26">
        <v>34.49</v>
      </c>
      <c r="E221" s="29">
        <f t="shared" si="397"/>
        <v>4.0960584214961147E-2</v>
      </c>
      <c r="F221" s="27">
        <v>10</v>
      </c>
      <c r="G221" s="27">
        <v>10</v>
      </c>
      <c r="H221" s="27">
        <f t="shared" si="398"/>
        <v>4.0960584214961147</v>
      </c>
      <c r="I221" s="39">
        <f t="shared" si="399"/>
        <v>4.0960584214961146E-3</v>
      </c>
      <c r="J221" s="41">
        <f t="shared" si="400"/>
        <v>4.0960584214961146E-3</v>
      </c>
      <c r="K221" s="53"/>
      <c r="L221" s="53"/>
      <c r="M221" s="30">
        <f t="shared" si="405"/>
        <v>4.0960584214961145E-4</v>
      </c>
      <c r="N221" s="57"/>
      <c r="O221" s="57"/>
    </row>
    <row r="222" spans="2:15" ht="20.5" x14ac:dyDescent="0.45">
      <c r="B222" s="14" t="s">
        <v>422</v>
      </c>
      <c r="C222" s="25">
        <v>1000</v>
      </c>
      <c r="D222" s="26">
        <v>39.770000000000003</v>
      </c>
      <c r="E222" s="29">
        <f t="shared" si="397"/>
        <v>4.9199513154199043E-2</v>
      </c>
      <c r="F222" s="27">
        <v>10</v>
      </c>
      <c r="G222" s="27">
        <v>10</v>
      </c>
      <c r="H222" s="27">
        <f t="shared" si="398"/>
        <v>4.9199513154199046</v>
      </c>
      <c r="I222" s="39">
        <f t="shared" si="399"/>
        <v>4.9199513154199043E-3</v>
      </c>
      <c r="J222" s="41">
        <f t="shared" si="400"/>
        <v>4.9199513154199043E-3</v>
      </c>
      <c r="K222" s="53">
        <f t="shared" ref="K222" si="450">AVERAGE(J222:J223)</f>
        <v>5.6887619760946232E-3</v>
      </c>
      <c r="L222" s="53">
        <f t="shared" ref="L222" si="451">STDEV(J222:J223)</f>
        <v>1.0872624632232071E-3</v>
      </c>
      <c r="M222" s="30">
        <f t="shared" si="405"/>
        <v>4.9199513154199036E-4</v>
      </c>
      <c r="N222" s="57">
        <f t="shared" ref="N222" si="452">AVERAGE(M222:M223)</f>
        <v>5.6887619760946227E-4</v>
      </c>
      <c r="O222" s="57">
        <f t="shared" ref="O222" si="453">STDEV(M222:M223)</f>
        <v>1.0872624632232072E-4</v>
      </c>
    </row>
    <row r="223" spans="2:15" ht="20.5" x14ac:dyDescent="0.45">
      <c r="B223" s="14" t="s">
        <v>423</v>
      </c>
      <c r="C223" s="25">
        <v>1000</v>
      </c>
      <c r="D223" s="26">
        <v>49.624000000000002</v>
      </c>
      <c r="E223" s="29">
        <f t="shared" si="397"/>
        <v>6.4575726367693417E-2</v>
      </c>
      <c r="F223" s="27">
        <v>10</v>
      </c>
      <c r="G223" s="27">
        <v>10</v>
      </c>
      <c r="H223" s="27">
        <f t="shared" si="398"/>
        <v>6.457572636769342</v>
      </c>
      <c r="I223" s="39">
        <f t="shared" si="399"/>
        <v>6.4575726367693421E-3</v>
      </c>
      <c r="J223" s="41">
        <f t="shared" si="400"/>
        <v>6.4575726367693421E-3</v>
      </c>
      <c r="K223" s="53"/>
      <c r="L223" s="53"/>
      <c r="M223" s="30">
        <f t="shared" si="405"/>
        <v>6.4575726367693419E-4</v>
      </c>
      <c r="N223" s="57"/>
      <c r="O223" s="57"/>
    </row>
    <row r="224" spans="2:15" ht="20.5" x14ac:dyDescent="0.45">
      <c r="B224" s="14" t="s">
        <v>432</v>
      </c>
      <c r="C224" s="25">
        <v>1000</v>
      </c>
      <c r="D224" s="26">
        <v>47.473999999999997</v>
      </c>
      <c r="E224" s="29">
        <f t="shared" si="397"/>
        <v>6.1220859470087062E-2</v>
      </c>
      <c r="F224" s="27">
        <v>10</v>
      </c>
      <c r="G224" s="27">
        <v>10</v>
      </c>
      <c r="H224" s="27">
        <f t="shared" si="398"/>
        <v>6.1220859470087063</v>
      </c>
      <c r="I224" s="39">
        <f t="shared" si="399"/>
        <v>6.122085947008706E-3</v>
      </c>
      <c r="J224" s="41">
        <f t="shared" si="400"/>
        <v>6.122085947008706E-3</v>
      </c>
      <c r="K224" s="53">
        <f t="shared" ref="K224" si="454">AVERAGE(J224:J225)</f>
        <v>5.8611865305995062E-3</v>
      </c>
      <c r="L224" s="53">
        <f t="shared" ref="L224" si="455">STDEV(J224:J225)</f>
        <v>3.6896749310111549E-4</v>
      </c>
      <c r="M224" s="30">
        <f t="shared" si="405"/>
        <v>6.1220859470087062E-4</v>
      </c>
      <c r="N224" s="57">
        <f t="shared" ref="N224" si="456">AVERAGE(M224:M225)</f>
        <v>5.8611865305995068E-4</v>
      </c>
      <c r="O224" s="57">
        <f t="shared" ref="O224" si="457">STDEV(M224:M225)</f>
        <v>3.6896749310111545E-5</v>
      </c>
    </row>
    <row r="225" spans="2:15" ht="20.5" x14ac:dyDescent="0.45">
      <c r="B225" s="14" t="s">
        <v>433</v>
      </c>
      <c r="C225" s="25">
        <v>1000</v>
      </c>
      <c r="D225" s="26">
        <v>44.13</v>
      </c>
      <c r="E225" s="29">
        <f t="shared" si="397"/>
        <v>5.6002871141903068E-2</v>
      </c>
      <c r="F225" s="27">
        <v>10</v>
      </c>
      <c r="G225" s="27">
        <v>10</v>
      </c>
      <c r="H225" s="27">
        <f t="shared" si="398"/>
        <v>5.6002871141903068</v>
      </c>
      <c r="I225" s="39">
        <f t="shared" si="399"/>
        <v>5.6002871141903072E-3</v>
      </c>
      <c r="J225" s="41">
        <f t="shared" si="400"/>
        <v>5.6002871141903072E-3</v>
      </c>
      <c r="K225" s="53"/>
      <c r="L225" s="53"/>
      <c r="M225" s="30">
        <f t="shared" si="405"/>
        <v>5.6002871141903074E-4</v>
      </c>
      <c r="N225" s="57"/>
      <c r="O225" s="57"/>
    </row>
    <row r="226" spans="2:15" ht="20.5" x14ac:dyDescent="0.45">
      <c r="B226" s="14" t="s">
        <v>414</v>
      </c>
      <c r="C226" s="25">
        <v>1000</v>
      </c>
      <c r="D226" s="26">
        <v>14.038</v>
      </c>
      <c r="E226" s="29">
        <f t="shared" si="397"/>
        <v>9.0472178010797995E-3</v>
      </c>
      <c r="F226" s="27">
        <v>10</v>
      </c>
      <c r="G226" s="27">
        <v>10</v>
      </c>
      <c r="H226" s="27">
        <f t="shared" si="398"/>
        <v>0.90472178010797988</v>
      </c>
      <c r="I226" s="39">
        <f t="shared" si="399"/>
        <v>9.0472178010797988E-4</v>
      </c>
      <c r="J226" s="41">
        <f t="shared" si="400"/>
        <v>9.0472178010797988E-4</v>
      </c>
      <c r="K226" s="53">
        <f t="shared" ref="K226" si="458">AVERAGE(J226:J227)</f>
        <v>1.0094248353774615E-3</v>
      </c>
      <c r="L226" s="53">
        <f t="shared" ref="L226" si="459">STDEV(J226:J227)</f>
        <v>1.4807248078400076E-4</v>
      </c>
      <c r="M226" s="30">
        <f t="shared" si="405"/>
        <v>9.0472178010797994E-5</v>
      </c>
      <c r="N226" s="57">
        <f t="shared" ref="N226" si="460">AVERAGE(M226:M227)</f>
        <v>1.0094248353774616E-4</v>
      </c>
      <c r="O226" s="57">
        <f t="shared" ref="O226" si="461">STDEV(M226:M227)</f>
        <v>1.4807248078400066E-5</v>
      </c>
    </row>
    <row r="227" spans="2:15" ht="20.5" x14ac:dyDescent="0.45">
      <c r="B227" s="14" t="s">
        <v>415</v>
      </c>
      <c r="C227" s="25">
        <v>1000</v>
      </c>
      <c r="D227" s="26">
        <v>15.38</v>
      </c>
      <c r="E227" s="29">
        <f t="shared" si="397"/>
        <v>1.1141278906469432E-2</v>
      </c>
      <c r="F227" s="27">
        <v>10</v>
      </c>
      <c r="G227" s="27">
        <v>10</v>
      </c>
      <c r="H227" s="27">
        <f t="shared" si="398"/>
        <v>1.1141278906469432</v>
      </c>
      <c r="I227" s="39">
        <f t="shared" si="399"/>
        <v>1.1141278906469433E-3</v>
      </c>
      <c r="J227" s="41">
        <f t="shared" si="400"/>
        <v>1.1141278906469433E-3</v>
      </c>
      <c r="K227" s="53"/>
      <c r="L227" s="53"/>
      <c r="M227" s="30">
        <f t="shared" si="405"/>
        <v>1.1141278906469432E-4</v>
      </c>
      <c r="N227" s="57"/>
      <c r="O227" s="57"/>
    </row>
    <row r="228" spans="2:15" ht="20.5" x14ac:dyDescent="0.45">
      <c r="B228" s="14" t="s">
        <v>424</v>
      </c>
      <c r="C228" s="25">
        <v>1000</v>
      </c>
      <c r="D228" s="26">
        <v>15.871</v>
      </c>
      <c r="E228" s="29">
        <f t="shared" si="397"/>
        <v>1.1907436881690228E-2</v>
      </c>
      <c r="F228" s="27">
        <v>10</v>
      </c>
      <c r="G228" s="27">
        <v>10</v>
      </c>
      <c r="H228" s="27">
        <f t="shared" si="398"/>
        <v>1.1907436881690228</v>
      </c>
      <c r="I228" s="39">
        <f t="shared" si="399"/>
        <v>1.1907436881690228E-3</v>
      </c>
      <c r="J228" s="41">
        <f t="shared" si="400"/>
        <v>1.1907436881690228E-3</v>
      </c>
      <c r="K228" s="53">
        <f t="shared" ref="K228" si="462">AVERAGE(J228:J229)</f>
        <v>1.169600224698062E-3</v>
      </c>
      <c r="L228" s="53">
        <f t="shared" ref="L228" si="463">STDEV(J228:J229)</f>
        <v>2.9901372796172991E-5</v>
      </c>
      <c r="M228" s="30">
        <f t="shared" si="405"/>
        <v>1.1907436881690229E-4</v>
      </c>
      <c r="N228" s="57">
        <f t="shared" ref="N228" si="464">AVERAGE(M228:M229)</f>
        <v>1.169600224698062E-4</v>
      </c>
      <c r="O228" s="57">
        <f t="shared" ref="O228" si="465">STDEV(M228:M229)</f>
        <v>2.990137279617303E-6</v>
      </c>
    </row>
    <row r="229" spans="2:15" ht="20.5" x14ac:dyDescent="0.45">
      <c r="B229" s="14" t="s">
        <v>425</v>
      </c>
      <c r="C229" s="25">
        <v>1000</v>
      </c>
      <c r="D229" s="26">
        <v>15.6</v>
      </c>
      <c r="E229" s="29">
        <f t="shared" si="397"/>
        <v>1.1484567612271009E-2</v>
      </c>
      <c r="F229" s="27">
        <v>10</v>
      </c>
      <c r="G229" s="27">
        <v>10</v>
      </c>
      <c r="H229" s="27">
        <f t="shared" si="398"/>
        <v>1.1484567612271011</v>
      </c>
      <c r="I229" s="39">
        <f t="shared" si="399"/>
        <v>1.1484567612271011E-3</v>
      </c>
      <c r="J229" s="41">
        <f t="shared" si="400"/>
        <v>1.1484567612271011E-3</v>
      </c>
      <c r="K229" s="53"/>
      <c r="L229" s="53"/>
      <c r="M229" s="30">
        <f t="shared" si="405"/>
        <v>1.1484567612271011E-4</v>
      </c>
      <c r="N229" s="57"/>
      <c r="O229" s="57"/>
    </row>
    <row r="230" spans="2:15" ht="20.5" x14ac:dyDescent="0.45">
      <c r="B230" s="14" t="s">
        <v>434</v>
      </c>
      <c r="C230" s="25">
        <v>1000</v>
      </c>
      <c r="D230" s="26">
        <v>58.418999999999997</v>
      </c>
      <c r="E230" s="29">
        <f t="shared" si="397"/>
        <v>7.8299472583715626E-2</v>
      </c>
      <c r="F230" s="27">
        <v>10</v>
      </c>
      <c r="G230" s="27">
        <v>10</v>
      </c>
      <c r="H230" s="27">
        <f t="shared" si="398"/>
        <v>7.8299472583715621</v>
      </c>
      <c r="I230" s="39">
        <f t="shared" si="399"/>
        <v>7.8299472583715623E-3</v>
      </c>
      <c r="J230" s="41">
        <f t="shared" si="400"/>
        <v>7.8299472583715623E-3</v>
      </c>
      <c r="K230" s="53">
        <f t="shared" ref="K230" si="466">AVERAGE(J230:J231)</f>
        <v>7.3028430546453194E-3</v>
      </c>
      <c r="L230" s="53">
        <f t="shared" ref="L230" si="467">STDEV(J230:J231)</f>
        <v>7.4543791369352367E-4</v>
      </c>
      <c r="M230" s="30">
        <f t="shared" si="405"/>
        <v>7.8299472583715619E-4</v>
      </c>
      <c r="N230" s="57">
        <f t="shared" ref="N230" si="468">AVERAGE(M230:M231)</f>
        <v>7.3028430546453191E-4</v>
      </c>
      <c r="O230" s="57">
        <f t="shared" ref="O230" si="469">STDEV(M230:M231)</f>
        <v>7.454379136935234E-5</v>
      </c>
    </row>
    <row r="231" spans="2:15" ht="20.5" x14ac:dyDescent="0.45">
      <c r="B231" s="14" t="s">
        <v>435</v>
      </c>
      <c r="C231" s="25">
        <v>1000</v>
      </c>
      <c r="D231" s="26">
        <v>51.662999999999997</v>
      </c>
      <c r="E231" s="29">
        <f t="shared" si="397"/>
        <v>6.7757388509190761E-2</v>
      </c>
      <c r="F231" s="27">
        <v>10</v>
      </c>
      <c r="G231" s="27">
        <v>10</v>
      </c>
      <c r="H231" s="27">
        <f t="shared" si="398"/>
        <v>6.7757388509190761</v>
      </c>
      <c r="I231" s="39">
        <f t="shared" si="399"/>
        <v>6.7757388509190764E-3</v>
      </c>
      <c r="J231" s="41">
        <f t="shared" si="400"/>
        <v>6.7757388509190764E-3</v>
      </c>
      <c r="K231" s="53"/>
      <c r="L231" s="53"/>
      <c r="M231" s="30">
        <f t="shared" si="405"/>
        <v>6.7757388509190764E-4</v>
      </c>
      <c r="N231" s="57"/>
      <c r="O231" s="57"/>
    </row>
    <row r="232" spans="2:15" ht="20.5" x14ac:dyDescent="0.45">
      <c r="B232" s="14" t="s">
        <v>447</v>
      </c>
      <c r="C232" s="25">
        <v>1000</v>
      </c>
      <c r="D232" s="26">
        <v>110.142</v>
      </c>
      <c r="E232" s="29">
        <f t="shared" si="397"/>
        <v>0.15900820772087507</v>
      </c>
      <c r="F232" s="27">
        <v>10</v>
      </c>
      <c r="G232" s="27">
        <v>10</v>
      </c>
      <c r="H232" s="27">
        <f t="shared" si="398"/>
        <v>15.900820772087506</v>
      </c>
      <c r="I232" s="39">
        <f t="shared" si="399"/>
        <v>1.5900820772087508E-2</v>
      </c>
      <c r="J232" s="41">
        <f t="shared" si="400"/>
        <v>1.5900820772087508E-2</v>
      </c>
      <c r="K232" s="53">
        <f t="shared" ref="K232" si="470">AVERAGE(J232:J233)</f>
        <v>1.2604312954467435E-2</v>
      </c>
      <c r="L232" s="53">
        <f t="shared" ref="L232" si="471">STDEV(J232:J233)</f>
        <v>4.6619660641472379E-3</v>
      </c>
      <c r="M232" s="30">
        <f t="shared" si="405"/>
        <v>1.5900820772087509E-3</v>
      </c>
      <c r="N232" s="57">
        <f t="shared" ref="N232" si="472">AVERAGE(M232:M233)</f>
        <v>1.2604312954467435E-3</v>
      </c>
      <c r="O232" s="57">
        <f t="shared" ref="O232" si="473">STDEV(M232:M233)</f>
        <v>4.661966064147242E-4</v>
      </c>
    </row>
    <row r="233" spans="2:15" ht="20.5" x14ac:dyDescent="0.45">
      <c r="B233" s="14" t="s">
        <v>448</v>
      </c>
      <c r="C233" s="25">
        <v>1000</v>
      </c>
      <c r="D233" s="26">
        <v>67.89</v>
      </c>
      <c r="E233" s="29">
        <f t="shared" si="397"/>
        <v>9.3078051368473608E-2</v>
      </c>
      <c r="F233" s="27">
        <v>10</v>
      </c>
      <c r="G233" s="27">
        <v>10</v>
      </c>
      <c r="H233" s="27">
        <f t="shared" si="398"/>
        <v>9.3078051368473602</v>
      </c>
      <c r="I233" s="39">
        <f t="shared" si="399"/>
        <v>9.3078051368473604E-3</v>
      </c>
      <c r="J233" s="41">
        <f t="shared" si="400"/>
        <v>9.3078051368473604E-3</v>
      </c>
      <c r="K233" s="53"/>
      <c r="L233" s="53"/>
      <c r="M233" s="30">
        <f t="shared" si="405"/>
        <v>9.3078051368473611E-4</v>
      </c>
      <c r="N233" s="57"/>
      <c r="O233" s="57"/>
    </row>
    <row r="234" spans="2:15" ht="20.5" x14ac:dyDescent="0.45">
      <c r="B234" s="14" t="s">
        <v>449</v>
      </c>
      <c r="C234" s="25">
        <v>1000</v>
      </c>
      <c r="D234" s="26">
        <v>73.603999999999999</v>
      </c>
      <c r="E234" s="29">
        <f t="shared" si="397"/>
        <v>0.10199419530006554</v>
      </c>
      <c r="F234" s="27">
        <v>10</v>
      </c>
      <c r="G234" s="27">
        <v>10</v>
      </c>
      <c r="H234" s="27">
        <f t="shared" si="398"/>
        <v>10.199419530006555</v>
      </c>
      <c r="I234" s="39">
        <f t="shared" si="399"/>
        <v>1.0199419530006556E-2</v>
      </c>
      <c r="J234" s="41">
        <f t="shared" si="400"/>
        <v>1.0199419530006556E-2</v>
      </c>
      <c r="K234" s="53">
        <f t="shared" ref="K234" si="474">AVERAGE(J234:J235)</f>
        <v>1.2948615922354339E-2</v>
      </c>
      <c r="L234" s="53">
        <f t="shared" ref="L234" si="475">STDEV(J234:J235)</f>
        <v>3.8879508236854166E-3</v>
      </c>
      <c r="M234" s="30">
        <f t="shared" si="405"/>
        <v>1.0199419530006555E-3</v>
      </c>
      <c r="N234" s="57">
        <f t="shared" ref="N234" si="476">AVERAGE(M234:M235)</f>
        <v>1.2948615922354339E-3</v>
      </c>
      <c r="O234" s="57">
        <f t="shared" ref="O234" si="477">STDEV(M234:M235)</f>
        <v>3.8879508236854205E-4</v>
      </c>
    </row>
    <row r="235" spans="2:15" ht="20.5" x14ac:dyDescent="0.45">
      <c r="B235" s="14" t="s">
        <v>450</v>
      </c>
      <c r="C235" s="25">
        <v>1000</v>
      </c>
      <c r="D235" s="26">
        <v>108.84099999999999</v>
      </c>
      <c r="E235" s="29">
        <f t="shared" si="397"/>
        <v>0.1569781231470212</v>
      </c>
      <c r="F235" s="27">
        <v>10</v>
      </c>
      <c r="G235" s="27">
        <v>10</v>
      </c>
      <c r="H235" s="27">
        <f t="shared" si="398"/>
        <v>15.697812314702119</v>
      </c>
      <c r="I235" s="39">
        <f t="shared" si="399"/>
        <v>1.569781231470212E-2</v>
      </c>
      <c r="J235" s="41">
        <f t="shared" si="400"/>
        <v>1.569781231470212E-2</v>
      </c>
      <c r="K235" s="53"/>
      <c r="L235" s="53"/>
      <c r="M235" s="30">
        <f t="shared" si="405"/>
        <v>1.5697812314702123E-3</v>
      </c>
      <c r="N235" s="57"/>
      <c r="O235" s="57"/>
    </row>
    <row r="236" spans="2:15" ht="20.5" x14ac:dyDescent="0.45">
      <c r="B236" s="14" t="s">
        <v>451</v>
      </c>
      <c r="C236" s="25">
        <v>1000</v>
      </c>
      <c r="D236" s="26">
        <v>90.28</v>
      </c>
      <c r="E236" s="29">
        <f t="shared" si="397"/>
        <v>0.12801547919982526</v>
      </c>
      <c r="F236" s="27">
        <v>10</v>
      </c>
      <c r="G236" s="27">
        <v>10</v>
      </c>
      <c r="H236" s="27">
        <f t="shared" si="398"/>
        <v>12.801547919982525</v>
      </c>
      <c r="I236" s="39">
        <f t="shared" si="399"/>
        <v>1.2801547919982526E-2</v>
      </c>
      <c r="J236" s="41">
        <f t="shared" si="400"/>
        <v>1.2801547919982526E-2</v>
      </c>
      <c r="K236" s="53">
        <f t="shared" ref="K236" si="478">AVERAGE(J236:J237)</f>
        <v>1.1725571887775803E-2</v>
      </c>
      <c r="L236" s="53">
        <f t="shared" ref="L236" si="479">STDEV(J236:J237)</f>
        <v>1.5216598975351374E-3</v>
      </c>
      <c r="M236" s="30">
        <f t="shared" si="405"/>
        <v>1.2801547919982525E-3</v>
      </c>
      <c r="N236" s="57">
        <f t="shared" ref="N236" si="480">AVERAGE(M236:M237)</f>
        <v>1.1725571887775802E-3</v>
      </c>
      <c r="O236" s="57">
        <f t="shared" ref="O236" si="481">STDEV(M236:M237)</f>
        <v>1.5216598975351358E-4</v>
      </c>
    </row>
    <row r="237" spans="2:15" ht="20.5" x14ac:dyDescent="0.45">
      <c r="B237" s="14" t="s">
        <v>452</v>
      </c>
      <c r="C237" s="25">
        <v>1000</v>
      </c>
      <c r="D237" s="26">
        <v>76.489000000000004</v>
      </c>
      <c r="E237" s="29">
        <f t="shared" si="397"/>
        <v>0.1064959585556908</v>
      </c>
      <c r="F237" s="27">
        <v>10</v>
      </c>
      <c r="G237" s="27">
        <v>10</v>
      </c>
      <c r="H237" s="27">
        <f t="shared" si="398"/>
        <v>10.64959585556908</v>
      </c>
      <c r="I237" s="39">
        <f t="shared" si="399"/>
        <v>1.064959585556908E-2</v>
      </c>
      <c r="J237" s="41">
        <f t="shared" si="400"/>
        <v>1.064959585556908E-2</v>
      </c>
      <c r="K237" s="53"/>
      <c r="L237" s="53"/>
      <c r="M237" s="30">
        <f t="shared" si="405"/>
        <v>1.0649595855569082E-3</v>
      </c>
      <c r="N237" s="57"/>
      <c r="O237" s="57"/>
    </row>
    <row r="238" spans="2:15" ht="20.5" x14ac:dyDescent="0.45">
      <c r="B238" s="14" t="s">
        <v>453</v>
      </c>
      <c r="C238" s="25">
        <v>1000</v>
      </c>
      <c r="D238" s="26">
        <v>45.731000000000002</v>
      </c>
      <c r="E238" s="29">
        <f t="shared" si="397"/>
        <v>5.8501076678213651E-2</v>
      </c>
      <c r="F238" s="27">
        <v>10</v>
      </c>
      <c r="G238" s="27">
        <v>10</v>
      </c>
      <c r="H238" s="27">
        <f t="shared" si="398"/>
        <v>5.8501076678213648</v>
      </c>
      <c r="I238" s="39">
        <f t="shared" si="399"/>
        <v>5.8501076678213644E-3</v>
      </c>
      <c r="J238" s="41">
        <f t="shared" si="400"/>
        <v>5.8501076678213644E-3</v>
      </c>
      <c r="K238" s="53">
        <f t="shared" ref="K238" si="482">AVERAGE(J238:J239)</f>
        <v>5.9289080298349089E-3</v>
      </c>
      <c r="L238" s="53">
        <f t="shared" ref="L238" si="483">STDEV(J238:J239)</f>
        <v>1.1144054067946434E-4</v>
      </c>
      <c r="M238" s="30">
        <f t="shared" si="405"/>
        <v>5.8501076678213644E-4</v>
      </c>
      <c r="N238" s="57">
        <f t="shared" ref="N238" si="484">AVERAGE(M238:M239)</f>
        <v>5.9289080298349089E-4</v>
      </c>
      <c r="O238" s="57">
        <f t="shared" ref="O238" si="485">STDEV(M238:M239)</f>
        <v>1.1144054067946435E-5</v>
      </c>
    </row>
    <row r="239" spans="2:15" ht="20.5" x14ac:dyDescent="0.45">
      <c r="B239" s="14" t="s">
        <v>454</v>
      </c>
      <c r="C239" s="25">
        <v>1000</v>
      </c>
      <c r="D239" s="26">
        <v>46.741</v>
      </c>
      <c r="E239" s="29">
        <f t="shared" si="397"/>
        <v>6.0077083918484535E-2</v>
      </c>
      <c r="F239" s="27">
        <v>10</v>
      </c>
      <c r="G239" s="27">
        <v>10</v>
      </c>
      <c r="H239" s="27">
        <f t="shared" si="398"/>
        <v>6.0077083918484533</v>
      </c>
      <c r="I239" s="39">
        <f t="shared" si="399"/>
        <v>6.0077083918484535E-3</v>
      </c>
      <c r="J239" s="41">
        <f t="shared" si="400"/>
        <v>6.0077083918484535E-3</v>
      </c>
      <c r="K239" s="53"/>
      <c r="L239" s="53"/>
      <c r="M239" s="30">
        <f t="shared" si="405"/>
        <v>6.0077083918484535E-4</v>
      </c>
      <c r="N239" s="57"/>
      <c r="O239" s="57"/>
    </row>
    <row r="240" spans="2:15" ht="20.5" x14ac:dyDescent="0.45">
      <c r="B240" s="14" t="s">
        <v>455</v>
      </c>
      <c r="C240" s="25">
        <v>1000</v>
      </c>
      <c r="D240" s="26">
        <v>90.378</v>
      </c>
      <c r="E240" s="29">
        <f t="shared" si="397"/>
        <v>0.12816839871422775</v>
      </c>
      <c r="F240" s="27">
        <v>10</v>
      </c>
      <c r="G240" s="27">
        <v>10</v>
      </c>
      <c r="H240" s="27">
        <f t="shared" si="398"/>
        <v>12.816839871422774</v>
      </c>
      <c r="I240" s="39">
        <f t="shared" si="399"/>
        <v>1.2816839871422774E-2</v>
      </c>
      <c r="J240" s="41">
        <f t="shared" si="400"/>
        <v>1.2816839871422774E-2</v>
      </c>
      <c r="K240" s="53">
        <f t="shared" ref="K240" si="486">AVERAGE(J240:J241)</f>
        <v>1.1650984614424367E-2</v>
      </c>
      <c r="L240" s="53">
        <f t="shared" ref="L240" si="487">STDEV(J240:J241)</f>
        <v>1.6487683162111177E-3</v>
      </c>
      <c r="M240" s="30">
        <f t="shared" si="405"/>
        <v>1.2816839871422775E-3</v>
      </c>
      <c r="N240" s="57">
        <f t="shared" ref="N240" si="488">AVERAGE(M240:M241)</f>
        <v>1.1650984614424366E-3</v>
      </c>
      <c r="O240" s="57">
        <f t="shared" ref="O240" si="489">STDEV(M240:M241)</f>
        <v>1.6487683162111182E-4</v>
      </c>
    </row>
    <row r="241" spans="2:15" ht="20.5" x14ac:dyDescent="0.45">
      <c r="B241" s="14" t="s">
        <v>456</v>
      </c>
      <c r="C241" s="25">
        <v>1000</v>
      </c>
      <c r="D241" s="26">
        <v>75.435000000000002</v>
      </c>
      <c r="E241" s="29">
        <f t="shared" si="397"/>
        <v>0.1048512935742596</v>
      </c>
      <c r="F241" s="27">
        <v>10</v>
      </c>
      <c r="G241" s="27">
        <v>10</v>
      </c>
      <c r="H241" s="27">
        <f t="shared" si="398"/>
        <v>10.48512935742596</v>
      </c>
      <c r="I241" s="39">
        <f t="shared" si="399"/>
        <v>1.048512935742596E-2</v>
      </c>
      <c r="J241" s="41">
        <f t="shared" si="400"/>
        <v>1.048512935742596E-2</v>
      </c>
      <c r="K241" s="53"/>
      <c r="L241" s="53"/>
      <c r="M241" s="30">
        <f t="shared" si="405"/>
        <v>1.048512935742596E-3</v>
      </c>
      <c r="N241" s="57"/>
      <c r="O241" s="57"/>
    </row>
    <row r="242" spans="2:15" ht="20.5" x14ac:dyDescent="0.45">
      <c r="B242" s="14" t="s">
        <v>457</v>
      </c>
      <c r="C242" s="25">
        <v>1000</v>
      </c>
      <c r="D242" s="26">
        <v>64.611000000000004</v>
      </c>
      <c r="E242" s="29">
        <f t="shared" si="397"/>
        <v>8.7961489248821897E-2</v>
      </c>
      <c r="F242" s="27">
        <v>10</v>
      </c>
      <c r="G242" s="27">
        <v>10</v>
      </c>
      <c r="H242" s="27">
        <f t="shared" si="398"/>
        <v>8.7961489248821891</v>
      </c>
      <c r="I242" s="39">
        <f t="shared" si="399"/>
        <v>8.7961489248821884E-3</v>
      </c>
      <c r="J242" s="41">
        <f t="shared" si="400"/>
        <v>8.7961489248821884E-3</v>
      </c>
      <c r="K242" s="53">
        <f t="shared" ref="K242" si="490">AVERAGE(J242:J243)</f>
        <v>8.0285085666136121E-3</v>
      </c>
      <c r="L242" s="53">
        <f t="shared" ref="L242" si="491">STDEV(J242:J243)</f>
        <v>1.0856074056883628E-3</v>
      </c>
      <c r="M242" s="30">
        <f t="shared" si="405"/>
        <v>8.7961489248821888E-4</v>
      </c>
      <c r="N242" s="57">
        <f t="shared" ref="N242" si="492">AVERAGE(M242:M243)</f>
        <v>8.0285085666136112E-4</v>
      </c>
      <c r="O242" s="57">
        <f t="shared" ref="O242" si="493">STDEV(M242:M243)</f>
        <v>1.0856074056883633E-4</v>
      </c>
    </row>
    <row r="243" spans="2:15" ht="20.5" x14ac:dyDescent="0.45">
      <c r="B243" s="14" t="s">
        <v>458</v>
      </c>
      <c r="C243" s="25">
        <v>1000</v>
      </c>
      <c r="D243" s="26">
        <v>54.771999999999998</v>
      </c>
      <c r="E243" s="29">
        <f t="shared" si="397"/>
        <v>7.2608682083450352E-2</v>
      </c>
      <c r="F243" s="27">
        <v>10</v>
      </c>
      <c r="G243" s="27">
        <v>10</v>
      </c>
      <c r="H243" s="27">
        <f t="shared" si="398"/>
        <v>7.2608682083450349</v>
      </c>
      <c r="I243" s="39">
        <f t="shared" si="399"/>
        <v>7.260868208345035E-3</v>
      </c>
      <c r="J243" s="41">
        <f t="shared" si="400"/>
        <v>7.260868208345035E-3</v>
      </c>
      <c r="K243" s="53"/>
      <c r="L243" s="53"/>
      <c r="M243" s="30">
        <f t="shared" si="405"/>
        <v>7.2608682083450348E-4</v>
      </c>
      <c r="N243" s="57"/>
      <c r="O243" s="57"/>
    </row>
    <row r="244" spans="2:15" ht="20.5" x14ac:dyDescent="0.45">
      <c r="B244" s="14" t="s">
        <v>459</v>
      </c>
      <c r="C244" s="25">
        <v>1000</v>
      </c>
      <c r="D244" s="26">
        <v>5.657</v>
      </c>
      <c r="E244" s="29">
        <f t="shared" si="397"/>
        <v>-4.0305214867521772E-3</v>
      </c>
      <c r="F244" s="27">
        <v>10</v>
      </c>
      <c r="G244" s="27">
        <v>10</v>
      </c>
      <c r="H244" s="27">
        <f t="shared" si="398"/>
        <v>-0.40305214867521766</v>
      </c>
      <c r="I244" s="39">
        <f t="shared" si="399"/>
        <v>-4.0305214867521763E-4</v>
      </c>
      <c r="J244" s="41">
        <f t="shared" si="400"/>
        <v>-4.0305214867521763E-4</v>
      </c>
      <c r="K244" s="53">
        <f t="shared" ref="K244" si="494">AVERAGE(J244:J245)</f>
        <v>-3.5920481852510686E-4</v>
      </c>
      <c r="L244" s="53">
        <f t="shared" ref="L244" si="495">STDEV(J244:J245)</f>
        <v>6.2009488972137407E-5</v>
      </c>
      <c r="M244" s="30">
        <f t="shared" si="405"/>
        <v>-4.0305214867521759E-5</v>
      </c>
      <c r="N244" s="57">
        <f t="shared" ref="N244" si="496">AVERAGE(M244:M245)</f>
        <v>-3.592048185251068E-5</v>
      </c>
      <c r="O244" s="57">
        <f t="shared" ref="O244" si="497">STDEV(M244:M245)</f>
        <v>6.2009488972137412E-6</v>
      </c>
    </row>
    <row r="245" spans="2:15" ht="20.5" x14ac:dyDescent="0.45">
      <c r="B245" s="14" t="s">
        <v>460</v>
      </c>
      <c r="C245" s="25">
        <v>1000</v>
      </c>
      <c r="D245" s="26">
        <v>6.2190000000000003</v>
      </c>
      <c r="E245" s="29">
        <f t="shared" si="397"/>
        <v>-3.1535748837499609E-3</v>
      </c>
      <c r="F245" s="27">
        <v>10</v>
      </c>
      <c r="G245" s="27">
        <v>10</v>
      </c>
      <c r="H245" s="27">
        <f t="shared" si="398"/>
        <v>-0.31535748837499605</v>
      </c>
      <c r="I245" s="39">
        <f t="shared" si="399"/>
        <v>-3.1535748837499604E-4</v>
      </c>
      <c r="J245" s="41">
        <f t="shared" si="400"/>
        <v>-3.1535748837499604E-4</v>
      </c>
      <c r="K245" s="53"/>
      <c r="L245" s="53"/>
      <c r="M245" s="30">
        <f t="shared" si="405"/>
        <v>-3.15357488374996E-5</v>
      </c>
      <c r="N245" s="57"/>
      <c r="O245" s="57"/>
    </row>
    <row r="246" spans="2:15" ht="20.5" x14ac:dyDescent="0.45">
      <c r="B246" s="14" t="s">
        <v>461</v>
      </c>
      <c r="C246" s="25">
        <v>1000</v>
      </c>
      <c r="D246" s="26">
        <v>7.64</v>
      </c>
      <c r="E246" s="29">
        <f t="shared" si="397"/>
        <v>-9.3624192491339846E-4</v>
      </c>
      <c r="F246" s="27">
        <v>10</v>
      </c>
      <c r="G246" s="27">
        <v>10</v>
      </c>
      <c r="H246" s="27">
        <f t="shared" si="398"/>
        <v>-9.3624192491339853E-2</v>
      </c>
      <c r="I246" s="39">
        <f t="shared" si="399"/>
        <v>-9.3624192491339854E-5</v>
      </c>
      <c r="J246" s="41">
        <f t="shared" si="400"/>
        <v>-9.3624192491339854E-5</v>
      </c>
      <c r="K246" s="53">
        <f t="shared" ref="K246" si="498">AVERAGE(J246:J247)</f>
        <v>2.2843522766282801E-3</v>
      </c>
      <c r="L246" s="53">
        <f t="shared" ref="L246" si="499">STDEV(J246:J247)</f>
        <v>3.3629665736330523E-3</v>
      </c>
      <c r="M246" s="30">
        <f t="shared" si="405"/>
        <v>-9.3624192491339864E-6</v>
      </c>
      <c r="N246" s="57">
        <f t="shared" ref="N246" si="500">AVERAGE(M246:M247)</f>
        <v>2.2843522766282802E-4</v>
      </c>
      <c r="O246" s="57">
        <f t="shared" ref="O246" si="501">STDEV(M246:M247)</f>
        <v>3.3629665736330521E-4</v>
      </c>
    </row>
    <row r="247" spans="2:15" ht="20.5" x14ac:dyDescent="0.45">
      <c r="B247" s="14" t="s">
        <v>462</v>
      </c>
      <c r="C247" s="25">
        <v>1000</v>
      </c>
      <c r="D247" s="26">
        <v>38.119</v>
      </c>
      <c r="E247" s="29">
        <f t="shared" si="397"/>
        <v>4.6623287457479005E-2</v>
      </c>
      <c r="F247" s="27">
        <v>10</v>
      </c>
      <c r="G247" s="27">
        <v>10</v>
      </c>
      <c r="H247" s="27">
        <f t="shared" si="398"/>
        <v>4.6623287457479003</v>
      </c>
      <c r="I247" s="39">
        <f t="shared" si="399"/>
        <v>4.6623287457479004E-3</v>
      </c>
      <c r="J247" s="41">
        <f t="shared" si="400"/>
        <v>4.6623287457479004E-3</v>
      </c>
      <c r="K247" s="53"/>
      <c r="L247" s="53"/>
      <c r="M247" s="30">
        <f t="shared" si="405"/>
        <v>4.6623287457479005E-4</v>
      </c>
      <c r="N247" s="57"/>
      <c r="O247" s="57"/>
    </row>
    <row r="248" spans="2:15" ht="20.5" x14ac:dyDescent="0.45">
      <c r="B248" s="14" t="s">
        <v>463</v>
      </c>
      <c r="C248" s="25">
        <v>1000</v>
      </c>
      <c r="D248" s="26">
        <v>33.768000000000001</v>
      </c>
      <c r="E248" s="29">
        <f t="shared" si="397"/>
        <v>3.9833973098648688E-2</v>
      </c>
      <c r="F248" s="27">
        <v>10</v>
      </c>
      <c r="G248" s="27">
        <v>10</v>
      </c>
      <c r="H248" s="27">
        <f t="shared" si="398"/>
        <v>3.983397309864869</v>
      </c>
      <c r="I248" s="39">
        <f t="shared" si="399"/>
        <v>3.9833973098648686E-3</v>
      </c>
      <c r="J248" s="41">
        <f t="shared" si="400"/>
        <v>3.9833973098648686E-3</v>
      </c>
      <c r="K248" s="53">
        <f t="shared" ref="K248" si="502">AVERAGE(J248:J249)</f>
        <v>4.0522110913460037E-3</v>
      </c>
      <c r="L248" s="53">
        <f t="shared" ref="L248" si="503">STDEV(J248:J249)</f>
        <v>9.7317383048799091E-5</v>
      </c>
      <c r="M248" s="30">
        <f t="shared" si="405"/>
        <v>3.9833973098648689E-4</v>
      </c>
      <c r="N248" s="57">
        <f t="shared" ref="N248" si="504">AVERAGE(M248:M249)</f>
        <v>4.0522110913460033E-4</v>
      </c>
      <c r="O248" s="57">
        <f t="shared" ref="O248" si="505">STDEV(M248:M249)</f>
        <v>9.7317383048798796E-6</v>
      </c>
    </row>
    <row r="249" spans="2:15" ht="20.5" x14ac:dyDescent="0.45">
      <c r="B249" s="14" t="s">
        <v>464</v>
      </c>
      <c r="C249" s="25">
        <v>1000</v>
      </c>
      <c r="D249" s="26">
        <v>34.65</v>
      </c>
      <c r="E249" s="29">
        <f t="shared" si="397"/>
        <v>4.1210248728271379E-2</v>
      </c>
      <c r="F249" s="27">
        <v>10</v>
      </c>
      <c r="G249" s="27">
        <v>10</v>
      </c>
      <c r="H249" s="27">
        <f t="shared" si="398"/>
        <v>4.1210248728271379</v>
      </c>
      <c r="I249" s="39">
        <f t="shared" si="399"/>
        <v>4.1210248728271379E-3</v>
      </c>
      <c r="J249" s="41">
        <f t="shared" si="400"/>
        <v>4.1210248728271379E-3</v>
      </c>
      <c r="K249" s="53"/>
      <c r="L249" s="53"/>
      <c r="M249" s="30">
        <f t="shared" si="405"/>
        <v>4.1210248728271376E-4</v>
      </c>
      <c r="N249" s="57"/>
      <c r="O249" s="57"/>
    </row>
    <row r="250" spans="2:15" ht="20.5" x14ac:dyDescent="0.45">
      <c r="B250" s="14" t="s">
        <v>465</v>
      </c>
      <c r="C250" s="25">
        <v>1000</v>
      </c>
      <c r="D250" s="26">
        <v>43.92</v>
      </c>
      <c r="E250" s="29">
        <f t="shared" si="397"/>
        <v>5.5675186468183376E-2</v>
      </c>
      <c r="F250" s="27">
        <v>10</v>
      </c>
      <c r="G250" s="27">
        <v>10</v>
      </c>
      <c r="H250" s="27">
        <f t="shared" si="398"/>
        <v>5.5675186468183382</v>
      </c>
      <c r="I250" s="39">
        <f t="shared" si="399"/>
        <v>5.5675186468183381E-3</v>
      </c>
      <c r="J250" s="41">
        <f t="shared" si="400"/>
        <v>5.5675186468183381E-3</v>
      </c>
      <c r="K250" s="53">
        <f t="shared" ref="K250" si="506">AVERAGE(J250:J251)</f>
        <v>5.0287894391910868E-3</v>
      </c>
      <c r="L250" s="53">
        <f t="shared" ref="L250" si="507">STDEV(J250:J251)</f>
        <v>7.6187815187296918E-4</v>
      </c>
      <c r="M250" s="30">
        <f t="shared" si="405"/>
        <v>5.5675186468183381E-4</v>
      </c>
      <c r="N250" s="57">
        <f t="shared" ref="N250" si="508">AVERAGE(M250:M251)</f>
        <v>5.0287894391910868E-4</v>
      </c>
      <c r="O250" s="57">
        <f t="shared" ref="O250" si="509">STDEV(M250:M251)</f>
        <v>7.6187815187296905E-5</v>
      </c>
    </row>
    <row r="251" spans="2:15" ht="20.5" x14ac:dyDescent="0.45">
      <c r="B251" s="14" t="s">
        <v>466</v>
      </c>
      <c r="C251" s="25">
        <v>1000</v>
      </c>
      <c r="D251" s="26">
        <v>37.015000000000001</v>
      </c>
      <c r="E251" s="29">
        <f t="shared" si="397"/>
        <v>4.490060231563836E-2</v>
      </c>
      <c r="F251" s="27">
        <v>10</v>
      </c>
      <c r="G251" s="27">
        <v>10</v>
      </c>
      <c r="H251" s="27">
        <f t="shared" si="398"/>
        <v>4.4900602315638363</v>
      </c>
      <c r="I251" s="39">
        <f t="shared" si="399"/>
        <v>4.4900602315638364E-3</v>
      </c>
      <c r="J251" s="41">
        <f t="shared" si="400"/>
        <v>4.4900602315638364E-3</v>
      </c>
      <c r="K251" s="53"/>
      <c r="L251" s="53"/>
      <c r="M251" s="30">
        <f t="shared" si="405"/>
        <v>4.4900602315638366E-4</v>
      </c>
      <c r="N251" s="57"/>
      <c r="O251" s="57"/>
    </row>
    <row r="252" spans="2:15" ht="20.5" x14ac:dyDescent="0.45">
      <c r="B252" s="14" t="s">
        <v>467</v>
      </c>
      <c r="C252" s="25">
        <v>1000</v>
      </c>
      <c r="D252" s="26">
        <v>16.3</v>
      </c>
      <c r="E252" s="29">
        <f t="shared" si="397"/>
        <v>1.2576849858003308E-2</v>
      </c>
      <c r="F252" s="27">
        <v>10</v>
      </c>
      <c r="G252" s="27">
        <v>10</v>
      </c>
      <c r="H252" s="27">
        <f t="shared" si="398"/>
        <v>1.2576849858003309</v>
      </c>
      <c r="I252" s="39">
        <f t="shared" si="399"/>
        <v>1.2576849858003309E-3</v>
      </c>
      <c r="J252" s="41">
        <f t="shared" si="400"/>
        <v>1.2576849858003309E-3</v>
      </c>
      <c r="K252" s="53">
        <f t="shared" ref="K252" si="510">AVERAGE(J252:J253)</f>
        <v>1.5928595949193272E-3</v>
      </c>
      <c r="L252" s="53">
        <f t="shared" ref="L252" si="511">STDEV(J252:J253)</f>
        <v>4.7400847797918541E-4</v>
      </c>
      <c r="M252" s="30">
        <f t="shared" si="405"/>
        <v>1.2576849858003309E-4</v>
      </c>
      <c r="N252" s="57">
        <f t="shared" ref="N252" si="512">AVERAGE(M252:M253)</f>
        <v>1.5928595949193274E-4</v>
      </c>
      <c r="O252" s="57">
        <f t="shared" ref="O252" si="513">STDEV(M252:M253)</f>
        <v>4.7400847797918559E-5</v>
      </c>
    </row>
    <row r="253" spans="2:15" ht="20.5" x14ac:dyDescent="0.45">
      <c r="B253" s="14" t="s">
        <v>468</v>
      </c>
      <c r="C253" s="25">
        <v>1000</v>
      </c>
      <c r="D253" s="26">
        <v>20.596</v>
      </c>
      <c r="E253" s="29">
        <f t="shared" si="397"/>
        <v>1.9280342040383234E-2</v>
      </c>
      <c r="F253" s="27">
        <v>10</v>
      </c>
      <c r="G253" s="27">
        <v>10</v>
      </c>
      <c r="H253" s="27">
        <f t="shared" si="398"/>
        <v>1.9280342040383234</v>
      </c>
      <c r="I253" s="39">
        <f t="shared" si="399"/>
        <v>1.9280342040383235E-3</v>
      </c>
      <c r="J253" s="41">
        <f t="shared" si="400"/>
        <v>1.9280342040383235E-3</v>
      </c>
      <c r="K253" s="53"/>
      <c r="L253" s="53"/>
      <c r="M253" s="30">
        <f t="shared" si="405"/>
        <v>1.9280342040383237E-4</v>
      </c>
      <c r="N253" s="57"/>
      <c r="O253" s="57"/>
    </row>
    <row r="254" spans="2:15" ht="20.5" x14ac:dyDescent="0.45">
      <c r="B254" s="14" t="s">
        <v>469</v>
      </c>
      <c r="C254" s="25">
        <v>1000</v>
      </c>
      <c r="D254" s="26">
        <v>30.27</v>
      </c>
      <c r="E254" s="29">
        <f t="shared" si="397"/>
        <v>3.4375682676403584E-2</v>
      </c>
      <c r="F254" s="27">
        <v>10</v>
      </c>
      <c r="G254" s="27">
        <v>10</v>
      </c>
      <c r="H254" s="27">
        <f t="shared" si="398"/>
        <v>3.4375682676403585</v>
      </c>
      <c r="I254" s="39">
        <f t="shared" si="399"/>
        <v>3.4375682676403584E-3</v>
      </c>
      <c r="J254" s="41">
        <f t="shared" si="400"/>
        <v>3.4375682676403584E-3</v>
      </c>
      <c r="K254" s="53">
        <f t="shared" ref="K254" si="514">AVERAGE(J254:J255)</f>
        <v>3.7629123365477638E-3</v>
      </c>
      <c r="L254" s="53">
        <f t="shared" ref="L254" si="515">STDEV(J254:J255)</f>
        <v>4.6010599468649912E-4</v>
      </c>
      <c r="M254" s="30">
        <f t="shared" si="405"/>
        <v>3.4375682676403583E-4</v>
      </c>
      <c r="N254" s="57">
        <f t="shared" ref="N254" si="516">AVERAGE(M254:M255)</f>
        <v>3.7629123365477636E-4</v>
      </c>
      <c r="O254" s="57">
        <f t="shared" ref="O254" si="517">STDEV(M254:M255)</f>
        <v>4.6010599468649926E-5</v>
      </c>
    </row>
    <row r="255" spans="2:15" ht="20.5" x14ac:dyDescent="0.45">
      <c r="B255" s="14" t="s">
        <v>470</v>
      </c>
      <c r="C255" s="25">
        <v>1000</v>
      </c>
      <c r="D255" s="26">
        <v>34.44</v>
      </c>
      <c r="E255" s="29">
        <f t="shared" si="397"/>
        <v>4.0882564054551686E-2</v>
      </c>
      <c r="F255" s="27">
        <v>10</v>
      </c>
      <c r="G255" s="27">
        <v>10</v>
      </c>
      <c r="H255" s="27">
        <f t="shared" si="398"/>
        <v>4.0882564054551684</v>
      </c>
      <c r="I255" s="39">
        <f t="shared" si="399"/>
        <v>4.0882564054551688E-3</v>
      </c>
      <c r="J255" s="41">
        <f t="shared" si="400"/>
        <v>4.0882564054551688E-3</v>
      </c>
      <c r="K255" s="53"/>
      <c r="L255" s="53"/>
      <c r="M255" s="30">
        <f t="shared" si="405"/>
        <v>4.0882564054551689E-4</v>
      </c>
      <c r="N255" s="57"/>
      <c r="O255" s="57"/>
    </row>
    <row r="256" spans="2:15" ht="20.5" x14ac:dyDescent="0.45">
      <c r="B256" s="14" t="s">
        <v>471</v>
      </c>
      <c r="C256" s="25">
        <v>1000</v>
      </c>
      <c r="D256" s="26">
        <v>43.414999999999999</v>
      </c>
      <c r="E256" s="29">
        <f t="shared" si="397"/>
        <v>5.488718284804793E-2</v>
      </c>
      <c r="F256" s="27">
        <v>10</v>
      </c>
      <c r="G256" s="27">
        <v>10</v>
      </c>
      <c r="H256" s="27">
        <f t="shared" si="398"/>
        <v>5.4887182848047935</v>
      </c>
      <c r="I256" s="39">
        <f t="shared" si="399"/>
        <v>5.4887182848047935E-3</v>
      </c>
      <c r="J256" s="41">
        <f t="shared" si="400"/>
        <v>5.4887182848047935E-3</v>
      </c>
      <c r="K256" s="53">
        <f t="shared" ref="K256" si="518">AVERAGE(J256:J257)</f>
        <v>5.6623131417158192E-3</v>
      </c>
      <c r="L256" s="53">
        <f t="shared" ref="L256" si="519">STDEV(J256:J257)</f>
        <v>2.4550020100178927E-4</v>
      </c>
      <c r="M256" s="30">
        <f t="shared" si="405"/>
        <v>5.4887182848047935E-4</v>
      </c>
      <c r="N256" s="57">
        <f t="shared" ref="N256" si="520">AVERAGE(M256:M257)</f>
        <v>5.6623131417158192E-4</v>
      </c>
      <c r="O256" s="57">
        <f t="shared" ref="O256" si="521">STDEV(M256:M257)</f>
        <v>2.4550020100178927E-5</v>
      </c>
    </row>
    <row r="257" spans="2:15" ht="20.5" x14ac:dyDescent="0.45">
      <c r="B257" s="14" t="s">
        <v>472</v>
      </c>
      <c r="C257" s="25">
        <v>1000</v>
      </c>
      <c r="D257" s="26">
        <v>45.64</v>
      </c>
      <c r="E257" s="29">
        <f t="shared" si="397"/>
        <v>5.835907998626845E-2</v>
      </c>
      <c r="F257" s="27">
        <v>10</v>
      </c>
      <c r="G257" s="27">
        <v>10</v>
      </c>
      <c r="H257" s="27">
        <f t="shared" si="398"/>
        <v>5.835907998626845</v>
      </c>
      <c r="I257" s="39">
        <f t="shared" si="399"/>
        <v>5.8359079986268448E-3</v>
      </c>
      <c r="J257" s="41">
        <f t="shared" si="400"/>
        <v>5.8359079986268448E-3</v>
      </c>
      <c r="K257" s="53"/>
      <c r="L257" s="53"/>
      <c r="M257" s="30">
        <f t="shared" si="405"/>
        <v>5.8359079986268448E-4</v>
      </c>
      <c r="N257" s="57"/>
      <c r="O257" s="57"/>
    </row>
    <row r="258" spans="2:15" ht="20.5" x14ac:dyDescent="0.45">
      <c r="B258" s="14" t="s">
        <v>473</v>
      </c>
      <c r="C258" s="25">
        <v>1000</v>
      </c>
      <c r="D258" s="26">
        <v>12.615</v>
      </c>
      <c r="E258" s="29">
        <f t="shared" si="397"/>
        <v>6.8267640358268579E-3</v>
      </c>
      <c r="F258" s="27">
        <v>10</v>
      </c>
      <c r="G258" s="27">
        <v>10</v>
      </c>
      <c r="H258" s="27">
        <f t="shared" si="398"/>
        <v>0.68267640358268578</v>
      </c>
      <c r="I258" s="39">
        <f t="shared" si="399"/>
        <v>6.8267640358268572E-4</v>
      </c>
      <c r="J258" s="41">
        <f t="shared" si="400"/>
        <v>6.8267640358268572E-4</v>
      </c>
      <c r="K258" s="53">
        <f t="shared" ref="K258" si="522">AVERAGE(J258:J259)</f>
        <v>7.1169990325500106E-4</v>
      </c>
      <c r="L258" s="53">
        <f t="shared" ref="L258" si="523">STDEV(J258:J259)</f>
        <v>4.1045426864119428E-5</v>
      </c>
      <c r="M258" s="30">
        <f t="shared" si="405"/>
        <v>6.826764035826857E-5</v>
      </c>
      <c r="N258" s="57">
        <f t="shared" ref="N258" si="524">AVERAGE(M258:M259)</f>
        <v>7.1169990325500095E-5</v>
      </c>
      <c r="O258" s="57">
        <f t="shared" ref="O258" si="525">STDEV(M258:M259)</f>
        <v>4.1045426864119404E-6</v>
      </c>
    </row>
    <row r="259" spans="2:15" ht="20.5" x14ac:dyDescent="0.45">
      <c r="B259" s="14" t="s">
        <v>474</v>
      </c>
      <c r="C259" s="25">
        <v>1000</v>
      </c>
      <c r="D259" s="26">
        <v>12.987</v>
      </c>
      <c r="E259" s="29">
        <f t="shared" si="397"/>
        <v>7.4072340292731641E-3</v>
      </c>
      <c r="F259" s="27">
        <v>10</v>
      </c>
      <c r="G259" s="27">
        <v>10</v>
      </c>
      <c r="H259" s="27">
        <f t="shared" si="398"/>
        <v>0.74072340292731642</v>
      </c>
      <c r="I259" s="39">
        <f t="shared" si="399"/>
        <v>7.4072340292731639E-4</v>
      </c>
      <c r="J259" s="41">
        <f t="shared" si="400"/>
        <v>7.4072340292731639E-4</v>
      </c>
      <c r="K259" s="53"/>
      <c r="L259" s="53"/>
      <c r="M259" s="30">
        <f t="shared" si="405"/>
        <v>7.4072340292731634E-5</v>
      </c>
      <c r="N259" s="57"/>
      <c r="O259" s="57"/>
    </row>
    <row r="260" spans="2:15" ht="20.5" x14ac:dyDescent="0.45">
      <c r="B260" s="14" t="s">
        <v>475</v>
      </c>
      <c r="C260" s="25">
        <v>1000</v>
      </c>
      <c r="D260" s="26">
        <v>29.356999999999999</v>
      </c>
      <c r="E260" s="29">
        <f t="shared" si="397"/>
        <v>3.2951034547327021E-2</v>
      </c>
      <c r="F260" s="27">
        <v>10</v>
      </c>
      <c r="G260" s="27">
        <v>10</v>
      </c>
      <c r="H260" s="27">
        <f t="shared" si="398"/>
        <v>3.2951034547327018</v>
      </c>
      <c r="I260" s="39">
        <f t="shared" si="399"/>
        <v>3.2951034547327018E-3</v>
      </c>
      <c r="J260" s="41">
        <f t="shared" si="400"/>
        <v>3.2951034547327018E-3</v>
      </c>
      <c r="K260" s="53">
        <f t="shared" ref="K260" si="526">AVERAGE(J260:J261)</f>
        <v>4.2904066410760534E-3</v>
      </c>
      <c r="L260" s="53">
        <f t="shared" ref="L260" si="527">STDEV(J260:J261)</f>
        <v>1.4075712647999231E-3</v>
      </c>
      <c r="M260" s="30">
        <f t="shared" si="405"/>
        <v>3.295103454732702E-4</v>
      </c>
      <c r="N260" s="57">
        <f t="shared" ref="N260" si="528">AVERAGE(M260:M261)</f>
        <v>4.2904066410760533E-4</v>
      </c>
      <c r="O260" s="57">
        <f t="shared" ref="O260" si="529">STDEV(M260:M261)</f>
        <v>1.4075712647999234E-4</v>
      </c>
    </row>
    <row r="261" spans="2:15" ht="20.5" x14ac:dyDescent="0.45">
      <c r="B261" s="14" t="s">
        <v>476</v>
      </c>
      <c r="C261" s="25">
        <v>1000</v>
      </c>
      <c r="D261" s="26">
        <v>42.113999999999997</v>
      </c>
      <c r="E261" s="29">
        <f t="shared" ref="E261:E324" si="530">(D261-8.24)/640.86</f>
        <v>5.2857098274194041E-2</v>
      </c>
      <c r="F261" s="27">
        <v>10</v>
      </c>
      <c r="G261" s="27">
        <v>10</v>
      </c>
      <c r="H261" s="27">
        <f t="shared" ref="H261:H324" si="531">(E261*F261*G261)</f>
        <v>5.2857098274194039</v>
      </c>
      <c r="I261" s="39">
        <f t="shared" ref="I261:I324" si="532">(H261/1000)</f>
        <v>5.2857098274194042E-3</v>
      </c>
      <c r="J261" s="41">
        <f t="shared" ref="J261:J324" si="533">(I261/C261)*1000</f>
        <v>5.2857098274194042E-3</v>
      </c>
      <c r="K261" s="53"/>
      <c r="L261" s="53"/>
      <c r="M261" s="30">
        <f t="shared" si="405"/>
        <v>5.2857098274194047E-4</v>
      </c>
      <c r="N261" s="57"/>
      <c r="O261" s="57"/>
    </row>
    <row r="262" spans="2:15" ht="20.5" x14ac:dyDescent="0.45">
      <c r="B262" s="14" t="s">
        <v>559</v>
      </c>
      <c r="C262" s="25">
        <v>1000</v>
      </c>
      <c r="D262" s="26">
        <v>58.970999999999997</v>
      </c>
      <c r="E262" s="29">
        <f t="shared" si="530"/>
        <v>7.9160815154635952E-2</v>
      </c>
      <c r="F262" s="27">
        <v>10</v>
      </c>
      <c r="G262" s="27">
        <v>10</v>
      </c>
      <c r="H262" s="27">
        <f t="shared" si="531"/>
        <v>7.9160815154635955</v>
      </c>
      <c r="I262" s="39">
        <f t="shared" si="532"/>
        <v>7.9160815154635956E-3</v>
      </c>
      <c r="J262" s="41">
        <f t="shared" si="533"/>
        <v>7.9160815154635956E-3</v>
      </c>
      <c r="K262" s="53">
        <f t="shared" ref="K262" si="534">AVERAGE(J262:J263)</f>
        <v>6.5416783696907281E-3</v>
      </c>
      <c r="L262" s="53">
        <f t="shared" ref="L262" si="535">STDEV(J262:J263)</f>
        <v>1.943699568920235E-3</v>
      </c>
      <c r="M262" s="30">
        <f t="shared" si="405"/>
        <v>7.9160815154635962E-4</v>
      </c>
      <c r="N262" s="57">
        <f t="shared" ref="N262" si="536">AVERAGE(M262:M263)</f>
        <v>6.5416783696907281E-4</v>
      </c>
      <c r="O262" s="57">
        <f t="shared" ref="O262" si="537">STDEV(M262:M263)</f>
        <v>1.9436995689202361E-4</v>
      </c>
    </row>
    <row r="263" spans="2:15" ht="20.5" x14ac:dyDescent="0.45">
      <c r="B263" s="14" t="s">
        <v>560</v>
      </c>
      <c r="C263" s="25">
        <v>1000</v>
      </c>
      <c r="D263" s="26">
        <v>41.354999999999997</v>
      </c>
      <c r="E263" s="29">
        <f t="shared" si="530"/>
        <v>5.1672752239178596E-2</v>
      </c>
      <c r="F263" s="27">
        <v>10</v>
      </c>
      <c r="G263" s="27">
        <v>10</v>
      </c>
      <c r="H263" s="27">
        <f t="shared" si="531"/>
        <v>5.1672752239178603</v>
      </c>
      <c r="I263" s="39">
        <f t="shared" si="532"/>
        <v>5.1672752239178606E-3</v>
      </c>
      <c r="J263" s="41">
        <f t="shared" si="533"/>
        <v>5.1672752239178606E-3</v>
      </c>
      <c r="K263" s="53"/>
      <c r="L263" s="53"/>
      <c r="M263" s="30">
        <f t="shared" ref="M263:M326" si="538">(J263/C263)*100</f>
        <v>5.16727522391786E-4</v>
      </c>
      <c r="N263" s="57"/>
      <c r="O263" s="57"/>
    </row>
    <row r="264" spans="2:15" ht="20.5" x14ac:dyDescent="0.45">
      <c r="B264" s="14" t="s">
        <v>561</v>
      </c>
      <c r="C264" s="25">
        <v>1000</v>
      </c>
      <c r="D264" s="26">
        <v>51.381999999999998</v>
      </c>
      <c r="E264" s="29">
        <f t="shared" si="530"/>
        <v>6.7318915207689664E-2</v>
      </c>
      <c r="F264" s="27">
        <v>10</v>
      </c>
      <c r="G264" s="27">
        <v>10</v>
      </c>
      <c r="H264" s="27">
        <f t="shared" si="531"/>
        <v>6.7318915207689667</v>
      </c>
      <c r="I264" s="39">
        <f t="shared" si="532"/>
        <v>6.7318915207689664E-3</v>
      </c>
      <c r="J264" s="41">
        <f t="shared" si="533"/>
        <v>6.7318915207689664E-3</v>
      </c>
      <c r="K264" s="53">
        <f t="shared" ref="K264" si="539">AVERAGE(J264:J265)</f>
        <v>6.7883781169054075E-3</v>
      </c>
      <c r="L264" s="53">
        <f t="shared" ref="L264" si="540">STDEV(J264:J265)</f>
        <v>7.9884110348446699E-5</v>
      </c>
      <c r="M264" s="30">
        <f t="shared" si="538"/>
        <v>6.7318915207689668E-4</v>
      </c>
      <c r="N264" s="57">
        <f t="shared" ref="N264" si="541">AVERAGE(M264:M265)</f>
        <v>6.788378116905408E-4</v>
      </c>
      <c r="O264" s="57">
        <f t="shared" ref="O264" si="542">STDEV(M264:M265)</f>
        <v>7.9884110348446702E-6</v>
      </c>
    </row>
    <row r="265" spans="2:15" ht="20.5" x14ac:dyDescent="0.45">
      <c r="B265" s="14" t="s">
        <v>562</v>
      </c>
      <c r="C265" s="25">
        <v>1000</v>
      </c>
      <c r="D265" s="26">
        <v>52.106000000000002</v>
      </c>
      <c r="E265" s="29">
        <f t="shared" si="530"/>
        <v>6.8448647130418497E-2</v>
      </c>
      <c r="F265" s="27">
        <v>10</v>
      </c>
      <c r="G265" s="27">
        <v>10</v>
      </c>
      <c r="H265" s="27">
        <f t="shared" si="531"/>
        <v>6.844864713041849</v>
      </c>
      <c r="I265" s="39">
        <f t="shared" si="532"/>
        <v>6.8448647130418486E-3</v>
      </c>
      <c r="J265" s="41">
        <f t="shared" si="533"/>
        <v>6.8448647130418486E-3</v>
      </c>
      <c r="K265" s="53"/>
      <c r="L265" s="53"/>
      <c r="M265" s="30">
        <f t="shared" si="538"/>
        <v>6.8448647130418491E-4</v>
      </c>
      <c r="N265" s="57"/>
      <c r="O265" s="57"/>
    </row>
    <row r="266" spans="2:15" ht="20.5" x14ac:dyDescent="0.45">
      <c r="B266" s="14" t="s">
        <v>563</v>
      </c>
      <c r="C266" s="25">
        <v>1000</v>
      </c>
      <c r="D266" s="26">
        <v>54.601999999999997</v>
      </c>
      <c r="E266" s="29">
        <f t="shared" si="530"/>
        <v>7.2343413538058218E-2</v>
      </c>
      <c r="F266" s="27">
        <v>10</v>
      </c>
      <c r="G266" s="27">
        <v>10</v>
      </c>
      <c r="H266" s="27">
        <f t="shared" si="531"/>
        <v>7.2343413538058225</v>
      </c>
      <c r="I266" s="39">
        <f t="shared" si="532"/>
        <v>7.2343413538058223E-3</v>
      </c>
      <c r="J266" s="41">
        <f t="shared" si="533"/>
        <v>7.2343413538058223E-3</v>
      </c>
      <c r="K266" s="53">
        <f t="shared" ref="K266" si="543">AVERAGE(J266:J267)</f>
        <v>7.3146240988671476E-3</v>
      </c>
      <c r="L266" s="53">
        <f t="shared" ref="L266" si="544">STDEV(J266:J267)</f>
        <v>1.1353694689026714E-4</v>
      </c>
      <c r="M266" s="30">
        <f t="shared" si="538"/>
        <v>7.2343413538058219E-4</v>
      </c>
      <c r="N266" s="57">
        <f t="shared" ref="N266" si="545">AVERAGE(M266:M267)</f>
        <v>7.3146240988671474E-4</v>
      </c>
      <c r="O266" s="57">
        <f t="shared" ref="O266" si="546">STDEV(M266:M267)</f>
        <v>1.1353694689026806E-5</v>
      </c>
    </row>
    <row r="267" spans="2:15" ht="20.5" x14ac:dyDescent="0.45">
      <c r="B267" s="14" t="s">
        <v>564</v>
      </c>
      <c r="C267" s="25">
        <v>1000</v>
      </c>
      <c r="D267" s="26">
        <v>55.631</v>
      </c>
      <c r="E267" s="29">
        <f t="shared" si="530"/>
        <v>7.3949068439284713E-2</v>
      </c>
      <c r="F267" s="27">
        <v>10</v>
      </c>
      <c r="G267" s="27">
        <v>10</v>
      </c>
      <c r="H267" s="27">
        <f t="shared" si="531"/>
        <v>7.3949068439284718</v>
      </c>
      <c r="I267" s="39">
        <f t="shared" si="532"/>
        <v>7.3949068439284719E-3</v>
      </c>
      <c r="J267" s="41">
        <f t="shared" si="533"/>
        <v>7.3949068439284719E-3</v>
      </c>
      <c r="K267" s="53"/>
      <c r="L267" s="53"/>
      <c r="M267" s="30">
        <f t="shared" si="538"/>
        <v>7.3949068439284728E-4</v>
      </c>
      <c r="N267" s="57"/>
      <c r="O267" s="57"/>
    </row>
    <row r="268" spans="2:15" ht="20.5" x14ac:dyDescent="0.45">
      <c r="B268" s="14" t="s">
        <v>565</v>
      </c>
      <c r="C268" s="25">
        <v>1000</v>
      </c>
      <c r="D268" s="26">
        <v>14.252000000000001</v>
      </c>
      <c r="E268" s="29">
        <f t="shared" si="530"/>
        <v>9.3811440876322445E-3</v>
      </c>
      <c r="F268" s="27">
        <v>10</v>
      </c>
      <c r="G268" s="27">
        <v>10</v>
      </c>
      <c r="H268" s="27">
        <f t="shared" si="531"/>
        <v>0.93811440876322438</v>
      </c>
      <c r="I268" s="39">
        <f t="shared" si="532"/>
        <v>9.3811440876322442E-4</v>
      </c>
      <c r="J268" s="41">
        <f t="shared" si="533"/>
        <v>9.3811440876322442E-4</v>
      </c>
      <c r="K268" s="53">
        <f t="shared" ref="K268" si="547">AVERAGE(J268:J269)</f>
        <v>8.3793652279749091E-4</v>
      </c>
      <c r="L268" s="53">
        <f t="shared" ref="L268" si="548">STDEV(J268:J269)</f>
        <v>1.4167292498260567E-4</v>
      </c>
      <c r="M268" s="30">
        <f t="shared" si="538"/>
        <v>9.3811440876322442E-5</v>
      </c>
      <c r="N268" s="57">
        <f t="shared" ref="N268" si="549">AVERAGE(M268:M269)</f>
        <v>8.3793652279749096E-5</v>
      </c>
      <c r="O268" s="57">
        <f t="shared" ref="O268" si="550">STDEV(M268:M269)</f>
        <v>1.4167292498260569E-5</v>
      </c>
    </row>
    <row r="269" spans="2:15" ht="20.5" x14ac:dyDescent="0.45">
      <c r="B269" s="14" t="s">
        <v>566</v>
      </c>
      <c r="C269" s="25">
        <v>1000</v>
      </c>
      <c r="D269" s="26">
        <v>12.968</v>
      </c>
      <c r="E269" s="29">
        <f t="shared" si="530"/>
        <v>7.3775863683175728E-3</v>
      </c>
      <c r="F269" s="27">
        <v>10</v>
      </c>
      <c r="G269" s="27">
        <v>10</v>
      </c>
      <c r="H269" s="27">
        <f t="shared" si="531"/>
        <v>0.73775863683175735</v>
      </c>
      <c r="I269" s="39">
        <f t="shared" si="532"/>
        <v>7.3775863683175739E-4</v>
      </c>
      <c r="J269" s="41">
        <f t="shared" si="533"/>
        <v>7.3775863683175739E-4</v>
      </c>
      <c r="K269" s="53"/>
      <c r="L269" s="53"/>
      <c r="M269" s="30">
        <f t="shared" si="538"/>
        <v>7.3775863683175736E-5</v>
      </c>
      <c r="N269" s="57"/>
      <c r="O269" s="57"/>
    </row>
    <row r="270" spans="2:15" ht="20.5" x14ac:dyDescent="0.45">
      <c r="B270" s="14" t="s">
        <v>567</v>
      </c>
      <c r="C270" s="25">
        <v>1000</v>
      </c>
      <c r="D270" s="26">
        <v>58.856000000000002</v>
      </c>
      <c r="E270" s="29">
        <f t="shared" si="530"/>
        <v>7.8981368785694214E-2</v>
      </c>
      <c r="F270" s="27">
        <v>10</v>
      </c>
      <c r="G270" s="27">
        <v>10</v>
      </c>
      <c r="H270" s="27">
        <f t="shared" si="531"/>
        <v>7.8981368785694217</v>
      </c>
      <c r="I270" s="39">
        <f t="shared" si="532"/>
        <v>7.8981368785694221E-3</v>
      </c>
      <c r="J270" s="41">
        <f t="shared" si="533"/>
        <v>7.8981368785694221E-3</v>
      </c>
      <c r="K270" s="53">
        <f t="shared" ref="K270" si="551">AVERAGE(J270:J271)</f>
        <v>7.5298115032924502E-3</v>
      </c>
      <c r="L270" s="53">
        <f t="shared" ref="L270" si="552">STDEV(J270:J271)</f>
        <v>5.2089074108285294E-4</v>
      </c>
      <c r="M270" s="30">
        <f t="shared" si="538"/>
        <v>7.8981368785694219E-4</v>
      </c>
      <c r="N270" s="57">
        <f t="shared" ref="N270" si="553">AVERAGE(M270:M271)</f>
        <v>7.5298115032924504E-4</v>
      </c>
      <c r="O270" s="57">
        <f t="shared" ref="O270" si="554">STDEV(M270:M271)</f>
        <v>5.2089074108285293E-5</v>
      </c>
    </row>
    <row r="271" spans="2:15" ht="20.5" x14ac:dyDescent="0.45">
      <c r="B271" s="14" t="s">
        <v>568</v>
      </c>
      <c r="C271" s="25">
        <v>1000</v>
      </c>
      <c r="D271" s="26">
        <v>54.135100000000001</v>
      </c>
      <c r="E271" s="29">
        <f t="shared" si="530"/>
        <v>7.161486128015479E-2</v>
      </c>
      <c r="F271" s="27">
        <v>10</v>
      </c>
      <c r="G271" s="27">
        <v>10</v>
      </c>
      <c r="H271" s="27">
        <f t="shared" si="531"/>
        <v>7.1614861280154791</v>
      </c>
      <c r="I271" s="39">
        <f t="shared" si="532"/>
        <v>7.1614861280154792E-3</v>
      </c>
      <c r="J271" s="41">
        <f t="shared" si="533"/>
        <v>7.1614861280154792E-3</v>
      </c>
      <c r="K271" s="53"/>
      <c r="L271" s="53"/>
      <c r="M271" s="30">
        <f t="shared" si="538"/>
        <v>7.161486128015479E-4</v>
      </c>
      <c r="N271" s="57"/>
      <c r="O271" s="57"/>
    </row>
    <row r="272" spans="2:15" ht="20.5" x14ac:dyDescent="0.45">
      <c r="B272" s="14" t="s">
        <v>569</v>
      </c>
      <c r="C272" s="25">
        <v>1000</v>
      </c>
      <c r="D272" s="26">
        <v>69.037999999999997</v>
      </c>
      <c r="E272" s="29">
        <f t="shared" si="530"/>
        <v>9.4869394251474573E-2</v>
      </c>
      <c r="F272" s="27">
        <v>10</v>
      </c>
      <c r="G272" s="27">
        <v>10</v>
      </c>
      <c r="H272" s="27">
        <f t="shared" si="531"/>
        <v>9.4869394251474564</v>
      </c>
      <c r="I272" s="39">
        <f t="shared" si="532"/>
        <v>9.486939425147457E-3</v>
      </c>
      <c r="J272" s="41">
        <f t="shared" si="533"/>
        <v>9.486939425147457E-3</v>
      </c>
      <c r="K272" s="53">
        <f t="shared" ref="K272" si="555">AVERAGE(J272:J273)</f>
        <v>9.5672221702087813E-3</v>
      </c>
      <c r="L272" s="53">
        <f t="shared" ref="L272" si="556">STDEV(J272:J273)</f>
        <v>1.1353694689026531E-4</v>
      </c>
      <c r="M272" s="30">
        <f t="shared" si="538"/>
        <v>9.4869394251474563E-4</v>
      </c>
      <c r="N272" s="57">
        <f t="shared" ref="N272" si="557">AVERAGE(M272:M273)</f>
        <v>9.5672221702087796E-4</v>
      </c>
      <c r="O272" s="57">
        <f t="shared" ref="O272" si="558">STDEV(M272:M273)</f>
        <v>1.1353694689026577E-5</v>
      </c>
    </row>
    <row r="273" spans="2:15" ht="20.5" x14ac:dyDescent="0.45">
      <c r="B273" s="14" t="s">
        <v>570</v>
      </c>
      <c r="C273" s="25">
        <v>1000</v>
      </c>
      <c r="D273" s="26">
        <v>70.066999999999993</v>
      </c>
      <c r="E273" s="29">
        <f t="shared" si="530"/>
        <v>9.647504915270104E-2</v>
      </c>
      <c r="F273" s="27">
        <v>10</v>
      </c>
      <c r="G273" s="27">
        <v>10</v>
      </c>
      <c r="H273" s="27">
        <f t="shared" si="531"/>
        <v>9.6475049152701047</v>
      </c>
      <c r="I273" s="39">
        <f t="shared" si="532"/>
        <v>9.647504915270104E-3</v>
      </c>
      <c r="J273" s="41">
        <f t="shared" si="533"/>
        <v>9.647504915270104E-3</v>
      </c>
      <c r="K273" s="53"/>
      <c r="L273" s="53"/>
      <c r="M273" s="30">
        <f t="shared" si="538"/>
        <v>9.647504915270104E-4</v>
      </c>
      <c r="N273" s="57"/>
      <c r="O273" s="57"/>
    </row>
    <row r="274" spans="2:15" ht="20.5" x14ac:dyDescent="0.45">
      <c r="B274" s="14" t="s">
        <v>571</v>
      </c>
      <c r="C274" s="25">
        <v>1000</v>
      </c>
      <c r="D274" s="26">
        <v>79.001999999999995</v>
      </c>
      <c r="E274" s="29">
        <f t="shared" si="530"/>
        <v>0.11041725181786974</v>
      </c>
      <c r="F274" s="27">
        <v>10</v>
      </c>
      <c r="G274" s="27">
        <v>10</v>
      </c>
      <c r="H274" s="27">
        <f t="shared" si="531"/>
        <v>11.041725181786974</v>
      </c>
      <c r="I274" s="39">
        <f t="shared" si="532"/>
        <v>1.1041725181786975E-2</v>
      </c>
      <c r="J274" s="41">
        <f t="shared" si="533"/>
        <v>1.1041725181786975E-2</v>
      </c>
      <c r="K274" s="53">
        <f t="shared" ref="K274" si="559">AVERAGE(J274:J275)</f>
        <v>1.0289844895921106E-2</v>
      </c>
      <c r="L274" s="53">
        <f t="shared" ref="L274" si="560">STDEV(J274:J275)</f>
        <v>1.0633192975524719E-3</v>
      </c>
      <c r="M274" s="30">
        <f t="shared" si="538"/>
        <v>1.1041725181786975E-3</v>
      </c>
      <c r="N274" s="57">
        <f t="shared" ref="N274" si="561">AVERAGE(M274:M275)</f>
        <v>1.0289844895921105E-3</v>
      </c>
      <c r="O274" s="57">
        <f t="shared" ref="O274" si="562">STDEV(M274:M275)</f>
        <v>1.0633192975524715E-4</v>
      </c>
    </row>
    <row r="275" spans="2:15" ht="20.5" x14ac:dyDescent="0.45">
      <c r="B275" s="14" t="s">
        <v>572</v>
      </c>
      <c r="C275" s="25">
        <v>1000</v>
      </c>
      <c r="D275" s="26">
        <v>69.364999999999995</v>
      </c>
      <c r="E275" s="29">
        <f t="shared" si="530"/>
        <v>9.537964610055237E-2</v>
      </c>
      <c r="F275" s="27">
        <v>10</v>
      </c>
      <c r="G275" s="27">
        <v>10</v>
      </c>
      <c r="H275" s="27">
        <f t="shared" si="531"/>
        <v>9.5379646100552371</v>
      </c>
      <c r="I275" s="39">
        <f t="shared" si="532"/>
        <v>9.5379646100552367E-3</v>
      </c>
      <c r="J275" s="41">
        <f t="shared" si="533"/>
        <v>9.5379646100552367E-3</v>
      </c>
      <c r="K275" s="53"/>
      <c r="L275" s="53"/>
      <c r="M275" s="30">
        <f t="shared" si="538"/>
        <v>9.5379646100552371E-4</v>
      </c>
      <c r="N275" s="57"/>
      <c r="O275" s="57"/>
    </row>
    <row r="276" spans="2:15" ht="20.5" x14ac:dyDescent="0.45">
      <c r="B276" s="14" t="s">
        <v>573</v>
      </c>
      <c r="C276" s="25">
        <v>1000</v>
      </c>
      <c r="D276" s="26">
        <v>97.234999999999999</v>
      </c>
      <c r="E276" s="29">
        <f t="shared" si="530"/>
        <v>0.13886808351277971</v>
      </c>
      <c r="F276" s="27">
        <v>10</v>
      </c>
      <c r="G276" s="27">
        <v>10</v>
      </c>
      <c r="H276" s="27">
        <f t="shared" si="531"/>
        <v>13.886808351277971</v>
      </c>
      <c r="I276" s="39">
        <f t="shared" si="532"/>
        <v>1.3886808351277971E-2</v>
      </c>
      <c r="J276" s="41">
        <f t="shared" si="533"/>
        <v>1.3886808351277971E-2</v>
      </c>
      <c r="K276" s="53">
        <f t="shared" ref="K276" si="563">AVERAGE(J276:J277)</f>
        <v>1.5084261773242208E-2</v>
      </c>
      <c r="L276" s="53">
        <f t="shared" ref="L276" si="564">STDEV(J276:J277)</f>
        <v>1.6934548696518957E-3</v>
      </c>
      <c r="M276" s="30">
        <f t="shared" si="538"/>
        <v>1.388680835127797E-3</v>
      </c>
      <c r="N276" s="57">
        <f t="shared" ref="N276" si="565">AVERAGE(M276:M277)</f>
        <v>1.5084261773242206E-3</v>
      </c>
      <c r="O276" s="57">
        <f t="shared" ref="O276" si="566">STDEV(M276:M277)</f>
        <v>1.6934548696518955E-4</v>
      </c>
    </row>
    <row r="277" spans="2:15" ht="20.5" x14ac:dyDescent="0.45">
      <c r="B277" s="14" t="s">
        <v>574</v>
      </c>
      <c r="C277" s="25">
        <v>1000</v>
      </c>
      <c r="D277" s="26">
        <v>112.583</v>
      </c>
      <c r="E277" s="29">
        <f t="shared" si="530"/>
        <v>0.16281715195206442</v>
      </c>
      <c r="F277" s="27">
        <v>10</v>
      </c>
      <c r="G277" s="27">
        <v>10</v>
      </c>
      <c r="H277" s="27">
        <f t="shared" si="531"/>
        <v>16.281715195206445</v>
      </c>
      <c r="I277" s="39">
        <f t="shared" si="532"/>
        <v>1.6281715195206443E-2</v>
      </c>
      <c r="J277" s="41">
        <f t="shared" si="533"/>
        <v>1.6281715195206443E-2</v>
      </c>
      <c r="K277" s="53"/>
      <c r="L277" s="53"/>
      <c r="M277" s="30">
        <f t="shared" si="538"/>
        <v>1.6281715195206443E-3</v>
      </c>
      <c r="N277" s="57"/>
      <c r="O277" s="57"/>
    </row>
    <row r="278" spans="2:15" ht="20.5" x14ac:dyDescent="0.45">
      <c r="B278" s="14" t="s">
        <v>575</v>
      </c>
      <c r="C278" s="25">
        <v>1000</v>
      </c>
      <c r="D278" s="26">
        <v>99.578000000000003</v>
      </c>
      <c r="E278" s="29">
        <f t="shared" si="530"/>
        <v>0.14252410822956654</v>
      </c>
      <c r="F278" s="27">
        <v>10</v>
      </c>
      <c r="G278" s="27">
        <v>10</v>
      </c>
      <c r="H278" s="27">
        <f t="shared" si="531"/>
        <v>14.252410822956653</v>
      </c>
      <c r="I278" s="39">
        <f t="shared" si="532"/>
        <v>1.4252410822956653E-2</v>
      </c>
      <c r="J278" s="41">
        <f t="shared" si="533"/>
        <v>1.4252410822956653E-2</v>
      </c>
      <c r="K278" s="53">
        <f t="shared" ref="K278" si="567">AVERAGE(J278:J279)</f>
        <v>9.6128639640483109E-3</v>
      </c>
      <c r="L278" s="53">
        <f t="shared" ref="L278" si="568">STDEV(J278:J279)</f>
        <v>6.5613100911336682E-3</v>
      </c>
      <c r="M278" s="30">
        <f t="shared" si="538"/>
        <v>1.4252410822956653E-3</v>
      </c>
      <c r="N278" s="57">
        <f t="shared" ref="N278" si="569">AVERAGE(M278:M279)</f>
        <v>9.6128639640483105E-4</v>
      </c>
      <c r="O278" s="57">
        <f t="shared" ref="O278" si="570">STDEV(M278:M279)</f>
        <v>6.5613100911336708E-4</v>
      </c>
    </row>
    <row r="279" spans="2:15" ht="20.5" x14ac:dyDescent="0.45">
      <c r="B279" s="14" t="s">
        <v>576</v>
      </c>
      <c r="C279" s="25">
        <v>1000</v>
      </c>
      <c r="D279" s="26">
        <v>40.112000000000002</v>
      </c>
      <c r="E279" s="29">
        <f t="shared" si="530"/>
        <v>4.9733171051399683E-2</v>
      </c>
      <c r="F279" s="27">
        <v>10</v>
      </c>
      <c r="G279" s="27">
        <v>10</v>
      </c>
      <c r="H279" s="27">
        <f t="shared" si="531"/>
        <v>4.9733171051399685</v>
      </c>
      <c r="I279" s="39">
        <f t="shared" si="532"/>
        <v>4.9733171051399684E-3</v>
      </c>
      <c r="J279" s="41">
        <f t="shared" si="533"/>
        <v>4.9733171051399684E-3</v>
      </c>
      <c r="K279" s="53"/>
      <c r="L279" s="53"/>
      <c r="M279" s="30">
        <f t="shared" si="538"/>
        <v>4.9733171051399687E-4</v>
      </c>
      <c r="N279" s="57"/>
      <c r="O279" s="57"/>
    </row>
    <row r="280" spans="2:15" ht="20.5" x14ac:dyDescent="0.45">
      <c r="B280" s="14" t="s">
        <v>577</v>
      </c>
      <c r="C280" s="25">
        <v>1000</v>
      </c>
      <c r="D280" s="26">
        <v>49.189</v>
      </c>
      <c r="E280" s="29">
        <f t="shared" si="530"/>
        <v>6.3896950972131189E-2</v>
      </c>
      <c r="F280" s="27">
        <v>10</v>
      </c>
      <c r="G280" s="27">
        <v>10</v>
      </c>
      <c r="H280" s="27">
        <f t="shared" si="531"/>
        <v>6.389695097213119</v>
      </c>
      <c r="I280" s="39">
        <f t="shared" si="532"/>
        <v>6.3896950972131194E-3</v>
      </c>
      <c r="J280" s="41">
        <f t="shared" si="533"/>
        <v>6.3896950972131194E-3</v>
      </c>
      <c r="K280" s="53">
        <f t="shared" ref="K280" si="571">AVERAGE(J280:J281)</f>
        <v>5.8183534625347189E-3</v>
      </c>
      <c r="L280" s="53">
        <f t="shared" ref="L280" si="572">STDEV(J280:J281)</f>
        <v>8.0799908851060889E-4</v>
      </c>
      <c r="M280" s="30">
        <f t="shared" si="538"/>
        <v>6.3896950972131201E-4</v>
      </c>
      <c r="N280" s="57">
        <f t="shared" ref="N280" si="573">AVERAGE(M280:M281)</f>
        <v>5.8183534625347191E-4</v>
      </c>
      <c r="O280" s="57">
        <f t="shared" ref="O280" si="574">STDEV(M280:M281)</f>
        <v>8.0799908851060881E-5</v>
      </c>
    </row>
    <row r="281" spans="2:15" ht="20.5" x14ac:dyDescent="0.45">
      <c r="B281" s="14" t="s">
        <v>578</v>
      </c>
      <c r="C281" s="25">
        <v>1000</v>
      </c>
      <c r="D281" s="26">
        <v>41.866</v>
      </c>
      <c r="E281" s="29">
        <f t="shared" si="530"/>
        <v>5.2470118278563176E-2</v>
      </c>
      <c r="F281" s="27">
        <v>10</v>
      </c>
      <c r="G281" s="27">
        <v>10</v>
      </c>
      <c r="H281" s="27">
        <f t="shared" si="531"/>
        <v>5.2470118278563174</v>
      </c>
      <c r="I281" s="39">
        <f t="shared" si="532"/>
        <v>5.2470118278563176E-3</v>
      </c>
      <c r="J281" s="41">
        <f t="shared" si="533"/>
        <v>5.2470118278563176E-3</v>
      </c>
      <c r="K281" s="53"/>
      <c r="L281" s="53"/>
      <c r="M281" s="30">
        <f t="shared" si="538"/>
        <v>5.2470118278563182E-4</v>
      </c>
      <c r="N281" s="57"/>
      <c r="O281" s="57"/>
    </row>
    <row r="282" spans="2:15" ht="20.5" x14ac:dyDescent="0.45">
      <c r="B282" s="13" t="s">
        <v>580</v>
      </c>
      <c r="C282" s="25">
        <v>1000</v>
      </c>
      <c r="D282" s="26">
        <v>52.524999999999999</v>
      </c>
      <c r="E282" s="29">
        <f t="shared" si="530"/>
        <v>6.9102456074649682E-2</v>
      </c>
      <c r="F282" s="27">
        <v>10</v>
      </c>
      <c r="G282" s="27">
        <v>10</v>
      </c>
      <c r="H282" s="27">
        <f t="shared" si="531"/>
        <v>6.9102456074649687</v>
      </c>
      <c r="I282" s="39">
        <f t="shared" si="532"/>
        <v>6.9102456074649687E-3</v>
      </c>
      <c r="J282" s="41">
        <f t="shared" si="533"/>
        <v>6.9102456074649687E-3</v>
      </c>
      <c r="K282" s="53">
        <f t="shared" ref="K282" si="575">AVERAGE(J282:J283)</f>
        <v>6.8898043254376918E-3</v>
      </c>
      <c r="L282" s="53">
        <f t="shared" ref="L282" si="576">STDEV(J282:J283)</f>
        <v>2.8908338275267794E-5</v>
      </c>
      <c r="M282" s="30">
        <f t="shared" si="538"/>
        <v>6.9102456074649691E-4</v>
      </c>
      <c r="N282" s="57">
        <f t="shared" ref="N282" si="577">AVERAGE(M282:M283)</f>
        <v>6.8898043254376931E-4</v>
      </c>
      <c r="O282" s="57">
        <f t="shared" ref="O282" si="578">STDEV(M282:M283)</f>
        <v>2.8908338275267951E-6</v>
      </c>
    </row>
    <row r="283" spans="2:15" ht="20.5" x14ac:dyDescent="0.45">
      <c r="B283" s="13" t="s">
        <v>581</v>
      </c>
      <c r="C283" s="25">
        <v>1000</v>
      </c>
      <c r="D283" s="26">
        <v>52.262999999999998</v>
      </c>
      <c r="E283" s="29">
        <f t="shared" si="530"/>
        <v>6.8693630434104161E-2</v>
      </c>
      <c r="F283" s="27">
        <v>10</v>
      </c>
      <c r="G283" s="27">
        <v>10</v>
      </c>
      <c r="H283" s="27">
        <f t="shared" si="531"/>
        <v>6.8693630434104156</v>
      </c>
      <c r="I283" s="39">
        <f t="shared" si="532"/>
        <v>6.8693630434104157E-3</v>
      </c>
      <c r="J283" s="41">
        <f t="shared" si="533"/>
        <v>6.8693630434104157E-3</v>
      </c>
      <c r="K283" s="53"/>
      <c r="L283" s="53"/>
      <c r="M283" s="30">
        <f t="shared" si="538"/>
        <v>6.869363043410416E-4</v>
      </c>
      <c r="N283" s="57"/>
      <c r="O283" s="57"/>
    </row>
    <row r="284" spans="2:15" ht="20.5" x14ac:dyDescent="0.45">
      <c r="B284" s="13" t="s">
        <v>582</v>
      </c>
      <c r="C284" s="25">
        <v>1000</v>
      </c>
      <c r="D284" s="26">
        <v>45.048000000000002</v>
      </c>
      <c r="E284" s="29">
        <f t="shared" si="530"/>
        <v>5.7435321287020565E-2</v>
      </c>
      <c r="F284" s="27">
        <v>10</v>
      </c>
      <c r="G284" s="27">
        <v>10</v>
      </c>
      <c r="H284" s="27">
        <f t="shared" si="531"/>
        <v>5.7435321287020571</v>
      </c>
      <c r="I284" s="39">
        <f t="shared" si="532"/>
        <v>5.7435321287020568E-3</v>
      </c>
      <c r="J284" s="41">
        <f t="shared" si="533"/>
        <v>5.7435321287020568E-3</v>
      </c>
      <c r="K284" s="53">
        <f t="shared" ref="K284" si="579">AVERAGE(J284:J285)</f>
        <v>5.7453265923914738E-3</v>
      </c>
      <c r="L284" s="53">
        <f t="shared" ref="L284" si="580">STDEV(J284:J285)</f>
        <v>2.5377548867595811E-6</v>
      </c>
      <c r="M284" s="30">
        <f t="shared" si="538"/>
        <v>5.7435321287020572E-4</v>
      </c>
      <c r="N284" s="57">
        <f t="shared" ref="N284" si="581">AVERAGE(M284:M285)</f>
        <v>5.7453265923914742E-4</v>
      </c>
      <c r="O284" s="57">
        <f t="shared" ref="O284" si="582">STDEV(M284:M285)</f>
        <v>2.5377548867588145E-7</v>
      </c>
    </row>
    <row r="285" spans="2:15" ht="20.5" x14ac:dyDescent="0.45">
      <c r="B285" s="13" t="s">
        <v>583</v>
      </c>
      <c r="C285" s="25">
        <v>1000</v>
      </c>
      <c r="D285" s="26">
        <v>45.070999999999998</v>
      </c>
      <c r="E285" s="29">
        <f t="shared" si="530"/>
        <v>5.7471210560808908E-2</v>
      </c>
      <c r="F285" s="27">
        <v>10</v>
      </c>
      <c r="G285" s="27">
        <v>10</v>
      </c>
      <c r="H285" s="27">
        <f t="shared" si="531"/>
        <v>5.747121056080891</v>
      </c>
      <c r="I285" s="39">
        <f t="shared" si="532"/>
        <v>5.7471210560808908E-3</v>
      </c>
      <c r="J285" s="41">
        <f t="shared" si="533"/>
        <v>5.7471210560808908E-3</v>
      </c>
      <c r="K285" s="53"/>
      <c r="L285" s="53"/>
      <c r="M285" s="30">
        <f t="shared" si="538"/>
        <v>5.7471210560808901E-4</v>
      </c>
      <c r="N285" s="57"/>
      <c r="O285" s="57"/>
    </row>
    <row r="286" spans="2:15" ht="20.5" x14ac:dyDescent="0.45">
      <c r="B286" s="13" t="s">
        <v>584</v>
      </c>
      <c r="C286" s="25">
        <v>1000</v>
      </c>
      <c r="D286" s="26">
        <v>45.247</v>
      </c>
      <c r="E286" s="29">
        <f t="shared" si="530"/>
        <v>5.7745841525450169E-2</v>
      </c>
      <c r="F286" s="27">
        <v>10</v>
      </c>
      <c r="G286" s="27">
        <v>10</v>
      </c>
      <c r="H286" s="27">
        <f t="shared" si="531"/>
        <v>5.7745841525450174</v>
      </c>
      <c r="I286" s="39">
        <f t="shared" si="532"/>
        <v>5.7745841525450176E-3</v>
      </c>
      <c r="J286" s="41">
        <f t="shared" si="533"/>
        <v>5.7745841525450176E-3</v>
      </c>
      <c r="K286" s="53">
        <f t="shared" ref="K286" si="583">AVERAGE(J286:J287)</f>
        <v>5.7200480604188125E-3</v>
      </c>
      <c r="L286" s="53">
        <f t="shared" ref="L286" si="584">STDEV(J286:J287)</f>
        <v>7.7125681123707814E-5</v>
      </c>
      <c r="M286" s="30">
        <f t="shared" si="538"/>
        <v>5.7745841525450178E-4</v>
      </c>
      <c r="N286" s="57">
        <f t="shared" ref="N286" si="585">AVERAGE(M286:M287)</f>
        <v>5.7200480604188122E-4</v>
      </c>
      <c r="O286" s="57">
        <f t="shared" ref="O286" si="586">STDEV(M286:M287)</f>
        <v>7.7125681123708421E-6</v>
      </c>
    </row>
    <row r="287" spans="2:15" ht="20.5" x14ac:dyDescent="0.45">
      <c r="B287" s="13" t="s">
        <v>585</v>
      </c>
      <c r="C287" s="25">
        <v>1000</v>
      </c>
      <c r="D287" s="26">
        <v>44.548000000000002</v>
      </c>
      <c r="E287" s="29">
        <f t="shared" si="530"/>
        <v>5.6655119682926067E-2</v>
      </c>
      <c r="F287" s="27">
        <v>10</v>
      </c>
      <c r="G287" s="27">
        <v>10</v>
      </c>
      <c r="H287" s="27">
        <f t="shared" si="531"/>
        <v>5.6655119682926074</v>
      </c>
      <c r="I287" s="39">
        <f t="shared" si="532"/>
        <v>5.6655119682926074E-3</v>
      </c>
      <c r="J287" s="41">
        <f t="shared" si="533"/>
        <v>5.6655119682926074E-3</v>
      </c>
      <c r="K287" s="53"/>
      <c r="L287" s="53"/>
      <c r="M287" s="30">
        <f t="shared" si="538"/>
        <v>5.6655119682926067E-4</v>
      </c>
      <c r="N287" s="57"/>
      <c r="O287" s="57"/>
    </row>
    <row r="288" spans="2:15" ht="20.5" x14ac:dyDescent="0.45">
      <c r="B288" s="13" t="s">
        <v>586</v>
      </c>
      <c r="C288" s="25">
        <v>1000</v>
      </c>
      <c r="D288" s="26">
        <v>17.817</v>
      </c>
      <c r="E288" s="29">
        <f t="shared" si="530"/>
        <v>1.4943981524826015E-2</v>
      </c>
      <c r="F288" s="27">
        <v>10</v>
      </c>
      <c r="G288" s="27">
        <v>10</v>
      </c>
      <c r="H288" s="27">
        <f t="shared" si="531"/>
        <v>1.4943981524826013</v>
      </c>
      <c r="I288" s="39">
        <f t="shared" si="532"/>
        <v>1.4943981524826013E-3</v>
      </c>
      <c r="J288" s="41">
        <f t="shared" si="533"/>
        <v>1.4943981524826013E-3</v>
      </c>
      <c r="K288" s="53">
        <f t="shared" ref="K288" si="587">AVERAGE(J288:J289)</f>
        <v>1.089863620759604E-3</v>
      </c>
      <c r="L288" s="53">
        <f t="shared" ref="L288" si="588">STDEV(J288:J289)</f>
        <v>5.7209822121091173E-4</v>
      </c>
      <c r="M288" s="30">
        <f t="shared" si="538"/>
        <v>1.4943981524826014E-4</v>
      </c>
      <c r="N288" s="57">
        <f t="shared" ref="N288" si="589">AVERAGE(M288:M289)</f>
        <v>1.0898636207596042E-4</v>
      </c>
      <c r="O288" s="57">
        <f t="shared" ref="O288" si="590">STDEV(M288:M289)</f>
        <v>5.7209822121091175E-5</v>
      </c>
    </row>
    <row r="289" spans="2:15" ht="20.5" x14ac:dyDescent="0.45">
      <c r="B289" s="13" t="s">
        <v>587</v>
      </c>
      <c r="C289" s="25">
        <v>1000</v>
      </c>
      <c r="D289" s="26">
        <v>12.632</v>
      </c>
      <c r="E289" s="29">
        <f t="shared" si="530"/>
        <v>6.8532908903660697E-3</v>
      </c>
      <c r="F289" s="27">
        <v>10</v>
      </c>
      <c r="G289" s="27">
        <v>10</v>
      </c>
      <c r="H289" s="27">
        <f t="shared" si="531"/>
        <v>0.68532908903660694</v>
      </c>
      <c r="I289" s="39">
        <f t="shared" si="532"/>
        <v>6.853290890366069E-4</v>
      </c>
      <c r="J289" s="41">
        <f t="shared" si="533"/>
        <v>6.853290890366069E-4</v>
      </c>
      <c r="K289" s="53"/>
      <c r="L289" s="53"/>
      <c r="M289" s="30">
        <f t="shared" si="538"/>
        <v>6.8532908903660696E-5</v>
      </c>
      <c r="N289" s="57"/>
      <c r="O289" s="57"/>
    </row>
    <row r="290" spans="2:15" ht="20.5" x14ac:dyDescent="0.45">
      <c r="B290" s="13" t="s">
        <v>588</v>
      </c>
      <c r="C290" s="25">
        <v>1000</v>
      </c>
      <c r="D290" s="26">
        <v>63.927999999999997</v>
      </c>
      <c r="E290" s="29">
        <f t="shared" si="530"/>
        <v>8.6895733857628804E-2</v>
      </c>
      <c r="F290" s="27">
        <v>10</v>
      </c>
      <c r="G290" s="27">
        <v>10</v>
      </c>
      <c r="H290" s="27">
        <f t="shared" si="531"/>
        <v>8.6895733857628805</v>
      </c>
      <c r="I290" s="39">
        <f t="shared" si="532"/>
        <v>8.6895733857628808E-3</v>
      </c>
      <c r="J290" s="41">
        <f t="shared" si="533"/>
        <v>8.6895733857628808E-3</v>
      </c>
      <c r="K290" s="53">
        <f t="shared" ref="K290" si="591">AVERAGE(J290:J291)</f>
        <v>8.7334987360734011E-3</v>
      </c>
      <c r="L290" s="53">
        <f t="shared" ref="L290" si="592">STDEV(J290:J291)</f>
        <v>6.211982614112718E-5</v>
      </c>
      <c r="M290" s="30">
        <f t="shared" si="538"/>
        <v>8.6895733857628805E-4</v>
      </c>
      <c r="N290" s="57">
        <f t="shared" ref="N290" si="593">AVERAGE(M290:M291)</f>
        <v>8.7334987360734016E-4</v>
      </c>
      <c r="O290" s="57">
        <f t="shared" ref="O290" si="594">STDEV(M290:M291)</f>
        <v>6.2119826141128094E-6</v>
      </c>
    </row>
    <row r="291" spans="2:15" ht="20.5" x14ac:dyDescent="0.45">
      <c r="B291" s="13" t="s">
        <v>589</v>
      </c>
      <c r="C291" s="25">
        <v>1000</v>
      </c>
      <c r="D291" s="26">
        <v>64.491</v>
      </c>
      <c r="E291" s="29">
        <f t="shared" si="530"/>
        <v>8.7774240863839212E-2</v>
      </c>
      <c r="F291" s="27">
        <v>10</v>
      </c>
      <c r="G291" s="27">
        <v>10</v>
      </c>
      <c r="H291" s="27">
        <f t="shared" si="531"/>
        <v>8.7774240863839221</v>
      </c>
      <c r="I291" s="39">
        <f t="shared" si="532"/>
        <v>8.7774240863839215E-3</v>
      </c>
      <c r="J291" s="41">
        <f t="shared" si="533"/>
        <v>8.7774240863839215E-3</v>
      </c>
      <c r="K291" s="53"/>
      <c r="L291" s="53"/>
      <c r="M291" s="30">
        <f t="shared" si="538"/>
        <v>8.7774240863839226E-4</v>
      </c>
      <c r="N291" s="57"/>
      <c r="O291" s="57"/>
    </row>
    <row r="292" spans="2:15" ht="20.5" x14ac:dyDescent="0.45">
      <c r="B292" s="13" t="s">
        <v>590</v>
      </c>
      <c r="C292" s="25">
        <v>1000</v>
      </c>
      <c r="D292" s="26">
        <v>23.542999999999999</v>
      </c>
      <c r="E292" s="29">
        <f t="shared" si="530"/>
        <v>2.3878850294916203E-2</v>
      </c>
      <c r="F292" s="27">
        <v>10</v>
      </c>
      <c r="G292" s="27">
        <v>10</v>
      </c>
      <c r="H292" s="27">
        <f t="shared" si="531"/>
        <v>2.3878850294916205</v>
      </c>
      <c r="I292" s="39">
        <f t="shared" si="532"/>
        <v>2.3878850294916207E-3</v>
      </c>
      <c r="J292" s="41">
        <f t="shared" si="533"/>
        <v>2.3878850294916207E-3</v>
      </c>
      <c r="K292" s="53">
        <f t="shared" ref="K292" si="595">AVERAGE(J292:J293)</f>
        <v>2.9600068657741159E-3</v>
      </c>
      <c r="L292" s="53">
        <f t="shared" ref="L292" si="596">STDEV(J292:J293)</f>
        <v>8.0910246020050446E-4</v>
      </c>
      <c r="M292" s="30">
        <f t="shared" si="538"/>
        <v>2.3878850294916206E-4</v>
      </c>
      <c r="N292" s="57">
        <f t="shared" ref="N292" si="597">AVERAGE(M292:M293)</f>
        <v>2.9600068657741161E-4</v>
      </c>
      <c r="O292" s="57">
        <f t="shared" ref="O292" si="598">STDEV(M292:M293)</f>
        <v>8.0910246020050465E-5</v>
      </c>
    </row>
    <row r="293" spans="2:15" ht="20.5" x14ac:dyDescent="0.45">
      <c r="B293" s="13" t="s">
        <v>591</v>
      </c>
      <c r="C293" s="25">
        <v>1000</v>
      </c>
      <c r="D293" s="26">
        <v>30.876000000000001</v>
      </c>
      <c r="E293" s="29">
        <f t="shared" si="530"/>
        <v>3.5321287020566118E-2</v>
      </c>
      <c r="F293" s="27">
        <v>10</v>
      </c>
      <c r="G293" s="27">
        <v>10</v>
      </c>
      <c r="H293" s="27">
        <f t="shared" si="531"/>
        <v>3.5321287020566117</v>
      </c>
      <c r="I293" s="39">
        <f t="shared" si="532"/>
        <v>3.5321287020566115E-3</v>
      </c>
      <c r="J293" s="41">
        <f t="shared" si="533"/>
        <v>3.5321287020566115E-3</v>
      </c>
      <c r="K293" s="53"/>
      <c r="L293" s="53"/>
      <c r="M293" s="30">
        <f t="shared" si="538"/>
        <v>3.5321287020566116E-4</v>
      </c>
      <c r="N293" s="57"/>
      <c r="O293" s="57"/>
    </row>
    <row r="294" spans="2:15" ht="20.5" x14ac:dyDescent="0.45">
      <c r="B294" s="13" t="s">
        <v>592</v>
      </c>
      <c r="C294" s="25">
        <v>1000</v>
      </c>
      <c r="D294" s="26">
        <v>17.594000000000001</v>
      </c>
      <c r="E294" s="29">
        <f t="shared" si="530"/>
        <v>1.459601160939987E-2</v>
      </c>
      <c r="F294" s="27">
        <v>10</v>
      </c>
      <c r="G294" s="27">
        <v>10</v>
      </c>
      <c r="H294" s="27">
        <f t="shared" si="531"/>
        <v>1.459601160939987</v>
      </c>
      <c r="I294" s="39">
        <f t="shared" si="532"/>
        <v>1.4596011609399871E-3</v>
      </c>
      <c r="J294" s="41">
        <f t="shared" si="533"/>
        <v>1.4596011609399871E-3</v>
      </c>
      <c r="K294" s="53">
        <f t="shared" ref="K294" si="599">AVERAGE(J294:J295)</f>
        <v>2.1164528914271452E-3</v>
      </c>
      <c r="L294" s="53">
        <f t="shared" ref="L294" si="600">STDEV(J294:J295)</f>
        <v>9.2892862572317605E-4</v>
      </c>
      <c r="M294" s="30">
        <f t="shared" si="538"/>
        <v>1.4596011609399872E-4</v>
      </c>
      <c r="N294" s="57">
        <f t="shared" ref="N294" si="601">AVERAGE(M294:M295)</f>
        <v>2.1164528914271452E-4</v>
      </c>
      <c r="O294" s="57">
        <f t="shared" ref="O294" si="602">STDEV(M294:M295)</f>
        <v>9.2892862572317573E-5</v>
      </c>
    </row>
    <row r="295" spans="2:15" ht="20.5" x14ac:dyDescent="0.45">
      <c r="B295" s="13" t="s">
        <v>593</v>
      </c>
      <c r="C295" s="25">
        <v>1000</v>
      </c>
      <c r="D295" s="26">
        <v>26.013000000000002</v>
      </c>
      <c r="E295" s="29">
        <f t="shared" si="530"/>
        <v>2.7733046219143031E-2</v>
      </c>
      <c r="F295" s="27">
        <v>10</v>
      </c>
      <c r="G295" s="27">
        <v>10</v>
      </c>
      <c r="H295" s="27">
        <f t="shared" si="531"/>
        <v>2.7733046219143032</v>
      </c>
      <c r="I295" s="39">
        <f t="shared" si="532"/>
        <v>2.7733046219143033E-3</v>
      </c>
      <c r="J295" s="41">
        <f t="shared" si="533"/>
        <v>2.7733046219143033E-3</v>
      </c>
      <c r="K295" s="53"/>
      <c r="L295" s="53"/>
      <c r="M295" s="30">
        <f t="shared" si="538"/>
        <v>2.7733046219143031E-4</v>
      </c>
      <c r="N295" s="57"/>
      <c r="O295" s="57"/>
    </row>
    <row r="296" spans="2:15" ht="20.5" x14ac:dyDescent="0.45">
      <c r="B296" s="13" t="s">
        <v>594</v>
      </c>
      <c r="C296" s="25">
        <v>1000</v>
      </c>
      <c r="D296" s="26">
        <v>16.114999999999998</v>
      </c>
      <c r="E296" s="29">
        <f t="shared" si="530"/>
        <v>1.2288175264488341E-2</v>
      </c>
      <c r="F296" s="27">
        <v>10</v>
      </c>
      <c r="G296" s="27">
        <v>10</v>
      </c>
      <c r="H296" s="27">
        <f t="shared" si="531"/>
        <v>1.2288175264488341</v>
      </c>
      <c r="I296" s="39">
        <f t="shared" si="532"/>
        <v>1.2288175264488341E-3</v>
      </c>
      <c r="J296" s="41">
        <f t="shared" si="533"/>
        <v>1.2288175264488341E-3</v>
      </c>
      <c r="K296" s="53">
        <f t="shared" ref="K296" si="603">AVERAGE(J296:J297)</f>
        <v>1.8333957494616605E-3</v>
      </c>
      <c r="L296" s="53">
        <f t="shared" ref="L296" si="604">STDEV(J296:J297)</f>
        <v>8.5500272250016505E-4</v>
      </c>
      <c r="M296" s="30">
        <f t="shared" si="538"/>
        <v>1.2288175264488341E-4</v>
      </c>
      <c r="N296" s="57">
        <f t="shared" ref="N296" si="605">AVERAGE(M296:M297)</f>
        <v>1.8333957494616606E-4</v>
      </c>
      <c r="O296" s="57">
        <f t="shared" ref="O296" si="606">STDEV(M296:M297)</f>
        <v>8.5500272250016522E-5</v>
      </c>
    </row>
    <row r="297" spans="2:15" ht="20.5" x14ac:dyDescent="0.45">
      <c r="B297" s="13" t="s">
        <v>595</v>
      </c>
      <c r="C297" s="25">
        <v>1000</v>
      </c>
      <c r="D297" s="26">
        <v>23.864000000000001</v>
      </c>
      <c r="E297" s="29">
        <f t="shared" si="530"/>
        <v>2.4379739724744873E-2</v>
      </c>
      <c r="F297" s="27">
        <v>10</v>
      </c>
      <c r="G297" s="27">
        <v>10</v>
      </c>
      <c r="H297" s="27">
        <f t="shared" si="531"/>
        <v>2.4379739724744871</v>
      </c>
      <c r="I297" s="39">
        <f t="shared" si="532"/>
        <v>2.4379739724744872E-3</v>
      </c>
      <c r="J297" s="41">
        <f t="shared" si="533"/>
        <v>2.4379739724744872E-3</v>
      </c>
      <c r="K297" s="53"/>
      <c r="L297" s="53"/>
      <c r="M297" s="30">
        <f t="shared" si="538"/>
        <v>2.4379739724744875E-4</v>
      </c>
      <c r="N297" s="57"/>
      <c r="O297" s="57"/>
    </row>
    <row r="298" spans="2:15" ht="20.5" x14ac:dyDescent="0.45">
      <c r="B298" s="13" t="s">
        <v>596</v>
      </c>
      <c r="C298" s="25">
        <v>1000</v>
      </c>
      <c r="D298" s="26">
        <v>20.876999999999999</v>
      </c>
      <c r="E298" s="29">
        <f t="shared" si="530"/>
        <v>1.9718815341884341E-2</v>
      </c>
      <c r="F298" s="27">
        <v>10</v>
      </c>
      <c r="G298" s="27">
        <v>10</v>
      </c>
      <c r="H298" s="27">
        <f t="shared" si="531"/>
        <v>1.9718815341884341</v>
      </c>
      <c r="I298" s="39">
        <f t="shared" si="532"/>
        <v>1.9718815341884344E-3</v>
      </c>
      <c r="J298" s="41">
        <f t="shared" si="533"/>
        <v>1.9718815341884344E-3</v>
      </c>
      <c r="K298" s="53">
        <f t="shared" ref="K298" si="607">AVERAGE(J298:J299)</f>
        <v>2.2449520956215087E-3</v>
      </c>
      <c r="L298" s="53">
        <f t="shared" ref="L298" si="608">STDEV(J298:J299)</f>
        <v>3.8618009146348882E-4</v>
      </c>
      <c r="M298" s="30">
        <f t="shared" si="538"/>
        <v>1.9718815341884341E-4</v>
      </c>
      <c r="N298" s="57">
        <f t="shared" ref="N298" si="609">AVERAGE(M298:M299)</f>
        <v>2.2449520956215085E-4</v>
      </c>
      <c r="O298" s="57">
        <f t="shared" ref="O298" si="610">STDEV(M298:M299)</f>
        <v>3.8618009146348902E-5</v>
      </c>
    </row>
    <row r="299" spans="2:15" ht="20.5" x14ac:dyDescent="0.45">
      <c r="B299" s="13" t="s">
        <v>597</v>
      </c>
      <c r="C299" s="25">
        <v>1000</v>
      </c>
      <c r="D299" s="26">
        <v>24.376999999999999</v>
      </c>
      <c r="E299" s="29">
        <f t="shared" si="530"/>
        <v>2.5180226570545829E-2</v>
      </c>
      <c r="F299" s="27">
        <v>10</v>
      </c>
      <c r="G299" s="27">
        <v>10</v>
      </c>
      <c r="H299" s="27">
        <f t="shared" si="531"/>
        <v>2.5180226570545825</v>
      </c>
      <c r="I299" s="39">
        <f t="shared" si="532"/>
        <v>2.5180226570545826E-3</v>
      </c>
      <c r="J299" s="41">
        <f t="shared" si="533"/>
        <v>2.5180226570545826E-3</v>
      </c>
      <c r="K299" s="53"/>
      <c r="L299" s="53"/>
      <c r="M299" s="30">
        <f t="shared" si="538"/>
        <v>2.5180226570545826E-4</v>
      </c>
      <c r="N299" s="57"/>
      <c r="O299" s="57"/>
    </row>
    <row r="300" spans="2:15" ht="20.5" x14ac:dyDescent="0.45">
      <c r="B300" s="13" t="s">
        <v>598</v>
      </c>
      <c r="C300" s="25">
        <v>1000</v>
      </c>
      <c r="D300" s="26">
        <v>62.628</v>
      </c>
      <c r="E300" s="29">
        <f t="shared" si="530"/>
        <v>8.4867209686983108E-2</v>
      </c>
      <c r="F300" s="27">
        <v>10</v>
      </c>
      <c r="G300" s="27">
        <v>10</v>
      </c>
      <c r="H300" s="27">
        <f t="shared" si="531"/>
        <v>8.4867209686983109</v>
      </c>
      <c r="I300" s="39">
        <f t="shared" si="532"/>
        <v>8.4867209686983105E-3</v>
      </c>
      <c r="J300" s="41">
        <f t="shared" si="533"/>
        <v>8.4867209686983105E-3</v>
      </c>
      <c r="K300" s="53">
        <f t="shared" ref="K300" si="611">AVERAGE(J300:J301)</f>
        <v>6.3937521455544105E-3</v>
      </c>
      <c r="L300" s="53">
        <f t="shared" ref="L300" si="612">STDEV(J300:J301)</f>
        <v>2.9599048953141585E-3</v>
      </c>
      <c r="M300" s="30">
        <f t="shared" si="538"/>
        <v>8.4867209686983114E-4</v>
      </c>
      <c r="N300" s="57">
        <f t="shared" ref="N300" si="613">AVERAGE(M300:M301)</f>
        <v>6.3937521455544109E-4</v>
      </c>
      <c r="O300" s="57">
        <f t="shared" ref="O300" si="614">STDEV(M300:M301)</f>
        <v>2.9599048953141599E-4</v>
      </c>
    </row>
    <row r="301" spans="2:15" ht="20.5" x14ac:dyDescent="0.45">
      <c r="B301" s="13" t="s">
        <v>599</v>
      </c>
      <c r="C301" s="25">
        <v>1000</v>
      </c>
      <c r="D301" s="26">
        <v>35.802</v>
      </c>
      <c r="E301" s="29">
        <f t="shared" si="530"/>
        <v>4.3007833224105105E-2</v>
      </c>
      <c r="F301" s="27">
        <v>10</v>
      </c>
      <c r="G301" s="27">
        <v>10</v>
      </c>
      <c r="H301" s="27">
        <f t="shared" si="531"/>
        <v>4.3007833224105108</v>
      </c>
      <c r="I301" s="39">
        <f t="shared" si="532"/>
        <v>4.3007833224105105E-3</v>
      </c>
      <c r="J301" s="41">
        <f t="shared" si="533"/>
        <v>4.3007833224105105E-3</v>
      </c>
      <c r="K301" s="53"/>
      <c r="L301" s="53"/>
      <c r="M301" s="30">
        <f t="shared" si="538"/>
        <v>4.3007833224105099E-4</v>
      </c>
      <c r="N301" s="57"/>
      <c r="O301" s="57"/>
    </row>
    <row r="302" spans="2:15" ht="20.5" x14ac:dyDescent="0.45">
      <c r="B302" s="13" t="s">
        <v>600</v>
      </c>
      <c r="C302" s="25">
        <v>1000</v>
      </c>
      <c r="D302" s="26">
        <v>65.626999999999995</v>
      </c>
      <c r="E302" s="29">
        <f t="shared" si="530"/>
        <v>8.9546858908341909E-2</v>
      </c>
      <c r="F302" s="27">
        <v>10</v>
      </c>
      <c r="G302" s="27">
        <v>10</v>
      </c>
      <c r="H302" s="27">
        <f t="shared" si="531"/>
        <v>8.9546858908341918</v>
      </c>
      <c r="I302" s="39">
        <f t="shared" si="532"/>
        <v>8.9546858908341916E-3</v>
      </c>
      <c r="J302" s="41">
        <f t="shared" si="533"/>
        <v>8.9546858908341916E-3</v>
      </c>
      <c r="K302" s="53">
        <f t="shared" ref="K302" si="615">AVERAGE(J302:J303)</f>
        <v>9.085603720001249E-3</v>
      </c>
      <c r="L302" s="53">
        <f t="shared" ref="L302" si="616">STDEV(J302:J303)</f>
        <v>1.8514576956449658E-4</v>
      </c>
      <c r="M302" s="30">
        <f t="shared" si="538"/>
        <v>8.9546858908341916E-4</v>
      </c>
      <c r="N302" s="57">
        <f t="shared" ref="N302" si="617">AVERAGE(M302:M303)</f>
        <v>9.0856037200012492E-4</v>
      </c>
      <c r="O302" s="57">
        <f t="shared" ref="O302" si="618">STDEV(M302:M303)</f>
        <v>1.8514576956449687E-5</v>
      </c>
    </row>
    <row r="303" spans="2:15" ht="20.5" x14ac:dyDescent="0.45">
      <c r="B303" s="13" t="s">
        <v>601</v>
      </c>
      <c r="C303" s="25">
        <v>1000</v>
      </c>
      <c r="D303" s="26">
        <v>67.305000000000007</v>
      </c>
      <c r="E303" s="29">
        <f t="shared" si="530"/>
        <v>9.216521549168305E-2</v>
      </c>
      <c r="F303" s="27">
        <v>10</v>
      </c>
      <c r="G303" s="27">
        <v>10</v>
      </c>
      <c r="H303" s="27">
        <f t="shared" si="531"/>
        <v>9.2165215491683057</v>
      </c>
      <c r="I303" s="39">
        <f t="shared" si="532"/>
        <v>9.2165215491683064E-3</v>
      </c>
      <c r="J303" s="41">
        <f t="shared" si="533"/>
        <v>9.2165215491683064E-3</v>
      </c>
      <c r="K303" s="53"/>
      <c r="L303" s="53"/>
      <c r="M303" s="30">
        <f t="shared" si="538"/>
        <v>9.2165215491683068E-4</v>
      </c>
      <c r="N303" s="57"/>
      <c r="O303" s="57"/>
    </row>
    <row r="304" spans="2:15" ht="20.5" x14ac:dyDescent="0.45">
      <c r="B304" s="13" t="s">
        <v>602</v>
      </c>
      <c r="C304" s="25">
        <v>1000</v>
      </c>
      <c r="D304" s="26">
        <v>29.042000000000002</v>
      </c>
      <c r="E304" s="29">
        <f t="shared" si="530"/>
        <v>3.2459507536747492E-2</v>
      </c>
      <c r="F304" s="27">
        <v>10</v>
      </c>
      <c r="G304" s="27">
        <v>10</v>
      </c>
      <c r="H304" s="27">
        <f t="shared" si="531"/>
        <v>3.2459507536747489</v>
      </c>
      <c r="I304" s="39">
        <f t="shared" si="532"/>
        <v>3.245950753674749E-3</v>
      </c>
      <c r="J304" s="41">
        <f t="shared" si="533"/>
        <v>3.245950753674749E-3</v>
      </c>
      <c r="K304" s="53">
        <f t="shared" ref="K304" si="619">AVERAGE(J304:J305)</f>
        <v>2.6448054177199386E-3</v>
      </c>
      <c r="L304" s="53">
        <f t="shared" ref="L304" si="620">STDEV(J304:J305)</f>
        <v>8.5014788706462346E-4</v>
      </c>
      <c r="M304" s="30">
        <f t="shared" si="538"/>
        <v>3.2459507536747491E-4</v>
      </c>
      <c r="N304" s="57">
        <f t="shared" ref="N304" si="621">AVERAGE(M304:M305)</f>
        <v>2.6448054177199385E-4</v>
      </c>
      <c r="O304" s="57">
        <f t="shared" ref="O304" si="622">STDEV(M304:M305)</f>
        <v>8.5014788706462346E-5</v>
      </c>
    </row>
    <row r="305" spans="2:15" ht="20.5" x14ac:dyDescent="0.45">
      <c r="B305" s="13" t="s">
        <v>603</v>
      </c>
      <c r="C305" s="25">
        <v>1000</v>
      </c>
      <c r="D305" s="26">
        <v>21.337</v>
      </c>
      <c r="E305" s="29">
        <f t="shared" si="530"/>
        <v>2.0436600817651279E-2</v>
      </c>
      <c r="F305" s="27">
        <v>10</v>
      </c>
      <c r="G305" s="27">
        <v>10</v>
      </c>
      <c r="H305" s="27">
        <f t="shared" si="531"/>
        <v>2.043660081765128</v>
      </c>
      <c r="I305" s="39">
        <f t="shared" si="532"/>
        <v>2.0436600817651282E-3</v>
      </c>
      <c r="J305" s="41">
        <f t="shared" si="533"/>
        <v>2.0436600817651282E-3</v>
      </c>
      <c r="K305" s="53"/>
      <c r="L305" s="53"/>
      <c r="M305" s="30">
        <f t="shared" si="538"/>
        <v>2.0436600817651281E-4</v>
      </c>
      <c r="N305" s="57"/>
      <c r="O305" s="57"/>
    </row>
    <row r="306" spans="2:15" ht="20.5" x14ac:dyDescent="0.45">
      <c r="B306" s="13" t="s">
        <v>604</v>
      </c>
      <c r="C306" s="25">
        <v>1000</v>
      </c>
      <c r="D306" s="26">
        <v>47.011000000000003</v>
      </c>
      <c r="E306" s="29">
        <f t="shared" si="530"/>
        <v>6.0498392784695564E-2</v>
      </c>
      <c r="F306" s="27">
        <v>10</v>
      </c>
      <c r="G306" s="27">
        <v>10</v>
      </c>
      <c r="H306" s="27">
        <f t="shared" si="531"/>
        <v>6.0498392784695563</v>
      </c>
      <c r="I306" s="39">
        <f t="shared" si="532"/>
        <v>6.049839278469556E-3</v>
      </c>
      <c r="J306" s="41">
        <f t="shared" si="533"/>
        <v>6.049839278469556E-3</v>
      </c>
      <c r="K306" s="53">
        <f t="shared" ref="K306" si="623">AVERAGE(J306:J307)</f>
        <v>5.929064070155728E-3</v>
      </c>
      <c r="L306" s="53">
        <f t="shared" ref="L306" si="624">STDEV(J306:J307)</f>
        <v>1.70801937595852E-4</v>
      </c>
      <c r="M306" s="30">
        <f t="shared" si="538"/>
        <v>6.0498392784695554E-4</v>
      </c>
      <c r="N306" s="57">
        <f t="shared" ref="N306" si="625">AVERAGE(M306:M307)</f>
        <v>5.9290640701557275E-4</v>
      </c>
      <c r="O306" s="57">
        <f t="shared" ref="O306" si="626">STDEV(M306:M307)</f>
        <v>1.7080193759585185E-5</v>
      </c>
    </row>
    <row r="307" spans="2:15" ht="20.5" x14ac:dyDescent="0.45">
      <c r="B307" s="13" t="s">
        <v>605</v>
      </c>
      <c r="C307" s="25">
        <v>1000</v>
      </c>
      <c r="D307" s="26">
        <v>45.463000000000001</v>
      </c>
      <c r="E307" s="29">
        <f t="shared" si="530"/>
        <v>5.8082888618418996E-2</v>
      </c>
      <c r="F307" s="27">
        <v>10</v>
      </c>
      <c r="G307" s="27">
        <v>10</v>
      </c>
      <c r="H307" s="27">
        <f t="shared" si="531"/>
        <v>5.8082888618418993</v>
      </c>
      <c r="I307" s="39">
        <f t="shared" si="532"/>
        <v>5.8082888618418991E-3</v>
      </c>
      <c r="J307" s="41">
        <f t="shared" si="533"/>
        <v>5.8082888618418991E-3</v>
      </c>
      <c r="K307" s="53"/>
      <c r="L307" s="53"/>
      <c r="M307" s="30">
        <f t="shared" si="538"/>
        <v>5.8082888618418986E-4</v>
      </c>
      <c r="N307" s="57"/>
      <c r="O307" s="57"/>
    </row>
    <row r="308" spans="2:15" ht="20.5" x14ac:dyDescent="0.45">
      <c r="B308" s="13" t="s">
        <v>606</v>
      </c>
      <c r="C308" s="25">
        <v>1000</v>
      </c>
      <c r="D308" s="26">
        <v>13.48</v>
      </c>
      <c r="E308" s="29">
        <f t="shared" si="530"/>
        <v>8.1765128109103392E-3</v>
      </c>
      <c r="F308" s="27">
        <v>10</v>
      </c>
      <c r="G308" s="27">
        <v>10</v>
      </c>
      <c r="H308" s="27">
        <f t="shared" si="531"/>
        <v>0.81765128109103391</v>
      </c>
      <c r="I308" s="39">
        <f t="shared" si="532"/>
        <v>8.1765128109103388E-4</v>
      </c>
      <c r="J308" s="41">
        <f t="shared" si="533"/>
        <v>8.1765128109103388E-4</v>
      </c>
      <c r="K308" s="53">
        <f t="shared" ref="K308" si="627">AVERAGE(J308:J309)</f>
        <v>1.1096807415036044E-3</v>
      </c>
      <c r="L308" s="53">
        <f t="shared" ref="L308" si="628">STDEV(J308:J309)</f>
        <v>4.1299202352795415E-4</v>
      </c>
      <c r="M308" s="30">
        <f t="shared" si="538"/>
        <v>8.1765128109103391E-5</v>
      </c>
      <c r="N308" s="57">
        <f t="shared" ref="N308" si="629">AVERAGE(M308:M309)</f>
        <v>1.1096807415036044E-4</v>
      </c>
      <c r="O308" s="57">
        <f t="shared" ref="O308" si="630">STDEV(M308:M309)</f>
        <v>4.1299202352795414E-5</v>
      </c>
    </row>
    <row r="309" spans="2:15" ht="20.5" x14ac:dyDescent="0.45">
      <c r="B309" s="13" t="s">
        <v>607</v>
      </c>
      <c r="C309" s="25">
        <v>1000</v>
      </c>
      <c r="D309" s="26">
        <v>17.222999999999999</v>
      </c>
      <c r="E309" s="29">
        <f t="shared" si="530"/>
        <v>1.4017102019161749E-2</v>
      </c>
      <c r="F309" s="27">
        <v>10</v>
      </c>
      <c r="G309" s="27">
        <v>10</v>
      </c>
      <c r="H309" s="27">
        <f t="shared" si="531"/>
        <v>1.4017102019161749</v>
      </c>
      <c r="I309" s="39">
        <f t="shared" si="532"/>
        <v>1.401710201916175E-3</v>
      </c>
      <c r="J309" s="41">
        <f t="shared" si="533"/>
        <v>1.401710201916175E-3</v>
      </c>
      <c r="K309" s="53"/>
      <c r="L309" s="53"/>
      <c r="M309" s="30">
        <f t="shared" si="538"/>
        <v>1.401710201916175E-4</v>
      </c>
      <c r="N309" s="57"/>
      <c r="O309" s="57"/>
    </row>
    <row r="310" spans="2:15" ht="20.5" x14ac:dyDescent="0.45">
      <c r="B310" s="13" t="s">
        <v>608</v>
      </c>
      <c r="C310" s="25">
        <v>1000</v>
      </c>
      <c r="D310" s="26">
        <v>124.265</v>
      </c>
      <c r="E310" s="29">
        <f t="shared" si="530"/>
        <v>0.18104578223012827</v>
      </c>
      <c r="F310" s="27">
        <v>10</v>
      </c>
      <c r="G310" s="27">
        <v>10</v>
      </c>
      <c r="H310" s="27">
        <f t="shared" si="531"/>
        <v>18.104578223012826</v>
      </c>
      <c r="I310" s="39">
        <f t="shared" si="532"/>
        <v>1.8104578223012827E-2</v>
      </c>
      <c r="J310" s="41">
        <f t="shared" si="533"/>
        <v>1.8104578223012827E-2</v>
      </c>
      <c r="K310" s="53">
        <f t="shared" ref="K310" si="631">AVERAGE(J310:J311)</f>
        <v>1.6328995412414567E-2</v>
      </c>
      <c r="L310" s="53">
        <f t="shared" ref="L310" si="632">STDEV(J310:J311)</f>
        <v>2.5110532918645964E-3</v>
      </c>
      <c r="M310" s="30">
        <f t="shared" si="538"/>
        <v>1.8104578223012827E-3</v>
      </c>
      <c r="N310" s="57">
        <f t="shared" ref="N310" si="633">AVERAGE(M310:M311)</f>
        <v>1.6328995412414568E-3</v>
      </c>
      <c r="O310" s="57">
        <f t="shared" ref="O310" si="634">STDEV(M310:M311)</f>
        <v>2.5110532918645961E-4</v>
      </c>
    </row>
    <row r="311" spans="2:15" ht="20.5" x14ac:dyDescent="0.45">
      <c r="B311" s="13" t="s">
        <v>609</v>
      </c>
      <c r="C311" s="25">
        <v>1000</v>
      </c>
      <c r="D311" s="26">
        <v>101.50700000000001</v>
      </c>
      <c r="E311" s="29">
        <f t="shared" si="530"/>
        <v>0.1455341260181631</v>
      </c>
      <c r="F311" s="27">
        <v>10</v>
      </c>
      <c r="G311" s="27">
        <v>10</v>
      </c>
      <c r="H311" s="27">
        <f t="shared" si="531"/>
        <v>14.553412601816309</v>
      </c>
      <c r="I311" s="39">
        <f t="shared" si="532"/>
        <v>1.4553412601816309E-2</v>
      </c>
      <c r="J311" s="41">
        <f t="shared" si="533"/>
        <v>1.4553412601816309E-2</v>
      </c>
      <c r="K311" s="53"/>
      <c r="L311" s="53"/>
      <c r="M311" s="30">
        <f t="shared" si="538"/>
        <v>1.455341260181631E-3</v>
      </c>
      <c r="N311" s="57"/>
      <c r="O311" s="57"/>
    </row>
    <row r="312" spans="2:15" ht="20.5" x14ac:dyDescent="0.45">
      <c r="B312" s="13" t="s">
        <v>610</v>
      </c>
      <c r="C312" s="25">
        <v>1000</v>
      </c>
      <c r="D312" s="26">
        <v>72.376000000000005</v>
      </c>
      <c r="E312" s="29">
        <f t="shared" si="530"/>
        <v>0.10007802016040947</v>
      </c>
      <c r="F312" s="27">
        <v>10</v>
      </c>
      <c r="G312" s="27">
        <v>10</v>
      </c>
      <c r="H312" s="27">
        <f t="shared" si="531"/>
        <v>10.007802016040948</v>
      </c>
      <c r="I312" s="39">
        <f t="shared" si="532"/>
        <v>1.0007802016040948E-2</v>
      </c>
      <c r="J312" s="41">
        <f t="shared" si="533"/>
        <v>1.0007802016040948E-2</v>
      </c>
      <c r="K312" s="53">
        <f t="shared" ref="K312" si="635">AVERAGE(J312:J313)</f>
        <v>9.7421433698467695E-3</v>
      </c>
      <c r="L312" s="53">
        <f t="shared" ref="L312" si="636">STDEV(J312:J313)</f>
        <v>3.7569806040948248E-4</v>
      </c>
      <c r="M312" s="30">
        <f t="shared" si="538"/>
        <v>1.0007802016040947E-3</v>
      </c>
      <c r="N312" s="57">
        <f t="shared" ref="N312" si="637">AVERAGE(M312:M313)</f>
        <v>9.7421433698467686E-4</v>
      </c>
      <c r="O312" s="57">
        <f t="shared" ref="O312" si="638">STDEV(M312:M313)</f>
        <v>3.7569806040948172E-5</v>
      </c>
    </row>
    <row r="313" spans="2:15" ht="20.5" x14ac:dyDescent="0.45">
      <c r="B313" s="13" t="s">
        <v>611</v>
      </c>
      <c r="C313" s="25">
        <v>1000</v>
      </c>
      <c r="D313" s="26">
        <v>68.971000000000004</v>
      </c>
      <c r="E313" s="29">
        <f t="shared" si="530"/>
        <v>9.4764847236525923E-2</v>
      </c>
      <c r="F313" s="27">
        <v>10</v>
      </c>
      <c r="G313" s="27">
        <v>10</v>
      </c>
      <c r="H313" s="27">
        <f t="shared" si="531"/>
        <v>9.4764847236525913</v>
      </c>
      <c r="I313" s="39">
        <f t="shared" si="532"/>
        <v>9.4764847236525913E-3</v>
      </c>
      <c r="J313" s="41">
        <f t="shared" si="533"/>
        <v>9.4764847236525913E-3</v>
      </c>
      <c r="K313" s="53"/>
      <c r="L313" s="53"/>
      <c r="M313" s="30">
        <f t="shared" si="538"/>
        <v>9.4764847236525915E-4</v>
      </c>
      <c r="N313" s="57"/>
      <c r="O313" s="57"/>
    </row>
    <row r="314" spans="2:15" ht="20.5" x14ac:dyDescent="0.45">
      <c r="B314" s="13" t="s">
        <v>612</v>
      </c>
      <c r="C314" s="25">
        <v>1000</v>
      </c>
      <c r="D314" s="26">
        <v>86.356999999999999</v>
      </c>
      <c r="E314" s="29">
        <f t="shared" si="530"/>
        <v>0.1218940174140998</v>
      </c>
      <c r="F314" s="27">
        <v>10</v>
      </c>
      <c r="G314" s="27">
        <v>10</v>
      </c>
      <c r="H314" s="27">
        <f t="shared" si="531"/>
        <v>12.189401741409981</v>
      </c>
      <c r="I314" s="39">
        <f t="shared" si="532"/>
        <v>1.2189401741409981E-2</v>
      </c>
      <c r="J314" s="41">
        <f t="shared" si="533"/>
        <v>1.2189401741409981E-2</v>
      </c>
      <c r="K314" s="53">
        <f t="shared" ref="K314" si="639">AVERAGE(J314:J315)</f>
        <v>1.405291327278969E-2</v>
      </c>
      <c r="L314" s="53">
        <f t="shared" ref="L314" si="640">STDEV(J314:J315)</f>
        <v>2.6354032813158406E-3</v>
      </c>
      <c r="M314" s="30">
        <f t="shared" si="538"/>
        <v>1.2189401741409982E-3</v>
      </c>
      <c r="N314" s="57">
        <f t="shared" ref="N314" si="641">AVERAGE(M314:M315)</f>
        <v>1.405291327278969E-3</v>
      </c>
      <c r="O314" s="57">
        <f t="shared" ref="O314" si="642">STDEV(M314:M315)</f>
        <v>2.6354032813158385E-4</v>
      </c>
    </row>
    <row r="315" spans="2:15" ht="20.5" x14ac:dyDescent="0.45">
      <c r="B315" s="13" t="s">
        <v>613</v>
      </c>
      <c r="C315" s="25">
        <v>1000</v>
      </c>
      <c r="D315" s="26">
        <v>110.242</v>
      </c>
      <c r="E315" s="29">
        <f t="shared" si="530"/>
        <v>0.15916424804169399</v>
      </c>
      <c r="F315" s="27">
        <v>10</v>
      </c>
      <c r="G315" s="27">
        <v>10</v>
      </c>
      <c r="H315" s="27">
        <f t="shared" si="531"/>
        <v>15.916424804169399</v>
      </c>
      <c r="I315" s="39">
        <f t="shared" si="532"/>
        <v>1.59164248041694E-2</v>
      </c>
      <c r="J315" s="41">
        <f t="shared" si="533"/>
        <v>1.59164248041694E-2</v>
      </c>
      <c r="K315" s="53"/>
      <c r="L315" s="53"/>
      <c r="M315" s="30">
        <f t="shared" si="538"/>
        <v>1.5916424804169398E-3</v>
      </c>
      <c r="N315" s="57"/>
      <c r="O315" s="57"/>
    </row>
    <row r="316" spans="2:15" ht="20.5" x14ac:dyDescent="0.45">
      <c r="B316" s="13" t="s">
        <v>614</v>
      </c>
      <c r="C316" s="25">
        <v>1000</v>
      </c>
      <c r="D316" s="26">
        <v>49.158999999999999</v>
      </c>
      <c r="E316" s="29">
        <f t="shared" si="530"/>
        <v>6.3850138875885518E-2</v>
      </c>
      <c r="F316" s="27">
        <v>10</v>
      </c>
      <c r="G316" s="27">
        <v>10</v>
      </c>
      <c r="H316" s="27">
        <f t="shared" si="531"/>
        <v>6.3850138875885518</v>
      </c>
      <c r="I316" s="39">
        <f t="shared" si="532"/>
        <v>6.3850138875885514E-3</v>
      </c>
      <c r="J316" s="41">
        <f t="shared" si="533"/>
        <v>6.3850138875885514E-3</v>
      </c>
      <c r="K316" s="53">
        <f t="shared" ref="K316" si="643">AVERAGE(J316:J317)</f>
        <v>5.8678962643947188E-3</v>
      </c>
      <c r="L316" s="53">
        <f t="shared" ref="L316" si="644">STDEV(J316:J317)</f>
        <v>7.3131475606285777E-4</v>
      </c>
      <c r="M316" s="30">
        <f t="shared" si="538"/>
        <v>6.3850138875885516E-4</v>
      </c>
      <c r="N316" s="57">
        <f t="shared" ref="N316" si="645">AVERAGE(M316:M317)</f>
        <v>5.8678962643947191E-4</v>
      </c>
      <c r="O316" s="57">
        <f t="shared" ref="O316" si="646">STDEV(M316:M317)</f>
        <v>7.3131475606285775E-5</v>
      </c>
    </row>
    <row r="317" spans="2:15" ht="20.5" x14ac:dyDescent="0.45">
      <c r="B317" s="13" t="s">
        <v>615</v>
      </c>
      <c r="C317" s="25">
        <v>1000</v>
      </c>
      <c r="D317" s="26">
        <v>42.530999999999999</v>
      </c>
      <c r="E317" s="29">
        <f t="shared" si="530"/>
        <v>5.3507786412008859E-2</v>
      </c>
      <c r="F317" s="27">
        <v>10</v>
      </c>
      <c r="G317" s="27">
        <v>10</v>
      </c>
      <c r="H317" s="27">
        <f t="shared" si="531"/>
        <v>5.3507786412008862</v>
      </c>
      <c r="I317" s="39">
        <f t="shared" si="532"/>
        <v>5.3507786412008863E-3</v>
      </c>
      <c r="J317" s="41">
        <f t="shared" si="533"/>
        <v>5.3507786412008863E-3</v>
      </c>
      <c r="K317" s="53"/>
      <c r="L317" s="53"/>
      <c r="M317" s="30">
        <f t="shared" si="538"/>
        <v>5.3507786412008865E-4</v>
      </c>
      <c r="N317" s="57"/>
      <c r="O317" s="57"/>
    </row>
    <row r="318" spans="2:15" ht="20.5" x14ac:dyDescent="0.45">
      <c r="B318" s="13" t="s">
        <v>616</v>
      </c>
      <c r="C318" s="25">
        <v>1000</v>
      </c>
      <c r="D318" s="26">
        <v>35.448999999999998</v>
      </c>
      <c r="E318" s="29">
        <f t="shared" si="530"/>
        <v>4.2457010891614383E-2</v>
      </c>
      <c r="F318" s="27">
        <v>10</v>
      </c>
      <c r="G318" s="27">
        <v>10</v>
      </c>
      <c r="H318" s="27">
        <f t="shared" si="531"/>
        <v>4.2457010891614386</v>
      </c>
      <c r="I318" s="39">
        <f t="shared" si="532"/>
        <v>4.2457010891614388E-3</v>
      </c>
      <c r="J318" s="41">
        <f t="shared" si="533"/>
        <v>4.2457010891614388E-3</v>
      </c>
      <c r="K318" s="53">
        <f t="shared" ref="K318" si="647">AVERAGE(J318:J319)</f>
        <v>5.2973348313204126E-3</v>
      </c>
      <c r="L318" s="53">
        <f t="shared" ref="L318" si="648">STDEV(J318:J319)</f>
        <v>1.4872347008103917E-3</v>
      </c>
      <c r="M318" s="30">
        <f t="shared" si="538"/>
        <v>4.2457010891614383E-4</v>
      </c>
      <c r="N318" s="57">
        <f t="shared" ref="N318" si="649">AVERAGE(M318:M319)</f>
        <v>5.2973348313204132E-4</v>
      </c>
      <c r="O318" s="57">
        <f t="shared" ref="O318" si="650">STDEV(M318:M319)</f>
        <v>1.4872347008103924E-4</v>
      </c>
    </row>
    <row r="319" spans="2:15" ht="20.5" x14ac:dyDescent="0.45">
      <c r="B319" s="13" t="s">
        <v>617</v>
      </c>
      <c r="C319" s="25">
        <v>1000</v>
      </c>
      <c r="D319" s="26">
        <v>48.927999999999997</v>
      </c>
      <c r="E319" s="29">
        <f t="shared" si="530"/>
        <v>6.3489685734793869E-2</v>
      </c>
      <c r="F319" s="27">
        <v>10</v>
      </c>
      <c r="G319" s="27">
        <v>10</v>
      </c>
      <c r="H319" s="27">
        <f t="shared" si="531"/>
        <v>6.3489685734793868</v>
      </c>
      <c r="I319" s="39">
        <f t="shared" si="532"/>
        <v>6.3489685734793872E-3</v>
      </c>
      <c r="J319" s="41">
        <f t="shared" si="533"/>
        <v>6.3489685734793872E-3</v>
      </c>
      <c r="K319" s="53"/>
      <c r="L319" s="53"/>
      <c r="M319" s="30">
        <f t="shared" si="538"/>
        <v>6.3489685734793876E-4</v>
      </c>
      <c r="N319" s="57"/>
      <c r="O319" s="57"/>
    </row>
    <row r="320" spans="2:15" ht="20.5" x14ac:dyDescent="0.45">
      <c r="B320" s="13" t="s">
        <v>618</v>
      </c>
      <c r="C320" s="25">
        <v>1000</v>
      </c>
      <c r="D320" s="26">
        <v>44.142000000000003</v>
      </c>
      <c r="E320" s="29">
        <f t="shared" si="530"/>
        <v>5.6021595980401337E-2</v>
      </c>
      <c r="F320" s="27">
        <v>10</v>
      </c>
      <c r="G320" s="27">
        <v>10</v>
      </c>
      <c r="H320" s="27">
        <f t="shared" si="531"/>
        <v>5.6021595980401342</v>
      </c>
      <c r="I320" s="39">
        <f t="shared" si="532"/>
        <v>5.6021595980401346E-3</v>
      </c>
      <c r="J320" s="41">
        <f t="shared" si="533"/>
        <v>5.6021595980401346E-3</v>
      </c>
      <c r="K320" s="53">
        <f t="shared" ref="K320" si="651">AVERAGE(J320:J321)</f>
        <v>5.3533533064943992E-3</v>
      </c>
      <c r="L320" s="53">
        <f t="shared" ref="L320" si="652">STDEV(J320:J321)</f>
        <v>3.5186523190773388E-4</v>
      </c>
      <c r="M320" s="30">
        <f t="shared" si="538"/>
        <v>5.6021595980401348E-4</v>
      </c>
      <c r="N320" s="57">
        <f t="shared" ref="N320" si="653">AVERAGE(M320:M321)</f>
        <v>5.3533533064943997E-4</v>
      </c>
      <c r="O320" s="57">
        <f t="shared" ref="O320" si="654">STDEV(M320:M321)</f>
        <v>3.5186523190773371E-5</v>
      </c>
    </row>
    <row r="321" spans="2:15" ht="20.5" x14ac:dyDescent="0.45">
      <c r="B321" s="13" t="s">
        <v>619</v>
      </c>
      <c r="C321" s="25">
        <v>1000</v>
      </c>
      <c r="D321" s="26">
        <v>40.953000000000003</v>
      </c>
      <c r="E321" s="29">
        <f t="shared" si="530"/>
        <v>5.1045470149486627E-2</v>
      </c>
      <c r="F321" s="27">
        <v>10</v>
      </c>
      <c r="G321" s="27">
        <v>10</v>
      </c>
      <c r="H321" s="27">
        <f t="shared" si="531"/>
        <v>5.1045470149486629</v>
      </c>
      <c r="I321" s="39">
        <f t="shared" si="532"/>
        <v>5.104547014948663E-3</v>
      </c>
      <c r="J321" s="41">
        <f t="shared" si="533"/>
        <v>5.104547014948663E-3</v>
      </c>
      <c r="K321" s="53"/>
      <c r="L321" s="53"/>
      <c r="M321" s="30">
        <f t="shared" si="538"/>
        <v>5.1045470149486635E-4</v>
      </c>
      <c r="N321" s="57"/>
      <c r="O321" s="57"/>
    </row>
    <row r="322" spans="2:15" ht="20.5" x14ac:dyDescent="0.45">
      <c r="B322" s="13" t="s">
        <v>620</v>
      </c>
      <c r="C322" s="25">
        <v>1000</v>
      </c>
      <c r="D322" s="26">
        <v>73.287999999999997</v>
      </c>
      <c r="E322" s="29">
        <f t="shared" si="530"/>
        <v>0.10150110788627781</v>
      </c>
      <c r="F322" s="27">
        <v>10</v>
      </c>
      <c r="G322" s="27">
        <v>10</v>
      </c>
      <c r="H322" s="27">
        <f t="shared" si="531"/>
        <v>10.15011078862778</v>
      </c>
      <c r="I322" s="39">
        <f t="shared" si="532"/>
        <v>1.015011078862778E-2</v>
      </c>
      <c r="J322" s="41">
        <f t="shared" si="533"/>
        <v>1.015011078862778E-2</v>
      </c>
      <c r="K322" s="53">
        <f t="shared" ref="K322" si="655">AVERAGE(J322:J323)</f>
        <v>8.9784820397590722E-3</v>
      </c>
      <c r="L322" s="53">
        <f t="shared" ref="L322" si="656">STDEV(J322:J323)</f>
        <v>1.6569332667163473E-3</v>
      </c>
      <c r="M322" s="30">
        <f t="shared" si="538"/>
        <v>1.015011078862778E-3</v>
      </c>
      <c r="N322" s="57">
        <f t="shared" ref="N322" si="657">AVERAGE(M322:M323)</f>
        <v>8.9784820397590726E-4</v>
      </c>
      <c r="O322" s="57">
        <f t="shared" ref="O322" si="658">STDEV(M322:M323)</f>
        <v>1.6569332667163466E-4</v>
      </c>
    </row>
    <row r="323" spans="2:15" ht="20.5" x14ac:dyDescent="0.45">
      <c r="B323" s="13" t="s">
        <v>621</v>
      </c>
      <c r="C323" s="25">
        <v>1000</v>
      </c>
      <c r="D323" s="26">
        <v>58.271000000000001</v>
      </c>
      <c r="E323" s="29">
        <f t="shared" si="530"/>
        <v>7.8068532908903657E-2</v>
      </c>
      <c r="F323" s="27">
        <v>10</v>
      </c>
      <c r="G323" s="27">
        <v>10</v>
      </c>
      <c r="H323" s="27">
        <f t="shared" si="531"/>
        <v>7.8068532908903654</v>
      </c>
      <c r="I323" s="39">
        <f t="shared" si="532"/>
        <v>7.8068532908903655E-3</v>
      </c>
      <c r="J323" s="41">
        <f t="shared" si="533"/>
        <v>7.8068532908903646E-3</v>
      </c>
      <c r="K323" s="53"/>
      <c r="L323" s="53"/>
      <c r="M323" s="30">
        <f t="shared" si="538"/>
        <v>7.8068532908903655E-4</v>
      </c>
      <c r="N323" s="57"/>
      <c r="O323" s="57"/>
    </row>
    <row r="324" spans="2:15" ht="20.5" x14ac:dyDescent="0.45">
      <c r="B324" s="13" t="s">
        <v>622</v>
      </c>
      <c r="C324" s="25">
        <v>1000</v>
      </c>
      <c r="D324" s="26">
        <v>58.523000000000003</v>
      </c>
      <c r="E324" s="29">
        <f t="shared" si="530"/>
        <v>7.8461754517367283E-2</v>
      </c>
      <c r="F324" s="27">
        <v>10</v>
      </c>
      <c r="G324" s="27">
        <v>10</v>
      </c>
      <c r="H324" s="27">
        <f t="shared" si="531"/>
        <v>7.8461754517367277</v>
      </c>
      <c r="I324" s="39">
        <f t="shared" si="532"/>
        <v>7.8461754517367283E-3</v>
      </c>
      <c r="J324" s="41">
        <f t="shared" si="533"/>
        <v>7.8461754517367283E-3</v>
      </c>
      <c r="K324" s="53">
        <f t="shared" ref="K324" si="659">AVERAGE(J324:J325)</f>
        <v>6.0549105888961698E-3</v>
      </c>
      <c r="L324" s="53">
        <f t="shared" ref="L324" si="660">STDEV(J324:J325)</f>
        <v>2.5332310628315025E-3</v>
      </c>
      <c r="M324" s="30">
        <f t="shared" si="538"/>
        <v>7.8461754517367274E-4</v>
      </c>
      <c r="N324" s="57">
        <f t="shared" ref="N324" si="661">AVERAGE(M324:M325)</f>
        <v>6.0549105888961703E-4</v>
      </c>
      <c r="O324" s="57">
        <f t="shared" ref="O324" si="662">STDEV(M324:M325)</f>
        <v>2.5332310628314983E-4</v>
      </c>
    </row>
    <row r="325" spans="2:15" ht="20.5" x14ac:dyDescent="0.45">
      <c r="B325" s="13" t="s">
        <v>623</v>
      </c>
      <c r="C325" s="25">
        <v>1000</v>
      </c>
      <c r="D325" s="26">
        <v>35.564</v>
      </c>
      <c r="E325" s="29">
        <f t="shared" ref="E325:E327" si="663">(D325-8.24)/640.86</f>
        <v>4.2636457260556121E-2</v>
      </c>
      <c r="F325" s="27">
        <v>10</v>
      </c>
      <c r="G325" s="27">
        <v>10</v>
      </c>
      <c r="H325" s="27">
        <f t="shared" ref="H325:H327" si="664">(E325*F325*G325)</f>
        <v>4.2636457260556124</v>
      </c>
      <c r="I325" s="39">
        <f t="shared" ref="I325:I327" si="665">(H325/1000)</f>
        <v>4.2636457260556123E-3</v>
      </c>
      <c r="J325" s="41">
        <f t="shared" ref="J325:J327" si="666">(I325/C325)*1000</f>
        <v>4.2636457260556123E-3</v>
      </c>
      <c r="K325" s="53"/>
      <c r="L325" s="53"/>
      <c r="M325" s="30">
        <f t="shared" si="538"/>
        <v>4.2636457260556121E-4</v>
      </c>
      <c r="N325" s="57"/>
      <c r="O325" s="57"/>
    </row>
    <row r="326" spans="2:15" ht="20.5" x14ac:dyDescent="0.45">
      <c r="B326" s="13" t="s">
        <v>624</v>
      </c>
      <c r="C326" s="25">
        <v>1000</v>
      </c>
      <c r="D326" s="26">
        <v>15.115</v>
      </c>
      <c r="E326" s="29">
        <f t="shared" si="663"/>
        <v>1.0727772056299347E-2</v>
      </c>
      <c r="F326" s="27">
        <v>10</v>
      </c>
      <c r="G326" s="27">
        <v>10</v>
      </c>
      <c r="H326" s="27">
        <f t="shared" si="664"/>
        <v>1.0727772056299347</v>
      </c>
      <c r="I326" s="39">
        <f t="shared" si="665"/>
        <v>1.0727772056299348E-3</v>
      </c>
      <c r="J326" s="41">
        <f t="shared" si="666"/>
        <v>1.0727772056299348E-3</v>
      </c>
      <c r="K326" s="53">
        <f t="shared" ref="K326" si="667">AVERAGE(J326:J327)</f>
        <v>2.3582373685360298E-3</v>
      </c>
      <c r="L326" s="53">
        <f t="shared" ref="L326" si="668">STDEV(J326:J327)</f>
        <v>1.8179151962721277E-3</v>
      </c>
      <c r="M326" s="30">
        <f t="shared" si="538"/>
        <v>1.0727772056299348E-4</v>
      </c>
      <c r="N326" s="57">
        <f t="shared" ref="N326" si="669">AVERAGE(M326:M327)</f>
        <v>2.3582373685360295E-4</v>
      </c>
      <c r="O326" s="57">
        <f t="shared" ref="O326" si="670">STDEV(M326:M327)</f>
        <v>1.8179151962721275E-4</v>
      </c>
    </row>
    <row r="327" spans="2:15" ht="20.5" x14ac:dyDescent="0.45">
      <c r="B327" s="13" t="s">
        <v>625</v>
      </c>
      <c r="C327" s="25">
        <v>1000</v>
      </c>
      <c r="D327" s="26">
        <v>31.591000000000001</v>
      </c>
      <c r="E327" s="29">
        <f t="shared" si="663"/>
        <v>3.6436975314421242E-2</v>
      </c>
      <c r="F327" s="27">
        <v>10</v>
      </c>
      <c r="G327" s="27">
        <v>10</v>
      </c>
      <c r="H327" s="27">
        <f t="shared" si="664"/>
        <v>3.6436975314421245</v>
      </c>
      <c r="I327" s="39">
        <f t="shared" si="665"/>
        <v>3.6436975314421247E-3</v>
      </c>
      <c r="J327" s="41">
        <f t="shared" si="666"/>
        <v>3.6436975314421247E-3</v>
      </c>
      <c r="K327" s="53"/>
      <c r="L327" s="53"/>
      <c r="M327" s="30">
        <f t="shared" ref="M327" si="671">(J327/C327)*100</f>
        <v>3.6436975314421244E-4</v>
      </c>
      <c r="N327" s="57"/>
      <c r="O327" s="57"/>
    </row>
  </sheetData>
  <mergeCells count="649">
    <mergeCell ref="A1:O2"/>
    <mergeCell ref="K4:K5"/>
    <mergeCell ref="L4:L5"/>
    <mergeCell ref="N4:N5"/>
    <mergeCell ref="O4:O5"/>
    <mergeCell ref="K6:K7"/>
    <mergeCell ref="L6:L7"/>
    <mergeCell ref="N6:N7"/>
    <mergeCell ref="O6:O7"/>
    <mergeCell ref="K12:K13"/>
    <mergeCell ref="L12:L13"/>
    <mergeCell ref="N12:N13"/>
    <mergeCell ref="O12:O13"/>
    <mergeCell ref="K14:K15"/>
    <mergeCell ref="L14:L15"/>
    <mergeCell ref="N14:N15"/>
    <mergeCell ref="O14:O15"/>
    <mergeCell ref="K8:K9"/>
    <mergeCell ref="L8:L9"/>
    <mergeCell ref="N8:N9"/>
    <mergeCell ref="O8:O9"/>
    <mergeCell ref="K10:K11"/>
    <mergeCell ref="L10:L11"/>
    <mergeCell ref="N10:N11"/>
    <mergeCell ref="O10:O11"/>
    <mergeCell ref="K20:K21"/>
    <mergeCell ref="L20:L21"/>
    <mergeCell ref="N20:N21"/>
    <mergeCell ref="O20:O21"/>
    <mergeCell ref="K22:K23"/>
    <mergeCell ref="L22:L23"/>
    <mergeCell ref="N22:N23"/>
    <mergeCell ref="O22:O23"/>
    <mergeCell ref="K16:K17"/>
    <mergeCell ref="L16:L17"/>
    <mergeCell ref="N16:N17"/>
    <mergeCell ref="O16:O17"/>
    <mergeCell ref="K18:K19"/>
    <mergeCell ref="L18:L19"/>
    <mergeCell ref="N18:N19"/>
    <mergeCell ref="O18:O19"/>
    <mergeCell ref="K28:K29"/>
    <mergeCell ref="L28:L29"/>
    <mergeCell ref="N28:N29"/>
    <mergeCell ref="O28:O29"/>
    <mergeCell ref="K30:K31"/>
    <mergeCell ref="L30:L31"/>
    <mergeCell ref="N30:N31"/>
    <mergeCell ref="O30:O31"/>
    <mergeCell ref="K24:K25"/>
    <mergeCell ref="L24:L25"/>
    <mergeCell ref="N24:N25"/>
    <mergeCell ref="O24:O25"/>
    <mergeCell ref="K26:K27"/>
    <mergeCell ref="L26:L27"/>
    <mergeCell ref="N26:N27"/>
    <mergeCell ref="O26:O27"/>
    <mergeCell ref="K36:K37"/>
    <mergeCell ref="L36:L37"/>
    <mergeCell ref="N36:N37"/>
    <mergeCell ref="O36:O37"/>
    <mergeCell ref="K38:K39"/>
    <mergeCell ref="L38:L39"/>
    <mergeCell ref="N38:N39"/>
    <mergeCell ref="O38:O39"/>
    <mergeCell ref="K32:K33"/>
    <mergeCell ref="L32:L33"/>
    <mergeCell ref="N32:N33"/>
    <mergeCell ref="O32:O33"/>
    <mergeCell ref="K34:K35"/>
    <mergeCell ref="L34:L35"/>
    <mergeCell ref="N34:N35"/>
    <mergeCell ref="O34:O35"/>
    <mergeCell ref="K44:K45"/>
    <mergeCell ref="L44:L45"/>
    <mergeCell ref="N44:N45"/>
    <mergeCell ref="O44:O45"/>
    <mergeCell ref="K46:K47"/>
    <mergeCell ref="L46:L47"/>
    <mergeCell ref="N46:N47"/>
    <mergeCell ref="O46:O47"/>
    <mergeCell ref="K40:K41"/>
    <mergeCell ref="L40:L41"/>
    <mergeCell ref="N40:N41"/>
    <mergeCell ref="O40:O41"/>
    <mergeCell ref="K42:K43"/>
    <mergeCell ref="L42:L43"/>
    <mergeCell ref="N42:N43"/>
    <mergeCell ref="O42:O43"/>
    <mergeCell ref="K52:K53"/>
    <mergeCell ref="L52:L53"/>
    <mergeCell ref="N52:N53"/>
    <mergeCell ref="O52:O53"/>
    <mergeCell ref="K54:K55"/>
    <mergeCell ref="L54:L55"/>
    <mergeCell ref="N54:N55"/>
    <mergeCell ref="O54:O55"/>
    <mergeCell ref="K48:K49"/>
    <mergeCell ref="L48:L49"/>
    <mergeCell ref="N48:N49"/>
    <mergeCell ref="O48:O49"/>
    <mergeCell ref="K50:K51"/>
    <mergeCell ref="L50:L51"/>
    <mergeCell ref="N50:N51"/>
    <mergeCell ref="O50:O51"/>
    <mergeCell ref="K60:K61"/>
    <mergeCell ref="L60:L61"/>
    <mergeCell ref="N60:N61"/>
    <mergeCell ref="O60:O61"/>
    <mergeCell ref="K62:K63"/>
    <mergeCell ref="L62:L63"/>
    <mergeCell ref="N62:N63"/>
    <mergeCell ref="O62:O63"/>
    <mergeCell ref="K56:K57"/>
    <mergeCell ref="L56:L57"/>
    <mergeCell ref="N56:N57"/>
    <mergeCell ref="O56:O57"/>
    <mergeCell ref="K58:K59"/>
    <mergeCell ref="L58:L59"/>
    <mergeCell ref="N58:N59"/>
    <mergeCell ref="O58:O59"/>
    <mergeCell ref="K68:K69"/>
    <mergeCell ref="L68:L69"/>
    <mergeCell ref="N68:N69"/>
    <mergeCell ref="O68:O69"/>
    <mergeCell ref="K70:K71"/>
    <mergeCell ref="L70:L71"/>
    <mergeCell ref="N70:N71"/>
    <mergeCell ref="O70:O71"/>
    <mergeCell ref="K64:K65"/>
    <mergeCell ref="L64:L65"/>
    <mergeCell ref="N64:N65"/>
    <mergeCell ref="O64:O65"/>
    <mergeCell ref="K66:K67"/>
    <mergeCell ref="L66:L67"/>
    <mergeCell ref="N66:N67"/>
    <mergeCell ref="O66:O67"/>
    <mergeCell ref="K76:K77"/>
    <mergeCell ref="L76:L77"/>
    <mergeCell ref="N76:N77"/>
    <mergeCell ref="O76:O77"/>
    <mergeCell ref="K78:K79"/>
    <mergeCell ref="L78:L79"/>
    <mergeCell ref="N78:N79"/>
    <mergeCell ref="O78:O79"/>
    <mergeCell ref="K72:K73"/>
    <mergeCell ref="L72:L73"/>
    <mergeCell ref="N72:N73"/>
    <mergeCell ref="O72:O73"/>
    <mergeCell ref="K74:K75"/>
    <mergeCell ref="L74:L75"/>
    <mergeCell ref="N74:N75"/>
    <mergeCell ref="O74:O75"/>
    <mergeCell ref="K84:K85"/>
    <mergeCell ref="L84:L85"/>
    <mergeCell ref="N84:N85"/>
    <mergeCell ref="O84:O85"/>
    <mergeCell ref="K86:K87"/>
    <mergeCell ref="L86:L87"/>
    <mergeCell ref="N86:N87"/>
    <mergeCell ref="O86:O87"/>
    <mergeCell ref="K80:K81"/>
    <mergeCell ref="L80:L81"/>
    <mergeCell ref="N80:N81"/>
    <mergeCell ref="O80:O81"/>
    <mergeCell ref="K82:K83"/>
    <mergeCell ref="L82:L83"/>
    <mergeCell ref="N82:N83"/>
    <mergeCell ref="O82:O83"/>
    <mergeCell ref="K92:K93"/>
    <mergeCell ref="L92:L93"/>
    <mergeCell ref="N92:N93"/>
    <mergeCell ref="O92:O93"/>
    <mergeCell ref="K94:K95"/>
    <mergeCell ref="L94:L95"/>
    <mergeCell ref="N94:N95"/>
    <mergeCell ref="O94:O95"/>
    <mergeCell ref="K88:K89"/>
    <mergeCell ref="L88:L89"/>
    <mergeCell ref="N88:N89"/>
    <mergeCell ref="O88:O89"/>
    <mergeCell ref="K90:K91"/>
    <mergeCell ref="L90:L91"/>
    <mergeCell ref="N90:N91"/>
    <mergeCell ref="O90:O91"/>
    <mergeCell ref="K100:K101"/>
    <mergeCell ref="L100:L101"/>
    <mergeCell ref="N100:N101"/>
    <mergeCell ref="O100:O101"/>
    <mergeCell ref="K102:K103"/>
    <mergeCell ref="L102:L103"/>
    <mergeCell ref="N102:N103"/>
    <mergeCell ref="O102:O103"/>
    <mergeCell ref="K96:K97"/>
    <mergeCell ref="L96:L97"/>
    <mergeCell ref="N96:N97"/>
    <mergeCell ref="O96:O97"/>
    <mergeCell ref="K98:K99"/>
    <mergeCell ref="L98:L99"/>
    <mergeCell ref="N98:N99"/>
    <mergeCell ref="O98:O99"/>
    <mergeCell ref="K108:K109"/>
    <mergeCell ref="L108:L109"/>
    <mergeCell ref="N108:N109"/>
    <mergeCell ref="O108:O109"/>
    <mergeCell ref="K110:K111"/>
    <mergeCell ref="L110:L111"/>
    <mergeCell ref="N110:N111"/>
    <mergeCell ref="O110:O111"/>
    <mergeCell ref="K104:K105"/>
    <mergeCell ref="L104:L105"/>
    <mergeCell ref="N104:N105"/>
    <mergeCell ref="O104:O105"/>
    <mergeCell ref="K106:K107"/>
    <mergeCell ref="L106:L107"/>
    <mergeCell ref="N106:N107"/>
    <mergeCell ref="O106:O107"/>
    <mergeCell ref="K116:K117"/>
    <mergeCell ref="L116:L117"/>
    <mergeCell ref="N116:N117"/>
    <mergeCell ref="O116:O117"/>
    <mergeCell ref="K118:K119"/>
    <mergeCell ref="L118:L119"/>
    <mergeCell ref="N118:N119"/>
    <mergeCell ref="O118:O119"/>
    <mergeCell ref="K112:K113"/>
    <mergeCell ref="L112:L113"/>
    <mergeCell ref="N112:N113"/>
    <mergeCell ref="O112:O113"/>
    <mergeCell ref="K114:K115"/>
    <mergeCell ref="L114:L115"/>
    <mergeCell ref="N114:N115"/>
    <mergeCell ref="O114:O115"/>
    <mergeCell ref="K124:K125"/>
    <mergeCell ref="L124:L125"/>
    <mergeCell ref="N124:N125"/>
    <mergeCell ref="O124:O125"/>
    <mergeCell ref="K126:K127"/>
    <mergeCell ref="L126:L127"/>
    <mergeCell ref="N126:N127"/>
    <mergeCell ref="O126:O127"/>
    <mergeCell ref="K120:K121"/>
    <mergeCell ref="L120:L121"/>
    <mergeCell ref="N120:N121"/>
    <mergeCell ref="O120:O121"/>
    <mergeCell ref="K122:K123"/>
    <mergeCell ref="L122:L123"/>
    <mergeCell ref="N122:N123"/>
    <mergeCell ref="O122:O123"/>
    <mergeCell ref="K132:K133"/>
    <mergeCell ref="L132:L133"/>
    <mergeCell ref="N132:N133"/>
    <mergeCell ref="O132:O133"/>
    <mergeCell ref="K134:K135"/>
    <mergeCell ref="L134:L135"/>
    <mergeCell ref="N134:N135"/>
    <mergeCell ref="O134:O135"/>
    <mergeCell ref="K128:K129"/>
    <mergeCell ref="L128:L129"/>
    <mergeCell ref="N128:N129"/>
    <mergeCell ref="O128:O129"/>
    <mergeCell ref="K130:K131"/>
    <mergeCell ref="L130:L131"/>
    <mergeCell ref="N130:N131"/>
    <mergeCell ref="O130:O131"/>
    <mergeCell ref="K140:K141"/>
    <mergeCell ref="L140:L141"/>
    <mergeCell ref="N140:N141"/>
    <mergeCell ref="O140:O141"/>
    <mergeCell ref="K142:K143"/>
    <mergeCell ref="L142:L143"/>
    <mergeCell ref="N142:N143"/>
    <mergeCell ref="O142:O143"/>
    <mergeCell ref="K136:K137"/>
    <mergeCell ref="L136:L137"/>
    <mergeCell ref="N136:N137"/>
    <mergeCell ref="O136:O137"/>
    <mergeCell ref="K138:K139"/>
    <mergeCell ref="L138:L139"/>
    <mergeCell ref="N138:N139"/>
    <mergeCell ref="O138:O139"/>
    <mergeCell ref="K148:K149"/>
    <mergeCell ref="L148:L149"/>
    <mergeCell ref="N148:N149"/>
    <mergeCell ref="O148:O149"/>
    <mergeCell ref="K150:K151"/>
    <mergeCell ref="L150:L151"/>
    <mergeCell ref="N150:N151"/>
    <mergeCell ref="O150:O151"/>
    <mergeCell ref="K144:K145"/>
    <mergeCell ref="L144:L145"/>
    <mergeCell ref="N144:N145"/>
    <mergeCell ref="O144:O145"/>
    <mergeCell ref="K146:K147"/>
    <mergeCell ref="L146:L147"/>
    <mergeCell ref="N146:N147"/>
    <mergeCell ref="O146:O147"/>
    <mergeCell ref="K156:K157"/>
    <mergeCell ref="L156:L157"/>
    <mergeCell ref="N156:N157"/>
    <mergeCell ref="O156:O157"/>
    <mergeCell ref="K158:K159"/>
    <mergeCell ref="L158:L159"/>
    <mergeCell ref="N158:N159"/>
    <mergeCell ref="O158:O159"/>
    <mergeCell ref="K152:K153"/>
    <mergeCell ref="L152:L153"/>
    <mergeCell ref="N152:N153"/>
    <mergeCell ref="O152:O153"/>
    <mergeCell ref="K154:K155"/>
    <mergeCell ref="L154:L155"/>
    <mergeCell ref="N154:N155"/>
    <mergeCell ref="O154:O155"/>
    <mergeCell ref="K164:K165"/>
    <mergeCell ref="L164:L165"/>
    <mergeCell ref="N164:N165"/>
    <mergeCell ref="O164:O165"/>
    <mergeCell ref="K166:K167"/>
    <mergeCell ref="L166:L167"/>
    <mergeCell ref="N166:N167"/>
    <mergeCell ref="O166:O167"/>
    <mergeCell ref="K160:K161"/>
    <mergeCell ref="L160:L161"/>
    <mergeCell ref="N160:N161"/>
    <mergeCell ref="O160:O161"/>
    <mergeCell ref="K162:K163"/>
    <mergeCell ref="L162:L163"/>
    <mergeCell ref="N162:N163"/>
    <mergeCell ref="O162:O163"/>
    <mergeCell ref="K172:K173"/>
    <mergeCell ref="L172:L173"/>
    <mergeCell ref="N172:N173"/>
    <mergeCell ref="O172:O173"/>
    <mergeCell ref="K174:K175"/>
    <mergeCell ref="L174:L175"/>
    <mergeCell ref="N174:N175"/>
    <mergeCell ref="O174:O175"/>
    <mergeCell ref="K168:K169"/>
    <mergeCell ref="L168:L169"/>
    <mergeCell ref="N168:N169"/>
    <mergeCell ref="O168:O169"/>
    <mergeCell ref="K170:K171"/>
    <mergeCell ref="L170:L171"/>
    <mergeCell ref="N170:N171"/>
    <mergeCell ref="O170:O171"/>
    <mergeCell ref="K180:K181"/>
    <mergeCell ref="L180:L181"/>
    <mergeCell ref="N180:N181"/>
    <mergeCell ref="O180:O181"/>
    <mergeCell ref="K182:K183"/>
    <mergeCell ref="L182:L183"/>
    <mergeCell ref="N182:N183"/>
    <mergeCell ref="O182:O183"/>
    <mergeCell ref="K176:K177"/>
    <mergeCell ref="L176:L177"/>
    <mergeCell ref="N176:N177"/>
    <mergeCell ref="O176:O177"/>
    <mergeCell ref="K178:K179"/>
    <mergeCell ref="L178:L179"/>
    <mergeCell ref="N178:N179"/>
    <mergeCell ref="O178:O179"/>
    <mergeCell ref="K188:K189"/>
    <mergeCell ref="L188:L189"/>
    <mergeCell ref="N188:N189"/>
    <mergeCell ref="O188:O189"/>
    <mergeCell ref="K190:K191"/>
    <mergeCell ref="L190:L191"/>
    <mergeCell ref="N190:N191"/>
    <mergeCell ref="O190:O191"/>
    <mergeCell ref="K184:K185"/>
    <mergeCell ref="L184:L185"/>
    <mergeCell ref="N184:N185"/>
    <mergeCell ref="O184:O185"/>
    <mergeCell ref="K186:K187"/>
    <mergeCell ref="L186:L187"/>
    <mergeCell ref="N186:N187"/>
    <mergeCell ref="O186:O187"/>
    <mergeCell ref="K196:K197"/>
    <mergeCell ref="L196:L197"/>
    <mergeCell ref="N196:N197"/>
    <mergeCell ref="O196:O197"/>
    <mergeCell ref="K198:K199"/>
    <mergeCell ref="L198:L199"/>
    <mergeCell ref="N198:N199"/>
    <mergeCell ref="O198:O199"/>
    <mergeCell ref="K192:K193"/>
    <mergeCell ref="L192:L193"/>
    <mergeCell ref="N192:N193"/>
    <mergeCell ref="O192:O193"/>
    <mergeCell ref="K194:K195"/>
    <mergeCell ref="L194:L195"/>
    <mergeCell ref="N194:N195"/>
    <mergeCell ref="O194:O195"/>
    <mergeCell ref="K204:K205"/>
    <mergeCell ref="L204:L205"/>
    <mergeCell ref="N204:N205"/>
    <mergeCell ref="O204:O205"/>
    <mergeCell ref="K206:K207"/>
    <mergeCell ref="L206:L207"/>
    <mergeCell ref="N206:N207"/>
    <mergeCell ref="O206:O207"/>
    <mergeCell ref="K200:K201"/>
    <mergeCell ref="L200:L201"/>
    <mergeCell ref="N200:N201"/>
    <mergeCell ref="O200:O201"/>
    <mergeCell ref="K202:K203"/>
    <mergeCell ref="L202:L203"/>
    <mergeCell ref="N202:N203"/>
    <mergeCell ref="O202:O203"/>
    <mergeCell ref="K212:K213"/>
    <mergeCell ref="L212:L213"/>
    <mergeCell ref="N212:N213"/>
    <mergeCell ref="O212:O213"/>
    <mergeCell ref="K214:K215"/>
    <mergeCell ref="L214:L215"/>
    <mergeCell ref="N214:N215"/>
    <mergeCell ref="O214:O215"/>
    <mergeCell ref="K208:K209"/>
    <mergeCell ref="L208:L209"/>
    <mergeCell ref="N208:N209"/>
    <mergeCell ref="O208:O209"/>
    <mergeCell ref="K210:K211"/>
    <mergeCell ref="L210:L211"/>
    <mergeCell ref="N210:N211"/>
    <mergeCell ref="O210:O211"/>
    <mergeCell ref="K220:K221"/>
    <mergeCell ref="L220:L221"/>
    <mergeCell ref="N220:N221"/>
    <mergeCell ref="O220:O221"/>
    <mergeCell ref="K222:K223"/>
    <mergeCell ref="L222:L223"/>
    <mergeCell ref="N222:N223"/>
    <mergeCell ref="O222:O223"/>
    <mergeCell ref="K216:K217"/>
    <mergeCell ref="L216:L217"/>
    <mergeCell ref="N216:N217"/>
    <mergeCell ref="O216:O217"/>
    <mergeCell ref="K218:K219"/>
    <mergeCell ref="L218:L219"/>
    <mergeCell ref="N218:N219"/>
    <mergeCell ref="O218:O219"/>
    <mergeCell ref="K228:K229"/>
    <mergeCell ref="L228:L229"/>
    <mergeCell ref="N228:N229"/>
    <mergeCell ref="O228:O229"/>
    <mergeCell ref="K230:K231"/>
    <mergeCell ref="L230:L231"/>
    <mergeCell ref="N230:N231"/>
    <mergeCell ref="O230:O231"/>
    <mergeCell ref="K224:K225"/>
    <mergeCell ref="L224:L225"/>
    <mergeCell ref="N224:N225"/>
    <mergeCell ref="O224:O225"/>
    <mergeCell ref="K226:K227"/>
    <mergeCell ref="L226:L227"/>
    <mergeCell ref="N226:N227"/>
    <mergeCell ref="O226:O227"/>
    <mergeCell ref="K236:K237"/>
    <mergeCell ref="L236:L237"/>
    <mergeCell ref="N236:N237"/>
    <mergeCell ref="O236:O237"/>
    <mergeCell ref="K238:K239"/>
    <mergeCell ref="L238:L239"/>
    <mergeCell ref="N238:N239"/>
    <mergeCell ref="O238:O239"/>
    <mergeCell ref="K232:K233"/>
    <mergeCell ref="L232:L233"/>
    <mergeCell ref="N232:N233"/>
    <mergeCell ref="O232:O233"/>
    <mergeCell ref="K234:K235"/>
    <mergeCell ref="L234:L235"/>
    <mergeCell ref="N234:N235"/>
    <mergeCell ref="O234:O235"/>
    <mergeCell ref="K244:K245"/>
    <mergeCell ref="L244:L245"/>
    <mergeCell ref="N244:N245"/>
    <mergeCell ref="O244:O245"/>
    <mergeCell ref="K246:K247"/>
    <mergeCell ref="L246:L247"/>
    <mergeCell ref="N246:N247"/>
    <mergeCell ref="O246:O247"/>
    <mergeCell ref="K240:K241"/>
    <mergeCell ref="L240:L241"/>
    <mergeCell ref="N240:N241"/>
    <mergeCell ref="O240:O241"/>
    <mergeCell ref="K242:K243"/>
    <mergeCell ref="L242:L243"/>
    <mergeCell ref="N242:N243"/>
    <mergeCell ref="O242:O243"/>
    <mergeCell ref="K252:K253"/>
    <mergeCell ref="L252:L253"/>
    <mergeCell ref="N252:N253"/>
    <mergeCell ref="O252:O253"/>
    <mergeCell ref="K254:K255"/>
    <mergeCell ref="L254:L255"/>
    <mergeCell ref="N254:N255"/>
    <mergeCell ref="O254:O255"/>
    <mergeCell ref="K248:K249"/>
    <mergeCell ref="L248:L249"/>
    <mergeCell ref="N248:N249"/>
    <mergeCell ref="O248:O249"/>
    <mergeCell ref="K250:K251"/>
    <mergeCell ref="L250:L251"/>
    <mergeCell ref="N250:N251"/>
    <mergeCell ref="O250:O251"/>
    <mergeCell ref="K260:K261"/>
    <mergeCell ref="L260:L261"/>
    <mergeCell ref="N260:N261"/>
    <mergeCell ref="O260:O261"/>
    <mergeCell ref="K262:K263"/>
    <mergeCell ref="L262:L263"/>
    <mergeCell ref="N262:N263"/>
    <mergeCell ref="O262:O263"/>
    <mergeCell ref="K256:K257"/>
    <mergeCell ref="L256:L257"/>
    <mergeCell ref="N256:N257"/>
    <mergeCell ref="O256:O257"/>
    <mergeCell ref="K258:K259"/>
    <mergeCell ref="L258:L259"/>
    <mergeCell ref="N258:N259"/>
    <mergeCell ref="O258:O259"/>
    <mergeCell ref="K268:K269"/>
    <mergeCell ref="L268:L269"/>
    <mergeCell ref="N268:N269"/>
    <mergeCell ref="O268:O269"/>
    <mergeCell ref="K270:K271"/>
    <mergeCell ref="L270:L271"/>
    <mergeCell ref="N270:N271"/>
    <mergeCell ref="O270:O271"/>
    <mergeCell ref="K264:K265"/>
    <mergeCell ref="L264:L265"/>
    <mergeCell ref="N264:N265"/>
    <mergeCell ref="O264:O265"/>
    <mergeCell ref="K266:K267"/>
    <mergeCell ref="L266:L267"/>
    <mergeCell ref="N266:N267"/>
    <mergeCell ref="O266:O267"/>
    <mergeCell ref="K276:K277"/>
    <mergeCell ref="L276:L277"/>
    <mergeCell ref="N276:N277"/>
    <mergeCell ref="O276:O277"/>
    <mergeCell ref="K278:K279"/>
    <mergeCell ref="L278:L279"/>
    <mergeCell ref="N278:N279"/>
    <mergeCell ref="O278:O279"/>
    <mergeCell ref="K272:K273"/>
    <mergeCell ref="L272:L273"/>
    <mergeCell ref="N272:N273"/>
    <mergeCell ref="O272:O273"/>
    <mergeCell ref="K274:K275"/>
    <mergeCell ref="L274:L275"/>
    <mergeCell ref="N274:N275"/>
    <mergeCell ref="O274:O275"/>
    <mergeCell ref="K284:K285"/>
    <mergeCell ref="L284:L285"/>
    <mergeCell ref="N284:N285"/>
    <mergeCell ref="O284:O285"/>
    <mergeCell ref="K286:K287"/>
    <mergeCell ref="L286:L287"/>
    <mergeCell ref="N286:N287"/>
    <mergeCell ref="O286:O287"/>
    <mergeCell ref="K280:K281"/>
    <mergeCell ref="L280:L281"/>
    <mergeCell ref="N280:N281"/>
    <mergeCell ref="O280:O281"/>
    <mergeCell ref="K282:K283"/>
    <mergeCell ref="L282:L283"/>
    <mergeCell ref="N282:N283"/>
    <mergeCell ref="O282:O283"/>
    <mergeCell ref="K292:K293"/>
    <mergeCell ref="L292:L293"/>
    <mergeCell ref="N292:N293"/>
    <mergeCell ref="O292:O293"/>
    <mergeCell ref="K294:K295"/>
    <mergeCell ref="L294:L295"/>
    <mergeCell ref="N294:N295"/>
    <mergeCell ref="O294:O295"/>
    <mergeCell ref="K288:K289"/>
    <mergeCell ref="L288:L289"/>
    <mergeCell ref="N288:N289"/>
    <mergeCell ref="O288:O289"/>
    <mergeCell ref="K290:K291"/>
    <mergeCell ref="L290:L291"/>
    <mergeCell ref="N290:N291"/>
    <mergeCell ref="O290:O291"/>
    <mergeCell ref="K300:K301"/>
    <mergeCell ref="L300:L301"/>
    <mergeCell ref="N300:N301"/>
    <mergeCell ref="O300:O301"/>
    <mergeCell ref="K302:K303"/>
    <mergeCell ref="L302:L303"/>
    <mergeCell ref="N302:N303"/>
    <mergeCell ref="O302:O303"/>
    <mergeCell ref="K296:K297"/>
    <mergeCell ref="L296:L297"/>
    <mergeCell ref="N296:N297"/>
    <mergeCell ref="O296:O297"/>
    <mergeCell ref="K298:K299"/>
    <mergeCell ref="L298:L299"/>
    <mergeCell ref="N298:N299"/>
    <mergeCell ref="O298:O299"/>
    <mergeCell ref="K308:K309"/>
    <mergeCell ref="L308:L309"/>
    <mergeCell ref="N308:N309"/>
    <mergeCell ref="O308:O309"/>
    <mergeCell ref="K310:K311"/>
    <mergeCell ref="L310:L311"/>
    <mergeCell ref="N310:N311"/>
    <mergeCell ref="O310:O311"/>
    <mergeCell ref="K304:K305"/>
    <mergeCell ref="L304:L305"/>
    <mergeCell ref="N304:N305"/>
    <mergeCell ref="O304:O305"/>
    <mergeCell ref="K306:K307"/>
    <mergeCell ref="L306:L307"/>
    <mergeCell ref="N306:N307"/>
    <mergeCell ref="O306:O307"/>
    <mergeCell ref="K316:K317"/>
    <mergeCell ref="L316:L317"/>
    <mergeCell ref="N316:N317"/>
    <mergeCell ref="O316:O317"/>
    <mergeCell ref="K318:K319"/>
    <mergeCell ref="L318:L319"/>
    <mergeCell ref="N318:N319"/>
    <mergeCell ref="O318:O319"/>
    <mergeCell ref="K312:K313"/>
    <mergeCell ref="L312:L313"/>
    <mergeCell ref="N312:N313"/>
    <mergeCell ref="O312:O313"/>
    <mergeCell ref="K314:K315"/>
    <mergeCell ref="L314:L315"/>
    <mergeCell ref="N314:N315"/>
    <mergeCell ref="O314:O315"/>
    <mergeCell ref="K324:K325"/>
    <mergeCell ref="L324:L325"/>
    <mergeCell ref="N324:N325"/>
    <mergeCell ref="O324:O325"/>
    <mergeCell ref="K326:K327"/>
    <mergeCell ref="L326:L327"/>
    <mergeCell ref="N326:N327"/>
    <mergeCell ref="O326:O327"/>
    <mergeCell ref="K320:K321"/>
    <mergeCell ref="L320:L321"/>
    <mergeCell ref="N320:N321"/>
    <mergeCell ref="O320:O321"/>
    <mergeCell ref="K322:K323"/>
    <mergeCell ref="L322:L323"/>
    <mergeCell ref="N322:N323"/>
    <mergeCell ref="O322:O32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ACDAE-7ABD-2848-9F2E-0D404EE5C680}">
  <dimension ref="A1:AB62"/>
  <sheetViews>
    <sheetView zoomScale="77" workbookViewId="0">
      <selection activeCell="W8" sqref="W8"/>
    </sheetView>
  </sheetViews>
  <sheetFormatPr defaultColWidth="10.6328125" defaultRowHeight="14.5" x14ac:dyDescent="0.35"/>
  <cols>
    <col min="1" max="1" width="7.453125" customWidth="1"/>
    <col min="2" max="2" width="8" customWidth="1"/>
    <col min="3" max="3" width="7.6328125" customWidth="1"/>
    <col min="4" max="4" width="8" customWidth="1"/>
    <col min="5" max="5" width="8.6328125" customWidth="1"/>
    <col min="6" max="6" width="7.6328125" customWidth="1"/>
    <col min="7" max="7" width="7.81640625" customWidth="1"/>
    <col min="8" max="8" width="8.36328125" customWidth="1"/>
    <col min="9" max="9" width="7.6328125" customWidth="1"/>
    <col min="10" max="10" width="8" customWidth="1"/>
    <col min="11" max="11" width="8.36328125" customWidth="1"/>
    <col min="12" max="13" width="7.36328125" customWidth="1"/>
    <col min="14" max="14" width="8.36328125" customWidth="1"/>
    <col min="15" max="15" width="7.1796875" customWidth="1"/>
    <col min="16" max="16" width="7.6328125" customWidth="1"/>
    <col min="17" max="17" width="8.36328125" customWidth="1"/>
    <col min="18" max="18" width="8.81640625" customWidth="1"/>
    <col min="19" max="19" width="8.453125" customWidth="1"/>
    <col min="20" max="20" width="8.36328125" customWidth="1"/>
    <col min="21" max="21" width="7.6328125" customWidth="1"/>
    <col min="22" max="22" width="8" customWidth="1"/>
    <col min="23" max="23" width="8.36328125" customWidth="1"/>
    <col min="24" max="24" width="7.6328125" customWidth="1"/>
    <col min="25" max="25" width="8" customWidth="1"/>
    <col min="26" max="26" width="8.36328125" customWidth="1"/>
    <col min="27" max="27" width="7.6328125" customWidth="1"/>
    <col min="28" max="28" width="8" customWidth="1"/>
  </cols>
  <sheetData>
    <row r="1" spans="1:28" x14ac:dyDescent="0.35">
      <c r="A1" s="60" t="s">
        <v>732</v>
      </c>
      <c r="B1" s="60" t="s">
        <v>736</v>
      </c>
      <c r="C1" s="60"/>
      <c r="D1" s="60"/>
      <c r="E1" s="60" t="s">
        <v>737</v>
      </c>
      <c r="F1" s="60"/>
      <c r="G1" s="60"/>
      <c r="H1" s="60" t="s">
        <v>738</v>
      </c>
      <c r="I1" s="60"/>
      <c r="J1" s="60"/>
      <c r="K1" s="60" t="s">
        <v>739</v>
      </c>
      <c r="L1" s="60"/>
      <c r="M1" s="60"/>
      <c r="N1" s="60" t="s">
        <v>740</v>
      </c>
      <c r="O1" s="60"/>
      <c r="P1" s="60"/>
      <c r="Q1" s="60" t="s">
        <v>745</v>
      </c>
      <c r="R1" s="60"/>
      <c r="S1" s="60"/>
      <c r="T1" s="60" t="s">
        <v>741</v>
      </c>
      <c r="U1" s="60"/>
      <c r="V1" s="60"/>
      <c r="W1" s="60" t="s">
        <v>742</v>
      </c>
      <c r="X1" s="60"/>
      <c r="Y1" s="60"/>
      <c r="Z1" s="60" t="s">
        <v>743</v>
      </c>
      <c r="AA1" s="60"/>
      <c r="AB1" s="60"/>
    </row>
    <row r="2" spans="1:28" x14ac:dyDescent="0.35">
      <c r="A2" s="60"/>
      <c r="B2" t="s">
        <v>733</v>
      </c>
      <c r="C2" t="s">
        <v>734</v>
      </c>
      <c r="D2" t="s">
        <v>735</v>
      </c>
      <c r="E2" t="s">
        <v>733</v>
      </c>
      <c r="F2" t="s">
        <v>734</v>
      </c>
      <c r="G2" t="s">
        <v>735</v>
      </c>
      <c r="H2" t="s">
        <v>733</v>
      </c>
      <c r="I2" t="s">
        <v>734</v>
      </c>
      <c r="J2" t="s">
        <v>735</v>
      </c>
      <c r="K2" t="s">
        <v>733</v>
      </c>
      <c r="L2" t="s">
        <v>734</v>
      </c>
      <c r="M2" t="s">
        <v>735</v>
      </c>
      <c r="N2" t="s">
        <v>733</v>
      </c>
      <c r="O2" t="s">
        <v>734</v>
      </c>
      <c r="P2" t="s">
        <v>735</v>
      </c>
      <c r="Q2" t="s">
        <v>733</v>
      </c>
      <c r="R2" t="s">
        <v>734</v>
      </c>
      <c r="S2" t="s">
        <v>735</v>
      </c>
      <c r="T2" t="s">
        <v>733</v>
      </c>
      <c r="U2" t="s">
        <v>734</v>
      </c>
      <c r="V2" t="s">
        <v>735</v>
      </c>
      <c r="W2" t="s">
        <v>733</v>
      </c>
      <c r="X2" t="s">
        <v>734</v>
      </c>
      <c r="Y2" t="s">
        <v>735</v>
      </c>
      <c r="Z2" t="s">
        <v>733</v>
      </c>
      <c r="AA2" t="s">
        <v>734</v>
      </c>
      <c r="AB2" t="s">
        <v>735</v>
      </c>
    </row>
    <row r="3" spans="1:28" ht="15" customHeight="1" x14ac:dyDescent="0.35">
      <c r="A3" t="s">
        <v>661</v>
      </c>
      <c r="B3" s="46">
        <v>21.976922189450029</v>
      </c>
      <c r="C3" s="47">
        <v>15.347523525752923</v>
      </c>
      <c r="D3" s="47">
        <v>19.684915427677122</v>
      </c>
      <c r="E3" s="47">
        <v>15.578706370483852</v>
      </c>
      <c r="F3" s="47">
        <v>4.476679050172347</v>
      </c>
      <c r="G3" s="47">
        <v>12.733539065492151</v>
      </c>
      <c r="H3" s="47">
        <v>0.20208862446304832</v>
      </c>
      <c r="I3" s="47">
        <v>0.30060695136863891</v>
      </c>
      <c r="J3" s="47">
        <v>0.34408561439814378</v>
      </c>
      <c r="K3" s="48">
        <v>4.8826309469350418E-2</v>
      </c>
      <c r="L3" s="48">
        <v>0.10464541399817018</v>
      </c>
      <c r="M3" s="48">
        <v>5.0764467063128996E-2</v>
      </c>
      <c r="N3" s="47">
        <v>0.13086493083807973</v>
      </c>
      <c r="O3" s="47">
        <v>2.6319500949281257E-2</v>
      </c>
      <c r="P3" s="47">
        <v>0.28800813669650122</v>
      </c>
      <c r="Q3" s="49">
        <v>1.3264675592173E-2</v>
      </c>
      <c r="R3" s="48">
        <v>1.2271478950160722E-2</v>
      </c>
      <c r="S3" s="48">
        <v>5.2640202228255786E-3</v>
      </c>
      <c r="T3" s="48">
        <v>2.698414655193669E-3</v>
      </c>
      <c r="U3" s="48">
        <v>2.3563943884218057E-2</v>
      </c>
      <c r="V3" s="48">
        <v>1.9981261865430609E-2</v>
      </c>
      <c r="W3" s="48">
        <v>-0.2213127467321695</v>
      </c>
      <c r="X3" s="48">
        <v>-0.15497767348012981</v>
      </c>
      <c r="Y3" s="48">
        <v>-0.2055646109307834</v>
      </c>
      <c r="Z3" s="47">
        <v>2.077609611980593E-2</v>
      </c>
      <c r="AA3" s="47">
        <v>0.58853642696142727</v>
      </c>
      <c r="AB3" s="47">
        <v>0.11774755816470768</v>
      </c>
    </row>
    <row r="4" spans="1:28" ht="15" customHeight="1" x14ac:dyDescent="0.35">
      <c r="A4" t="s">
        <v>662</v>
      </c>
      <c r="B4" s="46">
        <v>12.35903559461466</v>
      </c>
      <c r="C4" s="47">
        <v>8.9372374044423051</v>
      </c>
      <c r="D4" s="47">
        <v>13.737731495415236</v>
      </c>
      <c r="E4" s="47">
        <v>8.8970724498914873</v>
      </c>
      <c r="F4" s="47">
        <v>11.258195327460744</v>
      </c>
      <c r="G4" s="47">
        <v>10.593595812587772</v>
      </c>
      <c r="H4" s="47">
        <v>0.33970565641363304</v>
      </c>
      <c r="I4" s="47">
        <v>0.22834516978647351</v>
      </c>
      <c r="J4" s="47">
        <v>0.47201039413037349</v>
      </c>
      <c r="K4" s="48">
        <v>1.7211259149130836E-2</v>
      </c>
      <c r="L4" s="48">
        <v>1.0716605672461119E-2</v>
      </c>
      <c r="M4" s="48">
        <v>2.3795917200365967E-2</v>
      </c>
      <c r="N4" s="47">
        <v>8.4896121508001077E-2</v>
      </c>
      <c r="O4" s="47">
        <v>-3.0919446704637931E-3</v>
      </c>
      <c r="P4" s="47">
        <v>0.11184648765934366</v>
      </c>
      <c r="Q4" s="49">
        <v>3.1345379646100552E-3</v>
      </c>
      <c r="R4" s="48">
        <v>1.4522672658614983E-3</v>
      </c>
      <c r="S4" s="48">
        <v>5.6887619760946232E-3</v>
      </c>
      <c r="T4" s="48">
        <v>2.8800019724352179E-3</v>
      </c>
      <c r="U4" s="48">
        <v>1.0864419734214356E-2</v>
      </c>
      <c r="V4" s="48">
        <v>1.6880470425799453E-2</v>
      </c>
      <c r="W4" s="48">
        <v>-0.15252846740942186</v>
      </c>
      <c r="X4" s="48">
        <v>-0.14383476620756208</v>
      </c>
      <c r="Y4" s="48">
        <v>-0.10674739012194052</v>
      </c>
      <c r="Z4" s="47">
        <v>9.7486851656118263E-3</v>
      </c>
      <c r="AA4" s="47">
        <v>0.42259683293644223</v>
      </c>
      <c r="AB4" s="47">
        <v>0.13228592713334267</v>
      </c>
    </row>
    <row r="5" spans="1:28" ht="15" customHeight="1" x14ac:dyDescent="0.35">
      <c r="A5" t="s">
        <v>663</v>
      </c>
      <c r="B5" s="46">
        <v>12.493004474407593</v>
      </c>
      <c r="C5" s="47">
        <v>4.7512856397600274</v>
      </c>
      <c r="D5" s="47">
        <v>10.139885932703304</v>
      </c>
      <c r="E5" s="47">
        <v>10.493353312906933</v>
      </c>
      <c r="F5" s="47">
        <v>12.657903038427168</v>
      </c>
      <c r="G5" s="47">
        <v>7.7762777352227754</v>
      </c>
      <c r="H5" s="47">
        <v>0.15849010754711063</v>
      </c>
      <c r="I5" s="47">
        <v>0.17828755526291035</v>
      </c>
      <c r="J5" s="47">
        <v>0.27314739911579339</v>
      </c>
      <c r="K5" s="48">
        <v>3.349093664226898E-2</v>
      </c>
      <c r="L5" s="48">
        <v>4.6979643183897527E-3</v>
      </c>
      <c r="M5" s="48">
        <v>1.8461573650503202E-2</v>
      </c>
      <c r="N5" s="47">
        <v>1.1779224301600211E-2</v>
      </c>
      <c r="O5" s="47">
        <v>-7.0532411174396542E-2</v>
      </c>
      <c r="P5" s="47">
        <v>1.5025766205587158E-3</v>
      </c>
      <c r="Q5" s="49">
        <v>7.7669069687607267E-3</v>
      </c>
      <c r="R5" s="48">
        <v>2.6232718534469303E-3</v>
      </c>
      <c r="S5" s="48">
        <v>5.8611865305995062E-3</v>
      </c>
      <c r="T5" s="48">
        <v>2.2422890110702929E-3</v>
      </c>
      <c r="U5" s="48">
        <v>6.3177100027120977E-3</v>
      </c>
      <c r="V5" s="48">
        <v>9.7031484997164644E-3</v>
      </c>
      <c r="W5" s="48">
        <v>-0.2273902535310115</v>
      </c>
      <c r="X5" s="48">
        <v>-0.15471374681989647</v>
      </c>
      <c r="Y5" s="48">
        <v>-0.15160404421440477</v>
      </c>
      <c r="Z5" s="47">
        <v>1.4400715677410324E-3</v>
      </c>
      <c r="AA5" s="47">
        <v>0.32739061087269339</v>
      </c>
      <c r="AB5" s="47">
        <v>9.2587224776191634E-2</v>
      </c>
    </row>
    <row r="6" spans="1:28" ht="15" customHeight="1" x14ac:dyDescent="0.35">
      <c r="A6" t="s">
        <v>664</v>
      </c>
      <c r="B6" s="46">
        <v>29.562057324585162</v>
      </c>
      <c r="C6" s="47">
        <v>15.755196733481812</v>
      </c>
      <c r="D6" s="47">
        <v>20.795990088083627</v>
      </c>
      <c r="E6" s="47">
        <v>14.618830524703183</v>
      </c>
      <c r="F6" s="47">
        <v>13.788347759479128</v>
      </c>
      <c r="G6" s="47">
        <v>9.3966824971275393</v>
      </c>
      <c r="H6" s="47">
        <v>1.3728637945630704</v>
      </c>
      <c r="I6" s="47">
        <v>0.6421741447966639</v>
      </c>
      <c r="J6" s="47">
        <v>1.0189269588938012</v>
      </c>
      <c r="K6" s="48">
        <v>4.0987705855443729E-2</v>
      </c>
      <c r="L6" s="48">
        <v>2.73157593778591E-2</v>
      </c>
      <c r="M6" s="48">
        <v>6.1920288197621215E-2</v>
      </c>
      <c r="N6" s="47">
        <v>0.28449796582587472</v>
      </c>
      <c r="O6" s="47">
        <v>0.18266476810414972</v>
      </c>
      <c r="P6" s="47">
        <v>0.44433930024410084</v>
      </c>
      <c r="Q6" s="49">
        <v>2.111303560840121E-3</v>
      </c>
      <c r="R6" s="48">
        <v>4.5765845894579155E-3</v>
      </c>
      <c r="S6" s="48">
        <v>1.0094248353774615E-3</v>
      </c>
      <c r="T6" s="48">
        <v>1.9340590251238937E-2</v>
      </c>
      <c r="U6" s="48">
        <v>2.1896003353139869E-2</v>
      </c>
      <c r="V6" s="48">
        <v>3.9803126309820261E-2</v>
      </c>
      <c r="W6" s="48">
        <v>-2.1030704447758578E-2</v>
      </c>
      <c r="X6" s="48">
        <v>-8.3492236161066768E-2</v>
      </c>
      <c r="Y6" s="48">
        <v>-0.1345734713571366</v>
      </c>
      <c r="Z6" s="47">
        <v>3.3132960637742431E-2</v>
      </c>
      <c r="AA6" s="47">
        <v>0.37825572096221677</v>
      </c>
      <c r="AB6" s="47">
        <v>0.12627945165357138</v>
      </c>
    </row>
    <row r="7" spans="1:28" ht="15" customHeight="1" x14ac:dyDescent="0.35">
      <c r="A7" t="s">
        <v>665</v>
      </c>
      <c r="B7" s="46">
        <v>26.161212604586769</v>
      </c>
      <c r="C7" s="47">
        <v>14.868600393266318</v>
      </c>
      <c r="D7" s="47">
        <v>17.60732558839463</v>
      </c>
      <c r="E7" s="47">
        <v>14.124678220349805</v>
      </c>
      <c r="F7" s="47">
        <v>9.3813153325673451</v>
      </c>
      <c r="G7" s="47">
        <v>7.9637786288778241</v>
      </c>
      <c r="H7" s="47">
        <v>1.1423938638572726</v>
      </c>
      <c r="I7" s="47">
        <v>1.4219354560561879</v>
      </c>
      <c r="J7" s="47">
        <v>0.79385633211049456</v>
      </c>
      <c r="K7" s="48">
        <v>1.4629688929551694E-2</v>
      </c>
      <c r="L7" s="48">
        <v>4.4175720494053064E-2</v>
      </c>
      <c r="M7" s="48">
        <v>6.4117537740164682E-2</v>
      </c>
      <c r="N7" s="47">
        <v>0.18990751288310279</v>
      </c>
      <c r="O7" s="47">
        <v>0.19536533767290482</v>
      </c>
      <c r="P7" s="47">
        <v>0.34745267154868453</v>
      </c>
      <c r="Q7" s="49">
        <v>1.5847454982367444E-3</v>
      </c>
      <c r="R7" s="48">
        <v>1.0894267078613115E-2</v>
      </c>
      <c r="S7" s="48">
        <v>1.169600224698062E-3</v>
      </c>
      <c r="T7" s="48">
        <v>7.8791390320274157E-3</v>
      </c>
      <c r="U7" s="48">
        <v>2.320582361498065E-2</v>
      </c>
      <c r="V7" s="48">
        <v>4.1083729874996922E-2</v>
      </c>
      <c r="W7" s="48">
        <v>-3.0910386876041761E-2</v>
      </c>
      <c r="X7" s="48">
        <v>0.52361965961926471</v>
      </c>
      <c r="Y7" s="48">
        <v>-0.15678213001140451</v>
      </c>
      <c r="Z7" s="47">
        <v>4.0891750608071105E-2</v>
      </c>
      <c r="AA7" s="47">
        <v>0.3873060093980415</v>
      </c>
      <c r="AB7" s="47">
        <v>9.5958084480497141E-2</v>
      </c>
    </row>
    <row r="8" spans="1:28" ht="15" customHeight="1" x14ac:dyDescent="0.35">
      <c r="A8" t="s">
        <v>666</v>
      </c>
      <c r="B8" s="46">
        <v>23.687431027909874</v>
      </c>
      <c r="C8" s="47">
        <v>11.100028090451254</v>
      </c>
      <c r="D8" s="47">
        <v>17.472957422901743</v>
      </c>
      <c r="E8" s="47">
        <v>12.79426273458445</v>
      </c>
      <c r="F8" s="47">
        <v>8.3699062300523437</v>
      </c>
      <c r="G8" s="47">
        <v>8.5041978807608842</v>
      </c>
      <c r="H8" s="47">
        <v>0.79708384284952805</v>
      </c>
      <c r="I8" s="47">
        <v>0.52644247954096512</v>
      </c>
      <c r="J8" s="47">
        <v>0.92254397516696451</v>
      </c>
      <c r="K8" s="48">
        <v>5.9956370082342184E-2</v>
      </c>
      <c r="L8" s="48">
        <v>1.2766039569990853E-2</v>
      </c>
      <c r="M8" s="48">
        <v>6.9907250686184808E-2</v>
      </c>
      <c r="N8" s="47">
        <v>0.16177488473013291</v>
      </c>
      <c r="O8" s="47">
        <v>3.751857879034446E-2</v>
      </c>
      <c r="P8" s="47">
        <v>0.31225223759153786</v>
      </c>
      <c r="Q8" s="49">
        <v>6.4771556970321126E-3</v>
      </c>
      <c r="R8" s="48">
        <v>5.5460631027057384E-3</v>
      </c>
      <c r="S8" s="48">
        <v>7.3028430546453194E-3</v>
      </c>
      <c r="T8" s="48">
        <v>5.6834488029783772E-3</v>
      </c>
      <c r="U8" s="48">
        <v>1.8010675805616508E-2</v>
      </c>
      <c r="V8" s="48">
        <v>4.2480953672427824E-2</v>
      </c>
      <c r="W8" s="48">
        <v>-0.1085359242038775</v>
      </c>
      <c r="X8" s="48">
        <v>-0.1082498026142644</v>
      </c>
      <c r="Y8" s="48">
        <v>-8.4623738924467062E-2</v>
      </c>
      <c r="Z8" s="47">
        <v>4.1052338686057024E-2</v>
      </c>
      <c r="AA8" s="47">
        <v>0.39195796987023568</v>
      </c>
      <c r="AB8" s="47">
        <v>8.8607701809568687E-2</v>
      </c>
    </row>
    <row r="9" spans="1:28" ht="15" customHeight="1" x14ac:dyDescent="0.35">
      <c r="A9" t="s">
        <v>667</v>
      </c>
      <c r="B9" s="46">
        <v>26.389447521017676</v>
      </c>
      <c r="C9" s="47">
        <v>15.822871145087184</v>
      </c>
      <c r="D9" s="47">
        <v>18.195789442003253</v>
      </c>
      <c r="E9" s="47">
        <v>18.593924422315844</v>
      </c>
      <c r="F9" s="47">
        <v>18.030880058725906</v>
      </c>
      <c r="G9" s="47">
        <v>11.733929018256099</v>
      </c>
      <c r="H9" s="47">
        <v>1.8400500109741951</v>
      </c>
      <c r="I9" s="47">
        <v>1.6736029849810303</v>
      </c>
      <c r="J9" s="47">
        <v>1.2294161728278932</v>
      </c>
      <c r="K9" s="48">
        <v>7.6623741994510525E-2</v>
      </c>
      <c r="L9" s="48">
        <v>3.5170431152790477E-2</v>
      </c>
      <c r="M9" s="48">
        <v>6.4005060612991757E-2</v>
      </c>
      <c r="N9" s="47">
        <v>0.17485869270409546</v>
      </c>
      <c r="O9" s="47">
        <v>0.12573962571196096</v>
      </c>
      <c r="P9" s="47">
        <v>0.18210577705451586</v>
      </c>
      <c r="Q9" s="49">
        <v>1.912656430421621E-2</v>
      </c>
      <c r="R9" s="48">
        <v>8.6035171488312578E-3</v>
      </c>
      <c r="S9" s="48">
        <v>1.2604312954467435E-2</v>
      </c>
      <c r="T9" s="48">
        <v>1.3438077861880223E-2</v>
      </c>
      <c r="U9" s="48">
        <v>5.8506619985699851E-2</v>
      </c>
      <c r="V9" s="48">
        <v>3.093505757045293E-2</v>
      </c>
      <c r="W9" s="48">
        <v>0.46345582945872443</v>
      </c>
      <c r="X9" s="48">
        <v>0.63912623914378441</v>
      </c>
      <c r="Y9" s="48">
        <v>0.19878590227212911</v>
      </c>
      <c r="Z9" s="47">
        <v>9.40679002126657E-3</v>
      </c>
      <c r="AA9" s="47">
        <v>0.34332704674825221</v>
      </c>
      <c r="AB9" s="47">
        <v>0.12383227424962115</v>
      </c>
    </row>
    <row r="10" spans="1:28" ht="15" customHeight="1" x14ac:dyDescent="0.35">
      <c r="A10" t="s">
        <v>668</v>
      </c>
      <c r="B10" s="46">
        <v>18.101106061518092</v>
      </c>
      <c r="C10" s="47">
        <v>15.942577599871587</v>
      </c>
      <c r="D10" s="47">
        <v>14.950975641565844</v>
      </c>
      <c r="E10" s="47">
        <v>15.477410698327589</v>
      </c>
      <c r="F10" s="47">
        <v>14.875149304225713</v>
      </c>
      <c r="G10" s="47">
        <v>10.897034597216903</v>
      </c>
      <c r="H10" s="47">
        <v>1.038205405574891</v>
      </c>
      <c r="I10" s="47">
        <v>2.0247120841563979</v>
      </c>
      <c r="J10" s="47">
        <v>1.0644364750885775</v>
      </c>
      <c r="K10" s="48">
        <v>5.2226326623970719E-2</v>
      </c>
      <c r="L10" s="48">
        <v>3.8422003659652336E-2</v>
      </c>
      <c r="M10" s="48">
        <v>6.3292514867337599E-2</v>
      </c>
      <c r="N10" s="47">
        <v>2.5451586655817739E-2</v>
      </c>
      <c r="O10" s="47">
        <v>0.13546026579875237</v>
      </c>
      <c r="P10" s="47">
        <v>7.8217521019799285E-2</v>
      </c>
      <c r="Q10" s="49">
        <v>2.0021923665075055E-2</v>
      </c>
      <c r="R10" s="48">
        <v>1.087632244171894E-2</v>
      </c>
      <c r="S10" s="48">
        <v>1.2948615922354339E-2</v>
      </c>
      <c r="T10" s="48">
        <v>1.3273256243990237E-2</v>
      </c>
      <c r="U10" s="48">
        <v>5.1081141053773517E-2</v>
      </c>
      <c r="V10" s="48">
        <v>3.4853053576271609E-2</v>
      </c>
      <c r="W10" s="48">
        <v>0.28202539696464601</v>
      </c>
      <c r="X10" s="48">
        <v>0.78879537678743761</v>
      </c>
      <c r="Y10" s="48">
        <v>0.24092481796648829</v>
      </c>
      <c r="Z10" s="47">
        <v>1.6409126797152573E-2</v>
      </c>
      <c r="AA10" s="47">
        <v>0.35161923287531682</v>
      </c>
      <c r="AB10" s="47">
        <v>8.7285347714798733E-2</v>
      </c>
    </row>
    <row r="11" spans="1:28" ht="15" customHeight="1" x14ac:dyDescent="0.35">
      <c r="A11" t="s">
        <v>669</v>
      </c>
      <c r="B11" s="46">
        <v>16.651336804510525</v>
      </c>
      <c r="C11" s="47">
        <v>12.110244487248941</v>
      </c>
      <c r="D11" s="47">
        <v>13.064030678785691</v>
      </c>
      <c r="E11" s="47">
        <v>14.089902463934639</v>
      </c>
      <c r="F11" s="47">
        <v>12.198016787948426</v>
      </c>
      <c r="G11" s="47">
        <v>9.4877854589557025</v>
      </c>
      <c r="H11" s="47">
        <v>0.98717069576396077</v>
      </c>
      <c r="I11" s="47">
        <v>2.0201447025993167</v>
      </c>
      <c r="J11" s="47">
        <v>0.79662676762926021</v>
      </c>
      <c r="K11" s="48">
        <v>4.5959229185727354E-2</v>
      </c>
      <c r="L11" s="48">
        <v>0.28700323078682521</v>
      </c>
      <c r="M11" s="48">
        <v>4.3838403476669716E-2</v>
      </c>
      <c r="N11" s="47">
        <v>-4.115269867100633E-3</v>
      </c>
      <c r="O11" s="47">
        <v>4.1101708706265255E-2</v>
      </c>
      <c r="P11" s="47">
        <v>3.0198535394629768E-2</v>
      </c>
      <c r="Q11" s="49">
        <v>1.7151874044253036E-2</v>
      </c>
      <c r="R11" s="48">
        <v>1.1490185063820494E-2</v>
      </c>
      <c r="S11" s="48">
        <v>1.1725571887775803E-2</v>
      </c>
      <c r="T11" s="48">
        <v>1.0977711482038511E-2</v>
      </c>
      <c r="U11" s="48">
        <v>4.5793042234769106E-2</v>
      </c>
      <c r="V11" s="48">
        <v>2.1098892970733994E-2</v>
      </c>
      <c r="W11" s="48">
        <v>0.31048640231599262</v>
      </c>
      <c r="X11" s="48">
        <v>0.76103618738485834</v>
      </c>
      <c r="Y11" s="48">
        <v>0.16163746819896477</v>
      </c>
      <c r="Z11" s="47">
        <v>1.1886096501840134E-2</v>
      </c>
      <c r="AA11" s="47">
        <v>0.31095733314656104</v>
      </c>
      <c r="AB11" s="47">
        <v>7.4314312274759015E-2</v>
      </c>
    </row>
    <row r="12" spans="1:28" ht="15" customHeight="1" x14ac:dyDescent="0.35">
      <c r="A12" t="s">
        <v>670</v>
      </c>
      <c r="B12" s="46">
        <v>24.123391320050562</v>
      </c>
      <c r="C12" s="47">
        <v>18.171558418106301</v>
      </c>
      <c r="D12" s="47">
        <v>19.296150103332735</v>
      </c>
      <c r="E12" s="47">
        <v>16.890917145410441</v>
      </c>
      <c r="F12" s="47">
        <v>6.0025641516660277</v>
      </c>
      <c r="G12" s="47">
        <v>10.260614004851272</v>
      </c>
      <c r="H12" s="47">
        <v>0.75264564324459915</v>
      </c>
      <c r="I12" s="47">
        <v>0.69013819646944474</v>
      </c>
      <c r="J12" s="47">
        <v>0.79271854325400559</v>
      </c>
      <c r="K12" s="48">
        <v>6.0785367108874652E-2</v>
      </c>
      <c r="L12" s="48">
        <v>2.0192246111619398E-2</v>
      </c>
      <c r="M12" s="48">
        <v>4.6007004803293686E-2</v>
      </c>
      <c r="N12" s="47">
        <v>0.11752752915649578</v>
      </c>
      <c r="O12" s="47">
        <v>0.35654109031733117</v>
      </c>
      <c r="P12" s="47">
        <v>0.20814727420667209</v>
      </c>
      <c r="Q12" s="49">
        <v>9.1637799207315157E-3</v>
      </c>
      <c r="R12" s="48">
        <v>8.0048684580095487E-4</v>
      </c>
      <c r="S12" s="48">
        <v>5.9289080298349089E-3</v>
      </c>
      <c r="T12" s="48">
        <v>1.4017480707118026E-2</v>
      </c>
      <c r="U12" s="48">
        <v>2.926748687097808E-2</v>
      </c>
      <c r="V12" s="48">
        <v>2.8659730269483968E-2</v>
      </c>
      <c r="W12" s="48">
        <v>1.6023905605754892E-2</v>
      </c>
      <c r="X12" s="48">
        <v>-2.0127204140714103E-2</v>
      </c>
      <c r="Y12" s="48">
        <v>2.2444951311519383E-4</v>
      </c>
      <c r="Z12" s="47">
        <v>6.6315916818419146E-3</v>
      </c>
      <c r="AA12" s="47">
        <v>6.0358704649356276E-2</v>
      </c>
      <c r="AB12" s="47">
        <v>0.12374067518178461</v>
      </c>
    </row>
    <row r="13" spans="1:28" ht="15" customHeight="1" x14ac:dyDescent="0.35">
      <c r="A13" t="s">
        <v>671</v>
      </c>
      <c r="B13" s="46">
        <v>19.848731415156809</v>
      </c>
      <c r="C13" s="47">
        <v>16.951906137763601</v>
      </c>
      <c r="D13" s="47">
        <v>14.896988803948714</v>
      </c>
      <c r="E13" s="47">
        <v>14.113928443763566</v>
      </c>
      <c r="F13" s="47">
        <v>5.8298852929911931</v>
      </c>
      <c r="G13" s="47">
        <v>9.7257679688497412</v>
      </c>
      <c r="H13" s="47">
        <v>0.67995970902705916</v>
      </c>
      <c r="I13" s="47">
        <v>0.76774731132223362</v>
      </c>
      <c r="J13" s="47">
        <v>0.54753002226193836</v>
      </c>
      <c r="K13" s="48">
        <v>5.4270699908508691E-2</v>
      </c>
      <c r="L13" s="48">
        <v>1.770419716376944E-2</v>
      </c>
      <c r="M13" s="48">
        <v>3.7653505260750224E-2</v>
      </c>
      <c r="N13" s="47">
        <v>0.10580471928397071</v>
      </c>
      <c r="O13" s="47">
        <v>0.29240005424464333</v>
      </c>
      <c r="P13" s="47">
        <v>0.1275945212910225</v>
      </c>
      <c r="Q13" s="49">
        <v>1.1410916580844491E-2</v>
      </c>
      <c r="R13" s="48">
        <v>3.9936179508785067E-3</v>
      </c>
      <c r="S13" s="48">
        <v>1.1650984614424367E-2</v>
      </c>
      <c r="T13" s="48">
        <v>1.040496560566089E-2</v>
      </c>
      <c r="U13" s="48">
        <v>2.8342414753815433E-2</v>
      </c>
      <c r="V13" s="48">
        <v>1.9248748736408691E-2</v>
      </c>
      <c r="W13" s="48">
        <v>-2.1122115975085547E-2</v>
      </c>
      <c r="X13" s="48">
        <v>-4.6688218264760072E-2</v>
      </c>
      <c r="Y13" s="48">
        <v>-7.1986753223967026E-2</v>
      </c>
      <c r="Z13" s="47">
        <v>1.0280005603168337E-2</v>
      </c>
      <c r="AA13" s="47">
        <v>7.5498624676862747E-2</v>
      </c>
      <c r="AB13" s="47">
        <v>8.7173029658588766E-2</v>
      </c>
    </row>
    <row r="14" spans="1:28" ht="15" customHeight="1" x14ac:dyDescent="0.35">
      <c r="A14" t="s">
        <v>672</v>
      </c>
      <c r="B14" s="46">
        <v>17.457172094143143</v>
      </c>
      <c r="C14" s="47">
        <v>13.56294468187564</v>
      </c>
      <c r="D14" s="47">
        <v>13.720623407371738</v>
      </c>
      <c r="E14" s="47">
        <v>13.103988510149369</v>
      </c>
      <c r="F14" s="47">
        <v>4.2645446189199534</v>
      </c>
      <c r="G14" s="47">
        <v>9.2596740074045698</v>
      </c>
      <c r="H14" s="47">
        <v>1.3791760731194931</v>
      </c>
      <c r="I14" s="47">
        <v>0.94331412849214558</v>
      </c>
      <c r="J14" s="47">
        <v>0.58519001034709806</v>
      </c>
      <c r="K14" s="48">
        <v>4.1429037053979871E-2</v>
      </c>
      <c r="L14" s="48">
        <v>2.0758948993595608E-2</v>
      </c>
      <c r="M14" s="48">
        <v>3.1805609560841719E-2</v>
      </c>
      <c r="N14" s="47">
        <v>5.5952807160292904E-2</v>
      </c>
      <c r="O14" s="47">
        <v>8.9711147274206676E-2</v>
      </c>
      <c r="P14" s="47">
        <v>8.5466775155953356E-2</v>
      </c>
      <c r="Q14" s="49">
        <v>1.3956948475486064E-2</v>
      </c>
      <c r="R14" s="48">
        <v>1.6385013887588551E-3</v>
      </c>
      <c r="S14" s="48">
        <v>8.0285085666136121E-3</v>
      </c>
      <c r="T14" s="48">
        <v>8.902216524076037E-3</v>
      </c>
      <c r="U14" s="48">
        <v>2.6265933578244041E-2</v>
      </c>
      <c r="V14" s="48">
        <v>1.5774673931803054E-2</v>
      </c>
      <c r="W14" s="48">
        <v>0.32111939643828402</v>
      </c>
      <c r="X14" s="48">
        <v>-1.5784016141766846E-2</v>
      </c>
      <c r="Y14" s="48">
        <v>-6.0587332222124708E-3</v>
      </c>
      <c r="Z14" s="47">
        <v>8.2867994447769575E-3</v>
      </c>
      <c r="AA14" s="47">
        <v>8.1219414978287718E-2</v>
      </c>
      <c r="AB14" s="47">
        <v>7.1435729112279855E-2</v>
      </c>
    </row>
    <row r="15" spans="1:28" ht="15" customHeight="1" x14ac:dyDescent="0.35">
      <c r="A15" t="s">
        <v>673</v>
      </c>
      <c r="B15" s="46">
        <v>26.900678685366881</v>
      </c>
      <c r="C15" s="47">
        <v>15.438528561969541</v>
      </c>
      <c r="D15" s="47">
        <v>18.53324856036437</v>
      </c>
      <c r="E15" s="47">
        <v>14.934640176177712</v>
      </c>
      <c r="F15" s="47">
        <v>4.4803030128941668</v>
      </c>
      <c r="G15" s="47">
        <v>9.4515924294650855</v>
      </c>
      <c r="H15" s="47">
        <v>0.6601807606684853</v>
      </c>
      <c r="I15" s="47">
        <v>0.18465791866553793</v>
      </c>
      <c r="J15" s="47">
        <v>0.31438716959834445</v>
      </c>
      <c r="K15" s="48">
        <v>5.6846380375114358E-2</v>
      </c>
      <c r="L15" s="48">
        <v>1.0186785224153706E-2</v>
      </c>
      <c r="M15" s="48">
        <v>2.5503402333028363E-2</v>
      </c>
      <c r="N15" s="47">
        <v>0.11792487116897205</v>
      </c>
      <c r="O15" s="47">
        <v>6.1679685381068626E-2</v>
      </c>
      <c r="P15" s="47">
        <v>0.1957379983726607</v>
      </c>
      <c r="Q15" s="49">
        <v>1.9230565178042006E-2</v>
      </c>
      <c r="R15" s="48">
        <v>-8.4004306712854595E-4</v>
      </c>
      <c r="S15" s="48">
        <v>-3.5920481852510686E-4</v>
      </c>
      <c r="T15" s="48">
        <v>8.9295840627234419E-3</v>
      </c>
      <c r="U15" s="48">
        <v>2.985083458665155E-2</v>
      </c>
      <c r="V15" s="48">
        <v>3.8180798343154423E-2</v>
      </c>
      <c r="W15" s="48">
        <v>-0.13862198438459514</v>
      </c>
      <c r="X15" s="48">
        <v>-0.22236555838231423</v>
      </c>
      <c r="Y15" s="48">
        <v>-0.2312061584349504</v>
      </c>
      <c r="Z15" s="47">
        <v>6.4823398321596393E-2</v>
      </c>
      <c r="AA15" s="47">
        <v>0.13335341347561985</v>
      </c>
      <c r="AB15" s="47">
        <v>0.12210284997516778</v>
      </c>
    </row>
    <row r="16" spans="1:28" ht="15" customHeight="1" x14ac:dyDescent="0.35">
      <c r="A16" t="s">
        <v>674</v>
      </c>
      <c r="B16" s="46">
        <v>22.772063042998454</v>
      </c>
      <c r="C16" s="47">
        <v>13.77501605168643</v>
      </c>
      <c r="D16" s="47">
        <v>17.737512289572425</v>
      </c>
      <c r="E16" s="47">
        <v>14.265219456147074</v>
      </c>
      <c r="F16" s="47">
        <v>3.7119020809396144</v>
      </c>
      <c r="G16" s="47">
        <v>8.1446496233882293</v>
      </c>
      <c r="H16" s="47">
        <v>0.43923462828833915</v>
      </c>
      <c r="I16" s="47">
        <v>0.3909865801273007</v>
      </c>
      <c r="J16" s="47">
        <v>0.35715196124541437</v>
      </c>
      <c r="K16" s="48">
        <v>4.5031535910338524E-2</v>
      </c>
      <c r="L16" s="48">
        <v>5.5551235132662389E-3</v>
      </c>
      <c r="M16" s="48">
        <v>2.9601183668801465E-2</v>
      </c>
      <c r="N16" s="47">
        <v>6.3990235964198533E-2</v>
      </c>
      <c r="O16" s="47">
        <v>8.4486574450772983E-2</v>
      </c>
      <c r="P16" s="47">
        <v>0.19152563059397887</v>
      </c>
      <c r="Q16" s="49">
        <v>6.8010173828917386E-3</v>
      </c>
      <c r="R16" s="48">
        <v>-2.7868801298255473E-4</v>
      </c>
      <c r="S16" s="48">
        <v>2.2843522766282801E-3</v>
      </c>
      <c r="T16" s="48">
        <v>1.0959589733474689E-2</v>
      </c>
      <c r="U16" s="48">
        <v>3.8186715648807913E-2</v>
      </c>
      <c r="V16" s="48">
        <v>4.1071895263689935E-2</v>
      </c>
      <c r="W16" s="48">
        <v>-0.19884169664005613</v>
      </c>
      <c r="X16" s="48">
        <v>-0.13984761821212385</v>
      </c>
      <c r="Y16" s="48">
        <v>-0.21527835775067988</v>
      </c>
      <c r="Z16" s="47">
        <v>4.8166745195919874E-2</v>
      </c>
      <c r="AA16" s="47">
        <v>0.14873910884154495</v>
      </c>
      <c r="AB16" s="47">
        <v>0.10987133724706152</v>
      </c>
    </row>
    <row r="17" spans="1:28" ht="15" customHeight="1" x14ac:dyDescent="0.35">
      <c r="A17" t="s">
        <v>675</v>
      </c>
      <c r="B17" s="46">
        <v>21.459858745159412</v>
      </c>
      <c r="C17" s="47">
        <v>10.34648769036297</v>
      </c>
      <c r="D17" s="47">
        <v>16.227066654627905</v>
      </c>
      <c r="E17" s="47">
        <v>12.948483978041619</v>
      </c>
      <c r="F17" s="47">
        <v>2.7653801863909102</v>
      </c>
      <c r="G17" s="47">
        <v>8.217782458828033</v>
      </c>
      <c r="H17" s="47">
        <v>0.87508630420468436</v>
      </c>
      <c r="I17" s="47">
        <v>0.48921620731822024</v>
      </c>
      <c r="J17" s="47">
        <v>0.50557739942934188</v>
      </c>
      <c r="K17" s="48">
        <v>7.1536453568161018E-2</v>
      </c>
      <c r="L17" s="48">
        <v>9.7398215919487568E-4</v>
      </c>
      <c r="M17" s="48">
        <v>3.6344664913083261E-2</v>
      </c>
      <c r="N17" s="47">
        <v>1.8121779224301589E-2</v>
      </c>
      <c r="O17" s="47">
        <v>-2.6027122321670745E-2</v>
      </c>
      <c r="P17" s="47">
        <v>0.15421291022511527</v>
      </c>
      <c r="Q17" s="49">
        <v>4.7277096401710204E-3</v>
      </c>
      <c r="R17" s="48">
        <v>-1.0077083918484536E-3</v>
      </c>
      <c r="S17" s="48">
        <v>4.0522110913460037E-3</v>
      </c>
      <c r="T17" s="48">
        <v>1.0771961833378536E-2</v>
      </c>
      <c r="U17" s="48">
        <v>1.9205848270420871E-2</v>
      </c>
      <c r="V17" s="48">
        <v>3.3913064917774106E-2</v>
      </c>
      <c r="W17" s="48">
        <v>-3.358540222826565E-2</v>
      </c>
      <c r="X17" s="48">
        <v>-9.3038117378717422E-2</v>
      </c>
      <c r="Y17" s="48">
        <v>-0.16578756908500741</v>
      </c>
      <c r="Z17" s="47">
        <v>7.09413513823271E-2</v>
      </c>
      <c r="AA17" s="47">
        <v>0.13229053064551047</v>
      </c>
      <c r="AB17" s="47">
        <v>0.10680425204069938</v>
      </c>
    </row>
    <row r="18" spans="1:28" ht="15" customHeight="1" x14ac:dyDescent="0.35">
      <c r="A18" t="s">
        <v>676</v>
      </c>
      <c r="B18" s="46">
        <v>25.676404522562656</v>
      </c>
      <c r="C18" s="47">
        <v>14.010245490479345</v>
      </c>
      <c r="D18" s="47">
        <v>18.748725395774393</v>
      </c>
      <c r="E18" s="47">
        <v>16.368758713136732</v>
      </c>
      <c r="F18" s="47">
        <v>7.2542273075450021</v>
      </c>
      <c r="G18" s="47">
        <v>12.056256798161623</v>
      </c>
      <c r="H18" s="47">
        <v>0.29905175116796789</v>
      </c>
      <c r="I18" s="47">
        <v>4.3492772708744867E-2</v>
      </c>
      <c r="J18" s="47">
        <v>0.40239841030947232</v>
      </c>
      <c r="K18" s="48">
        <v>9.2026160795974393E-2</v>
      </c>
      <c r="L18" s="48">
        <v>5.3631347209515106E-3</v>
      </c>
      <c r="M18" s="48">
        <v>5.4158422918572729E-2</v>
      </c>
      <c r="N18" s="47">
        <v>4.0454298887984824E-2</v>
      </c>
      <c r="O18" s="47">
        <v>6.704203959858962E-2</v>
      </c>
      <c r="P18" s="47">
        <v>0.21105397342012475</v>
      </c>
      <c r="Q18" s="49">
        <v>1.0373560528040445E-2</v>
      </c>
      <c r="R18" s="48">
        <v>4.154573541803201E-4</v>
      </c>
      <c r="S18" s="48">
        <v>5.0287894391910868E-3</v>
      </c>
      <c r="T18" s="48">
        <v>9.7271875539337756E-3</v>
      </c>
      <c r="U18" s="48">
        <v>2.3961882689415424E-2</v>
      </c>
      <c r="V18" s="48">
        <v>1.9227791612219235E-2</v>
      </c>
      <c r="W18" s="48">
        <v>-0.22835349592069482</v>
      </c>
      <c r="X18" s="48">
        <v>-0.24064080182472145</v>
      </c>
      <c r="Y18" s="48">
        <v>-0.19865439950872882</v>
      </c>
      <c r="Z18" s="47">
        <v>3.9355240872566116E-2</v>
      </c>
      <c r="AA18" s="47">
        <v>0.17938281100767889</v>
      </c>
      <c r="AB18" s="47">
        <v>0.12054207470042151</v>
      </c>
    </row>
    <row r="19" spans="1:28" ht="15" customHeight="1" x14ac:dyDescent="0.35">
      <c r="A19" t="s">
        <v>677</v>
      </c>
      <c r="B19" s="46">
        <v>19.402202090732157</v>
      </c>
      <c r="C19" s="47">
        <v>12.551222436244709</v>
      </c>
      <c r="D19" s="47">
        <v>12.029498986737295</v>
      </c>
      <c r="E19" s="47">
        <v>16.01071741350696</v>
      </c>
      <c r="F19" s="47">
        <v>6.0696201966041112</v>
      </c>
      <c r="G19" s="47">
        <v>8.5465272564789991</v>
      </c>
      <c r="H19" s="47">
        <v>0.29783980810836236</v>
      </c>
      <c r="I19" s="47">
        <v>0.16521274260809582</v>
      </c>
      <c r="J19" s="47">
        <v>0.30338404979149031</v>
      </c>
      <c r="K19" s="48">
        <v>6.1918286825251606E-2</v>
      </c>
      <c r="L19" s="48">
        <v>4.5159537968892955E-3</v>
      </c>
      <c r="M19" s="48">
        <v>1.7869367566331201E-2</v>
      </c>
      <c r="N19" s="47">
        <v>3.9053702196908055E-2</v>
      </c>
      <c r="O19" s="47">
        <v>6.1159479251423933E-2</v>
      </c>
      <c r="P19" s="47">
        <v>4.8922972606455103E-2</v>
      </c>
      <c r="Q19" s="49">
        <v>8.9028024841619063E-3</v>
      </c>
      <c r="R19" s="48">
        <v>1.0823736853602969E-3</v>
      </c>
      <c r="S19" s="48">
        <v>1.5928595949193272E-3</v>
      </c>
      <c r="T19" s="48">
        <v>6.7337705564732859E-3</v>
      </c>
      <c r="U19" s="48">
        <v>1.4835178382110015E-2</v>
      </c>
      <c r="V19" s="48">
        <v>1.340343696836707E-2</v>
      </c>
      <c r="W19" s="48">
        <v>-0.20042530046495305</v>
      </c>
      <c r="X19" s="48">
        <v>-0.19315470655320641</v>
      </c>
      <c r="Y19" s="48">
        <v>-0.19324760943942448</v>
      </c>
      <c r="Z19" s="47">
        <v>4.5476377551670125E-2</v>
      </c>
      <c r="AA19" s="47">
        <v>0.16012198988882803</v>
      </c>
      <c r="AB19" s="47">
        <v>8.8811383345855574E-2</v>
      </c>
    </row>
    <row r="20" spans="1:28" ht="15" customHeight="1" x14ac:dyDescent="0.35">
      <c r="A20" t="s">
        <v>678</v>
      </c>
      <c r="B20" s="46">
        <v>16.166222737213829</v>
      </c>
      <c r="C20" s="47">
        <v>8.0042797808944801</v>
      </c>
      <c r="D20" s="47">
        <v>10.958637312145108</v>
      </c>
      <c r="E20" s="47">
        <v>11.340011170688115</v>
      </c>
      <c r="F20" s="47">
        <v>3.6313658240776201</v>
      </c>
      <c r="G20" s="47">
        <v>7.1193474403166102</v>
      </c>
      <c r="H20" s="47">
        <v>0.25376673564732066</v>
      </c>
      <c r="I20" s="47">
        <v>0.20785109585175432</v>
      </c>
      <c r="J20" s="47">
        <v>0.24083921236634995</v>
      </c>
      <c r="K20" s="48">
        <v>5.3987648673376028E-2</v>
      </c>
      <c r="L20" s="48">
        <v>5.6891868709972558E-3</v>
      </c>
      <c r="M20" s="48">
        <v>1.569118824336688E-2</v>
      </c>
      <c r="N20" s="47">
        <v>-2.9671819907784182E-3</v>
      </c>
      <c r="O20" s="47">
        <v>-2.7274749118524552E-2</v>
      </c>
      <c r="P20" s="47">
        <v>0.47969270409547071</v>
      </c>
      <c r="Q20" s="49">
        <v>7.0535686421371278E-3</v>
      </c>
      <c r="R20" s="48">
        <v>-6.2306900102986615E-4</v>
      </c>
      <c r="S20" s="48">
        <v>3.7629123365477638E-3</v>
      </c>
      <c r="T20" s="48">
        <v>9.2794447594861801E-3</v>
      </c>
      <c r="U20" s="48">
        <v>7.9669123992208886E-3</v>
      </c>
      <c r="V20" s="48">
        <v>8.4925663847728004E-3</v>
      </c>
      <c r="W20" s="48">
        <v>-0.21199223616106677</v>
      </c>
      <c r="X20" s="48">
        <v>-0.1262260285989999</v>
      </c>
      <c r="Y20" s="48">
        <v>-0.19261623826651464</v>
      </c>
      <c r="Z20" s="47">
        <v>5.2311771747297106E-2</v>
      </c>
      <c r="AA20" s="47">
        <v>0.14943321405376495</v>
      </c>
      <c r="AB20" s="47">
        <v>8.7149458148152878E-2</v>
      </c>
    </row>
    <row r="21" spans="1:28" ht="15" customHeight="1" x14ac:dyDescent="0.35">
      <c r="A21" t="s">
        <v>679</v>
      </c>
      <c r="B21" s="46">
        <v>25.059381709103313</v>
      </c>
      <c r="C21" s="47">
        <v>14.600669656293263</v>
      </c>
      <c r="D21" s="47">
        <v>19.868605911033526</v>
      </c>
      <c r="E21" s="47">
        <v>16.817338695263629</v>
      </c>
      <c r="F21" s="47">
        <v>5.6388859313162261</v>
      </c>
      <c r="G21" s="47">
        <v>9.9023115026171347</v>
      </c>
      <c r="H21" s="47">
        <v>0.5554418681215314</v>
      </c>
      <c r="I21" s="47">
        <v>0.14621562725362933</v>
      </c>
      <c r="J21" s="47">
        <v>0.5466152447245477</v>
      </c>
      <c r="K21" s="48">
        <v>9.1691502744739251E-2</v>
      </c>
      <c r="L21" s="48">
        <v>1.3843006633119853E-2</v>
      </c>
      <c r="M21" s="48">
        <v>6.1392469121683432E-2</v>
      </c>
      <c r="N21" s="47">
        <v>0.21228668294005967</v>
      </c>
      <c r="O21" s="47">
        <v>0.26969839978302146</v>
      </c>
      <c r="P21" s="47">
        <v>0.44080851640900465</v>
      </c>
      <c r="Q21" s="49">
        <v>1.1418718596885438E-2</v>
      </c>
      <c r="R21" s="48">
        <v>2.1502356208844362E-3</v>
      </c>
      <c r="S21" s="48">
        <v>5.6623131417158192E-3</v>
      </c>
      <c r="T21" s="48">
        <v>1.0320520722897507E-2</v>
      </c>
      <c r="U21" s="48">
        <v>3.9359821494612784E-2</v>
      </c>
      <c r="V21" s="48">
        <v>4.8289652111738468E-2</v>
      </c>
      <c r="W21" s="48">
        <v>-0.16382467760329855</v>
      </c>
      <c r="X21" s="48">
        <v>-0.24555224142468637</v>
      </c>
      <c r="Y21" s="48">
        <v>-0.16932406351434334</v>
      </c>
      <c r="Z21" s="47">
        <v>4.2442987762170974E-2</v>
      </c>
      <c r="AA21" s="47">
        <v>0.11580603486698844</v>
      </c>
      <c r="AB21" s="47">
        <v>9.0058896939906027E-2</v>
      </c>
    </row>
    <row r="22" spans="1:28" ht="15" customHeight="1" x14ac:dyDescent="0.35">
      <c r="A22" t="s">
        <v>680</v>
      </c>
      <c r="B22" s="46">
        <v>20.341374726619719</v>
      </c>
      <c r="C22" s="47">
        <v>11.987593049619775</v>
      </c>
      <c r="D22" s="47">
        <v>14.906923293003473</v>
      </c>
      <c r="E22" s="47">
        <v>14.530757308821656</v>
      </c>
      <c r="F22" s="47">
        <v>6.2572221371122172</v>
      </c>
      <c r="G22" s="47">
        <v>8.0110541937954807</v>
      </c>
      <c r="H22" s="47">
        <v>0.53537900166180674</v>
      </c>
      <c r="I22" s="47">
        <v>0.19576897751857775</v>
      </c>
      <c r="J22" s="47">
        <v>0.27201094284012167</v>
      </c>
      <c r="K22" s="48">
        <v>7.5907193504117093E-2</v>
      </c>
      <c r="L22" s="48">
        <v>3.8682811070448308E-3</v>
      </c>
      <c r="M22" s="48">
        <v>4.9861247712717285E-2</v>
      </c>
      <c r="N22" s="47">
        <v>0.18587794955248166</v>
      </c>
      <c r="O22" s="47">
        <v>0.13177868185516678</v>
      </c>
      <c r="P22" s="47">
        <v>0.28345673989693521</v>
      </c>
      <c r="Q22" s="49">
        <v>1.2080641637799207E-2</v>
      </c>
      <c r="R22" s="48">
        <v>8.2763786162344337E-4</v>
      </c>
      <c r="S22" s="48">
        <v>7.1169990325500106E-4</v>
      </c>
      <c r="T22" s="48">
        <v>7.9574200547350774E-3</v>
      </c>
      <c r="U22" s="48">
        <v>4.4341823023250085E-2</v>
      </c>
      <c r="V22" s="48">
        <v>2.7775709460292411E-2</v>
      </c>
      <c r="W22" s="48">
        <v>-0.11520734274936398</v>
      </c>
      <c r="X22" s="48">
        <v>-0.16865527677866476</v>
      </c>
      <c r="Y22" s="48">
        <v>-0.23483178348977979</v>
      </c>
      <c r="Z22" s="47">
        <v>4.3657614578425256E-2</v>
      </c>
      <c r="AA22" s="47">
        <v>0.1232145185732296</v>
      </c>
      <c r="AB22" s="47">
        <v>4.5783666764297626E-2</v>
      </c>
    </row>
    <row r="23" spans="1:28" ht="15" customHeight="1" x14ac:dyDescent="0.35">
      <c r="A23" t="s">
        <v>681</v>
      </c>
      <c r="B23" s="46">
        <v>19.821805714400369</v>
      </c>
      <c r="C23" s="47">
        <v>13.093846184714783</v>
      </c>
      <c r="D23" s="47">
        <v>15.070583278155663</v>
      </c>
      <c r="E23" s="47">
        <v>14.230441210264267</v>
      </c>
      <c r="F23" s="47">
        <v>5.9179915741095375</v>
      </c>
      <c r="G23" s="47">
        <v>8.5736794969998726</v>
      </c>
      <c r="H23" s="47">
        <v>0.50380287210359631</v>
      </c>
      <c r="I23" s="47">
        <v>0.22045472360706109</v>
      </c>
      <c r="J23" s="47">
        <v>0.29175493054902324</v>
      </c>
      <c r="K23" s="48">
        <v>6.2724125114364135E-2</v>
      </c>
      <c r="L23" s="48">
        <v>2.2695562671546212E-4</v>
      </c>
      <c r="M23" s="48">
        <v>4.4078024931381521E-2</v>
      </c>
      <c r="N23" s="47">
        <v>7.4922701383238394E-2</v>
      </c>
      <c r="O23" s="47">
        <v>0.15422945484133441</v>
      </c>
      <c r="P23" s="47">
        <v>0.19854814212096555</v>
      </c>
      <c r="Q23" s="49">
        <v>1.1373778984489592E-2</v>
      </c>
      <c r="R23" s="48">
        <v>4.7600099865805314E-4</v>
      </c>
      <c r="S23" s="48">
        <v>4.2904066410760534E-3</v>
      </c>
      <c r="T23" s="48">
        <v>1.2798022633694126E-2</v>
      </c>
      <c r="U23" s="48">
        <v>2.4551517542345719E-2</v>
      </c>
      <c r="V23" s="48">
        <v>2.1055499395941715E-2</v>
      </c>
      <c r="W23" s="48">
        <v>-9.6220677252390557E-2</v>
      </c>
      <c r="X23" s="48">
        <v>-0.18691999298184048</v>
      </c>
      <c r="Y23" s="48">
        <v>-0.23011369418370031</v>
      </c>
      <c r="Z23" s="47">
        <v>5.1047480484419372E-2</v>
      </c>
      <c r="AA23" s="47">
        <v>0.13738524965935284</v>
      </c>
      <c r="AB23" s="47">
        <v>5.2172902313853832E-2</v>
      </c>
    </row>
    <row r="24" spans="1:28" ht="15" customHeight="1" x14ac:dyDescent="0.35">
      <c r="A24" t="s">
        <v>682</v>
      </c>
      <c r="B24" s="46">
        <v>28.479409699231528</v>
      </c>
      <c r="C24" s="47">
        <v>19.864741969140631</v>
      </c>
      <c r="D24" s="47">
        <v>20.824951844940706</v>
      </c>
      <c r="E24" s="47">
        <v>16.378185050427682</v>
      </c>
      <c r="F24" s="47">
        <v>10.360830077875656</v>
      </c>
      <c r="G24" s="47">
        <v>10.005636601557516</v>
      </c>
      <c r="H24" s="47">
        <v>1.4297829461010254</v>
      </c>
      <c r="I24" s="47">
        <v>0.90169222086351231</v>
      </c>
      <c r="J24" s="47">
        <v>1.0844861725143449</v>
      </c>
      <c r="K24" s="48">
        <v>0.17610961802378777</v>
      </c>
      <c r="L24" s="48">
        <v>2.1630375114364137E-2</v>
      </c>
      <c r="M24" s="48">
        <v>7.3440988106129923E-2</v>
      </c>
      <c r="N24" s="47">
        <v>0.24332167073501493</v>
      </c>
      <c r="O24" s="47">
        <v>0.38391103878492006</v>
      </c>
      <c r="P24" s="47">
        <v>0.49912449145646876</v>
      </c>
      <c r="Q24" s="49">
        <v>2.8923945947632868E-2</v>
      </c>
      <c r="R24" s="48">
        <v>2.6217894703991513E-3</v>
      </c>
      <c r="S24" s="48">
        <v>6.5416783696907281E-3</v>
      </c>
      <c r="T24" s="48">
        <v>9.8878177469858726E-3</v>
      </c>
      <c r="U24" s="48">
        <v>4.1421632683251566E-2</v>
      </c>
      <c r="V24" s="48">
        <v>3.2169925294016126E-2</v>
      </c>
      <c r="W24" s="48">
        <v>1.9133037985788234E-2</v>
      </c>
      <c r="X24" s="48">
        <v>5.9535266251425557E-2</v>
      </c>
      <c r="Y24" s="48">
        <v>-3.6723352925695243E-2</v>
      </c>
      <c r="Z24" s="47">
        <v>6.3008901396971753E-2</v>
      </c>
      <c r="AA24" s="47">
        <v>0.14076468603155601</v>
      </c>
      <c r="AB24" s="47">
        <v>0.11311846243967043</v>
      </c>
    </row>
    <row r="25" spans="1:28" ht="15" customHeight="1" x14ac:dyDescent="0.35">
      <c r="A25" t="s">
        <v>683</v>
      </c>
      <c r="B25" s="46">
        <v>21.378677842653342</v>
      </c>
      <c r="C25" s="47">
        <v>16.472661971548387</v>
      </c>
      <c r="D25" s="47">
        <v>16.874224001284137</v>
      </c>
      <c r="E25" s="47">
        <v>14.773876739435725</v>
      </c>
      <c r="F25" s="47">
        <v>9.4327363717605017</v>
      </c>
      <c r="G25" s="47">
        <v>9.7806823694625322</v>
      </c>
      <c r="H25" s="47">
        <v>0.84583051139748533</v>
      </c>
      <c r="I25" s="47">
        <v>1.3267111121562722</v>
      </c>
      <c r="J25" s="47">
        <v>0.87947292509328068</v>
      </c>
      <c r="K25" s="48">
        <v>9.9791628545288197E-2</v>
      </c>
      <c r="L25" s="48">
        <v>4.6639810155535213E-2</v>
      </c>
      <c r="M25" s="48">
        <v>4.3984760978956997E-2</v>
      </c>
      <c r="N25" s="47">
        <v>0.14590208841876867</v>
      </c>
      <c r="O25" s="47">
        <v>0.33849281258475727</v>
      </c>
      <c r="P25" s="47">
        <v>0.36861649037157584</v>
      </c>
      <c r="Q25" s="49">
        <v>1.8055659582436101E-2</v>
      </c>
      <c r="R25" s="48">
        <v>7.2964454014917439E-3</v>
      </c>
      <c r="S25" s="48">
        <v>6.7883781169054075E-3</v>
      </c>
      <c r="T25" s="48">
        <v>8.793855864296457E-3</v>
      </c>
      <c r="U25" s="48">
        <v>2.2308981976873199E-2</v>
      </c>
      <c r="V25" s="48">
        <v>3.6897482679553242E-2</v>
      </c>
      <c r="W25" s="48">
        <v>-2.4817922624791648E-2</v>
      </c>
      <c r="X25" s="48">
        <v>0.23058509518378803</v>
      </c>
      <c r="Y25" s="48">
        <v>4.4549960522852899E-3</v>
      </c>
      <c r="Z25" s="47">
        <v>4.1251964292536317E-2</v>
      </c>
      <c r="AA25" s="47">
        <v>0.14747129649674634</v>
      </c>
      <c r="AB25" s="47">
        <v>9.9674475021330255E-2</v>
      </c>
    </row>
    <row r="26" spans="1:28" ht="15" customHeight="1" x14ac:dyDescent="0.35">
      <c r="A26" t="s">
        <v>684</v>
      </c>
      <c r="B26" s="46">
        <v>17.370876723048212</v>
      </c>
      <c r="C26" s="47">
        <v>15.28268976103052</v>
      </c>
      <c r="D26" s="47">
        <v>15.488154858644837</v>
      </c>
      <c r="E26" s="47">
        <v>11.422459338695266</v>
      </c>
      <c r="F26" s="47">
        <v>10.112420337035619</v>
      </c>
      <c r="G26" s="47">
        <v>9.2851320694497659</v>
      </c>
      <c r="H26" s="47">
        <v>1.3748061486846646</v>
      </c>
      <c r="I26" s="47">
        <v>1.6290061298717586</v>
      </c>
      <c r="J26" s="47">
        <v>0.94165451666509892</v>
      </c>
      <c r="K26" s="48">
        <v>8.250108645928636E-2</v>
      </c>
      <c r="L26" s="48">
        <v>4.1082656678865515E-2</v>
      </c>
      <c r="M26" s="48">
        <v>4.078044945105215E-2</v>
      </c>
      <c r="N26" s="47">
        <v>0.12796663954434498</v>
      </c>
      <c r="O26" s="47">
        <v>0.31295416327637648</v>
      </c>
      <c r="P26" s="47">
        <v>0.21169867100623813</v>
      </c>
      <c r="Q26" s="49">
        <v>1.52452173641669E-2</v>
      </c>
      <c r="R26" s="48">
        <v>4.2375869924788567E-3</v>
      </c>
      <c r="S26" s="48">
        <v>7.3146240988671476E-3</v>
      </c>
      <c r="T26" s="48">
        <v>3.0444537587218622E-3</v>
      </c>
      <c r="U26" s="48">
        <v>3.2859168125446883E-2</v>
      </c>
      <c r="V26" s="48">
        <v>1.8904928622500559E-2</v>
      </c>
      <c r="W26" s="48">
        <v>0.1499818405123256</v>
      </c>
      <c r="X26" s="48">
        <v>0.36298890253531002</v>
      </c>
      <c r="Y26" s="48">
        <v>2.3078866567242722E-2</v>
      </c>
      <c r="Z26" s="47">
        <v>4.9501031492352951E-2</v>
      </c>
      <c r="AA26" s="47">
        <v>0.15168824735441314</v>
      </c>
      <c r="AB26" s="47">
        <v>0.13194368815821311</v>
      </c>
    </row>
    <row r="27" spans="1:28" x14ac:dyDescent="0.35">
      <c r="A27" t="s">
        <v>685</v>
      </c>
      <c r="B27" s="47">
        <v>28.018685667850484</v>
      </c>
      <c r="C27" s="47">
        <v>17.029079134814104</v>
      </c>
      <c r="D27" s="47">
        <v>21.537164168622965</v>
      </c>
      <c r="E27" s="47">
        <v>16.281053874632967</v>
      </c>
      <c r="F27" s="47">
        <v>10.63520158304609</v>
      </c>
      <c r="G27" s="47">
        <v>7.7803008425890461</v>
      </c>
      <c r="H27" s="47">
        <v>1.3897377951274574</v>
      </c>
      <c r="I27" s="47">
        <v>1.1805141410340823</v>
      </c>
      <c r="J27" s="47">
        <v>1.5181176120151756</v>
      </c>
      <c r="K27" s="48">
        <v>0.22812614364135408</v>
      </c>
      <c r="L27" s="48">
        <v>3.2892011665141808E-2</v>
      </c>
      <c r="M27" s="48">
        <v>7.8483817474839887E-2</v>
      </c>
      <c r="N27" s="47">
        <v>0.36022104692161649</v>
      </c>
      <c r="O27" s="47">
        <v>0.48693707621372401</v>
      </c>
      <c r="P27" s="47">
        <v>0.69329183618117707</v>
      </c>
      <c r="Q27" s="49">
        <v>3.8053943138907094E-2</v>
      </c>
      <c r="R27" s="48">
        <v>4.3261398745435822E-3</v>
      </c>
      <c r="S27" s="48">
        <v>8.3793652279749091E-4</v>
      </c>
      <c r="T27" s="48">
        <v>1.1687911437658721E-2</v>
      </c>
      <c r="U27" s="48">
        <v>2.7745383268818265E-2</v>
      </c>
      <c r="V27" s="48">
        <v>2.4912349910007646E-2</v>
      </c>
      <c r="W27" s="48">
        <v>-8.5915124133695953E-2</v>
      </c>
      <c r="X27" s="48">
        <v>7.9970874638126119E-2</v>
      </c>
      <c r="Y27" s="48">
        <v>-4.8267479603473988E-2</v>
      </c>
      <c r="Z27" s="47">
        <v>0.46182518114788551</v>
      </c>
      <c r="AA27" s="47">
        <v>0.15496783271995621</v>
      </c>
      <c r="AB27" s="47">
        <v>0.137645886128338</v>
      </c>
    </row>
    <row r="28" spans="1:28" x14ac:dyDescent="0.35">
      <c r="A28" t="s">
        <v>686</v>
      </c>
      <c r="B28" s="47">
        <v>25.68551485784225</v>
      </c>
      <c r="C28" s="47">
        <v>16.630678785689923</v>
      </c>
      <c r="D28" s="47">
        <v>17.006501434619473</v>
      </c>
      <c r="E28" s="47">
        <v>11.395707519468914</v>
      </c>
      <c r="F28" s="47">
        <v>9.9377512447338194</v>
      </c>
      <c r="G28" s="47">
        <v>6.7161124090386828</v>
      </c>
      <c r="H28" s="47">
        <v>0.9168975166964537</v>
      </c>
      <c r="I28" s="47">
        <v>1.1817931050700778</v>
      </c>
      <c r="J28" s="47">
        <v>0.82657942181669952</v>
      </c>
      <c r="K28" s="48">
        <v>0.13139638609332116</v>
      </c>
      <c r="L28" s="48">
        <v>3.097789913083257E-2</v>
      </c>
      <c r="M28" s="48">
        <v>6.3184011893870073E-2</v>
      </c>
      <c r="N28" s="47">
        <v>0.31131027935991329</v>
      </c>
      <c r="O28" s="47">
        <v>0.42992053159750476</v>
      </c>
      <c r="P28" s="47">
        <v>0.50535231895850297</v>
      </c>
      <c r="Q28" s="49">
        <v>1.5741659644852229E-2</v>
      </c>
      <c r="R28" s="48">
        <v>4.6007708391848446E-3</v>
      </c>
      <c r="S28" s="48">
        <v>7.5298115032924502E-3</v>
      </c>
      <c r="T28" s="48">
        <v>7.8901107029266011E-3</v>
      </c>
      <c r="U28" s="48">
        <v>2.8154910130920391E-2</v>
      </c>
      <c r="V28" s="48">
        <v>2.3046302916738585E-2</v>
      </c>
      <c r="W28" s="48">
        <v>-3.4232959031494002E-2</v>
      </c>
      <c r="X28" s="48">
        <v>0.15540994824107374</v>
      </c>
      <c r="Y28" s="48">
        <v>-0.12327892797613824</v>
      </c>
      <c r="Z28" s="47">
        <v>0.34193587555872507</v>
      </c>
      <c r="AA28" s="47">
        <v>0.15483215963935973</v>
      </c>
      <c r="AB28" s="47">
        <v>0.12322993365339308</v>
      </c>
    </row>
    <row r="29" spans="1:28" x14ac:dyDescent="0.35">
      <c r="A29" t="s">
        <v>687</v>
      </c>
      <c r="B29" s="47">
        <v>20.067980396877942</v>
      </c>
      <c r="C29" s="47">
        <v>14.76020134834166</v>
      </c>
      <c r="D29" s="47">
        <v>16.187695379120772</v>
      </c>
      <c r="E29" s="47">
        <v>10.054977147963744</v>
      </c>
      <c r="F29" s="47">
        <v>8.1769438273969115</v>
      </c>
      <c r="G29" s="47">
        <v>7.0927110940891112</v>
      </c>
      <c r="H29" s="47">
        <v>0.51751026871100236</v>
      </c>
      <c r="I29" s="47">
        <v>1.7853595616592983</v>
      </c>
      <c r="J29" s="47">
        <v>1.038217477189352</v>
      </c>
      <c r="K29" s="48">
        <v>0.12031041285452884</v>
      </c>
      <c r="L29" s="48">
        <v>3.6906335773101553E-2</v>
      </c>
      <c r="M29" s="48">
        <v>7.2520328225068625E-2</v>
      </c>
      <c r="N29" s="47">
        <v>0.22049959316517492</v>
      </c>
      <c r="O29" s="47">
        <v>0.40180824518578795</v>
      </c>
      <c r="P29" s="47">
        <v>0.29899186330349881</v>
      </c>
      <c r="Q29" s="49">
        <v>1.6491277346066223E-2</v>
      </c>
      <c r="R29" s="48">
        <v>5.7554692132447014E-3</v>
      </c>
      <c r="S29" s="48">
        <v>9.5672221702087813E-3</v>
      </c>
      <c r="T29" s="48">
        <v>8.8035947631844962E-3</v>
      </c>
      <c r="U29" s="48">
        <v>3.1878497990581622E-2</v>
      </c>
      <c r="V29" s="48">
        <v>1.9875243472472201E-2</v>
      </c>
      <c r="W29" s="48">
        <v>-0.17147951574699533</v>
      </c>
      <c r="X29" s="48">
        <v>0.2849840775506623</v>
      </c>
      <c r="Y29" s="48">
        <v>-4.7330599175366264E-2</v>
      </c>
      <c r="Z29" s="47">
        <v>0.32825209163727126</v>
      </c>
      <c r="AA29" s="47">
        <v>0.18091715588269003</v>
      </c>
      <c r="AB29" s="47">
        <v>0.1046887758350631</v>
      </c>
    </row>
    <row r="30" spans="1:28" x14ac:dyDescent="0.35">
      <c r="A30" t="s">
        <v>688</v>
      </c>
      <c r="B30" s="50">
        <v>28.764780091895901</v>
      </c>
      <c r="C30" s="47">
        <v>17.668237725476033</v>
      </c>
      <c r="D30" s="47">
        <v>18.252757378759604</v>
      </c>
      <c r="E30" s="47">
        <v>17.99788344184859</v>
      </c>
      <c r="F30" s="47">
        <v>14.726507979062941</v>
      </c>
      <c r="G30" s="47">
        <v>10.381768607174774</v>
      </c>
      <c r="H30" s="47">
        <v>1.1690051892264759</v>
      </c>
      <c r="I30" s="47">
        <v>1.3900935942056252</v>
      </c>
      <c r="J30" s="47">
        <v>0.93986164675634143</v>
      </c>
      <c r="K30" s="48">
        <v>0.20535944647758464</v>
      </c>
      <c r="L30" s="48">
        <v>5.2512465690759375E-2</v>
      </c>
      <c r="M30" s="48">
        <v>7.0111190530649584E-2</v>
      </c>
      <c r="N30" s="47">
        <v>0.2704613506916192</v>
      </c>
      <c r="O30" s="47">
        <v>0.55051152698671013</v>
      </c>
      <c r="P30" s="47">
        <v>0.4175500406834825</v>
      </c>
      <c r="Q30" s="49">
        <v>6.3619043160752731E-2</v>
      </c>
      <c r="R30" s="48">
        <v>1.0458992603688794E-2</v>
      </c>
      <c r="S30" s="48">
        <v>1.0289844895921106E-2</v>
      </c>
      <c r="T30" s="48">
        <v>6.4798195221775698E-3</v>
      </c>
      <c r="U30" s="48">
        <v>5.8480978327868048E-2</v>
      </c>
      <c r="V30" s="48">
        <v>4.3664414803126314E-2</v>
      </c>
      <c r="W30" s="48">
        <v>1.6308930607948049E-2</v>
      </c>
      <c r="X30" s="48">
        <v>0.26985310114922356</v>
      </c>
      <c r="Y30" s="48">
        <v>2.4985174138082274E-2</v>
      </c>
      <c r="Z30" s="47">
        <v>0.3623121474142651</v>
      </c>
      <c r="AA30" s="47">
        <v>0.13199998089828976</v>
      </c>
      <c r="AB30" s="47">
        <v>0.12333152291568505</v>
      </c>
    </row>
    <row r="31" spans="1:28" x14ac:dyDescent="0.35">
      <c r="A31" t="s">
        <v>689</v>
      </c>
      <c r="B31" s="47">
        <v>26.430709384217177</v>
      </c>
      <c r="C31" s="47">
        <v>17.168719777684146</v>
      </c>
      <c r="D31" s="47">
        <v>14.073754489456046</v>
      </c>
      <c r="E31" s="47">
        <v>13.75863672922252</v>
      </c>
      <c r="F31" s="47">
        <v>13.276025596833911</v>
      </c>
      <c r="G31" s="47">
        <v>10.192635388739948</v>
      </c>
      <c r="H31" s="47">
        <v>0.69206064026588909</v>
      </c>
      <c r="I31" s="47">
        <v>1.8692345499012319</v>
      </c>
      <c r="J31" s="47">
        <v>0.43475856771078292</v>
      </c>
      <c r="K31" s="48">
        <v>0.12234663769441903</v>
      </c>
      <c r="L31" s="48">
        <v>3.3679065645013717E-2</v>
      </c>
      <c r="M31" s="48">
        <v>4.9858245654162851E-2</v>
      </c>
      <c r="N31" s="47">
        <v>0.16038269595877408</v>
      </c>
      <c r="O31" s="47">
        <v>0.69113289937618672</v>
      </c>
      <c r="P31" s="47">
        <v>0.23203200433957144</v>
      </c>
      <c r="Q31" s="49">
        <v>6.4054395655837468E-2</v>
      </c>
      <c r="R31" s="48">
        <v>6.0739475080360764E-3</v>
      </c>
      <c r="S31" s="48">
        <v>1.5084261773242208E-2</v>
      </c>
      <c r="T31" s="48">
        <v>4.1766315737567488E-3</v>
      </c>
      <c r="U31" s="48">
        <v>4.9326043541507436E-2</v>
      </c>
      <c r="V31" s="48">
        <v>2.3096600014793266E-2</v>
      </c>
      <c r="W31" s="48">
        <v>-5.677182208965699E-2</v>
      </c>
      <c r="X31" s="48">
        <v>0.32359404333713482</v>
      </c>
      <c r="Y31" s="48">
        <v>-0.13004838143696817</v>
      </c>
      <c r="Z31" s="47">
        <v>0.3646989697810944</v>
      </c>
      <c r="AA31" s="47">
        <v>0.12952018414048672</v>
      </c>
      <c r="AB31" s="47">
        <v>8.8486062118761699E-2</v>
      </c>
    </row>
    <row r="32" spans="1:28" x14ac:dyDescent="0.35">
      <c r="A32" t="s">
        <v>690</v>
      </c>
      <c r="B32" s="47">
        <v>28.054507514195713</v>
      </c>
      <c r="C32" s="47">
        <v>11.885739581452277</v>
      </c>
      <c r="D32" s="47">
        <v>11.561345030999821</v>
      </c>
      <c r="E32" s="47">
        <v>16.183424613813358</v>
      </c>
      <c r="F32" s="47">
        <v>10.429809076982</v>
      </c>
      <c r="G32" s="47">
        <v>8.3708043533767409</v>
      </c>
      <c r="H32" s="47">
        <v>0.40018530712068479</v>
      </c>
      <c r="I32" s="47">
        <v>1.5033646881760887</v>
      </c>
      <c r="J32" s="47">
        <v>0.50677452732574557</v>
      </c>
      <c r="K32" s="48">
        <v>0.14427593206770362</v>
      </c>
      <c r="L32" s="48">
        <v>2.2532021957914001E-2</v>
      </c>
      <c r="M32" s="48">
        <v>5.3777161482159191E-2</v>
      </c>
      <c r="N32" s="47">
        <v>0.14521480878763221</v>
      </c>
      <c r="O32" s="47">
        <v>0.25159723352318958</v>
      </c>
      <c r="P32" s="47">
        <v>0.15634336859235151</v>
      </c>
      <c r="Q32" s="49">
        <v>5.2087039290952784E-2</v>
      </c>
      <c r="R32" s="48">
        <v>8.4388165902069094E-3</v>
      </c>
      <c r="S32" s="48">
        <v>9.6128639640483109E-3</v>
      </c>
      <c r="T32" s="48">
        <v>5.1217978747010538E-3</v>
      </c>
      <c r="U32" s="48">
        <v>3.1722305776769648E-2</v>
      </c>
      <c r="V32" s="48">
        <v>2.3109051012105822E-2</v>
      </c>
      <c r="W32" s="48">
        <v>-0.15060930783402054</v>
      </c>
      <c r="X32" s="48">
        <v>0.48259049039389412</v>
      </c>
      <c r="Y32" s="48">
        <v>-9.09821475568032E-2</v>
      </c>
      <c r="Z32" s="47">
        <v>0.41535126771683628</v>
      </c>
      <c r="AA32" s="47">
        <v>0.15595042469469103</v>
      </c>
      <c r="AB32" s="47">
        <v>9.5240127599424421E-2</v>
      </c>
    </row>
    <row r="33" spans="1:28" x14ac:dyDescent="0.35">
      <c r="A33" t="s">
        <v>691</v>
      </c>
      <c r="B33" s="50">
        <v>24.737428519833902</v>
      </c>
      <c r="C33" s="47">
        <v>17.036054094183271</v>
      </c>
      <c r="D33" s="47">
        <v>14.557500150484561</v>
      </c>
      <c r="E33" s="47">
        <v>17.556582407762033</v>
      </c>
      <c r="F33" s="47">
        <v>13.187004659772757</v>
      </c>
      <c r="G33" s="47">
        <v>8.300378462913315</v>
      </c>
      <c r="H33" s="47">
        <v>1.367604019690841</v>
      </c>
      <c r="I33" s="47">
        <v>0.90091932398959007</v>
      </c>
      <c r="J33" s="47">
        <v>0.50386801178942087</v>
      </c>
      <c r="K33" s="48">
        <v>0.19611756633119853</v>
      </c>
      <c r="L33" s="48">
        <v>2.0349096523330286E-2</v>
      </c>
      <c r="M33" s="48">
        <v>4.1414141125343092E-2</v>
      </c>
      <c r="N33" s="47">
        <v>0.42900433957146739</v>
      </c>
      <c r="O33" s="47">
        <v>0.28606807702739356</v>
      </c>
      <c r="P33" s="47">
        <v>9.5350962842419312E-2</v>
      </c>
      <c r="Q33" s="49">
        <v>3.5913928159036289E-2</v>
      </c>
      <c r="R33" s="48">
        <v>3.1758106294666548E-3</v>
      </c>
      <c r="S33" s="48">
        <v>5.8183534625347189E-3</v>
      </c>
      <c r="T33" s="48">
        <v>5.7706057841662769E-3</v>
      </c>
      <c r="U33" s="48">
        <v>4.2692743903942405E-2</v>
      </c>
      <c r="V33" s="48">
        <v>2.1217362361004959E-2</v>
      </c>
      <c r="W33" s="48">
        <v>-2.2236073339766647E-2</v>
      </c>
      <c r="X33" s="48">
        <v>1.7340336871655419E-2</v>
      </c>
      <c r="Y33" s="48">
        <v>-0.17327090095622422</v>
      </c>
      <c r="Z33" s="47">
        <v>0.42088312936951622</v>
      </c>
      <c r="AA33" s="47">
        <v>0.18214705133266262</v>
      </c>
      <c r="AB33" s="47">
        <v>8.8461045245584333E-2</v>
      </c>
    </row>
    <row r="34" spans="1:28" x14ac:dyDescent="0.35">
      <c r="A34" t="s">
        <v>692</v>
      </c>
      <c r="B34" s="47">
        <v>28.534091775517165</v>
      </c>
      <c r="C34" s="47">
        <v>13.852836633961356</v>
      </c>
      <c r="D34" s="47">
        <v>12.049088063564678</v>
      </c>
      <c r="E34" s="47">
        <v>16.008939933614197</v>
      </c>
      <c r="F34" s="47">
        <v>10.074311374952124</v>
      </c>
      <c r="G34" s="47">
        <v>7.9060960040852795</v>
      </c>
      <c r="H34" s="47">
        <v>0.36301602232464802</v>
      </c>
      <c r="I34" s="47">
        <v>0.72489989966450308</v>
      </c>
      <c r="J34" s="47">
        <v>0.31019291067005295</v>
      </c>
      <c r="K34" s="48">
        <v>0.11416571363220496</v>
      </c>
      <c r="L34" s="48">
        <v>1.579242909423605E-2</v>
      </c>
      <c r="M34" s="48">
        <v>5.102907708142726E-2</v>
      </c>
      <c r="N34" s="47">
        <v>0.14218226200162737</v>
      </c>
      <c r="O34" s="47">
        <v>0.21824003254678598</v>
      </c>
      <c r="P34" s="47">
        <v>9.6278275020341753E-2</v>
      </c>
      <c r="Q34" s="49">
        <v>3.7714633461286395E-2</v>
      </c>
      <c r="R34" s="48">
        <v>2.0550510251849064E-4</v>
      </c>
      <c r="S34" s="48">
        <v>6.8898043254376918E-3</v>
      </c>
      <c r="T34" s="48">
        <v>7.0250745827066755E-3</v>
      </c>
      <c r="U34" s="48">
        <v>4.0391651667940537E-2</v>
      </c>
      <c r="V34" s="48">
        <v>1.3680440839271186E-2</v>
      </c>
      <c r="W34" s="48">
        <v>-0.19488542854636368</v>
      </c>
      <c r="X34" s="48">
        <v>-6.2058733222212475E-2</v>
      </c>
      <c r="Y34" s="48">
        <v>-0.19217089218352484</v>
      </c>
      <c r="Z34" s="47">
        <v>0.40234628853770049</v>
      </c>
      <c r="AA34" s="47">
        <v>0.15840115501674584</v>
      </c>
      <c r="AB34" s="47">
        <v>3.0763635437492838E-2</v>
      </c>
    </row>
    <row r="35" spans="1:28" x14ac:dyDescent="0.35">
      <c r="A35" t="s">
        <v>693</v>
      </c>
      <c r="B35" s="47">
        <v>10.746686329982545</v>
      </c>
      <c r="C35" s="47">
        <v>11.470921868416301</v>
      </c>
      <c r="D35" s="47">
        <v>16.147203996869919</v>
      </c>
      <c r="E35" s="47">
        <v>7.8007584578067153</v>
      </c>
      <c r="F35" s="47">
        <v>8.1408572705221509</v>
      </c>
      <c r="G35" s="47">
        <v>7.8273445678539524</v>
      </c>
      <c r="H35" s="47">
        <v>0.24155982503997744</v>
      </c>
      <c r="I35" s="47">
        <v>0.74090286269714345</v>
      </c>
      <c r="J35" s="47">
        <v>0.22956683284733331</v>
      </c>
      <c r="K35" s="48">
        <v>3.7425949222323882E-2</v>
      </c>
      <c r="L35" s="48">
        <v>6.3392897987191218E-3</v>
      </c>
      <c r="M35" s="48">
        <v>4.1729128545288194E-2</v>
      </c>
      <c r="N35" s="47">
        <v>3.2559533496067265E-2</v>
      </c>
      <c r="O35" s="47">
        <v>8.0243829671819908E-2</v>
      </c>
      <c r="P35" s="47">
        <v>4.5505017629509092E-2</v>
      </c>
      <c r="Q35" s="49">
        <v>1.7325546921324472E-2</v>
      </c>
      <c r="R35" s="48">
        <v>8.9887026807727128E-4</v>
      </c>
      <c r="S35" s="48">
        <v>5.7453265923914738E-3</v>
      </c>
      <c r="T35" s="48">
        <v>6.1066594344042022E-3</v>
      </c>
      <c r="U35" s="48">
        <v>2.8866466135752854E-2</v>
      </c>
      <c r="V35" s="48">
        <v>1.4262062674129047E-2</v>
      </c>
      <c r="W35" s="48">
        <v>-0.19159746468988509</v>
      </c>
      <c r="X35" s="48">
        <v>4.3394332836213703E-2</v>
      </c>
      <c r="Y35" s="48">
        <v>-0.21701982630055267</v>
      </c>
      <c r="Z35" s="47">
        <v>4.0664363849376647E-2</v>
      </c>
      <c r="AA35" s="47">
        <v>0.16293941574235613</v>
      </c>
      <c r="AB35" s="47">
        <v>3.9410858685547653E-2</v>
      </c>
    </row>
    <row r="36" spans="1:28" x14ac:dyDescent="0.35">
      <c r="A36" t="s">
        <v>694</v>
      </c>
      <c r="B36" s="47">
        <v>27.754672043981621</v>
      </c>
      <c r="C36" s="47">
        <v>13.620880234354622</v>
      </c>
      <c r="D36" s="47">
        <v>17.340270671562436</v>
      </c>
      <c r="E36" s="47">
        <v>12.621378399080813</v>
      </c>
      <c r="F36" s="47">
        <v>10.800458508872719</v>
      </c>
      <c r="G36" s="47">
        <v>9.1339429337418618</v>
      </c>
      <c r="H36" s="47">
        <v>0.76866937886056497</v>
      </c>
      <c r="I36" s="47">
        <v>0.63344268334744291</v>
      </c>
      <c r="J36" s="47">
        <v>0.7259009030194713</v>
      </c>
      <c r="K36" s="48">
        <v>0.10151566788655078</v>
      </c>
      <c r="L36" s="48">
        <v>2.0720265324794145E-2</v>
      </c>
      <c r="M36" s="48">
        <v>5.6246969350411707E-2</v>
      </c>
      <c r="N36" s="47">
        <v>0.27200813669650126</v>
      </c>
      <c r="O36" s="47">
        <v>0.21254298887984813</v>
      </c>
      <c r="P36" s="47">
        <v>0.24588256034716571</v>
      </c>
      <c r="Q36" s="49">
        <v>1.4248977935898636E-2</v>
      </c>
      <c r="R36" s="48">
        <v>2.9356645757263678E-3</v>
      </c>
      <c r="S36" s="48">
        <v>5.7200480604188125E-3</v>
      </c>
      <c r="T36" s="48">
        <v>6.5262950269977076E-3</v>
      </c>
      <c r="U36" s="48">
        <v>2.5151261125767405E-2</v>
      </c>
      <c r="V36" s="48">
        <v>3.165203777213442E-2</v>
      </c>
      <c r="W36" s="48">
        <v>-0.16980134222300203</v>
      </c>
      <c r="X36" s="48">
        <v>-9.4854636371611539E-2</v>
      </c>
      <c r="Y36" s="48">
        <v>-0.15791547504167033</v>
      </c>
      <c r="Z36" s="47">
        <v>5.0909782622537474E-2</v>
      </c>
      <c r="AA36" s="47">
        <v>0.14239406191501014</v>
      </c>
      <c r="AB36" s="47">
        <v>5.1801183032587517E-2</v>
      </c>
    </row>
    <row r="37" spans="1:28" x14ac:dyDescent="0.35">
      <c r="A37" t="s">
        <v>695</v>
      </c>
      <c r="B37" s="47">
        <v>21.256388069584062</v>
      </c>
      <c r="C37" s="47">
        <v>12.008927747346455</v>
      </c>
      <c r="D37" s="47">
        <v>15.39475109853729</v>
      </c>
      <c r="E37" s="47">
        <v>10.852100472360528</v>
      </c>
      <c r="F37" s="47">
        <v>8.4813657602451187</v>
      </c>
      <c r="G37" s="47">
        <v>7.9869405081067288</v>
      </c>
      <c r="H37" s="47">
        <v>0.41215446963283481</v>
      </c>
      <c r="I37" s="47">
        <v>0.65624933370959138</v>
      </c>
      <c r="J37" s="47">
        <v>0.47972345028689678</v>
      </c>
      <c r="K37" s="48">
        <v>9.311227698993596E-2</v>
      </c>
      <c r="L37" s="48">
        <v>3.2823764867337596E-2</v>
      </c>
      <c r="M37" s="48">
        <v>4.3207570905763951E-2</v>
      </c>
      <c r="N37" s="47">
        <v>0.1452883102793599</v>
      </c>
      <c r="O37" s="47">
        <v>0.13374721996202876</v>
      </c>
      <c r="P37" s="47">
        <v>0.17825684838622186</v>
      </c>
      <c r="Q37" s="49">
        <v>1.227616015978529E-2</v>
      </c>
      <c r="R37" s="48">
        <v>7.5529756889180164E-3</v>
      </c>
      <c r="S37" s="48">
        <v>1.089863620759604E-3</v>
      </c>
      <c r="T37" s="48">
        <v>9.0386843857097072E-3</v>
      </c>
      <c r="U37" s="48">
        <v>3.1199733721245591E-2</v>
      </c>
      <c r="V37" s="48">
        <v>2.2231687171774456E-2</v>
      </c>
      <c r="W37" s="48">
        <v>-0.22942832704623209</v>
      </c>
      <c r="X37" s="48">
        <v>-2.1132467760329864E-2</v>
      </c>
      <c r="Y37" s="48">
        <v>-0.17380103517852441</v>
      </c>
      <c r="Z37" s="47">
        <v>5.1579813312618586E-2</v>
      </c>
      <c r="AA37" s="47">
        <v>8.4905669387599164E-2</v>
      </c>
      <c r="AB37" s="47">
        <v>4.3633253530632778E-2</v>
      </c>
    </row>
    <row r="38" spans="1:28" x14ac:dyDescent="0.35">
      <c r="A38" t="s">
        <v>696</v>
      </c>
      <c r="B38" s="47">
        <v>20.870303878488734</v>
      </c>
      <c r="C38" s="47">
        <v>12.799129196011158</v>
      </c>
      <c r="D38" s="47">
        <v>15.541162543389717</v>
      </c>
      <c r="E38" s="47">
        <v>10.438494765734713</v>
      </c>
      <c r="F38" s="47">
        <v>9.3130160219583829</v>
      </c>
      <c r="G38" s="47">
        <v>8.7908783352483084</v>
      </c>
      <c r="H38" s="47">
        <v>0.61045503715548866</v>
      </c>
      <c r="I38" s="47">
        <v>0.7455803781394037</v>
      </c>
      <c r="J38" s="47">
        <v>0.395556156523375</v>
      </c>
      <c r="K38" s="48">
        <v>7.2549348124428176E-2</v>
      </c>
      <c r="L38" s="48">
        <v>3.1626801235132659E-2</v>
      </c>
      <c r="M38" s="48">
        <v>4.7943075251601089E-2</v>
      </c>
      <c r="N38" s="47">
        <v>0.1026059126661242</v>
      </c>
      <c r="O38" s="47">
        <v>0.18251152698671008</v>
      </c>
      <c r="P38" s="47">
        <v>0.1664065636018443</v>
      </c>
      <c r="Q38" s="49">
        <v>8.0138407764566363E-3</v>
      </c>
      <c r="R38" s="48">
        <v>8.3591580064288594E-3</v>
      </c>
      <c r="S38" s="48">
        <v>8.7334987360734011E-3</v>
      </c>
      <c r="T38" s="48">
        <v>8.3850686654010215E-3</v>
      </c>
      <c r="U38" s="48">
        <v>2.0732513129021919E-2</v>
      </c>
      <c r="V38" s="48">
        <v>2.7352745383268821E-2</v>
      </c>
      <c r="W38" s="48">
        <v>-0.17722523905605753</v>
      </c>
      <c r="X38" s="48">
        <v>1.615176769892096E-2</v>
      </c>
      <c r="Y38" s="48">
        <v>-0.18929287656811999</v>
      </c>
      <c r="Z38" s="47">
        <v>5.6239127943255182E-2</v>
      </c>
      <c r="AA38" s="47">
        <v>8.4755217950513842E-2</v>
      </c>
      <c r="AB38" s="47">
        <v>4.7526646885784514E-2</v>
      </c>
    </row>
    <row r="39" spans="1:28" x14ac:dyDescent="0.35">
      <c r="A39" t="s">
        <v>697</v>
      </c>
      <c r="B39" s="47">
        <v>22.169911615401592</v>
      </c>
      <c r="C39" s="47">
        <v>15.467469250988181</v>
      </c>
      <c r="D39" s="47">
        <v>17.185141154517545</v>
      </c>
      <c r="E39" s="47">
        <v>9.7869648282905679</v>
      </c>
      <c r="F39" s="47">
        <v>7.8271493042257116</v>
      </c>
      <c r="G39" s="47">
        <v>6.279945742372016</v>
      </c>
      <c r="H39" s="47">
        <v>0.36062113943498575</v>
      </c>
      <c r="I39" s="47">
        <v>0.91855140626469756</v>
      </c>
      <c r="J39" s="47">
        <v>0.37314057943749412</v>
      </c>
      <c r="K39" s="48">
        <v>9.724099382433668E-2</v>
      </c>
      <c r="L39" s="48">
        <v>2.7931610247026534E-2</v>
      </c>
      <c r="M39" s="48">
        <v>4.4918258234217752E-2</v>
      </c>
      <c r="N39" s="47">
        <v>0.14089883374016815</v>
      </c>
      <c r="O39" s="47">
        <v>0.33199104963384873</v>
      </c>
      <c r="P39" s="47">
        <v>0.31791781936533769</v>
      </c>
      <c r="Q39" s="49">
        <v>3.8714383796773079E-3</v>
      </c>
      <c r="R39" s="48">
        <v>3.5155884280498075E-3</v>
      </c>
      <c r="S39" s="48">
        <v>2.9600068657741159E-3</v>
      </c>
      <c r="T39" s="48">
        <v>1.2488966690500258E-2</v>
      </c>
      <c r="U39" s="48">
        <v>3.2443354126087925E-2</v>
      </c>
      <c r="V39" s="48">
        <v>3.9481989200917181E-2</v>
      </c>
      <c r="W39" s="48">
        <v>-0.25440643916132993</v>
      </c>
      <c r="X39" s="48">
        <v>-9.8115273269585052E-2</v>
      </c>
      <c r="Y39" s="48">
        <v>-0.24090113167821742</v>
      </c>
      <c r="Z39" s="47">
        <v>4.7455206489487693E-2</v>
      </c>
      <c r="AA39" s="47">
        <v>8.5284067900212659E-2</v>
      </c>
      <c r="AB39" s="47">
        <v>3.2355470093089006E-2</v>
      </c>
    </row>
    <row r="40" spans="1:28" x14ac:dyDescent="0.35">
      <c r="A40" t="s">
        <v>698</v>
      </c>
      <c r="B40" s="47">
        <v>11.170856658440178</v>
      </c>
      <c r="C40" s="47">
        <v>13.321025201147695</v>
      </c>
      <c r="D40" s="47">
        <v>12.803070888260198</v>
      </c>
      <c r="E40" s="47">
        <v>5.5507479892761395</v>
      </c>
      <c r="F40" s="47">
        <v>7.8237518830588542</v>
      </c>
      <c r="G40" s="47">
        <v>6.9409555725775567</v>
      </c>
      <c r="H40" s="47">
        <v>2.7767378421597228E-2</v>
      </c>
      <c r="I40" s="47">
        <v>0.86139160630859446</v>
      </c>
      <c r="J40" s="47">
        <v>0.16412206440284702</v>
      </c>
      <c r="K40" s="48">
        <v>4.2174576852698993E-2</v>
      </c>
      <c r="L40" s="48">
        <v>2.2378459515096066E-2</v>
      </c>
      <c r="M40" s="48">
        <v>3.2050263037511434E-2</v>
      </c>
      <c r="N40" s="47">
        <v>7.5136154054787074E-2</v>
      </c>
      <c r="O40" s="47">
        <v>0.28274613506916191</v>
      </c>
      <c r="P40" s="47">
        <v>0.12706780580417684</v>
      </c>
      <c r="Q40" s="49">
        <v>2.0084729894204664E-3</v>
      </c>
      <c r="R40" s="48">
        <v>-3.3868551633742158E-4</v>
      </c>
      <c r="S40" s="48">
        <v>2.1164528914271452E-3</v>
      </c>
      <c r="T40" s="48">
        <v>1.057040360955645E-2</v>
      </c>
      <c r="U40" s="48">
        <v>3.108311348899135E-2</v>
      </c>
      <c r="V40" s="48">
        <v>1.0288222096205529E-2</v>
      </c>
      <c r="W40" s="48">
        <v>-0.28965575927712961</v>
      </c>
      <c r="X40" s="48">
        <v>-8.6696069830686895E-2</v>
      </c>
      <c r="Y40" s="48">
        <v>-0.26404456531274673</v>
      </c>
      <c r="Z40" s="47">
        <v>2.9627472079666865E-2</v>
      </c>
      <c r="AA40" s="47">
        <v>9.5688686693748651E-2</v>
      </c>
      <c r="AB40" s="47">
        <v>3.5863995823092694E-2</v>
      </c>
    </row>
    <row r="41" spans="1:28" x14ac:dyDescent="0.35">
      <c r="A41" t="s">
        <v>699</v>
      </c>
      <c r="B41" s="47">
        <v>10.637525331567648</v>
      </c>
      <c r="C41" s="47">
        <v>12.97766307510183</v>
      </c>
      <c r="D41" s="47">
        <v>11.763844579546138</v>
      </c>
      <c r="E41" s="47">
        <v>4.8320777479892758</v>
      </c>
      <c r="F41" s="47">
        <v>7.5609499553172483</v>
      </c>
      <c r="G41" s="47">
        <v>5.8390137878207575</v>
      </c>
      <c r="H41" s="47">
        <v>0.11986697707960994</v>
      </c>
      <c r="I41" s="47">
        <v>0.86405943310444289</v>
      </c>
      <c r="J41" s="47">
        <v>0.21428612861756502</v>
      </c>
      <c r="K41" s="48">
        <v>1.3479528819762122E-2</v>
      </c>
      <c r="L41" s="48">
        <v>2.4586773787740168E-2</v>
      </c>
      <c r="M41" s="48">
        <v>1.8958457227813356E-2</v>
      </c>
      <c r="N41" s="47">
        <v>7.1911852454570102E-2</v>
      </c>
      <c r="O41" s="47">
        <v>0.21282804448060755</v>
      </c>
      <c r="P41" s="47">
        <v>5.3170056956875503E-2</v>
      </c>
      <c r="Q41" s="49">
        <v>-1.8116281247074252E-4</v>
      </c>
      <c r="R41" s="48">
        <v>2.2124957088911776E-3</v>
      </c>
      <c r="S41" s="48">
        <v>1.8333957494616605E-3</v>
      </c>
      <c r="T41" s="48">
        <v>1.3764639167632337E-2</v>
      </c>
      <c r="U41" s="48">
        <v>2.7457777558618311E-2</v>
      </c>
      <c r="V41" s="48">
        <v>1.2445819670110211E-2</v>
      </c>
      <c r="W41" s="48">
        <v>-0.24210114922361611</v>
      </c>
      <c r="X41" s="48">
        <v>-4.0839240284235453E-2</v>
      </c>
      <c r="Y41" s="48">
        <v>-0.24857548907798932</v>
      </c>
      <c r="Z41" s="47">
        <v>0.15194616501330754</v>
      </c>
      <c r="AA41" s="47">
        <v>9.5810886701389333E-2</v>
      </c>
      <c r="AB41" s="47">
        <v>4.4852599106039961E-2</v>
      </c>
    </row>
    <row r="42" spans="1:28" x14ac:dyDescent="0.35">
      <c r="A42" t="s">
        <v>700</v>
      </c>
      <c r="B42" s="47">
        <v>21.916331587712435</v>
      </c>
      <c r="C42" s="47">
        <v>18.531080077850682</v>
      </c>
      <c r="D42" s="47">
        <v>17.444837376351852</v>
      </c>
      <c r="E42" s="47">
        <v>11.974816992212435</v>
      </c>
      <c r="F42" s="47">
        <v>12.651606025788332</v>
      </c>
      <c r="G42" s="47">
        <v>10.036396016851782</v>
      </c>
      <c r="H42" s="47">
        <v>0.68187274637067707</v>
      </c>
      <c r="I42" s="47">
        <v>1.3373837519204841</v>
      </c>
      <c r="J42" s="47">
        <v>0.72341650205374219</v>
      </c>
      <c r="K42" s="48">
        <v>6.8479099954254344E-2</v>
      </c>
      <c r="L42" s="48">
        <v>3.6268812900274477E-2</v>
      </c>
      <c r="M42" s="48">
        <v>5.2140210430009146E-2</v>
      </c>
      <c r="N42" s="47">
        <v>0.4233813398426905</v>
      </c>
      <c r="O42" s="47">
        <v>0.1663498779495525</v>
      </c>
      <c r="P42" s="47">
        <v>0.32027610523460814</v>
      </c>
      <c r="Q42" s="49">
        <v>4.4135224542021659E-3</v>
      </c>
      <c r="R42" s="48">
        <v>4.2942296289361168E-3</v>
      </c>
      <c r="S42" s="48">
        <v>2.2449520956215087E-3</v>
      </c>
      <c r="T42" s="48">
        <v>2.8202495130550558E-2</v>
      </c>
      <c r="U42" s="48">
        <v>3.5591360733745914E-2</v>
      </c>
      <c r="V42" s="48">
        <v>2.9698710520476346E-2</v>
      </c>
      <c r="W42" s="48">
        <v>-0.17275813667865603</v>
      </c>
      <c r="X42" s="48">
        <v>0.1430940872006316</v>
      </c>
      <c r="Y42" s="48">
        <v>-0.12419400824633739</v>
      </c>
      <c r="Z42" s="47">
        <v>0.24624428540501997</v>
      </c>
      <c r="AA42" s="47">
        <v>8.7024577533841879E-2</v>
      </c>
      <c r="AB42" s="47">
        <v>7.1539642415984317E-2</v>
      </c>
    </row>
    <row r="43" spans="1:28" x14ac:dyDescent="0.35">
      <c r="A43" t="s">
        <v>701</v>
      </c>
      <c r="B43" s="47">
        <v>4.3297392604185472</v>
      </c>
      <c r="C43" s="47">
        <v>14.186121812235395</v>
      </c>
      <c r="D43" s="47">
        <v>15.061864202732799</v>
      </c>
      <c r="E43" s="47">
        <v>3.2353838248436104</v>
      </c>
      <c r="F43" s="47">
        <v>11.891075705349165</v>
      </c>
      <c r="G43" s="47">
        <v>8.8918505042767784</v>
      </c>
      <c r="H43" s="47">
        <v>3.1237105320916822E-2</v>
      </c>
      <c r="I43" s="47">
        <v>1.8915914150440538</v>
      </c>
      <c r="J43" s="47">
        <v>0.4050265732292353</v>
      </c>
      <c r="K43" s="48">
        <v>5.3807182067703591E-3</v>
      </c>
      <c r="L43" s="48">
        <v>4.0095408279963406E-2</v>
      </c>
      <c r="M43" s="48">
        <v>4.3883891811527895E-2</v>
      </c>
      <c r="N43" s="47">
        <v>0.27941008950366153</v>
      </c>
      <c r="O43" s="47">
        <v>0.21288999186330348</v>
      </c>
      <c r="P43" s="47">
        <v>0.2300048820179007</v>
      </c>
      <c r="Q43" s="49">
        <v>-1.078550697500234E-3</v>
      </c>
      <c r="R43" s="48">
        <v>5.6719096214461803E-3</v>
      </c>
      <c r="S43" s="48">
        <v>6.3937521455544105E-3</v>
      </c>
      <c r="T43" s="48">
        <v>1.2528908503661333E-2</v>
      </c>
      <c r="U43" s="48">
        <v>3.3994920979314086E-2</v>
      </c>
      <c r="V43" s="48">
        <v>3.2823417737123696E-2</v>
      </c>
      <c r="W43" s="48">
        <v>-0.28727594525835598</v>
      </c>
      <c r="X43" s="48">
        <v>0.30953789806123339</v>
      </c>
      <c r="Y43" s="48">
        <v>-0.20267703307307661</v>
      </c>
      <c r="Z43" s="47">
        <v>8.3867453232646105E-2</v>
      </c>
      <c r="AA43" s="47">
        <v>8.4018681472614515E-2</v>
      </c>
      <c r="AB43" s="47">
        <v>6.1799349268404496E-2</v>
      </c>
    </row>
    <row r="44" spans="1:28" x14ac:dyDescent="0.35">
      <c r="A44" t="s">
        <v>702</v>
      </c>
      <c r="B44" s="47">
        <v>17.387154637934145</v>
      </c>
      <c r="C44" s="47">
        <v>16.16354862657758</v>
      </c>
      <c r="D44" s="47">
        <v>12.915613274744679</v>
      </c>
      <c r="E44" s="47">
        <v>12.957944210391933</v>
      </c>
      <c r="F44" s="47">
        <v>11.28047344567854</v>
      </c>
      <c r="G44" s="47">
        <v>9.478029490616624</v>
      </c>
      <c r="H44" s="47">
        <v>0.86486023578841742</v>
      </c>
      <c r="I44" s="47">
        <v>2.1806527294390619</v>
      </c>
      <c r="J44" s="47">
        <v>0.17264799485780577</v>
      </c>
      <c r="K44" s="48">
        <v>5.2149302378774021E-2</v>
      </c>
      <c r="L44" s="48">
        <v>4.4135092634949677E-2</v>
      </c>
      <c r="M44" s="48">
        <v>5.1443475526075019E-2</v>
      </c>
      <c r="N44" s="47">
        <v>0.30996013018714408</v>
      </c>
      <c r="O44" s="47">
        <v>0.16304529427719011</v>
      </c>
      <c r="P44" s="47">
        <v>0.14867290480065093</v>
      </c>
      <c r="Q44" s="49">
        <v>1.15571263614518E-2</v>
      </c>
      <c r="R44" s="48">
        <v>8.9990013419467586E-3</v>
      </c>
      <c r="S44" s="48">
        <v>9.085603720001249E-3</v>
      </c>
      <c r="T44" s="48">
        <v>2.1673118173524991E-2</v>
      </c>
      <c r="U44" s="48">
        <v>4.2588204837397378E-2</v>
      </c>
      <c r="V44" s="48">
        <v>1.7409822727384797E-2</v>
      </c>
      <c r="W44" s="48">
        <v>-5.7781252741468545E-2</v>
      </c>
      <c r="X44" s="48">
        <v>0.54972572155452237</v>
      </c>
      <c r="Y44" s="48">
        <v>-0.24282884463549431</v>
      </c>
      <c r="Z44" s="47">
        <v>0.23603940046098795</v>
      </c>
      <c r="AA44" s="47">
        <v>8.4461739274389699E-2</v>
      </c>
      <c r="AB44" s="47">
        <v>7.1297241713041373E-2</v>
      </c>
    </row>
    <row r="45" spans="1:28" x14ac:dyDescent="0.35">
      <c r="A45" t="s">
        <v>703</v>
      </c>
      <c r="B45" s="47">
        <v>22.170302373643132</v>
      </c>
      <c r="C45" s="47">
        <v>15.798090852545197</v>
      </c>
      <c r="D45" s="47">
        <v>16.579531090110155</v>
      </c>
      <c r="E45" s="47">
        <v>14.21127396910507</v>
      </c>
      <c r="F45" s="47">
        <v>13.736146240265546</v>
      </c>
      <c r="G45" s="47">
        <v>9.7767541171964787</v>
      </c>
      <c r="H45" s="47">
        <v>1.3374044461167027</v>
      </c>
      <c r="I45" s="47">
        <v>0.98302840748753628</v>
      </c>
      <c r="J45" s="47">
        <v>0.67311486846643465</v>
      </c>
      <c r="K45" s="48">
        <v>8.0443475526075031E-2</v>
      </c>
      <c r="L45" s="48">
        <v>1.9668172461116195E-2</v>
      </c>
      <c r="M45" s="48">
        <v>3.7282765324794145E-2</v>
      </c>
      <c r="N45" s="47">
        <v>0.55135394629780321</v>
      </c>
      <c r="O45" s="47">
        <v>0.2710035259018172</v>
      </c>
      <c r="P45" s="47">
        <v>0.27175969622999729</v>
      </c>
      <c r="Q45" s="49">
        <v>7.6384857847267736E-3</v>
      </c>
      <c r="R45" s="48">
        <v>9.1132228567861948E-3</v>
      </c>
      <c r="S45" s="48">
        <v>2.6448054177199386E-3</v>
      </c>
      <c r="T45" s="48">
        <v>3.7946818215439243E-2</v>
      </c>
      <c r="U45" s="48">
        <v>3.1696417564535617E-2</v>
      </c>
      <c r="V45" s="48">
        <v>3.7760669641756457E-2</v>
      </c>
      <c r="W45" s="48">
        <v>-3.1384989911395732E-2</v>
      </c>
      <c r="X45" s="48">
        <v>0.15996929555224138</v>
      </c>
      <c r="Y45" s="48">
        <v>-0.13711685235546978</v>
      </c>
      <c r="Z45" s="47">
        <v>0.28316406458924959</v>
      </c>
      <c r="AA45" s="47">
        <v>0.1266051612821068</v>
      </c>
      <c r="AB45" s="47">
        <v>5.4648776853820982E-2</v>
      </c>
    </row>
    <row r="46" spans="1:28" x14ac:dyDescent="0.35">
      <c r="A46" t="s">
        <v>704</v>
      </c>
      <c r="B46" s="47">
        <v>16.693232709324029</v>
      </c>
      <c r="C46" s="47">
        <v>12.39423694295632</v>
      </c>
      <c r="D46" s="47">
        <v>14.697907261381648</v>
      </c>
      <c r="E46" s="47">
        <v>12.806188944210394</v>
      </c>
      <c r="F46" s="47">
        <v>12.029612664368699</v>
      </c>
      <c r="G46" s="47">
        <v>9.5640833652495871</v>
      </c>
      <c r="H46" s="47">
        <v>0.56557089329947008</v>
      </c>
      <c r="I46" s="47">
        <v>0.76807073652525637</v>
      </c>
      <c r="J46" s="47">
        <v>0.6243080770074938</v>
      </c>
      <c r="K46" s="48">
        <v>4.6601726898444648E-2</v>
      </c>
      <c r="L46" s="48">
        <v>1.7265868023787739E-2</v>
      </c>
      <c r="M46" s="48">
        <v>2.9596123055809699E-2</v>
      </c>
      <c r="N46" s="47">
        <v>0.25376105234608087</v>
      </c>
      <c r="O46" s="47">
        <v>0.13824572823433687</v>
      </c>
      <c r="P46" s="47">
        <v>0.20521996202874965</v>
      </c>
      <c r="Q46" s="49">
        <v>8.9305776612676711E-3</v>
      </c>
      <c r="R46" s="48">
        <v>3.9938520113597352E-3</v>
      </c>
      <c r="S46" s="48">
        <v>5.929064070155728E-3</v>
      </c>
      <c r="T46" s="48">
        <v>2.6859513301610002E-2</v>
      </c>
      <c r="U46" s="48">
        <v>3.0448235903252054E-2</v>
      </c>
      <c r="V46" s="48">
        <v>2.7455928400601595E-2</v>
      </c>
      <c r="W46" s="48">
        <v>-0.15277085709272742</v>
      </c>
      <c r="X46" s="48">
        <v>0.17075098692867796</v>
      </c>
      <c r="Y46" s="48">
        <v>-0.13647232213352048</v>
      </c>
      <c r="Z46" s="47">
        <v>0.26201745259592246</v>
      </c>
      <c r="AA46" s="47">
        <v>0.12185198084735188</v>
      </c>
      <c r="AB46" s="47">
        <v>4.7936410406611743E-2</v>
      </c>
    </row>
    <row r="47" spans="1:28" x14ac:dyDescent="0.35">
      <c r="A47" t="s">
        <v>705</v>
      </c>
      <c r="B47" s="47">
        <v>14.22946989305564</v>
      </c>
      <c r="C47" s="47">
        <v>12.561444852424806</v>
      </c>
      <c r="D47" s="47">
        <v>11.323581933826922</v>
      </c>
      <c r="E47" s="47">
        <v>12.895774415932593</v>
      </c>
      <c r="F47" s="47">
        <v>11.505445614707011</v>
      </c>
      <c r="G47" s="47">
        <v>9.4643112472871209</v>
      </c>
      <c r="H47" s="47">
        <v>0.53040761295582106</v>
      </c>
      <c r="I47" s="47">
        <v>0.95529371648951167</v>
      </c>
      <c r="J47" s="47">
        <v>0.26399648825761135</v>
      </c>
      <c r="K47" s="48">
        <v>2.507588060384263E-2</v>
      </c>
      <c r="L47" s="48">
        <v>1.288011779505947E-2</v>
      </c>
      <c r="M47" s="48">
        <v>1.9065273330283627E-2</v>
      </c>
      <c r="N47" s="47">
        <v>0.17513615405478708</v>
      </c>
      <c r="O47" s="47">
        <v>0.14612340656360187</v>
      </c>
      <c r="P47" s="47">
        <v>7.6266612422023317E-2</v>
      </c>
      <c r="Q47" s="49">
        <v>2.6883406672284123E-3</v>
      </c>
      <c r="R47" s="48">
        <v>5.4240395718253599E-3</v>
      </c>
      <c r="S47" s="48">
        <v>1.1096807415036044E-3</v>
      </c>
      <c r="T47" s="48">
        <v>2.934330234966346E-2</v>
      </c>
      <c r="U47" s="48">
        <v>2.895880075938756E-2</v>
      </c>
      <c r="V47" s="48">
        <v>1.310707857688799E-2</v>
      </c>
      <c r="W47" s="48">
        <v>-0.10580195631195718</v>
      </c>
      <c r="X47" s="48">
        <v>0.19371225546100529</v>
      </c>
      <c r="Y47" s="48">
        <v>-0.1892325642600228</v>
      </c>
      <c r="Z47" s="47">
        <v>0.25234195881671273</v>
      </c>
      <c r="AA47" s="47">
        <v>0.12269931361187872</v>
      </c>
      <c r="AB47" s="47">
        <v>6.3631311523425063E-2</v>
      </c>
    </row>
    <row r="48" spans="1:28" x14ac:dyDescent="0.35">
      <c r="A48" t="s">
        <v>706</v>
      </c>
      <c r="B48" s="47">
        <v>20.740970424767752</v>
      </c>
      <c r="C48" s="47">
        <v>17.812955215794858</v>
      </c>
      <c r="D48" s="47">
        <v>16.999142238006378</v>
      </c>
      <c r="E48" s="47">
        <v>17.766500638325034</v>
      </c>
      <c r="F48" s="47">
        <v>16.544891612409039</v>
      </c>
      <c r="G48" s="47">
        <v>11.817737776075582</v>
      </c>
      <c r="H48" s="47">
        <v>1.3316948076380397</v>
      </c>
      <c r="I48" s="47">
        <v>1.6839996237418866</v>
      </c>
      <c r="J48" s="47">
        <v>0.80803726523061481</v>
      </c>
      <c r="K48" s="48">
        <v>0.11542354757548032</v>
      </c>
      <c r="L48" s="48">
        <v>1.5224353842634951E-2</v>
      </c>
      <c r="M48" s="48">
        <v>6.8598295974382439E-2</v>
      </c>
      <c r="N48" s="47">
        <v>0.22013995117982099</v>
      </c>
      <c r="O48" s="47">
        <v>0.33660808245185792</v>
      </c>
      <c r="P48" s="47">
        <v>0.10470843504203958</v>
      </c>
      <c r="Q48" s="49">
        <v>3.1148378741066692E-2</v>
      </c>
      <c r="R48" s="48">
        <v>1.2738351590050867E-3</v>
      </c>
      <c r="S48" s="48">
        <v>1.6328995412414567E-2</v>
      </c>
      <c r="T48" s="48">
        <v>3.2101999556202077E-2</v>
      </c>
      <c r="U48" s="48">
        <v>6.3993441652900718E-2</v>
      </c>
      <c r="V48" s="48">
        <v>1.7560590744347744E-2</v>
      </c>
      <c r="W48" s="48">
        <v>0.14378862180893059</v>
      </c>
      <c r="X48" s="48">
        <v>0.74576761119396429</v>
      </c>
      <c r="Y48" s="48">
        <v>3.0924554785507499E-2</v>
      </c>
      <c r="Z48" s="47">
        <v>0.23154530288945202</v>
      </c>
      <c r="AA48" s="47">
        <v>0.15278729608924319</v>
      </c>
      <c r="AB48" s="47">
        <v>6.2890171533357964E-2</v>
      </c>
    </row>
    <row r="49" spans="1:28" x14ac:dyDescent="0.35">
      <c r="A49" t="s">
        <v>707</v>
      </c>
      <c r="B49" s="47">
        <v>14.540918758402054</v>
      </c>
      <c r="C49" s="47">
        <v>16.023158068982127</v>
      </c>
      <c r="D49" s="47">
        <v>14.133555047252154</v>
      </c>
      <c r="E49" s="47">
        <v>14.264981552406489</v>
      </c>
      <c r="F49" s="47">
        <v>12.154958253542706</v>
      </c>
      <c r="G49" s="47">
        <v>10.518988893144391</v>
      </c>
      <c r="H49" s="47">
        <v>0.67040949424638641</v>
      </c>
      <c r="I49" s="47">
        <v>1.2828843319850749</v>
      </c>
      <c r="J49" s="47">
        <v>0.62218637318533843</v>
      </c>
      <c r="K49" s="48">
        <v>7.4767869396157371E-2</v>
      </c>
      <c r="L49" s="48">
        <v>1.5018098124428184E-2</v>
      </c>
      <c r="M49" s="48">
        <v>4.899162282708143E-2</v>
      </c>
      <c r="N49" s="47">
        <v>0.1059330078654733</v>
      </c>
      <c r="O49" s="47">
        <v>0.14617927854624357</v>
      </c>
      <c r="P49" s="47">
        <v>8.8491727691890426E-2</v>
      </c>
      <c r="Q49" s="49">
        <v>2.4924398464563242E-2</v>
      </c>
      <c r="R49" s="48">
        <v>4.7424554504884057E-3</v>
      </c>
      <c r="S49" s="48">
        <v>9.7421433698467695E-3</v>
      </c>
      <c r="T49" s="48">
        <v>2.0142878276091621E-2</v>
      </c>
      <c r="U49" s="48">
        <v>3.4934786360610467E-2</v>
      </c>
      <c r="V49" s="48">
        <v>2.5892415986587439E-2</v>
      </c>
      <c r="W49" s="48">
        <v>2.8830160540398208E-3</v>
      </c>
      <c r="X49" s="48">
        <v>0.43793280112290556</v>
      </c>
      <c r="Y49" s="48">
        <v>2.64461794894289E-2</v>
      </c>
      <c r="Z49" s="47">
        <v>0.23063511913099952</v>
      </c>
      <c r="AA49" s="47">
        <v>8.2316833700510655E-2</v>
      </c>
      <c r="AB49" s="47">
        <v>5.6193271104206188E-2</v>
      </c>
    </row>
    <row r="50" spans="1:28" x14ac:dyDescent="0.35">
      <c r="A50" t="s">
        <v>708</v>
      </c>
      <c r="B50" s="47">
        <v>12.72716095828568</v>
      </c>
      <c r="C50" s="47">
        <v>13.384284897369533</v>
      </c>
      <c r="D50" s="47">
        <v>10.613992054415217</v>
      </c>
      <c r="E50" s="47">
        <v>12.003029937444149</v>
      </c>
      <c r="F50" s="47">
        <v>9.0192583939742121</v>
      </c>
      <c r="G50" s="47">
        <v>8.7720611515383631</v>
      </c>
      <c r="H50" s="47">
        <v>0.75595757689775178</v>
      </c>
      <c r="I50" s="47">
        <v>1.3108371743015708</v>
      </c>
      <c r="J50" s="47">
        <v>0.68413491988837671</v>
      </c>
      <c r="K50" s="48">
        <v>0.12148224496797803</v>
      </c>
      <c r="L50" s="48">
        <v>3.6503402333028359E-2</v>
      </c>
      <c r="M50" s="48">
        <v>3.9404677493138154E-2</v>
      </c>
      <c r="N50" s="47">
        <v>0.1027233523189585</v>
      </c>
      <c r="O50" s="47">
        <v>0.10714266341198808</v>
      </c>
      <c r="P50" s="47">
        <v>4.1055058312991596E-2</v>
      </c>
      <c r="Q50" s="49">
        <v>3.0683144524545139E-2</v>
      </c>
      <c r="R50" s="48">
        <v>4.3688949224479599E-3</v>
      </c>
      <c r="S50" s="48">
        <v>1.405291327278969E-2</v>
      </c>
      <c r="T50" s="48">
        <v>1.905372420424567E-2</v>
      </c>
      <c r="U50" s="48">
        <v>2.6671145738307159E-2</v>
      </c>
      <c r="V50" s="48">
        <v>1.4091200473384453E-2</v>
      </c>
      <c r="W50" s="48">
        <v>8.8092771295727679E-2</v>
      </c>
      <c r="X50" s="48">
        <v>0.34665045179401699</v>
      </c>
      <c r="Y50" s="48">
        <v>8.2675015352223866E-2</v>
      </c>
      <c r="Z50" s="47">
        <v>0.20244622868567502</v>
      </c>
      <c r="AA50" s="47">
        <v>7.9583359863486441E-2</v>
      </c>
      <c r="AB50" s="47">
        <v>3.5307161867892567E-2</v>
      </c>
    </row>
    <row r="51" spans="1:28" x14ac:dyDescent="0.35">
      <c r="A51" t="s">
        <v>709</v>
      </c>
      <c r="B51" s="47">
        <v>23.752695680089889</v>
      </c>
      <c r="C51" s="47">
        <v>18.716605469612151</v>
      </c>
      <c r="D51" s="47">
        <v>12.807234294428058</v>
      </c>
      <c r="E51" s="47">
        <v>15.747948231839654</v>
      </c>
      <c r="F51" s="47">
        <v>11.831234201455382</v>
      </c>
      <c r="G51" s="47">
        <v>8.8568536959019557</v>
      </c>
      <c r="H51" s="47">
        <v>0.93699252187000281</v>
      </c>
      <c r="I51" s="47">
        <v>0.81238829837268378</v>
      </c>
      <c r="J51" s="47">
        <v>0.57998220612673634</v>
      </c>
      <c r="K51" s="48">
        <v>0.18969327538883807</v>
      </c>
      <c r="L51" s="48">
        <v>4.1752916285452885E-2</v>
      </c>
      <c r="M51" s="48">
        <v>5.4850497483989021E-2</v>
      </c>
      <c r="N51" s="47">
        <v>0.39638188228912397</v>
      </c>
      <c r="O51" s="47">
        <v>0.30240520748576083</v>
      </c>
      <c r="P51" s="47">
        <v>8.0106319500949291E-2</v>
      </c>
      <c r="Q51" s="49">
        <v>1.5119838966388913E-2</v>
      </c>
      <c r="R51" s="48">
        <v>3.7914677152576224E-3</v>
      </c>
      <c r="S51" s="48">
        <v>5.8678962643947188E-3</v>
      </c>
      <c r="T51" s="48">
        <v>2.0361695308069729E-2</v>
      </c>
      <c r="U51" s="48">
        <v>4.5276634039300781E-2</v>
      </c>
      <c r="V51" s="48">
        <v>2.0013868685125377E-2</v>
      </c>
      <c r="W51" s="48">
        <v>-0.17233353802965171</v>
      </c>
      <c r="X51" s="48">
        <v>5.1365470655320459E-3</v>
      </c>
      <c r="Y51" s="48">
        <v>-0.1115864549521888</v>
      </c>
      <c r="Z51" s="47">
        <v>0.23586076763406216</v>
      </c>
      <c r="AA51" s="47">
        <v>0.11832008099125141</v>
      </c>
      <c r="AB51" s="47">
        <v>5.2033759089230455E-2</v>
      </c>
    </row>
    <row r="52" spans="1:28" x14ac:dyDescent="0.35">
      <c r="A52" t="s">
        <v>710</v>
      </c>
      <c r="B52" s="47">
        <v>16.724619775677681</v>
      </c>
      <c r="C52" s="47">
        <v>15.893753887517807</v>
      </c>
      <c r="D52" s="47">
        <v>11.54621380846325</v>
      </c>
      <c r="E52" s="47">
        <v>13.006690986850506</v>
      </c>
      <c r="F52" s="47">
        <v>9.3496129835312143</v>
      </c>
      <c r="G52" s="47">
        <v>8.6653063960168524</v>
      </c>
      <c r="H52" s="47">
        <v>0.48243791741134423</v>
      </c>
      <c r="I52" s="47">
        <v>0.82595099238077319</v>
      </c>
      <c r="J52" s="47">
        <v>0.36703477252061584</v>
      </c>
      <c r="K52" s="48">
        <v>8.6800520356816097E-2</v>
      </c>
      <c r="L52" s="48">
        <v>3.4545316788655078E-2</v>
      </c>
      <c r="M52" s="48">
        <v>3.3013952424519669E-2</v>
      </c>
      <c r="N52" s="47">
        <v>0.20865798752373205</v>
      </c>
      <c r="O52" s="47">
        <v>0.26002441008950367</v>
      </c>
      <c r="P52" s="47">
        <v>0.10313100081366965</v>
      </c>
      <c r="Q52" s="49">
        <v>1.6764581967980526E-2</v>
      </c>
      <c r="R52" s="48">
        <v>4.9944605686109284E-3</v>
      </c>
      <c r="S52" s="48">
        <v>5.2973348313204126E-3</v>
      </c>
      <c r="T52" s="48">
        <v>2.6066840898444243E-2</v>
      </c>
      <c r="U52" s="48">
        <v>4.49580857516211E-2</v>
      </c>
      <c r="V52" s="48">
        <v>1.7622969008111646E-2</v>
      </c>
      <c r="W52" s="48">
        <v>-0.18725651372927449</v>
      </c>
      <c r="X52" s="48">
        <v>1.7920036845337297E-2</v>
      </c>
      <c r="Y52" s="48">
        <v>-0.15624910079831561</v>
      </c>
      <c r="Z52" s="47">
        <v>0.21950630356437914</v>
      </c>
      <c r="AA52" s="47">
        <v>8.8486431418492995E-2</v>
      </c>
      <c r="AB52" s="47">
        <v>4.3397544793510517E-2</v>
      </c>
    </row>
    <row r="53" spans="1:28" x14ac:dyDescent="0.35">
      <c r="A53" t="s">
        <v>711</v>
      </c>
      <c r="B53" s="47">
        <v>8.7095071129035482</v>
      </c>
      <c r="C53" s="47">
        <v>12.978125062701901</v>
      </c>
      <c r="D53" s="47">
        <v>10.621696863901763</v>
      </c>
      <c r="E53" s="47">
        <v>6.7171984552534152</v>
      </c>
      <c r="F53" s="47">
        <v>8.2859899782969482</v>
      </c>
      <c r="G53" s="47">
        <v>7.5540118728456536</v>
      </c>
      <c r="H53" s="47">
        <v>0.14092363528046908</v>
      </c>
      <c r="I53" s="47">
        <v>1.1004558994136644</v>
      </c>
      <c r="J53" s="47">
        <v>0.25900495406515539</v>
      </c>
      <c r="K53" s="48">
        <v>3.512079711802378E-2</v>
      </c>
      <c r="L53" s="48">
        <v>2.0460630146386091E-2</v>
      </c>
      <c r="M53" s="48">
        <v>3.2312585773101553E-2</v>
      </c>
      <c r="N53" s="47">
        <v>-9.9745050176295123E-3</v>
      </c>
      <c r="O53" s="47">
        <v>0.17815920802820723</v>
      </c>
      <c r="P53" s="47">
        <v>9.7993761866015716E-2</v>
      </c>
      <c r="Q53" s="49">
        <v>7.3541803201947371E-3</v>
      </c>
      <c r="R53" s="48">
        <v>2.9375370595761943E-3</v>
      </c>
      <c r="S53" s="48">
        <v>5.3533533064943992E-3</v>
      </c>
      <c r="T53" s="48">
        <v>1.233302103109051E-2</v>
      </c>
      <c r="U53" s="48">
        <v>3.5126852239946743E-2</v>
      </c>
      <c r="V53" s="48">
        <v>1.9722133188688089E-2</v>
      </c>
      <c r="W53" s="48">
        <v>-0.25246754101236951</v>
      </c>
      <c r="X53" s="48">
        <v>0.22864461794894286</v>
      </c>
      <c r="Y53" s="48">
        <v>-0.2053674883761733</v>
      </c>
      <c r="Z53" s="47">
        <v>0.50446950093598386</v>
      </c>
      <c r="AA53" s="47">
        <v>9.3172813172539379E-2</v>
      </c>
      <c r="AB53" s="47">
        <v>4.5101239064270889E-2</v>
      </c>
    </row>
    <row r="54" spans="1:28" x14ac:dyDescent="0.35">
      <c r="A54" t="s">
        <v>712</v>
      </c>
      <c r="B54" s="47">
        <v>18.154154377094244</v>
      </c>
      <c r="C54" s="47">
        <v>19.076846445554686</v>
      </c>
      <c r="D54" s="47">
        <v>16.683345372098156</v>
      </c>
      <c r="E54" s="47">
        <v>13.01582886505809</v>
      </c>
      <c r="F54" s="47">
        <v>11.578334801480917</v>
      </c>
      <c r="G54" s="47">
        <v>9.8517783735478126</v>
      </c>
      <c r="H54" s="47">
        <v>0.56761091775624739</v>
      </c>
      <c r="I54" s="47">
        <v>1.2874394851534821</v>
      </c>
      <c r="J54" s="47">
        <v>0.48523249615903175</v>
      </c>
      <c r="K54" s="48">
        <v>0.12430552378774018</v>
      </c>
      <c r="L54" s="48">
        <v>4.2647558325709059E-2</v>
      </c>
      <c r="M54" s="48">
        <v>7.565610704483075E-2</v>
      </c>
      <c r="N54" s="47">
        <v>0.21129726064551127</v>
      </c>
      <c r="O54" s="47">
        <v>0.34185869270409547</v>
      </c>
      <c r="P54" s="47">
        <v>0.27296229997287769</v>
      </c>
      <c r="Q54" s="49">
        <v>1.4441843772430796E-2</v>
      </c>
      <c r="R54" s="48">
        <v>7.6243641356926626E-3</v>
      </c>
      <c r="S54" s="48">
        <v>8.9784820397590722E-3</v>
      </c>
      <c r="T54" s="48">
        <v>1.2275327300968959E-2</v>
      </c>
      <c r="U54" s="48">
        <v>5.5456248921324496E-2</v>
      </c>
      <c r="V54" s="48">
        <v>2.7578219384107105E-2</v>
      </c>
      <c r="W54" s="48">
        <v>-0.19483630142994998</v>
      </c>
      <c r="X54" s="48">
        <v>0.14025769804368804</v>
      </c>
      <c r="Y54" s="48">
        <v>-0.19822177383981052</v>
      </c>
      <c r="Z54" s="47">
        <v>0.65139311319673499</v>
      </c>
      <c r="AA54" s="47">
        <v>9.7979879531880754E-2</v>
      </c>
      <c r="AB54" s="47">
        <v>5.2885663529741361E-2</v>
      </c>
    </row>
    <row r="55" spans="1:28" x14ac:dyDescent="0.35">
      <c r="A55" t="s">
        <v>713</v>
      </c>
      <c r="B55" s="47">
        <v>13.62229428760609</v>
      </c>
      <c r="C55" s="47">
        <v>12.682937057324585</v>
      </c>
      <c r="D55" s="47">
        <v>12.847468849696021</v>
      </c>
      <c r="E55" s="47">
        <v>9.957226605387465</v>
      </c>
      <c r="F55" s="47">
        <v>8.1210058725903238</v>
      </c>
      <c r="G55" s="47">
        <v>8.1990297459466355</v>
      </c>
      <c r="H55" s="47">
        <v>0.4262356943529928</v>
      </c>
      <c r="I55" s="47">
        <v>0.49283220455899412</v>
      </c>
      <c r="J55" s="47">
        <v>0.31874768758034677</v>
      </c>
      <c r="K55" s="48">
        <v>7.7417857959743819E-2</v>
      </c>
      <c r="L55" s="48">
        <v>1.395016582799634E-2</v>
      </c>
      <c r="M55" s="48">
        <v>4.6456970494053063E-2</v>
      </c>
      <c r="N55" s="47">
        <v>0.1017523732031462</v>
      </c>
      <c r="O55" s="47">
        <v>9.4232438296718207E-2</v>
      </c>
      <c r="P55" s="47">
        <v>9.2447247084350426E-2</v>
      </c>
      <c r="Q55" s="49">
        <v>1.3278797241207127E-2</v>
      </c>
      <c r="R55" s="48">
        <v>2.3293699091845332E-3</v>
      </c>
      <c r="S55" s="48">
        <v>6.0549105888961698E-3</v>
      </c>
      <c r="T55" s="48">
        <v>2.8186962203210136E-2</v>
      </c>
      <c r="U55" s="48">
        <v>3.0305974013166009E-2</v>
      </c>
      <c r="V55" s="48">
        <v>1.7551480559185387E-2</v>
      </c>
      <c r="W55" s="48">
        <v>-0.20320479866654972</v>
      </c>
      <c r="X55" s="48">
        <v>-6.6030879901745776E-2</v>
      </c>
      <c r="Y55" s="48">
        <v>-0.19486279498201592</v>
      </c>
      <c r="Z55" s="47">
        <v>0.60008069835852651</v>
      </c>
      <c r="AA55" s="47">
        <v>0.11133503126313243</v>
      </c>
      <c r="AB55" s="47">
        <v>3.7906045054567225E-2</v>
      </c>
    </row>
    <row r="56" spans="1:28" x14ac:dyDescent="0.35">
      <c r="A56" t="s">
        <v>714</v>
      </c>
      <c r="B56" s="47">
        <v>9.3007905455566942</v>
      </c>
      <c r="C56" s="47">
        <v>12.304780392865027</v>
      </c>
      <c r="D56" s="47">
        <v>11.756149802363613</v>
      </c>
      <c r="E56" s="47">
        <v>6.9385803012894165</v>
      </c>
      <c r="F56" s="47">
        <v>8.1286710072769051</v>
      </c>
      <c r="G56" s="47">
        <v>7.6867126260691947</v>
      </c>
      <c r="H56" s="47">
        <v>0.30842269463518635</v>
      </c>
      <c r="I56" s="47">
        <v>0.75847599786787057</v>
      </c>
      <c r="J56" s="47">
        <v>0.28740084030978585</v>
      </c>
      <c r="K56" s="48">
        <v>0.10385564387008235</v>
      </c>
      <c r="L56" s="48">
        <v>2.0890467749313815E-2</v>
      </c>
      <c r="M56" s="48">
        <v>2.864452767612077E-2</v>
      </c>
      <c r="N56" s="47">
        <v>1.9288581502576608E-2</v>
      </c>
      <c r="O56" s="47">
        <v>0.14503959858963927</v>
      </c>
      <c r="P56" s="47">
        <v>7.5072145375644161E-2</v>
      </c>
      <c r="Q56" s="49">
        <v>2.0341572262272574E-2</v>
      </c>
      <c r="R56" s="48">
        <v>1.449068439284711E-3</v>
      </c>
      <c r="S56" s="48">
        <v>2.3582373685360298E-3</v>
      </c>
      <c r="T56" s="48">
        <v>2.3329224093296189E-2</v>
      </c>
      <c r="U56" s="48">
        <v>2.7097191745358615E-2</v>
      </c>
      <c r="V56" s="48">
        <v>9.9003920214995444E-3</v>
      </c>
      <c r="W56" s="48">
        <v>-0.20041674708307741</v>
      </c>
      <c r="X56" s="48">
        <v>8.8051276427756772E-2</v>
      </c>
      <c r="Y56" s="48">
        <v>-0.18941749276252301</v>
      </c>
      <c r="Z56" s="47">
        <v>0.52062860544780776</v>
      </c>
      <c r="AA56" s="47">
        <v>0.1230711920740637</v>
      </c>
      <c r="AB56" s="47">
        <v>3.8269315012670807E-2</v>
      </c>
    </row>
    <row r="57" spans="1:28" x14ac:dyDescent="0.35">
      <c r="B57" s="47"/>
      <c r="C57" s="47"/>
      <c r="D57" s="47"/>
      <c r="H57" s="47"/>
      <c r="I57" s="47"/>
      <c r="J57" s="47"/>
      <c r="K57" s="48"/>
      <c r="L57" s="48"/>
      <c r="M57" s="48"/>
      <c r="N57" s="47"/>
      <c r="O57" s="47"/>
      <c r="P57" s="47"/>
      <c r="Q57" s="46"/>
      <c r="R57" s="48"/>
      <c r="S57" s="48"/>
      <c r="T57" s="48"/>
      <c r="U57" s="48"/>
      <c r="V57" s="48"/>
      <c r="W57" s="48"/>
      <c r="X57" s="48"/>
      <c r="Y57" s="48"/>
      <c r="Z57" s="47"/>
      <c r="AA57" s="47"/>
      <c r="AB57" s="47"/>
    </row>
    <row r="58" spans="1:28" x14ac:dyDescent="0.35">
      <c r="AA58" s="47"/>
    </row>
    <row r="59" spans="1:28" x14ac:dyDescent="0.35">
      <c r="AA59" s="47"/>
    </row>
    <row r="60" spans="1:28" x14ac:dyDescent="0.35">
      <c r="AA60" s="47"/>
    </row>
    <row r="61" spans="1:28" x14ac:dyDescent="0.35">
      <c r="AA61" s="47"/>
    </row>
    <row r="62" spans="1:28" x14ac:dyDescent="0.35">
      <c r="AA62" s="47"/>
    </row>
  </sheetData>
  <mergeCells count="10">
    <mergeCell ref="T1:V1"/>
    <mergeCell ref="W1:Y1"/>
    <mergeCell ref="Z1:AB1"/>
    <mergeCell ref="Q1:S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0"/>
  <sheetViews>
    <sheetView topLeftCell="D73" zoomScale="70" zoomScaleNormal="70" workbookViewId="0">
      <selection activeCell="L29" sqref="L29:L30"/>
    </sheetView>
  </sheetViews>
  <sheetFormatPr defaultColWidth="9.1796875" defaultRowHeight="15.5" x14ac:dyDescent="0.35"/>
  <cols>
    <col min="1" max="1" width="6.453125" style="6" customWidth="1"/>
    <col min="2" max="2" width="17.36328125" style="6" customWidth="1"/>
    <col min="3" max="3" width="34.6328125" style="6" customWidth="1"/>
    <col min="4" max="4" width="24.453125" style="6" customWidth="1"/>
    <col min="5" max="5" width="26" style="6" customWidth="1"/>
    <col min="6" max="6" width="27.36328125" style="6" customWidth="1"/>
    <col min="7" max="7" width="26" style="6" customWidth="1"/>
    <col min="8" max="8" width="26.453125" style="6" customWidth="1"/>
    <col min="9" max="9" width="26.1796875" style="6" customWidth="1"/>
    <col min="10" max="10" width="29.1796875" style="6" customWidth="1"/>
    <col min="11" max="11" width="26" style="6" customWidth="1"/>
    <col min="12" max="12" width="30.36328125" style="6" customWidth="1"/>
    <col min="13" max="13" width="9.1796875" style="6"/>
    <col min="14" max="14" width="9.1796875" style="6" customWidth="1"/>
    <col min="15" max="16384" width="9.1796875" style="6"/>
  </cols>
  <sheetData>
    <row r="1" spans="1:12" ht="27.75" customHeight="1" x14ac:dyDescent="0.35">
      <c r="A1" s="52" t="s">
        <v>10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ht="54" customHeight="1" x14ac:dyDescent="0.3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 s="1" customFormat="1" ht="30.75" customHeight="1" x14ac:dyDescent="0.4">
      <c r="A3" s="51" t="s">
        <v>11</v>
      </c>
      <c r="B3" s="51" t="s">
        <v>12</v>
      </c>
      <c r="C3" s="51" t="s">
        <v>0</v>
      </c>
      <c r="D3" s="51"/>
      <c r="E3" s="51"/>
      <c r="F3" s="51"/>
      <c r="G3" s="51"/>
      <c r="H3" s="51"/>
      <c r="I3" s="51"/>
      <c r="J3" s="51"/>
      <c r="K3" s="51"/>
      <c r="L3" s="51"/>
    </row>
    <row r="4" spans="1:12" s="1" customFormat="1" ht="21.75" customHeight="1" x14ac:dyDescent="0.4">
      <c r="A4" s="51"/>
      <c r="B4" s="51"/>
      <c r="C4" s="51"/>
      <c r="D4" s="2" t="s">
        <v>7</v>
      </c>
      <c r="E4" s="2" t="s">
        <v>1</v>
      </c>
      <c r="F4" s="2" t="s">
        <v>2</v>
      </c>
      <c r="G4" s="2" t="s">
        <v>3</v>
      </c>
      <c r="H4" s="2" t="s">
        <v>8</v>
      </c>
      <c r="I4" s="2" t="s">
        <v>4</v>
      </c>
      <c r="J4" s="2" t="s">
        <v>5</v>
      </c>
      <c r="K4" s="2" t="s">
        <v>6</v>
      </c>
      <c r="L4" s="2" t="s">
        <v>9</v>
      </c>
    </row>
    <row r="5" spans="1:12" s="21" customFormat="1" ht="20" x14ac:dyDescent="0.4">
      <c r="A5" s="19" t="s">
        <v>13</v>
      </c>
      <c r="B5" s="20"/>
      <c r="C5" s="21" t="s">
        <v>579</v>
      </c>
      <c r="D5" s="21">
        <v>2.7770000000000001</v>
      </c>
      <c r="E5" s="21">
        <v>22550.476999999999</v>
      </c>
      <c r="F5" s="21">
        <v>116693.781</v>
      </c>
      <c r="G5" s="21">
        <v>2152.8679999999999</v>
      </c>
      <c r="H5" s="21">
        <v>496.589</v>
      </c>
      <c r="I5" s="21">
        <v>1203.8720000000001</v>
      </c>
      <c r="J5" s="21">
        <v>1030.761</v>
      </c>
      <c r="K5" s="21">
        <v>100.502</v>
      </c>
      <c r="L5" s="21">
        <v>2875.54</v>
      </c>
    </row>
    <row r="6" spans="1:12" s="21" customFormat="1" ht="20" x14ac:dyDescent="0.4">
      <c r="A6" s="19" t="s">
        <v>49</v>
      </c>
      <c r="B6" s="20"/>
      <c r="C6" s="21" t="s">
        <v>14</v>
      </c>
      <c r="D6" s="21">
        <v>2.6629999999999998</v>
      </c>
      <c r="E6" s="21">
        <v>23836.835999999999</v>
      </c>
      <c r="F6" s="21">
        <v>128011.31299999999</v>
      </c>
      <c r="G6" s="21">
        <v>2279.7170000000001</v>
      </c>
      <c r="H6" s="21">
        <v>416.01</v>
      </c>
      <c r="I6" s="21">
        <v>1142.44</v>
      </c>
      <c r="J6" s="21">
        <v>912.38800000000003</v>
      </c>
      <c r="K6" s="21">
        <v>85.994</v>
      </c>
      <c r="L6" s="21">
        <v>2548.4290000000001</v>
      </c>
    </row>
    <row r="7" spans="1:12" s="21" customFormat="1" ht="20" x14ac:dyDescent="0.4">
      <c r="A7" s="19" t="s">
        <v>50</v>
      </c>
      <c r="B7" s="20"/>
      <c r="C7" s="21" t="s">
        <v>15</v>
      </c>
      <c r="D7" s="21">
        <v>2.2029999999999998</v>
      </c>
      <c r="E7" s="21">
        <v>13719.727999999999</v>
      </c>
      <c r="F7" s="21">
        <v>69109.952999999994</v>
      </c>
      <c r="G7" s="21">
        <v>2990.9569999999999</v>
      </c>
      <c r="H7" s="21">
        <v>366.65199999999999</v>
      </c>
      <c r="I7" s="21">
        <v>1909.6020000000001</v>
      </c>
      <c r="J7" s="21">
        <v>450.91300000000001</v>
      </c>
      <c r="K7" s="21">
        <v>25.010999999999999</v>
      </c>
      <c r="L7" s="21">
        <v>1935.52</v>
      </c>
    </row>
    <row r="8" spans="1:12" s="21" customFormat="1" ht="20" x14ac:dyDescent="0.4">
      <c r="A8" s="19" t="s">
        <v>51</v>
      </c>
      <c r="B8" s="20"/>
      <c r="C8" s="21" t="s">
        <v>16</v>
      </c>
      <c r="D8" s="21">
        <v>4.71</v>
      </c>
      <c r="E8" s="21">
        <v>13493.751</v>
      </c>
      <c r="F8" s="21">
        <v>70920.664000000004</v>
      </c>
      <c r="G8" s="21">
        <v>3197.2359999999999</v>
      </c>
      <c r="H8" s="21">
        <v>376.46</v>
      </c>
      <c r="I8" s="21">
        <v>2004.854</v>
      </c>
      <c r="J8" s="21">
        <v>386.46800000000002</v>
      </c>
      <c r="K8" s="21">
        <v>31.645</v>
      </c>
      <c r="L8" s="21">
        <v>1756.55</v>
      </c>
    </row>
    <row r="9" spans="1:12" s="21" customFormat="1" ht="20" x14ac:dyDescent="0.4">
      <c r="A9" s="19" t="s">
        <v>52</v>
      </c>
      <c r="B9" s="20"/>
      <c r="C9" s="21" t="s">
        <v>17</v>
      </c>
      <c r="D9" s="21">
        <v>0.98</v>
      </c>
      <c r="E9" s="21">
        <v>13474.933999999999</v>
      </c>
      <c r="F9" s="21">
        <v>80918.758000000002</v>
      </c>
      <c r="G9" s="21">
        <v>1834.2339999999999</v>
      </c>
      <c r="H9" s="21">
        <v>233.68600000000001</v>
      </c>
      <c r="I9" s="21">
        <v>1098.318</v>
      </c>
      <c r="J9" s="21">
        <v>670.23699999999997</v>
      </c>
      <c r="K9" s="21">
        <v>63.168999999999997</v>
      </c>
      <c r="L9" s="21">
        <v>1185.354</v>
      </c>
    </row>
    <row r="10" spans="1:12" s="21" customFormat="1" ht="20" x14ac:dyDescent="0.4">
      <c r="A10" s="19" t="s">
        <v>53</v>
      </c>
      <c r="B10" s="20"/>
      <c r="C10" s="21" t="s">
        <v>18</v>
      </c>
      <c r="D10" s="21">
        <v>0.76</v>
      </c>
      <c r="E10" s="21">
        <v>14005.62</v>
      </c>
      <c r="F10" s="21">
        <v>84119.195000000007</v>
      </c>
      <c r="G10" s="21">
        <v>2042.1559999999999</v>
      </c>
      <c r="H10" s="21">
        <v>239.84399999999999</v>
      </c>
      <c r="I10" s="21">
        <v>1109.4390000000001</v>
      </c>
      <c r="J10" s="21">
        <v>736.54200000000003</v>
      </c>
      <c r="K10" s="21">
        <v>52.860999999999997</v>
      </c>
      <c r="L10" s="21">
        <v>1201.8150000000001</v>
      </c>
    </row>
    <row r="11" spans="1:12" s="21" customFormat="1" ht="20" x14ac:dyDescent="0.4">
      <c r="A11" s="19" t="s">
        <v>54</v>
      </c>
      <c r="B11" s="20"/>
      <c r="C11" s="21" t="s">
        <v>19</v>
      </c>
      <c r="D11" s="21">
        <v>56.079000000000001</v>
      </c>
      <c r="E11" s="21">
        <v>30346.937999999998</v>
      </c>
      <c r="F11" s="21">
        <v>113468.648</v>
      </c>
      <c r="G11" s="21">
        <v>9322.4860000000008</v>
      </c>
      <c r="H11" s="21">
        <v>719.91600000000005</v>
      </c>
      <c r="I11" s="21">
        <v>3323.3220000000001</v>
      </c>
      <c r="J11" s="21">
        <v>809.93399999999997</v>
      </c>
      <c r="K11" s="21">
        <v>21.315999999999999</v>
      </c>
      <c r="L11" s="21">
        <v>3512.7570000000001</v>
      </c>
    </row>
    <row r="12" spans="1:12" s="21" customFormat="1" ht="20" x14ac:dyDescent="0.4">
      <c r="A12" s="19" t="s">
        <v>55</v>
      </c>
      <c r="B12" s="20"/>
      <c r="C12" s="21" t="s">
        <v>20</v>
      </c>
      <c r="D12" s="21">
        <v>84.358999999999995</v>
      </c>
      <c r="E12" s="21">
        <v>31161.796999999999</v>
      </c>
      <c r="F12" s="21">
        <v>116199.031</v>
      </c>
      <c r="G12" s="21">
        <v>10045.912</v>
      </c>
      <c r="H12" s="21">
        <v>759.12800000000004</v>
      </c>
      <c r="I12" s="21">
        <v>3589.02</v>
      </c>
      <c r="J12" s="21">
        <v>859.05200000000002</v>
      </c>
      <c r="K12" s="21">
        <v>22.225000000000001</v>
      </c>
      <c r="L12" s="21">
        <v>3851.9070000000002</v>
      </c>
    </row>
    <row r="13" spans="1:12" s="21" customFormat="1" ht="20" x14ac:dyDescent="0.4">
      <c r="A13" s="19" t="s">
        <v>56</v>
      </c>
      <c r="B13" s="20"/>
      <c r="C13" s="21" t="s">
        <v>21</v>
      </c>
      <c r="D13" s="21">
        <v>31.847000000000001</v>
      </c>
      <c r="E13" s="21">
        <v>26408.537</v>
      </c>
      <c r="F13" s="21">
        <v>109562.836</v>
      </c>
      <c r="G13" s="21">
        <v>8298.4490000000005</v>
      </c>
      <c r="H13" s="21">
        <v>552.69299999999998</v>
      </c>
      <c r="I13" s="21">
        <v>3294.4929999999999</v>
      </c>
      <c r="J13" s="21">
        <v>378.29700000000003</v>
      </c>
      <c r="K13" s="21">
        <v>18.562000000000001</v>
      </c>
      <c r="L13" s="21">
        <v>4610.7039999999997</v>
      </c>
    </row>
    <row r="14" spans="1:12" s="21" customFormat="1" ht="20" x14ac:dyDescent="0.4">
      <c r="A14" s="19" t="s">
        <v>57</v>
      </c>
      <c r="B14" s="20"/>
      <c r="C14" s="21" t="s">
        <v>22</v>
      </c>
      <c r="D14" s="21">
        <v>15.618</v>
      </c>
      <c r="E14" s="21">
        <v>28320.41</v>
      </c>
      <c r="F14" s="21">
        <v>112363.45299999999</v>
      </c>
      <c r="G14" s="21">
        <v>8129.7979999999998</v>
      </c>
      <c r="H14" s="21">
        <v>577.596</v>
      </c>
      <c r="I14" s="21">
        <v>3392.6120000000001</v>
      </c>
      <c r="J14" s="21">
        <v>368.791</v>
      </c>
      <c r="K14" s="21">
        <v>18.23</v>
      </c>
      <c r="L14" s="21">
        <v>3972.509</v>
      </c>
    </row>
    <row r="15" spans="1:12" s="21" customFormat="1" ht="20" x14ac:dyDescent="0.4">
      <c r="A15" s="19" t="s">
        <v>58</v>
      </c>
      <c r="B15" s="20"/>
      <c r="C15" s="21" t="s">
        <v>23</v>
      </c>
      <c r="D15" s="21">
        <v>15.012</v>
      </c>
      <c r="E15" s="21">
        <v>24365.348000000002</v>
      </c>
      <c r="F15" s="21">
        <v>99743.297000000006</v>
      </c>
      <c r="G15" s="21">
        <v>5993.107</v>
      </c>
      <c r="H15" s="21">
        <v>516.346</v>
      </c>
      <c r="I15" s="21">
        <v>2478.4470000000001</v>
      </c>
      <c r="J15" s="21">
        <v>1149.9860000000001</v>
      </c>
      <c r="K15" s="21">
        <v>49.866</v>
      </c>
      <c r="L15" s="21">
        <v>4109.8090000000002</v>
      </c>
    </row>
    <row r="16" spans="1:12" s="21" customFormat="1" ht="20" x14ac:dyDescent="0.4">
      <c r="A16" s="19" t="s">
        <v>59</v>
      </c>
      <c r="B16" s="20"/>
      <c r="C16" s="21" t="s">
        <v>24</v>
      </c>
      <c r="D16" s="21">
        <v>14.641999999999999</v>
      </c>
      <c r="E16" s="21">
        <v>25431.967000000001</v>
      </c>
      <c r="F16" s="21">
        <v>101340.70299999999</v>
      </c>
      <c r="G16" s="21">
        <v>6029.951</v>
      </c>
      <c r="H16" s="21">
        <v>510.21800000000002</v>
      </c>
      <c r="I16" s="21">
        <v>2438.951</v>
      </c>
      <c r="J16" s="21">
        <v>1182.4480000000001</v>
      </c>
      <c r="K16" s="21">
        <v>49.633000000000003</v>
      </c>
      <c r="L16" s="21">
        <v>4498.625</v>
      </c>
    </row>
    <row r="17" spans="1:12" s="21" customFormat="1" ht="20" x14ac:dyDescent="0.4">
      <c r="A17" s="19" t="s">
        <v>60</v>
      </c>
      <c r="B17" s="20"/>
      <c r="C17" s="21" t="s">
        <v>25</v>
      </c>
      <c r="D17" s="21">
        <v>39.479999999999997</v>
      </c>
      <c r="E17" s="21">
        <v>27715.855</v>
      </c>
      <c r="F17" s="21">
        <v>148798.625</v>
      </c>
      <c r="G17" s="21">
        <v>12769.413</v>
      </c>
      <c r="H17" s="21">
        <v>579.93799999999999</v>
      </c>
      <c r="I17" s="21">
        <v>9337.9709999999995</v>
      </c>
      <c r="J17" s="21">
        <v>1414.213</v>
      </c>
      <c r="K17" s="21">
        <v>159.69499999999999</v>
      </c>
      <c r="L17" s="21">
        <v>1659.306</v>
      </c>
    </row>
    <row r="18" spans="1:12" s="21" customFormat="1" ht="20" x14ac:dyDescent="0.4">
      <c r="A18" s="19" t="s">
        <v>61</v>
      </c>
      <c r="B18" s="20"/>
      <c r="C18" s="21" t="s">
        <v>26</v>
      </c>
      <c r="D18" s="21">
        <v>53.078000000000003</v>
      </c>
      <c r="E18" s="21">
        <v>27468.092000000001</v>
      </c>
      <c r="F18" s="21">
        <v>143142.875</v>
      </c>
      <c r="G18" s="21">
        <v>12558.973</v>
      </c>
      <c r="H18" s="21">
        <v>494.86599999999999</v>
      </c>
      <c r="I18" s="21">
        <v>8619.6949999999997</v>
      </c>
      <c r="J18" s="21">
        <v>1501.1790000000001</v>
      </c>
      <c r="K18" s="21">
        <v>101.934</v>
      </c>
      <c r="L18" s="21">
        <v>1979.068</v>
      </c>
    </row>
    <row r="19" spans="1:12" s="21" customFormat="1" ht="20" x14ac:dyDescent="0.4">
      <c r="A19" s="19" t="s">
        <v>62</v>
      </c>
      <c r="B19" s="20"/>
      <c r="C19" s="21" t="s">
        <v>27</v>
      </c>
      <c r="D19" s="21">
        <v>40.375999999999998</v>
      </c>
      <c r="E19" s="21">
        <v>19022.793000000001</v>
      </c>
      <c r="F19" s="21">
        <v>115612.883</v>
      </c>
      <c r="G19" s="21">
        <v>6924.8670000000002</v>
      </c>
      <c r="H19" s="21">
        <v>255.26300000000001</v>
      </c>
      <c r="I19" s="21">
        <v>6514.9970000000003</v>
      </c>
      <c r="J19" s="21">
        <v>942.85199999999998</v>
      </c>
      <c r="K19" s="21">
        <v>119.58799999999999</v>
      </c>
      <c r="L19" s="21">
        <v>2621.7460000000001</v>
      </c>
    </row>
    <row r="20" spans="1:12" s="21" customFormat="1" ht="20" x14ac:dyDescent="0.4">
      <c r="A20" s="19" t="s">
        <v>63</v>
      </c>
      <c r="B20" s="20"/>
      <c r="C20" s="21" t="s">
        <v>28</v>
      </c>
      <c r="D20" s="21">
        <v>50.844999999999999</v>
      </c>
      <c r="E20" s="21">
        <v>19637.848000000002</v>
      </c>
      <c r="F20" s="21">
        <v>127505.31299999999</v>
      </c>
      <c r="G20" s="21">
        <v>8174.2269999999999</v>
      </c>
      <c r="H20" s="21">
        <v>268.67700000000002</v>
      </c>
      <c r="I20" s="21">
        <v>7306.4179999999997</v>
      </c>
      <c r="J20" s="21">
        <v>1119.2159999999999</v>
      </c>
      <c r="K20" s="21">
        <v>153.517</v>
      </c>
      <c r="L20" s="21">
        <v>2116.373</v>
      </c>
    </row>
    <row r="21" spans="1:12" s="21" customFormat="1" ht="20" x14ac:dyDescent="0.4">
      <c r="A21" s="19" t="s">
        <v>64</v>
      </c>
      <c r="B21" s="20"/>
      <c r="C21" s="21" t="s">
        <v>29</v>
      </c>
      <c r="D21" s="21">
        <v>39.933</v>
      </c>
      <c r="E21" s="21">
        <v>18250.526999999998</v>
      </c>
      <c r="F21" s="21">
        <v>109533.094</v>
      </c>
      <c r="G21" s="21">
        <v>7065.6040000000003</v>
      </c>
      <c r="H21" s="21">
        <v>209.50299999999999</v>
      </c>
      <c r="I21" s="21">
        <v>7117.7489999999998</v>
      </c>
      <c r="J21" s="21">
        <v>943.90800000000002</v>
      </c>
      <c r="K21" s="21">
        <v>100.84</v>
      </c>
      <c r="L21" s="21">
        <v>1814.5730000000001</v>
      </c>
    </row>
    <row r="22" spans="1:12" s="21" customFormat="1" ht="20" x14ac:dyDescent="0.4">
      <c r="A22" s="19" t="s">
        <v>65</v>
      </c>
      <c r="B22" s="20"/>
      <c r="C22" s="21" t="s">
        <v>30</v>
      </c>
      <c r="D22" s="21">
        <v>32.667000000000002</v>
      </c>
      <c r="E22" s="21">
        <v>17519.912</v>
      </c>
      <c r="F22" s="21">
        <v>111848.398</v>
      </c>
      <c r="G22" s="21">
        <v>7382.43</v>
      </c>
      <c r="H22" s="21">
        <v>205.42400000000001</v>
      </c>
      <c r="I22" s="21">
        <v>7352.52</v>
      </c>
      <c r="J22" s="21">
        <v>898.96199999999999</v>
      </c>
      <c r="K22" s="21">
        <v>135.47900000000001</v>
      </c>
      <c r="L22" s="21">
        <v>2213.1860000000001</v>
      </c>
    </row>
    <row r="23" spans="1:12" s="21" customFormat="1" ht="20" x14ac:dyDescent="0.4">
      <c r="A23" s="19" t="s">
        <v>66</v>
      </c>
      <c r="B23" s="20"/>
      <c r="C23" s="21" t="s">
        <v>31</v>
      </c>
      <c r="D23" s="21">
        <v>51.167999999999999</v>
      </c>
      <c r="E23" s="21">
        <v>25834.657999999999</v>
      </c>
      <c r="F23" s="21">
        <v>133563.92199999999</v>
      </c>
      <c r="G23" s="21">
        <v>5649.17</v>
      </c>
      <c r="H23" s="21">
        <v>462.52499999999998</v>
      </c>
      <c r="I23" s="21">
        <v>4026.38</v>
      </c>
      <c r="J23" s="21">
        <v>1260.473</v>
      </c>
      <c r="K23" s="21">
        <v>60.408999999999999</v>
      </c>
      <c r="L23" s="21">
        <v>1669.07</v>
      </c>
    </row>
    <row r="24" spans="1:12" s="21" customFormat="1" ht="20" x14ac:dyDescent="0.4">
      <c r="A24" s="19" t="s">
        <v>67</v>
      </c>
      <c r="B24" s="20"/>
      <c r="C24" s="21" t="s">
        <v>32</v>
      </c>
      <c r="D24" s="21">
        <v>46.09</v>
      </c>
      <c r="E24" s="21">
        <v>24831.77</v>
      </c>
      <c r="F24" s="21">
        <v>131698.266</v>
      </c>
      <c r="G24" s="21">
        <v>5806.9809999999998</v>
      </c>
      <c r="H24" s="21">
        <v>400.899</v>
      </c>
      <c r="I24" s="21">
        <v>3730.7330000000002</v>
      </c>
      <c r="J24" s="21">
        <v>1100.9559999999999</v>
      </c>
      <c r="K24" s="21">
        <v>73.525000000000006</v>
      </c>
      <c r="L24" s="21">
        <v>1533.4480000000001</v>
      </c>
    </row>
    <row r="25" spans="1:12" s="21" customFormat="1" ht="20" x14ac:dyDescent="0.4">
      <c r="A25" s="19" t="s">
        <v>68</v>
      </c>
      <c r="B25" s="20"/>
      <c r="C25" s="21" t="s">
        <v>33</v>
      </c>
      <c r="D25" s="21">
        <v>32.692999999999998</v>
      </c>
      <c r="E25" s="21">
        <v>21626.414000000001</v>
      </c>
      <c r="F25" s="21">
        <v>113347.969</v>
      </c>
      <c r="G25" s="21">
        <v>5534.57</v>
      </c>
      <c r="H25" s="21">
        <v>441.69600000000003</v>
      </c>
      <c r="I25" s="21">
        <v>3457.2339999999999</v>
      </c>
      <c r="J25" s="21">
        <v>1076.008</v>
      </c>
      <c r="K25" s="21">
        <v>84.751999999999995</v>
      </c>
      <c r="L25" s="21">
        <v>1942.12</v>
      </c>
    </row>
    <row r="26" spans="1:12" s="21" customFormat="1" ht="20" x14ac:dyDescent="0.4">
      <c r="A26" s="19" t="s">
        <v>69</v>
      </c>
      <c r="B26" s="20"/>
      <c r="C26" s="21" t="s">
        <v>34</v>
      </c>
      <c r="D26" s="21">
        <v>35.261000000000003</v>
      </c>
      <c r="E26" s="21">
        <v>20518.223000000002</v>
      </c>
      <c r="F26" s="21">
        <v>108409.914</v>
      </c>
      <c r="G26" s="21">
        <v>4994.3119999999999</v>
      </c>
      <c r="H26" s="21">
        <v>378.50599999999997</v>
      </c>
      <c r="I26" s="21">
        <v>3453.0239999999999</v>
      </c>
      <c r="J26" s="21">
        <v>1057.5640000000001</v>
      </c>
      <c r="K26" s="21">
        <v>77.983999999999995</v>
      </c>
      <c r="L26" s="21">
        <v>1833.396</v>
      </c>
    </row>
    <row r="27" spans="1:12" s="21" customFormat="1" ht="20" x14ac:dyDescent="0.4">
      <c r="A27" s="19" t="s">
        <v>70</v>
      </c>
      <c r="B27" s="20"/>
      <c r="C27" s="21" t="s">
        <v>35</v>
      </c>
      <c r="D27" s="21">
        <v>27.716000000000001</v>
      </c>
      <c r="E27" s="21">
        <v>18424.807000000001</v>
      </c>
      <c r="F27" s="21">
        <v>100627.75</v>
      </c>
      <c r="G27" s="21">
        <v>9369.9539999999997</v>
      </c>
      <c r="H27" s="21">
        <v>316.09399999999999</v>
      </c>
      <c r="I27" s="21">
        <v>7418.55</v>
      </c>
      <c r="J27" s="21">
        <v>786.46600000000001</v>
      </c>
      <c r="K27" s="21">
        <v>108.164</v>
      </c>
      <c r="L27" s="21">
        <v>2021.8610000000001</v>
      </c>
    </row>
    <row r="28" spans="1:12" s="21" customFormat="1" ht="20" x14ac:dyDescent="0.4">
      <c r="A28" s="19" t="s">
        <v>71</v>
      </c>
      <c r="B28" s="20"/>
      <c r="C28" s="21" t="s">
        <v>36</v>
      </c>
      <c r="D28" s="21">
        <v>28.047999999999998</v>
      </c>
      <c r="E28" s="21">
        <v>18952.113000000001</v>
      </c>
      <c r="F28" s="21">
        <v>105308.414</v>
      </c>
      <c r="G28" s="21">
        <v>10078.971</v>
      </c>
      <c r="H28" s="21">
        <v>320.30399999999997</v>
      </c>
      <c r="I28" s="21">
        <v>7294.13</v>
      </c>
      <c r="J28" s="21">
        <v>897.95600000000002</v>
      </c>
      <c r="K28" s="21">
        <v>87.204999999999998</v>
      </c>
      <c r="L28" s="21">
        <v>1440.614</v>
      </c>
    </row>
    <row r="29" spans="1:12" s="21" customFormat="1" ht="20" x14ac:dyDescent="0.4">
      <c r="A29" s="19" t="s">
        <v>72</v>
      </c>
      <c r="B29" s="20"/>
      <c r="C29" s="21" t="s">
        <v>37</v>
      </c>
      <c r="D29" s="21">
        <v>27.245999999999999</v>
      </c>
      <c r="E29" s="21">
        <v>27219.796999999999</v>
      </c>
      <c r="F29" s="21">
        <v>116975.281</v>
      </c>
      <c r="G29" s="21">
        <v>5068.6660000000002</v>
      </c>
      <c r="H29" s="21">
        <v>426.09</v>
      </c>
      <c r="I29" s="21">
        <v>2139.5140000000001</v>
      </c>
      <c r="J29" s="21">
        <v>1115.395</v>
      </c>
      <c r="K29" s="21">
        <v>130.47999999999999</v>
      </c>
      <c r="L29" s="21">
        <v>6087.44</v>
      </c>
    </row>
    <row r="30" spans="1:12" s="21" customFormat="1" ht="20" x14ac:dyDescent="0.4">
      <c r="A30" s="19">
        <v>26</v>
      </c>
      <c r="B30" s="20"/>
      <c r="C30" s="21" t="s">
        <v>38</v>
      </c>
      <c r="D30" s="21">
        <v>28.74</v>
      </c>
      <c r="E30" s="21">
        <v>28983.32</v>
      </c>
      <c r="F30" s="21">
        <v>117639.872</v>
      </c>
      <c r="G30" s="21">
        <v>5207.8919999999998</v>
      </c>
      <c r="H30" s="21">
        <v>438.79899999999998</v>
      </c>
      <c r="I30" s="21">
        <v>2091.982</v>
      </c>
      <c r="J30" s="21">
        <v>1108.2639999999999</v>
      </c>
      <c r="K30" s="21">
        <v>132.482</v>
      </c>
      <c r="L30" s="21">
        <v>6254.3339999999998</v>
      </c>
    </row>
    <row r="31" spans="1:12" s="21" customFormat="1" ht="20" x14ac:dyDescent="0.4">
      <c r="A31" s="19" t="s">
        <v>73</v>
      </c>
      <c r="B31" s="20"/>
      <c r="C31" s="21" t="s">
        <v>39</v>
      </c>
      <c r="D31" s="21">
        <v>32.381999999999998</v>
      </c>
      <c r="E31" s="21">
        <v>23194.57</v>
      </c>
      <c r="F31" s="21">
        <v>109901.32</v>
      </c>
      <c r="G31" s="21">
        <v>3694.5120000000002</v>
      </c>
      <c r="H31" s="21">
        <v>350.59899999999999</v>
      </c>
      <c r="I31" s="21">
        <v>1329.6590000000001</v>
      </c>
      <c r="J31" s="21">
        <v>795.95600000000002</v>
      </c>
      <c r="K31" s="21">
        <v>57.384</v>
      </c>
      <c r="L31" s="21">
        <v>4686.9160000000002</v>
      </c>
    </row>
    <row r="32" spans="1:12" s="21" customFormat="1" ht="20" x14ac:dyDescent="0.4">
      <c r="A32" s="19" t="s">
        <v>74</v>
      </c>
      <c r="B32" s="20"/>
      <c r="C32" s="21" t="s">
        <v>40</v>
      </c>
      <c r="D32" s="21">
        <v>40.070999999999998</v>
      </c>
      <c r="E32" s="21">
        <v>24777.903999999999</v>
      </c>
      <c r="F32" s="21">
        <v>114226.68799999999</v>
      </c>
      <c r="G32" s="21">
        <v>3763.3919999999998</v>
      </c>
      <c r="H32" s="21">
        <v>315.43299999999999</v>
      </c>
      <c r="I32" s="21">
        <v>1528.9480000000001</v>
      </c>
      <c r="J32" s="21">
        <v>1014.467</v>
      </c>
      <c r="K32" s="21">
        <v>46.265999999999998</v>
      </c>
      <c r="L32" s="21">
        <v>5038.8639999999996</v>
      </c>
    </row>
    <row r="33" spans="1:12" s="21" customFormat="1" ht="20" x14ac:dyDescent="0.4">
      <c r="A33" s="19" t="s">
        <v>75</v>
      </c>
      <c r="B33" s="20"/>
      <c r="C33" s="21" t="s">
        <v>41</v>
      </c>
      <c r="D33" s="21">
        <v>35.51</v>
      </c>
      <c r="E33" s="21">
        <v>21888.27</v>
      </c>
      <c r="F33" s="21">
        <v>102294.766</v>
      </c>
      <c r="G33" s="21">
        <v>6259.1660000000002</v>
      </c>
      <c r="H33" s="21">
        <v>243.69399999999999</v>
      </c>
      <c r="I33" s="21">
        <v>3099.7750000000001</v>
      </c>
      <c r="J33" s="21">
        <v>1317.2090000000001</v>
      </c>
      <c r="K33" s="21">
        <v>46.505000000000003</v>
      </c>
      <c r="L33" s="21">
        <v>6294.0730000000003</v>
      </c>
    </row>
    <row r="34" spans="1:12" s="21" customFormat="1" ht="20" x14ac:dyDescent="0.4">
      <c r="A34" s="19" t="s">
        <v>76</v>
      </c>
      <c r="B34" s="20"/>
      <c r="C34" s="21" t="s">
        <v>42</v>
      </c>
      <c r="D34" s="21">
        <v>35.420999999999999</v>
      </c>
      <c r="E34" s="21">
        <v>23468.245999999999</v>
      </c>
      <c r="F34" s="21">
        <v>101205.264</v>
      </c>
      <c r="G34" s="21">
        <v>6758.9849999999997</v>
      </c>
      <c r="H34" s="21">
        <v>253.221</v>
      </c>
      <c r="I34" s="21">
        <v>3526.3449999999998</v>
      </c>
      <c r="J34" s="21">
        <v>1420.25</v>
      </c>
      <c r="K34" s="21">
        <v>30.571000000000002</v>
      </c>
      <c r="L34" s="21">
        <v>7008.55</v>
      </c>
    </row>
    <row r="35" spans="1:12" s="21" customFormat="1" ht="20" x14ac:dyDescent="0.4">
      <c r="A35" s="19" t="s">
        <v>77</v>
      </c>
      <c r="B35" s="20"/>
      <c r="C35" s="21" t="s">
        <v>43</v>
      </c>
      <c r="D35" s="21">
        <v>30.74</v>
      </c>
      <c r="E35" s="21">
        <v>27619.932000000001</v>
      </c>
      <c r="F35" s="21">
        <v>128763.882</v>
      </c>
      <c r="G35" s="21">
        <v>2862.982</v>
      </c>
      <c r="H35" s="21">
        <v>287.82100000000003</v>
      </c>
      <c r="I35" s="21">
        <v>1088.6310000000001</v>
      </c>
      <c r="J35" s="21">
        <v>1731.1310000000001</v>
      </c>
      <c r="K35" s="21">
        <v>75.191999999999993</v>
      </c>
      <c r="L35" s="21">
        <v>4230.777</v>
      </c>
    </row>
    <row r="36" spans="1:12" s="21" customFormat="1" ht="20" x14ac:dyDescent="0.4">
      <c r="A36" s="19" t="s">
        <v>78</v>
      </c>
      <c r="B36" s="20"/>
      <c r="C36" s="21" t="s">
        <v>44</v>
      </c>
      <c r="D36" s="21">
        <v>31.716000000000001</v>
      </c>
      <c r="E36" s="21">
        <v>26142.521000000001</v>
      </c>
      <c r="F36" s="21">
        <v>128318.17200000001</v>
      </c>
      <c r="G36" s="21">
        <v>2806.5810000000001</v>
      </c>
      <c r="H36" s="21">
        <v>291.43400000000003</v>
      </c>
      <c r="I36" s="21">
        <v>1097.1659999999999</v>
      </c>
      <c r="J36" s="21">
        <v>1722.9760000000001</v>
      </c>
      <c r="K36" s="21">
        <v>74.248000000000005</v>
      </c>
      <c r="L36" s="21">
        <v>4111.1210000000001</v>
      </c>
    </row>
    <row r="37" spans="1:12" s="21" customFormat="1" ht="20" x14ac:dyDescent="0.4">
      <c r="A37" s="19" t="s">
        <v>79</v>
      </c>
      <c r="B37" s="20"/>
      <c r="C37" s="21" t="s">
        <v>45</v>
      </c>
      <c r="D37" s="21">
        <v>18.463000000000001</v>
      </c>
      <c r="E37" s="21">
        <v>20841.21</v>
      </c>
      <c r="F37" s="21">
        <v>127833.76</v>
      </c>
      <c r="G37" s="21">
        <v>2881.3510000000001</v>
      </c>
      <c r="H37" s="21">
        <v>280.80700000000002</v>
      </c>
      <c r="I37" s="21">
        <v>1420.521</v>
      </c>
      <c r="J37" s="21">
        <v>1281.0930000000001</v>
      </c>
      <c r="K37" s="21">
        <v>62.616</v>
      </c>
      <c r="L37" s="21">
        <v>4573.375</v>
      </c>
    </row>
    <row r="38" spans="1:12" s="21" customFormat="1" ht="20" x14ac:dyDescent="0.4">
      <c r="A38" s="19" t="s">
        <v>80</v>
      </c>
      <c r="B38" s="20"/>
      <c r="C38" s="21" t="s">
        <v>46</v>
      </c>
      <c r="D38" s="21">
        <v>19.710999999999999</v>
      </c>
      <c r="E38" s="21">
        <v>20413.243999999999</v>
      </c>
      <c r="F38" s="21">
        <v>123639.219</v>
      </c>
      <c r="G38" s="21">
        <v>2772.7510000000002</v>
      </c>
      <c r="H38" s="21">
        <v>293.28399999999999</v>
      </c>
      <c r="I38" s="21">
        <v>1401.9829999999999</v>
      </c>
      <c r="J38" s="21">
        <v>1119.961</v>
      </c>
      <c r="K38" s="21">
        <v>67.972999999999999</v>
      </c>
      <c r="L38" s="21">
        <v>4729.8720000000003</v>
      </c>
    </row>
    <row r="39" spans="1:12" s="21" customFormat="1" ht="20" x14ac:dyDescent="0.4">
      <c r="A39" s="19" t="s">
        <v>81</v>
      </c>
      <c r="B39" s="20"/>
      <c r="C39" s="21" t="s">
        <v>47</v>
      </c>
      <c r="D39" s="21">
        <v>39.779000000000003</v>
      </c>
      <c r="E39" s="21">
        <v>19351.195</v>
      </c>
      <c r="F39" s="21">
        <v>88739.335999999996</v>
      </c>
      <c r="G39" s="21">
        <v>2822.6149999999998</v>
      </c>
      <c r="H39" s="21">
        <v>207.36099999999999</v>
      </c>
      <c r="I39" s="21">
        <v>1488.37</v>
      </c>
      <c r="J39" s="21">
        <v>1173.58</v>
      </c>
      <c r="K39" s="21">
        <v>48.015999999999998</v>
      </c>
      <c r="L39" s="21">
        <v>5662.3469999999998</v>
      </c>
    </row>
    <row r="40" spans="1:12" s="21" customFormat="1" ht="20" x14ac:dyDescent="0.4">
      <c r="A40" s="19" t="s">
        <v>82</v>
      </c>
      <c r="B40" s="20"/>
      <c r="C40" s="21" t="s">
        <v>48</v>
      </c>
      <c r="D40" s="21">
        <v>19.045000000000002</v>
      </c>
      <c r="E40" s="21">
        <v>15452.14</v>
      </c>
      <c r="F40" s="21">
        <v>89562.358999999997</v>
      </c>
      <c r="G40" s="21">
        <v>2269.2379999999998</v>
      </c>
      <c r="H40" s="21">
        <v>211.79900000000001</v>
      </c>
      <c r="I40" s="21">
        <v>1070.431</v>
      </c>
      <c r="J40" s="21">
        <v>950.09199999999998</v>
      </c>
      <c r="K40" s="21">
        <v>58.871000000000002</v>
      </c>
      <c r="L40" s="21">
        <v>4714.4260000000004</v>
      </c>
    </row>
    <row r="41" spans="1:12" s="21" customFormat="1" ht="20" x14ac:dyDescent="0.4">
      <c r="A41" s="19" t="s">
        <v>83</v>
      </c>
      <c r="B41" s="20"/>
      <c r="C41" s="21" t="s">
        <v>109</v>
      </c>
      <c r="D41" s="21">
        <v>30.100999999999999</v>
      </c>
      <c r="E41" s="21">
        <v>26402.761999999999</v>
      </c>
      <c r="F41" s="21">
        <v>129893.961</v>
      </c>
      <c r="G41" s="21">
        <v>4490.6540000000005</v>
      </c>
      <c r="H41" s="21">
        <v>634.351</v>
      </c>
      <c r="I41" s="21">
        <v>1625.5719999999999</v>
      </c>
      <c r="J41" s="21">
        <v>1700.047</v>
      </c>
      <c r="K41" s="21">
        <v>81.668000000000006</v>
      </c>
      <c r="L41" s="21">
        <v>4603.7520000000004</v>
      </c>
    </row>
    <row r="42" spans="1:12" s="21" customFormat="1" ht="20" x14ac:dyDescent="0.4">
      <c r="A42" s="19" t="s">
        <v>84</v>
      </c>
      <c r="B42" s="20"/>
      <c r="C42" s="21" t="s">
        <v>110</v>
      </c>
      <c r="D42" s="21">
        <v>37.167999999999999</v>
      </c>
      <c r="E42" s="21">
        <v>26129.618999999999</v>
      </c>
      <c r="F42" s="21">
        <v>134215.54699999999</v>
      </c>
      <c r="G42" s="21">
        <v>4449.7290000000003</v>
      </c>
      <c r="H42" s="21">
        <v>578.45000000000005</v>
      </c>
      <c r="I42" s="21">
        <v>2031.3530000000001</v>
      </c>
      <c r="J42" s="21">
        <v>1742.355</v>
      </c>
      <c r="K42" s="21">
        <v>81.168000000000006</v>
      </c>
      <c r="L42" s="21">
        <v>4223.0889999999999</v>
      </c>
    </row>
    <row r="43" spans="1:12" s="21" customFormat="1" ht="20" x14ac:dyDescent="0.4">
      <c r="A43" s="19" t="s">
        <v>85</v>
      </c>
      <c r="B43" s="20"/>
      <c r="C43" s="21" t="s">
        <v>111</v>
      </c>
      <c r="D43" s="21">
        <v>24.007999999999999</v>
      </c>
      <c r="E43" s="21">
        <v>21559.074000000001</v>
      </c>
      <c r="F43" s="21">
        <v>116107.523</v>
      </c>
      <c r="G43" s="21">
        <v>4340.9340000000002</v>
      </c>
      <c r="H43" s="21">
        <v>562.98099999999999</v>
      </c>
      <c r="I43" s="21">
        <v>2336.0459999999998</v>
      </c>
      <c r="J43" s="21">
        <v>1407.3019999999999</v>
      </c>
      <c r="K43" s="21">
        <v>87.447000000000003</v>
      </c>
      <c r="L43" s="21">
        <v>4427.4359999999997</v>
      </c>
    </row>
    <row r="44" spans="1:12" s="21" customFormat="1" ht="20" x14ac:dyDescent="0.4">
      <c r="A44" s="19" t="s">
        <v>86</v>
      </c>
      <c r="B44" s="20"/>
      <c r="C44" s="21" t="s">
        <v>112</v>
      </c>
      <c r="D44" s="21">
        <v>24.091999999999999</v>
      </c>
      <c r="E44" s="21">
        <v>21567.677</v>
      </c>
      <c r="F44" s="21">
        <v>112180.401</v>
      </c>
      <c r="G44" s="21">
        <v>4343.5029999999997</v>
      </c>
      <c r="H44" s="21">
        <v>552.45100000000002</v>
      </c>
      <c r="I44" s="21">
        <v>2429.2570000000001</v>
      </c>
      <c r="J44" s="21">
        <v>1483.028</v>
      </c>
      <c r="K44" s="21">
        <v>83.873000000000005</v>
      </c>
      <c r="L44" s="21">
        <v>4590.1670000000004</v>
      </c>
    </row>
    <row r="45" spans="1:12" s="21" customFormat="1" ht="20" x14ac:dyDescent="0.4">
      <c r="A45" s="19" t="s">
        <v>87</v>
      </c>
      <c r="B45" s="20"/>
      <c r="C45" s="21" t="s">
        <v>113</v>
      </c>
      <c r="D45" s="21">
        <v>37.405000000000001</v>
      </c>
      <c r="E45" s="21">
        <v>21112.877</v>
      </c>
      <c r="F45" s="21">
        <v>112180.93</v>
      </c>
      <c r="G45" s="21">
        <v>4251.933</v>
      </c>
      <c r="H45" s="21">
        <v>362.202</v>
      </c>
      <c r="I45" s="21">
        <v>2611.1770000000001</v>
      </c>
      <c r="J45" s="21">
        <v>1217.6079999999999</v>
      </c>
      <c r="K45" s="21">
        <v>63.853000000000002</v>
      </c>
      <c r="L45" s="21">
        <v>5025.3069999999998</v>
      </c>
    </row>
    <row r="46" spans="1:12" s="21" customFormat="1" ht="20" x14ac:dyDescent="0.4">
      <c r="A46" s="19" t="s">
        <v>88</v>
      </c>
      <c r="B46" s="20"/>
      <c r="C46" s="21" t="s">
        <v>114</v>
      </c>
      <c r="D46" s="21">
        <v>49.960999999999999</v>
      </c>
      <c r="E46" s="21">
        <v>20978.081999999999</v>
      </c>
      <c r="F46" s="21">
        <v>111402.242</v>
      </c>
      <c r="G46" s="21">
        <v>4029.681</v>
      </c>
      <c r="H46" s="21">
        <v>344.13799999999998</v>
      </c>
      <c r="I46" s="21">
        <v>2586.9839999999999</v>
      </c>
      <c r="J46" s="21">
        <v>1211.6310000000001</v>
      </c>
      <c r="K46" s="21">
        <v>98.406999999999996</v>
      </c>
      <c r="L46" s="21">
        <v>5152.9040000000005</v>
      </c>
    </row>
    <row r="47" spans="1:12" s="21" customFormat="1" ht="20" x14ac:dyDescent="0.4">
      <c r="A47" s="19" t="s">
        <v>89</v>
      </c>
      <c r="B47" s="20"/>
      <c r="C47" s="21" t="s">
        <v>115</v>
      </c>
      <c r="D47" s="21">
        <v>44.786999999999999</v>
      </c>
      <c r="E47" s="21">
        <v>30295.705000000002</v>
      </c>
      <c r="F47" s="21">
        <v>128130.336</v>
      </c>
      <c r="G47" s="21">
        <v>10128.485000000001</v>
      </c>
      <c r="H47" s="21">
        <v>691.70600000000002</v>
      </c>
      <c r="I47" s="21">
        <v>3839.8470000000002</v>
      </c>
      <c r="J47" s="21">
        <v>3248.8440000000001</v>
      </c>
      <c r="K47" s="21">
        <v>147.30000000000001</v>
      </c>
      <c r="L47" s="21">
        <v>7148.5709999999999</v>
      </c>
    </row>
    <row r="48" spans="1:12" s="21" customFormat="1" ht="20" x14ac:dyDescent="0.4">
      <c r="A48" s="19" t="s">
        <v>90</v>
      </c>
      <c r="B48" s="20"/>
      <c r="C48" s="21" t="s">
        <v>116</v>
      </c>
      <c r="D48" s="21">
        <v>18.972000000000001</v>
      </c>
      <c r="E48" s="21">
        <v>29054.706999999999</v>
      </c>
      <c r="F48" s="21">
        <v>129099.391</v>
      </c>
      <c r="G48" s="21">
        <v>9966.0419999999995</v>
      </c>
      <c r="H48" s="21">
        <v>635.52099999999996</v>
      </c>
      <c r="I48" s="21">
        <v>3988.1480000000001</v>
      </c>
      <c r="J48" s="21">
        <v>3146.1660000000002</v>
      </c>
      <c r="K48" s="21">
        <v>239.904</v>
      </c>
      <c r="L48" s="21">
        <v>4908.2290000000003</v>
      </c>
    </row>
    <row r="49" spans="1:12" s="21" customFormat="1" ht="20" x14ac:dyDescent="0.4">
      <c r="A49" s="19" t="s">
        <v>91</v>
      </c>
      <c r="B49" s="20"/>
      <c r="C49" s="21" t="s">
        <v>117</v>
      </c>
      <c r="D49" s="21">
        <v>39.19</v>
      </c>
      <c r="E49" s="21">
        <v>22231.646000000001</v>
      </c>
      <c r="F49" s="21">
        <v>114489.227</v>
      </c>
      <c r="G49" s="21">
        <v>6133.9589999999998</v>
      </c>
      <c r="H49" s="21">
        <v>444.601</v>
      </c>
      <c r="I49" s="21">
        <v>3398.5160000000001</v>
      </c>
      <c r="J49" s="21">
        <v>1918.4860000000001</v>
      </c>
      <c r="K49" s="21">
        <v>130.078</v>
      </c>
      <c r="L49" s="21">
        <v>4582.7690000000002</v>
      </c>
    </row>
    <row r="50" spans="1:12" s="21" customFormat="1" ht="20" x14ac:dyDescent="0.4">
      <c r="A50" s="19" t="s">
        <v>92</v>
      </c>
      <c r="B50" s="20"/>
      <c r="C50" s="21" t="s">
        <v>118</v>
      </c>
      <c r="D50" s="21">
        <v>15.695</v>
      </c>
      <c r="E50" s="21">
        <v>22963.030999999999</v>
      </c>
      <c r="F50" s="21">
        <v>117607.406</v>
      </c>
      <c r="G50" s="21">
        <v>6510.97</v>
      </c>
      <c r="H50" s="21">
        <v>523.44000000000005</v>
      </c>
      <c r="I50" s="21">
        <v>3427.4850000000001</v>
      </c>
      <c r="J50" s="21">
        <v>1807.2260000000001</v>
      </c>
      <c r="K50" s="21">
        <v>117.825</v>
      </c>
      <c r="L50" s="21">
        <v>4057.0169999999998</v>
      </c>
    </row>
    <row r="51" spans="1:12" s="21" customFormat="1" ht="20" x14ac:dyDescent="0.4">
      <c r="A51" s="19" t="s">
        <v>93</v>
      </c>
      <c r="B51" s="20"/>
      <c r="C51" s="21" t="s">
        <v>119</v>
      </c>
      <c r="D51" s="21">
        <v>2.5840000000000001</v>
      </c>
      <c r="E51" s="21">
        <v>18898.686000000002</v>
      </c>
      <c r="F51" s="21">
        <v>90693.202999999994</v>
      </c>
      <c r="G51" s="21">
        <v>9557.5490000000009</v>
      </c>
      <c r="H51" s="21">
        <v>413.50099999999998</v>
      </c>
      <c r="I51" s="21">
        <v>5373.5739999999996</v>
      </c>
      <c r="J51" s="21">
        <v>1521.528</v>
      </c>
      <c r="K51" s="21">
        <v>109.414</v>
      </c>
      <c r="L51" s="21">
        <v>4776.5829999999996</v>
      </c>
    </row>
    <row r="52" spans="1:12" s="21" customFormat="1" ht="20" x14ac:dyDescent="0.4">
      <c r="A52" s="19" t="s">
        <v>94</v>
      </c>
      <c r="B52" s="20"/>
      <c r="C52" s="21" t="s">
        <v>120</v>
      </c>
      <c r="D52" s="21">
        <v>5.6630000000000003</v>
      </c>
      <c r="E52" s="21">
        <v>18306.199000000001</v>
      </c>
      <c r="F52" s="21">
        <v>88900.125</v>
      </c>
      <c r="G52" s="21">
        <v>9835.6280000000006</v>
      </c>
      <c r="H52" s="21">
        <v>488.41199999999998</v>
      </c>
      <c r="I52" s="21">
        <v>5437.5119999999997</v>
      </c>
      <c r="J52" s="21">
        <v>1599.43</v>
      </c>
      <c r="K52" s="21">
        <v>102.467</v>
      </c>
      <c r="L52" s="21">
        <v>5158.7520000000004</v>
      </c>
    </row>
    <row r="53" spans="1:12" s="44" customFormat="1" ht="20" x14ac:dyDescent="0.4">
      <c r="A53" s="42" t="s">
        <v>95</v>
      </c>
      <c r="B53" s="43"/>
      <c r="C53" s="44" t="s">
        <v>722</v>
      </c>
      <c r="D53" s="44">
        <v>38.466999999999999</v>
      </c>
      <c r="E53" s="44">
        <v>29673.576000000001</v>
      </c>
      <c r="F53" s="44">
        <v>128432.086</v>
      </c>
      <c r="G53" s="44">
        <v>9863.2469999999994</v>
      </c>
      <c r="H53" s="44">
        <v>879.53899999999999</v>
      </c>
      <c r="I53" s="44">
        <v>2700.5079999999998</v>
      </c>
      <c r="J53" s="44">
        <v>4030.6039999999998</v>
      </c>
      <c r="K53" s="44">
        <v>278.27699999999999</v>
      </c>
      <c r="L53" s="44">
        <v>37076.663999999997</v>
      </c>
    </row>
    <row r="54" spans="1:12" s="44" customFormat="1" ht="20" x14ac:dyDescent="0.4">
      <c r="A54" s="42" t="s">
        <v>96</v>
      </c>
      <c r="B54" s="43"/>
      <c r="C54" s="44" t="s">
        <v>723</v>
      </c>
      <c r="D54" s="44">
        <v>39.893999999999998</v>
      </c>
      <c r="E54" s="44">
        <v>28758.355</v>
      </c>
      <c r="F54" s="44">
        <v>127275.984</v>
      </c>
      <c r="G54" s="44">
        <v>9720.4159999999993</v>
      </c>
      <c r="H54" s="44">
        <v>878.69600000000003</v>
      </c>
      <c r="I54" s="44">
        <v>2732.5990000000002</v>
      </c>
      <c r="J54" s="44">
        <v>4183.7359999999999</v>
      </c>
      <c r="K54" s="44">
        <v>225.94800000000001</v>
      </c>
      <c r="L54" s="44">
        <v>37615.828000000001</v>
      </c>
    </row>
    <row r="55" spans="1:12" s="44" customFormat="1" ht="20" x14ac:dyDescent="0.4">
      <c r="A55" s="42" t="s">
        <v>97</v>
      </c>
      <c r="B55" s="43"/>
      <c r="C55" s="44" t="s">
        <v>724</v>
      </c>
      <c r="D55" s="44">
        <v>22.266999999999999</v>
      </c>
      <c r="E55" s="44">
        <v>26623.903999999999</v>
      </c>
      <c r="F55" s="44">
        <v>88917.023000000001</v>
      </c>
      <c r="G55" s="44">
        <v>6678.0060000000003</v>
      </c>
      <c r="H55" s="44">
        <v>805.01700000000005</v>
      </c>
      <c r="I55" s="44">
        <v>3147.91</v>
      </c>
      <c r="J55" s="44">
        <v>2325.172</v>
      </c>
      <c r="K55" s="44">
        <v>105.169</v>
      </c>
      <c r="L55" s="44">
        <v>27398.061000000002</v>
      </c>
    </row>
    <row r="56" spans="1:12" s="44" customFormat="1" ht="20" x14ac:dyDescent="0.4">
      <c r="A56" s="42" t="s">
        <v>98</v>
      </c>
      <c r="B56" s="43"/>
      <c r="C56" s="44" t="s">
        <v>725</v>
      </c>
      <c r="D56" s="44">
        <v>25.286999999999999</v>
      </c>
      <c r="E56" s="44">
        <v>27156.710999999999</v>
      </c>
      <c r="F56" s="44">
        <v>90257.210999999996</v>
      </c>
      <c r="G56" s="44">
        <v>6873.5389999999998</v>
      </c>
      <c r="H56" s="44">
        <v>772.88400000000001</v>
      </c>
      <c r="I56" s="44">
        <v>3463.4470000000001</v>
      </c>
      <c r="J56" s="44">
        <v>2505.9479999999999</v>
      </c>
      <c r="K56" s="44">
        <v>113.075</v>
      </c>
      <c r="L56" s="44">
        <v>28465.335999999999</v>
      </c>
    </row>
    <row r="57" spans="1:12" s="44" customFormat="1" ht="20" x14ac:dyDescent="0.4">
      <c r="A57" s="42" t="s">
        <v>99</v>
      </c>
      <c r="B57" s="43"/>
      <c r="C57" s="44" t="s">
        <v>726</v>
      </c>
      <c r="D57" s="44">
        <v>27.91</v>
      </c>
      <c r="E57" s="44">
        <v>20210.546999999999</v>
      </c>
      <c r="F57" s="44">
        <v>78867.718999999997</v>
      </c>
      <c r="G57" s="44">
        <v>4128.6570000000002</v>
      </c>
      <c r="H57" s="44">
        <v>673.45899999999995</v>
      </c>
      <c r="I57" s="44">
        <v>1731.6369999999999</v>
      </c>
      <c r="J57" s="44">
        <v>2171.2170000000001</v>
      </c>
      <c r="K57" s="44">
        <v>115.482</v>
      </c>
      <c r="L57" s="44">
        <v>25993.365000000002</v>
      </c>
    </row>
    <row r="58" spans="1:12" s="44" customFormat="1" ht="20" x14ac:dyDescent="0.4">
      <c r="A58" s="42" t="s">
        <v>100</v>
      </c>
      <c r="B58" s="43"/>
      <c r="C58" s="44" t="s">
        <v>727</v>
      </c>
      <c r="D58" s="44">
        <v>27.053999999999998</v>
      </c>
      <c r="E58" s="44">
        <v>22371.175999999999</v>
      </c>
      <c r="F58" s="44">
        <v>79302.633000000002</v>
      </c>
      <c r="G58" s="44">
        <v>4327.8249999999998</v>
      </c>
      <c r="H58" s="44">
        <v>569.62300000000005</v>
      </c>
      <c r="I58" s="44">
        <v>1750.7729999999999</v>
      </c>
      <c r="J58" s="44">
        <v>2272.16</v>
      </c>
      <c r="K58" s="44">
        <v>112.37</v>
      </c>
      <c r="L58" s="44">
        <v>27720.938999999998</v>
      </c>
    </row>
    <row r="59" spans="1:12" s="21" customFormat="1" ht="20" x14ac:dyDescent="0.4">
      <c r="A59" s="19" t="s">
        <v>101</v>
      </c>
      <c r="B59" s="20"/>
      <c r="C59" s="21" t="s">
        <v>171</v>
      </c>
      <c r="D59" s="21">
        <v>9.359</v>
      </c>
      <c r="E59" s="21">
        <v>52557.855000000003</v>
      </c>
      <c r="F59" s="21">
        <v>140783.391</v>
      </c>
      <c r="G59" s="21">
        <v>8442.8950000000004</v>
      </c>
      <c r="H59" s="21">
        <v>680.19</v>
      </c>
      <c r="I59" s="21">
        <v>4063.3409999999999</v>
      </c>
      <c r="J59" s="21">
        <v>3868.9540000000002</v>
      </c>
      <c r="K59" s="21">
        <v>414.52699999999999</v>
      </c>
      <c r="L59" s="21">
        <v>27768.236000000001</v>
      </c>
    </row>
    <row r="60" spans="1:12" s="21" customFormat="1" ht="20" x14ac:dyDescent="0.4">
      <c r="A60" s="19" t="s">
        <v>102</v>
      </c>
      <c r="B60" s="20"/>
      <c r="C60" s="21" t="s">
        <v>172</v>
      </c>
      <c r="D60" s="21">
        <v>26.754999999999999</v>
      </c>
      <c r="E60" s="21">
        <v>47232.66</v>
      </c>
      <c r="F60" s="21">
        <v>141820.53099999999</v>
      </c>
      <c r="G60" s="21">
        <v>8324.8379999999997</v>
      </c>
      <c r="H60" s="21">
        <v>747.101</v>
      </c>
      <c r="I60" s="21">
        <v>3700.27</v>
      </c>
      <c r="J60" s="21">
        <v>3549.098</v>
      </c>
      <c r="K60" s="21">
        <v>417.37099999999998</v>
      </c>
      <c r="L60" s="21">
        <v>31295.335999999999</v>
      </c>
    </row>
    <row r="61" spans="1:12" s="21" customFormat="1" ht="20" x14ac:dyDescent="0.4">
      <c r="A61" s="19" t="s">
        <v>103</v>
      </c>
      <c r="B61" s="20"/>
      <c r="C61" s="21" t="s">
        <v>173</v>
      </c>
      <c r="D61" s="21">
        <v>9.6310000000000002</v>
      </c>
      <c r="E61" s="21">
        <v>27840.15</v>
      </c>
      <c r="F61" s="21">
        <v>108458.281</v>
      </c>
      <c r="G61" s="21">
        <v>5481.9160000000002</v>
      </c>
      <c r="H61" s="21">
        <v>509.41699999999997</v>
      </c>
      <c r="I61" s="21">
        <v>3077.277</v>
      </c>
      <c r="J61" s="21">
        <v>2372.8420000000001</v>
      </c>
      <c r="K61" s="21">
        <v>410.101</v>
      </c>
      <c r="L61" s="21">
        <v>30806.428</v>
      </c>
    </row>
    <row r="62" spans="1:12" s="21" customFormat="1" ht="20" x14ac:dyDescent="0.4">
      <c r="A62" s="19" t="s">
        <v>104</v>
      </c>
      <c r="B62" s="20"/>
      <c r="C62" s="21" t="s">
        <v>174</v>
      </c>
      <c r="D62" s="21">
        <v>7.8</v>
      </c>
      <c r="E62" s="21">
        <v>27426.055</v>
      </c>
      <c r="F62" s="21">
        <v>107733.602</v>
      </c>
      <c r="G62" s="21">
        <v>5201.34</v>
      </c>
      <c r="H62" s="21">
        <v>512.01400000000001</v>
      </c>
      <c r="I62" s="21">
        <v>3020.239</v>
      </c>
      <c r="J62" s="21">
        <v>2141.7539999999999</v>
      </c>
      <c r="K62" s="21">
        <v>427.37700000000001</v>
      </c>
      <c r="L62" s="21">
        <v>28632.004000000001</v>
      </c>
    </row>
    <row r="63" spans="1:12" s="21" customFormat="1" ht="20" x14ac:dyDescent="0.4">
      <c r="A63" s="19" t="s">
        <v>105</v>
      </c>
      <c r="B63" s="20"/>
      <c r="C63" s="21" t="s">
        <v>175</v>
      </c>
      <c r="D63" s="21">
        <v>13.352</v>
      </c>
      <c r="E63" s="21">
        <v>29841.745999999999</v>
      </c>
      <c r="F63" s="21">
        <v>128917.258</v>
      </c>
      <c r="G63" s="21">
        <v>3529.5749999999998</v>
      </c>
      <c r="H63" s="21">
        <v>497.61500000000001</v>
      </c>
      <c r="I63" s="21">
        <v>2162.011</v>
      </c>
      <c r="J63" s="21">
        <v>2747.8879999999999</v>
      </c>
      <c r="K63" s="21">
        <v>375.21300000000002</v>
      </c>
      <c r="L63" s="21">
        <v>29761.155999999999</v>
      </c>
    </row>
    <row r="64" spans="1:12" s="21" customFormat="1" ht="20" x14ac:dyDescent="0.4">
      <c r="A64" s="19" t="s">
        <v>106</v>
      </c>
      <c r="B64" s="20"/>
      <c r="C64" s="21" t="s">
        <v>176</v>
      </c>
      <c r="D64" s="21">
        <v>11.746</v>
      </c>
      <c r="E64" s="21">
        <v>28661.598000000002</v>
      </c>
      <c r="F64" s="21">
        <v>125261.352</v>
      </c>
      <c r="G64" s="21">
        <v>3430.1689999999999</v>
      </c>
      <c r="H64" s="21">
        <v>467.892</v>
      </c>
      <c r="I64" s="21">
        <v>1796.1980000000001</v>
      </c>
      <c r="J64" s="21">
        <v>2533.7069999999999</v>
      </c>
      <c r="K64" s="21">
        <v>308.87700000000001</v>
      </c>
      <c r="L64" s="21">
        <v>37632.421999999999</v>
      </c>
    </row>
    <row r="65" spans="1:12" s="21" customFormat="1" ht="20" x14ac:dyDescent="0.4">
      <c r="A65" s="19" t="s">
        <v>107</v>
      </c>
      <c r="B65" s="20"/>
      <c r="C65" s="21" t="s">
        <v>177</v>
      </c>
      <c r="D65" s="21">
        <v>16.928999999999998</v>
      </c>
      <c r="E65" s="21">
        <v>57308.125</v>
      </c>
      <c r="F65" s="21">
        <v>137178.34400000001</v>
      </c>
      <c r="G65" s="21">
        <v>9567.4519999999993</v>
      </c>
      <c r="H65" s="21">
        <v>803.52200000000005</v>
      </c>
      <c r="I65" s="21">
        <v>3472.1210000000001</v>
      </c>
      <c r="J65" s="21">
        <v>3505.3690000000001</v>
      </c>
      <c r="K65" s="21">
        <v>277.04199999999997</v>
      </c>
      <c r="L65" s="21">
        <v>38590.527000000002</v>
      </c>
    </row>
    <row r="66" spans="1:12" s="21" customFormat="1" ht="20" x14ac:dyDescent="0.4">
      <c r="A66" s="19" t="s">
        <v>108</v>
      </c>
      <c r="B66" s="20"/>
      <c r="C66" s="21" t="s">
        <v>178</v>
      </c>
      <c r="D66" s="21">
        <v>13.432</v>
      </c>
      <c r="E66" s="21">
        <v>54389.222999999998</v>
      </c>
      <c r="F66" s="21">
        <v>138512.15599999999</v>
      </c>
      <c r="G66" s="21">
        <v>9733.8459999999995</v>
      </c>
      <c r="H66" s="21">
        <v>1208.317</v>
      </c>
      <c r="I66" s="21">
        <v>3412.741</v>
      </c>
      <c r="J66" s="21">
        <v>3589.4389999999999</v>
      </c>
      <c r="K66" s="21">
        <v>199.75399999999999</v>
      </c>
      <c r="L66" s="21">
        <v>29671.851999999999</v>
      </c>
    </row>
    <row r="67" spans="1:12" s="21" customFormat="1" ht="20" x14ac:dyDescent="0.4">
      <c r="A67" s="19" t="s">
        <v>121</v>
      </c>
      <c r="B67" s="20"/>
      <c r="C67" s="21" t="s">
        <v>179</v>
      </c>
      <c r="D67" s="21">
        <v>12.196</v>
      </c>
      <c r="E67" s="21">
        <v>30101.655999999999</v>
      </c>
      <c r="F67" s="21">
        <v>125791.867</v>
      </c>
      <c r="G67" s="21">
        <v>3274.31</v>
      </c>
      <c r="H67" s="21">
        <v>512.077</v>
      </c>
      <c r="I67" s="21">
        <v>1490.816</v>
      </c>
      <c r="J67" s="21">
        <v>2040.1120000000001</v>
      </c>
      <c r="K67" s="21">
        <v>223.68899999999999</v>
      </c>
      <c r="L67" s="21">
        <v>26221.258000000002</v>
      </c>
    </row>
    <row r="68" spans="1:12" s="21" customFormat="1" ht="20" x14ac:dyDescent="0.4">
      <c r="A68" s="19" t="s">
        <v>122</v>
      </c>
      <c r="B68" s="20"/>
      <c r="C68" s="21" t="s">
        <v>180</v>
      </c>
      <c r="D68" s="21">
        <v>28.341000000000001</v>
      </c>
      <c r="E68" s="21">
        <v>29357.768</v>
      </c>
      <c r="F68" s="21">
        <v>125653.266</v>
      </c>
      <c r="G68" s="21">
        <v>3211.2579999999998</v>
      </c>
      <c r="H68" s="21">
        <v>442.24900000000002</v>
      </c>
      <c r="I68" s="21">
        <v>1457.9860000000001</v>
      </c>
      <c r="J68" s="21">
        <v>2188.348</v>
      </c>
      <c r="K68" s="21">
        <v>276.18700000000001</v>
      </c>
      <c r="L68" s="21">
        <v>39129.836000000003</v>
      </c>
    </row>
    <row r="69" spans="1:12" s="21" customFormat="1" ht="20" x14ac:dyDescent="0.4">
      <c r="A69" s="19" t="s">
        <v>123</v>
      </c>
      <c r="B69" s="20"/>
      <c r="C69" s="21" t="s">
        <v>181</v>
      </c>
      <c r="D69" s="21">
        <v>15.816000000000001</v>
      </c>
      <c r="E69" s="21">
        <v>11840.880999999999</v>
      </c>
      <c r="F69" s="21">
        <v>60611.288999999997</v>
      </c>
      <c r="G69" s="21">
        <v>2391.895</v>
      </c>
      <c r="H69" s="21">
        <v>326.61200000000002</v>
      </c>
      <c r="I69" s="21">
        <v>1348.3579999999999</v>
      </c>
      <c r="J69" s="21">
        <v>702.53700000000003</v>
      </c>
      <c r="K69" s="21">
        <v>112.30500000000001</v>
      </c>
      <c r="L69" s="21">
        <v>3811.1010000000001</v>
      </c>
    </row>
    <row r="70" spans="1:12" s="21" customFormat="1" ht="20" x14ac:dyDescent="0.4">
      <c r="A70" s="19" t="s">
        <v>124</v>
      </c>
      <c r="B70" s="20"/>
      <c r="C70" s="21" t="s">
        <v>182</v>
      </c>
      <c r="D70" s="21">
        <v>17.271000000000001</v>
      </c>
      <c r="E70" s="21">
        <v>12158.282999999999</v>
      </c>
      <c r="F70" s="21">
        <v>62244.472999999998</v>
      </c>
      <c r="G70" s="21">
        <v>2544.232</v>
      </c>
      <c r="H70" s="21">
        <v>223.535</v>
      </c>
      <c r="I70" s="21">
        <v>1675.403</v>
      </c>
      <c r="J70" s="21">
        <v>841.87300000000005</v>
      </c>
      <c r="K70" s="21">
        <v>126.24</v>
      </c>
      <c r="L70" s="21">
        <v>4736.3999999999996</v>
      </c>
    </row>
    <row r="71" spans="1:12" s="21" customFormat="1" ht="20" x14ac:dyDescent="0.4">
      <c r="A71" s="19" t="s">
        <v>125</v>
      </c>
      <c r="B71" s="20"/>
      <c r="C71" s="21" t="s">
        <v>183</v>
      </c>
      <c r="D71" s="21">
        <v>19.335999999999999</v>
      </c>
      <c r="E71" s="21">
        <v>29000.848000000002</v>
      </c>
      <c r="F71" s="21">
        <v>99280.976999999999</v>
      </c>
      <c r="G71" s="21">
        <v>5631.29</v>
      </c>
      <c r="H71" s="21">
        <v>709.22400000000005</v>
      </c>
      <c r="I71" s="21">
        <v>1715.5060000000001</v>
      </c>
      <c r="J71" s="21">
        <v>1663.6110000000001</v>
      </c>
      <c r="K71" s="21">
        <v>106.736</v>
      </c>
      <c r="L71" s="21">
        <v>4704.2030000000004</v>
      </c>
    </row>
    <row r="72" spans="1:12" s="21" customFormat="1" ht="20" x14ac:dyDescent="0.4">
      <c r="A72" s="19" t="s">
        <v>126</v>
      </c>
      <c r="B72" s="20"/>
      <c r="C72" s="21" t="s">
        <v>184</v>
      </c>
      <c r="D72" s="21">
        <v>17.155000000000001</v>
      </c>
      <c r="E72" s="21">
        <v>28904.756000000001</v>
      </c>
      <c r="F72" s="21">
        <v>99094.616999999998</v>
      </c>
      <c r="G72" s="21">
        <v>6029.2790000000005</v>
      </c>
      <c r="H72" s="21">
        <v>723.77</v>
      </c>
      <c r="I72" s="21">
        <v>1805.163</v>
      </c>
      <c r="J72" s="21">
        <v>2122.4009999999998</v>
      </c>
      <c r="K72" s="21">
        <v>92.376000000000005</v>
      </c>
      <c r="L72" s="21">
        <v>5452.3819999999996</v>
      </c>
    </row>
    <row r="73" spans="1:12" s="21" customFormat="1" ht="20" x14ac:dyDescent="0.4">
      <c r="A73" s="19" t="s">
        <v>127</v>
      </c>
      <c r="B73" s="20"/>
      <c r="C73" s="21" t="s">
        <v>185</v>
      </c>
      <c r="D73" s="21">
        <v>28.969000000000001</v>
      </c>
      <c r="E73" s="21">
        <v>23154.518</v>
      </c>
      <c r="F73" s="21">
        <v>86945.375</v>
      </c>
      <c r="G73" s="21">
        <v>3652.6660000000002</v>
      </c>
      <c r="H73" s="21">
        <v>471.52300000000002</v>
      </c>
      <c r="I73" s="21">
        <v>1048.0440000000001</v>
      </c>
      <c r="J73" s="21">
        <v>1855.7940000000001</v>
      </c>
      <c r="K73" s="21">
        <v>88.751000000000005</v>
      </c>
      <c r="L73" s="21">
        <v>4894.442</v>
      </c>
    </row>
    <row r="74" spans="1:12" s="21" customFormat="1" ht="20" x14ac:dyDescent="0.4">
      <c r="A74" s="19" t="s">
        <v>128</v>
      </c>
      <c r="B74" s="20"/>
      <c r="C74" s="21" t="s">
        <v>186</v>
      </c>
      <c r="D74" s="21">
        <v>27.902000000000001</v>
      </c>
      <c r="E74" s="21">
        <v>21796.366999999998</v>
      </c>
      <c r="F74" s="21">
        <v>83712.710999999996</v>
      </c>
      <c r="G74" s="21">
        <v>3459.7710000000002</v>
      </c>
      <c r="H74" s="21">
        <v>494.255</v>
      </c>
      <c r="I74" s="21">
        <v>1113.249</v>
      </c>
      <c r="J74" s="21">
        <v>1636.3009999999999</v>
      </c>
      <c r="K74" s="21">
        <v>85.075000000000003</v>
      </c>
      <c r="L74" s="21">
        <v>5367.3739999999998</v>
      </c>
    </row>
    <row r="75" spans="1:12" s="21" customFormat="1" ht="20" x14ac:dyDescent="0.4">
      <c r="A75" s="19" t="s">
        <v>129</v>
      </c>
      <c r="B75" s="20"/>
      <c r="C75" s="21" t="s">
        <v>187</v>
      </c>
      <c r="D75" s="21">
        <v>15.545999999999999</v>
      </c>
      <c r="E75" s="21">
        <v>21682.901999999998</v>
      </c>
      <c r="F75" s="21">
        <v>79725.508000000002</v>
      </c>
      <c r="G75" s="21">
        <v>4769.6360000000004</v>
      </c>
      <c r="H75" s="21">
        <v>441.72199999999998</v>
      </c>
      <c r="I75" s="21">
        <v>1581.923</v>
      </c>
      <c r="J75" s="21">
        <v>1320.442</v>
      </c>
      <c r="K75" s="21">
        <v>56.856000000000002</v>
      </c>
      <c r="L75" s="21">
        <v>4277.6629999999996</v>
      </c>
    </row>
    <row r="76" spans="1:12" s="21" customFormat="1" ht="20" x14ac:dyDescent="0.4">
      <c r="A76" s="19" t="s">
        <v>130</v>
      </c>
      <c r="B76" s="20"/>
      <c r="C76" s="21" t="s">
        <v>188</v>
      </c>
      <c r="D76" s="21">
        <v>36.023000000000003</v>
      </c>
      <c r="E76" s="21">
        <v>22498.300999999999</v>
      </c>
      <c r="F76" s="21">
        <v>84453.031000000003</v>
      </c>
      <c r="G76" s="21">
        <v>4872.5609999999997</v>
      </c>
      <c r="H76" s="21">
        <v>366.68599999999998</v>
      </c>
      <c r="I76" s="21">
        <v>1769.4960000000001</v>
      </c>
      <c r="J76" s="21">
        <v>1452.444</v>
      </c>
      <c r="K76" s="21">
        <v>62.338999999999999</v>
      </c>
      <c r="L76" s="21">
        <v>6715.9170000000004</v>
      </c>
    </row>
    <row r="77" spans="1:12" s="21" customFormat="1" ht="20" x14ac:dyDescent="0.4">
      <c r="A77" s="19" t="s">
        <v>131</v>
      </c>
      <c r="B77" s="20"/>
      <c r="C77" s="21" t="s">
        <v>189</v>
      </c>
      <c r="D77" s="21">
        <v>53.072000000000003</v>
      </c>
      <c r="E77" s="21">
        <v>23450.125</v>
      </c>
      <c r="F77" s="21">
        <v>76062.523000000001</v>
      </c>
      <c r="G77" s="21">
        <v>3355.7060000000001</v>
      </c>
      <c r="H77" s="21">
        <v>479.68200000000002</v>
      </c>
      <c r="I77" s="21">
        <v>798.42100000000005</v>
      </c>
      <c r="J77" s="21">
        <v>1883.761</v>
      </c>
      <c r="K77" s="21">
        <v>32.621000000000002</v>
      </c>
      <c r="L77" s="21">
        <v>5103.0950000000003</v>
      </c>
    </row>
    <row r="78" spans="1:12" s="21" customFormat="1" ht="20" x14ac:dyDescent="0.4">
      <c r="A78" s="19" t="s">
        <v>132</v>
      </c>
      <c r="B78" s="20"/>
      <c r="C78" s="21" t="s">
        <v>190</v>
      </c>
      <c r="D78" s="21">
        <v>31.786999999999999</v>
      </c>
      <c r="E78" s="21">
        <v>23321.923999999999</v>
      </c>
      <c r="F78" s="21">
        <v>77909.148000000001</v>
      </c>
      <c r="G78" s="21">
        <v>3099.31</v>
      </c>
      <c r="H78" s="21">
        <v>469.91199999999998</v>
      </c>
      <c r="I78" s="21">
        <v>793.42100000000005</v>
      </c>
      <c r="J78" s="21">
        <v>1752.74</v>
      </c>
      <c r="K78" s="21">
        <v>33.479999999999997</v>
      </c>
      <c r="L78" s="21">
        <v>4510.9350000000004</v>
      </c>
    </row>
    <row r="79" spans="1:12" s="21" customFormat="1" ht="20" x14ac:dyDescent="0.4">
      <c r="A79" s="19" t="s">
        <v>133</v>
      </c>
      <c r="B79" s="20"/>
      <c r="C79" s="21" t="s">
        <v>191</v>
      </c>
      <c r="D79" s="21">
        <v>35.792999999999999</v>
      </c>
      <c r="E79" s="21">
        <v>11188.054</v>
      </c>
      <c r="F79" s="21">
        <v>52012.758000000002</v>
      </c>
      <c r="G79" s="21">
        <v>1089.1420000000001</v>
      </c>
      <c r="H79" s="21">
        <v>374.59300000000002</v>
      </c>
      <c r="I79" s="21">
        <v>465.68900000000002</v>
      </c>
      <c r="J79" s="21">
        <v>805.35599999999999</v>
      </c>
      <c r="K79" s="21">
        <v>19.972000000000001</v>
      </c>
      <c r="L79" s="21">
        <v>3388.9029999999998</v>
      </c>
    </row>
    <row r="80" spans="1:12" s="21" customFormat="1" ht="20" x14ac:dyDescent="0.4">
      <c r="A80" s="19" t="s">
        <v>134</v>
      </c>
      <c r="B80" s="20"/>
      <c r="C80" s="21" t="s">
        <v>192</v>
      </c>
      <c r="D80" s="21">
        <v>33.503</v>
      </c>
      <c r="E80" s="21">
        <v>13656.718999999999</v>
      </c>
      <c r="F80" s="21">
        <v>35594.339999999997</v>
      </c>
      <c r="G80" s="21">
        <v>1119.5920000000001</v>
      </c>
      <c r="H80" s="21">
        <v>332.53399999999999</v>
      </c>
      <c r="I80" s="21">
        <v>322.53899999999999</v>
      </c>
      <c r="J80" s="21">
        <v>905.14200000000005</v>
      </c>
      <c r="K80" s="21">
        <v>22.251000000000001</v>
      </c>
      <c r="L80" s="21">
        <v>3425.21</v>
      </c>
    </row>
    <row r="81" spans="1:12" s="21" customFormat="1" ht="20" x14ac:dyDescent="0.4">
      <c r="A81" s="19" t="s">
        <v>135</v>
      </c>
      <c r="B81" s="20"/>
      <c r="C81" s="21" t="s">
        <v>193</v>
      </c>
      <c r="D81" s="21">
        <v>48.582999999999998</v>
      </c>
      <c r="E81" s="21">
        <v>11804.585999999999</v>
      </c>
      <c r="F81" s="21">
        <v>35478.468999999997</v>
      </c>
      <c r="G81" s="21">
        <v>1782.624</v>
      </c>
      <c r="H81" s="21">
        <v>371.55399999999997</v>
      </c>
      <c r="I81" s="21">
        <v>952.20399999999995</v>
      </c>
      <c r="J81" s="21">
        <v>310.56799999999998</v>
      </c>
      <c r="K81" s="21">
        <v>6.2409999999999997</v>
      </c>
      <c r="L81" s="21">
        <v>12292.933000000001</v>
      </c>
    </row>
    <row r="82" spans="1:12" s="21" customFormat="1" ht="20" x14ac:dyDescent="0.4">
      <c r="A82" s="19" t="s">
        <v>136</v>
      </c>
      <c r="B82" s="20"/>
      <c r="C82" s="21" t="s">
        <v>194</v>
      </c>
      <c r="D82" s="21">
        <v>46.624000000000002</v>
      </c>
      <c r="E82" s="21">
        <v>11976.959000000001</v>
      </c>
      <c r="F82" s="21">
        <v>40869.940999999999</v>
      </c>
      <c r="G82" s="21">
        <v>1601.0429999999999</v>
      </c>
      <c r="H82" s="21">
        <v>323.685</v>
      </c>
      <c r="I82" s="21">
        <v>920.17399999999998</v>
      </c>
      <c r="J82" s="21">
        <v>396.29199999999997</v>
      </c>
      <c r="K82" s="21">
        <v>7.9169999999999998</v>
      </c>
      <c r="L82" s="21">
        <v>13731.82</v>
      </c>
    </row>
    <row r="83" spans="1:12" s="21" customFormat="1" ht="20" x14ac:dyDescent="0.4">
      <c r="A83" s="19" t="s">
        <v>137</v>
      </c>
      <c r="B83" s="20"/>
      <c r="C83" s="21" t="s">
        <v>195</v>
      </c>
      <c r="D83" s="21">
        <v>110.304</v>
      </c>
      <c r="E83" s="21">
        <v>23442.719000000001</v>
      </c>
      <c r="F83" s="21">
        <v>90620.093999999997</v>
      </c>
      <c r="G83" s="21">
        <v>4895.183</v>
      </c>
      <c r="H83" s="21">
        <v>1037.4469999999999</v>
      </c>
      <c r="I83" s="21">
        <v>1606.5070000000001</v>
      </c>
      <c r="J83" s="21">
        <v>1203.856</v>
      </c>
      <c r="K83" s="21">
        <v>20.751999999999999</v>
      </c>
      <c r="L83" s="21">
        <v>19556.991999999998</v>
      </c>
    </row>
    <row r="84" spans="1:12" s="21" customFormat="1" ht="20" x14ac:dyDescent="0.4">
      <c r="A84" s="19" t="s">
        <v>138</v>
      </c>
      <c r="B84" s="20"/>
      <c r="C84" s="21" t="s">
        <v>196</v>
      </c>
      <c r="D84" s="21">
        <v>102.02</v>
      </c>
      <c r="E84" s="21">
        <v>22823.803</v>
      </c>
      <c r="F84" s="21">
        <v>97626.468999999997</v>
      </c>
      <c r="G84" s="21">
        <v>5658.1040000000003</v>
      </c>
      <c r="H84" s="21">
        <v>953.66</v>
      </c>
      <c r="I84" s="21">
        <v>1846.7529999999999</v>
      </c>
      <c r="J84" s="21">
        <v>1426.6690000000001</v>
      </c>
      <c r="K84" s="21">
        <v>52.296999999999997</v>
      </c>
      <c r="L84" s="21">
        <v>21277.657999999999</v>
      </c>
    </row>
    <row r="85" spans="1:12" s="21" customFormat="1" ht="20" x14ac:dyDescent="0.4">
      <c r="A85" s="19" t="s">
        <v>139</v>
      </c>
      <c r="B85" s="20"/>
      <c r="C85" s="21" t="s">
        <v>197</v>
      </c>
      <c r="D85" s="21">
        <v>38.289000000000001</v>
      </c>
      <c r="E85" s="21">
        <v>6042.0379999999996</v>
      </c>
      <c r="F85" s="21">
        <v>27416.695</v>
      </c>
      <c r="G85" s="21">
        <v>1129.778</v>
      </c>
      <c r="H85" s="21">
        <v>705.63900000000001</v>
      </c>
      <c r="I85" s="21">
        <v>466.678</v>
      </c>
      <c r="J85" s="21">
        <v>273.57100000000003</v>
      </c>
      <c r="K85" s="21">
        <v>1.4159999999999999</v>
      </c>
      <c r="L85" s="21">
        <v>8547.0190000000002</v>
      </c>
    </row>
    <row r="86" spans="1:12" s="21" customFormat="1" ht="20" x14ac:dyDescent="0.4">
      <c r="A86" s="19" t="s">
        <v>140</v>
      </c>
      <c r="B86" s="20"/>
      <c r="C86" s="21" t="s">
        <v>198</v>
      </c>
      <c r="D86" s="21">
        <v>46.893999999999998</v>
      </c>
      <c r="E86" s="21">
        <v>5164.5569999999998</v>
      </c>
      <c r="F86" s="21">
        <v>23917.907999999999</v>
      </c>
      <c r="G86" s="21">
        <v>1123.22</v>
      </c>
      <c r="H86" s="21">
        <v>754.64599999999996</v>
      </c>
      <c r="I86" s="21">
        <v>375.80500000000001</v>
      </c>
      <c r="J86" s="21">
        <v>150.02500000000001</v>
      </c>
      <c r="K86" s="21">
        <v>1.24</v>
      </c>
      <c r="L86" s="21">
        <v>6785.7</v>
      </c>
    </row>
    <row r="87" spans="1:12" s="21" customFormat="1" ht="20" x14ac:dyDescent="0.4">
      <c r="A87" s="19" t="s">
        <v>141</v>
      </c>
      <c r="B87" s="20"/>
      <c r="C87" s="21" t="s">
        <v>199</v>
      </c>
      <c r="D87" s="21">
        <v>80.456000000000003</v>
      </c>
      <c r="E87" s="21">
        <v>18378.620999999999</v>
      </c>
      <c r="F87" s="21">
        <v>101612.546</v>
      </c>
      <c r="G87" s="21">
        <v>6633.73</v>
      </c>
      <c r="H87" s="21">
        <v>775.62400000000002</v>
      </c>
      <c r="I87" s="21">
        <v>3047.748</v>
      </c>
      <c r="J87" s="21">
        <v>1015.164</v>
      </c>
      <c r="K87" s="21">
        <v>80.677999999999997</v>
      </c>
      <c r="L87" s="21">
        <v>19320.827000000001</v>
      </c>
    </row>
    <row r="88" spans="1:12" s="21" customFormat="1" ht="20" x14ac:dyDescent="0.4">
      <c r="A88" s="19" t="s">
        <v>142</v>
      </c>
      <c r="B88" s="20"/>
      <c r="C88" s="21" t="s">
        <v>200</v>
      </c>
      <c r="D88" s="21">
        <v>78.903000000000006</v>
      </c>
      <c r="E88" s="21">
        <v>18858.715</v>
      </c>
      <c r="F88" s="21">
        <v>102035.68799999999</v>
      </c>
      <c r="G88" s="21">
        <v>6253.9650000000001</v>
      </c>
      <c r="H88" s="21">
        <v>797.29899999999998</v>
      </c>
      <c r="I88" s="21">
        <v>3026.7550000000001</v>
      </c>
      <c r="J88" s="21">
        <v>1044.21</v>
      </c>
      <c r="K88" s="21">
        <v>83.932000000000002</v>
      </c>
      <c r="L88" s="21">
        <v>19911.105</v>
      </c>
    </row>
    <row r="89" spans="1:12" s="21" customFormat="1" ht="20" x14ac:dyDescent="0.4">
      <c r="A89" s="19" t="s">
        <v>143</v>
      </c>
      <c r="B89" s="20"/>
      <c r="C89" s="21" t="s">
        <v>201</v>
      </c>
      <c r="D89" s="21">
        <v>188.357</v>
      </c>
      <c r="E89" s="21">
        <v>23439.307000000001</v>
      </c>
      <c r="F89" s="21">
        <v>109750.07799999999</v>
      </c>
      <c r="G89" s="21">
        <v>9478.3960000000006</v>
      </c>
      <c r="H89" s="21">
        <v>1216.9349999999999</v>
      </c>
      <c r="I89" s="21">
        <v>3201.7910000000002</v>
      </c>
      <c r="J89" s="21">
        <v>1568.4380000000001</v>
      </c>
      <c r="K89" s="21">
        <v>76.494</v>
      </c>
      <c r="L89" s="21">
        <v>22414.504000000001</v>
      </c>
    </row>
    <row r="90" spans="1:12" s="21" customFormat="1" ht="20" x14ac:dyDescent="0.4">
      <c r="A90" s="19" t="s">
        <v>144</v>
      </c>
      <c r="B90" s="20"/>
      <c r="C90" s="21" t="s">
        <v>202</v>
      </c>
      <c r="D90" s="21">
        <v>103.011</v>
      </c>
      <c r="E90" s="21">
        <v>23333.521000000001</v>
      </c>
      <c r="F90" s="21">
        <v>113532.82</v>
      </c>
      <c r="G90" s="21">
        <v>9437.64</v>
      </c>
      <c r="H90" s="21">
        <v>1246.0070000000001</v>
      </c>
      <c r="I90" s="21">
        <v>3474.4940000000001</v>
      </c>
      <c r="J90" s="21">
        <v>1480.5530000000001</v>
      </c>
      <c r="K90" s="21">
        <v>37.89</v>
      </c>
      <c r="L90" s="21">
        <v>24218.544999999998</v>
      </c>
    </row>
    <row r="91" spans="1:12" s="21" customFormat="1" ht="20" x14ac:dyDescent="0.4">
      <c r="A91" s="19" t="s">
        <v>145</v>
      </c>
      <c r="B91" s="20"/>
      <c r="C91" s="21" t="s">
        <v>203</v>
      </c>
      <c r="D91" s="21">
        <v>108.217</v>
      </c>
      <c r="E91" s="21">
        <v>17717.348000000002</v>
      </c>
      <c r="F91" s="21">
        <v>98735.077999999994</v>
      </c>
      <c r="G91" s="21">
        <v>4521.4709999999995</v>
      </c>
      <c r="H91" s="21">
        <v>657.93399999999997</v>
      </c>
      <c r="I91" s="21">
        <v>1905.5530000000001</v>
      </c>
      <c r="J91" s="21">
        <v>911.02499999999998</v>
      </c>
      <c r="K91" s="21">
        <v>60.889000000000003</v>
      </c>
      <c r="L91" s="21">
        <v>21401.925999999999</v>
      </c>
    </row>
    <row r="92" spans="1:12" s="21" customFormat="1" ht="20" x14ac:dyDescent="0.4">
      <c r="A92" s="19" t="s">
        <v>146</v>
      </c>
      <c r="B92" s="20"/>
      <c r="C92" s="21" t="s">
        <v>204</v>
      </c>
      <c r="D92" s="21">
        <v>93.212999999999994</v>
      </c>
      <c r="E92" s="21">
        <v>18136.613000000001</v>
      </c>
      <c r="F92" s="21">
        <v>102535.758</v>
      </c>
      <c r="G92" s="21">
        <v>4548.13</v>
      </c>
      <c r="H92" s="21">
        <v>707.78300000000002</v>
      </c>
      <c r="I92" s="21">
        <v>2003.377</v>
      </c>
      <c r="J92" s="21">
        <v>954.31700000000001</v>
      </c>
      <c r="K92" s="21">
        <v>70.055999999999997</v>
      </c>
      <c r="L92" s="21">
        <v>21909.963</v>
      </c>
    </row>
    <row r="93" spans="1:12" s="21" customFormat="1" ht="20" x14ac:dyDescent="0.4">
      <c r="A93" s="19" t="s">
        <v>147</v>
      </c>
      <c r="B93" s="20"/>
      <c r="C93" s="21" t="s">
        <v>205</v>
      </c>
      <c r="D93" s="21">
        <v>111.748</v>
      </c>
      <c r="E93" s="21">
        <v>16014.584000000001</v>
      </c>
      <c r="F93" s="21">
        <v>101475.766</v>
      </c>
      <c r="G93" s="21">
        <v>4491.8</v>
      </c>
      <c r="H93" s="21">
        <v>517.17399999999998</v>
      </c>
      <c r="I93" s="21">
        <v>2340.8879999999999</v>
      </c>
      <c r="J93" s="21">
        <v>589.21699999999998</v>
      </c>
      <c r="K93" s="21">
        <v>24.167000000000002</v>
      </c>
      <c r="L93" s="21">
        <v>20039.937999999998</v>
      </c>
    </row>
    <row r="94" spans="1:12" s="21" customFormat="1" ht="20" x14ac:dyDescent="0.4">
      <c r="A94" s="19" t="s">
        <v>148</v>
      </c>
      <c r="B94" s="20"/>
      <c r="C94" s="21" t="s">
        <v>206</v>
      </c>
      <c r="D94" s="21">
        <v>109.83</v>
      </c>
      <c r="E94" s="21">
        <v>14927.718000000001</v>
      </c>
      <c r="F94" s="21">
        <v>101198.516</v>
      </c>
      <c r="G94" s="21">
        <v>4129.2160000000003</v>
      </c>
      <c r="H94" s="21">
        <v>558.65300000000002</v>
      </c>
      <c r="I94" s="21">
        <v>2638.8389999999999</v>
      </c>
      <c r="J94" s="21">
        <v>523.23699999999997</v>
      </c>
      <c r="K94" s="21">
        <v>26.77</v>
      </c>
      <c r="L94" s="21">
        <v>21752.376</v>
      </c>
    </row>
    <row r="95" spans="1:12" s="5" customFormat="1" ht="20" x14ac:dyDescent="0.4">
      <c r="A95" s="19" t="s">
        <v>149</v>
      </c>
      <c r="B95" s="4"/>
      <c r="C95" s="5" t="s">
        <v>207</v>
      </c>
      <c r="D95" s="5">
        <v>132.78100000000001</v>
      </c>
      <c r="E95" s="5">
        <v>21920.458999999999</v>
      </c>
      <c r="F95" s="5">
        <v>136032.766</v>
      </c>
      <c r="G95" s="5">
        <v>9329.8729999999996</v>
      </c>
      <c r="H95" s="5">
        <v>628.38300000000004</v>
      </c>
      <c r="I95" s="5">
        <v>5142.0829999999996</v>
      </c>
      <c r="J95" s="5">
        <v>2136.8620000000001</v>
      </c>
      <c r="K95" s="5">
        <v>207.661</v>
      </c>
      <c r="L95" s="5">
        <v>16988.723000000002</v>
      </c>
    </row>
    <row r="96" spans="1:12" s="5" customFormat="1" ht="20" x14ac:dyDescent="0.4">
      <c r="A96" s="19" t="s">
        <v>150</v>
      </c>
      <c r="B96" s="4"/>
      <c r="C96" s="5" t="s">
        <v>208</v>
      </c>
      <c r="D96" s="5">
        <v>111.175</v>
      </c>
      <c r="E96" s="5">
        <v>22002.91</v>
      </c>
      <c r="F96" s="5">
        <v>142946.31299999999</v>
      </c>
      <c r="G96" s="5">
        <v>9513.3240000000005</v>
      </c>
      <c r="H96" s="5">
        <v>613.37300000000005</v>
      </c>
      <c r="I96" s="5">
        <v>5527.81</v>
      </c>
      <c r="J96" s="5">
        <v>2135.5920000000001</v>
      </c>
      <c r="K96" s="5">
        <v>208.054</v>
      </c>
      <c r="L96" s="5">
        <v>21537.393</v>
      </c>
    </row>
    <row r="97" spans="1:12" s="5" customFormat="1" ht="20" x14ac:dyDescent="0.4">
      <c r="A97" s="3" t="s">
        <v>151</v>
      </c>
      <c r="B97" s="4"/>
      <c r="C97" s="5" t="s">
        <v>209</v>
      </c>
      <c r="D97" s="5">
        <v>81.006</v>
      </c>
      <c r="E97" s="5">
        <v>15619.669</v>
      </c>
      <c r="F97" s="5">
        <v>113904.82</v>
      </c>
      <c r="G97" s="5">
        <v>5285.018</v>
      </c>
      <c r="H97" s="5">
        <v>430.30900000000003</v>
      </c>
      <c r="I97" s="5">
        <v>3886.7469999999998</v>
      </c>
      <c r="J97" s="5">
        <v>1536.4680000000001</v>
      </c>
      <c r="K97" s="5">
        <v>173.84200000000001</v>
      </c>
      <c r="L97" s="5">
        <v>19546.706999999999</v>
      </c>
    </row>
    <row r="98" spans="1:12" s="5" customFormat="1" ht="20" x14ac:dyDescent="0.4">
      <c r="A98" s="3" t="s">
        <v>152</v>
      </c>
      <c r="B98" s="4"/>
      <c r="C98" s="5" t="s">
        <v>210</v>
      </c>
      <c r="D98" s="5">
        <v>65.94</v>
      </c>
      <c r="E98" s="5">
        <v>15943.525</v>
      </c>
      <c r="F98" s="5">
        <v>110219.461</v>
      </c>
      <c r="G98" s="5">
        <v>5122.03</v>
      </c>
      <c r="H98" s="5">
        <v>390.36599999999999</v>
      </c>
      <c r="I98" s="5">
        <v>3570.78</v>
      </c>
      <c r="J98" s="5">
        <v>1314.0129999999999</v>
      </c>
      <c r="K98" s="5">
        <v>162.09899999999999</v>
      </c>
      <c r="L98" s="5">
        <v>18836.460999999999</v>
      </c>
    </row>
    <row r="99" spans="1:12" s="5" customFormat="1" ht="20" x14ac:dyDescent="0.4">
      <c r="A99" s="3" t="s">
        <v>153</v>
      </c>
      <c r="B99" s="4"/>
      <c r="C99" s="5" t="s">
        <v>211</v>
      </c>
      <c r="D99" s="5">
        <v>64.872</v>
      </c>
      <c r="E99" s="5">
        <v>14200.325999999999</v>
      </c>
      <c r="F99" s="5">
        <v>96596.047000000006</v>
      </c>
      <c r="G99" s="5">
        <v>5548.7449999999999</v>
      </c>
      <c r="H99" s="5">
        <v>323.846</v>
      </c>
      <c r="I99" s="5">
        <v>4760</v>
      </c>
      <c r="J99" s="5">
        <v>2062.049</v>
      </c>
      <c r="K99" s="5">
        <v>194.23</v>
      </c>
      <c r="L99" s="5">
        <v>16841.650000000001</v>
      </c>
    </row>
    <row r="100" spans="1:12" s="5" customFormat="1" ht="20" x14ac:dyDescent="0.4">
      <c r="A100" s="3" t="s">
        <v>154</v>
      </c>
      <c r="B100" s="4"/>
      <c r="C100" s="5" t="s">
        <v>212</v>
      </c>
      <c r="D100" s="5">
        <v>73.239000000000004</v>
      </c>
      <c r="E100" s="5">
        <v>13747.032999999999</v>
      </c>
      <c r="F100" s="5">
        <v>92092.5</v>
      </c>
      <c r="G100" s="5">
        <v>5949.6570000000002</v>
      </c>
      <c r="H100" s="5">
        <v>484.995</v>
      </c>
      <c r="I100" s="5">
        <v>4640.1390000000001</v>
      </c>
      <c r="J100" s="5">
        <v>2422.3139999999999</v>
      </c>
      <c r="K100" s="5">
        <v>215.52199999999999</v>
      </c>
      <c r="L100" s="5">
        <v>17114.34</v>
      </c>
    </row>
    <row r="101" spans="1:12" s="5" customFormat="1" ht="20" x14ac:dyDescent="0.4">
      <c r="A101" s="3" t="s">
        <v>155</v>
      </c>
      <c r="B101" s="4"/>
      <c r="C101" s="5" t="s">
        <v>213</v>
      </c>
      <c r="D101" s="5">
        <v>63.420999999999999</v>
      </c>
      <c r="E101" s="5">
        <v>25169.384999999998</v>
      </c>
      <c r="F101" s="5">
        <v>121700.156</v>
      </c>
      <c r="G101" s="5">
        <v>6597.6570000000002</v>
      </c>
      <c r="H101" s="5">
        <v>1066.0509999999999</v>
      </c>
      <c r="I101" s="5">
        <v>1708.1569999999999</v>
      </c>
      <c r="J101" s="5">
        <v>3213.7570000000001</v>
      </c>
      <c r="K101" s="5">
        <v>129.67599999999999</v>
      </c>
      <c r="L101" s="5">
        <v>19108.011999999999</v>
      </c>
    </row>
    <row r="102" spans="1:12" s="5" customFormat="1" ht="20" x14ac:dyDescent="0.4">
      <c r="A102" s="3" t="s">
        <v>156</v>
      </c>
      <c r="B102" s="4"/>
      <c r="C102" s="5" t="s">
        <v>214</v>
      </c>
      <c r="D102" s="5">
        <v>85.3</v>
      </c>
      <c r="E102" s="5">
        <v>24758.039000000001</v>
      </c>
      <c r="F102" s="5">
        <v>125656.281</v>
      </c>
      <c r="G102" s="5">
        <v>7210.2439999999997</v>
      </c>
      <c r="H102" s="5">
        <v>825.50900000000001</v>
      </c>
      <c r="I102" s="5">
        <v>1754.7829999999999</v>
      </c>
      <c r="J102" s="5">
        <v>3656.355</v>
      </c>
      <c r="K102" s="5">
        <v>80.597999999999999</v>
      </c>
      <c r="L102" s="5">
        <v>20095.865000000002</v>
      </c>
    </row>
    <row r="103" spans="1:12" s="5" customFormat="1" ht="20" x14ac:dyDescent="0.4">
      <c r="A103" s="3" t="s">
        <v>157</v>
      </c>
      <c r="B103" s="4"/>
      <c r="C103" s="5" t="s">
        <v>215</v>
      </c>
      <c r="D103" s="5">
        <v>96.542000000000002</v>
      </c>
      <c r="E103" s="5">
        <v>18458.273000000001</v>
      </c>
      <c r="F103" s="5">
        <v>103157.461</v>
      </c>
      <c r="G103" s="5">
        <v>4027.8270000000002</v>
      </c>
      <c r="H103" s="5">
        <v>612.18200000000002</v>
      </c>
      <c r="I103" s="5">
        <v>1623.481</v>
      </c>
      <c r="J103" s="5">
        <v>1618.085</v>
      </c>
      <c r="K103" s="5">
        <v>116.105</v>
      </c>
      <c r="L103" s="5">
        <v>18092.793000000001</v>
      </c>
    </row>
    <row r="104" spans="1:12" s="5" customFormat="1" ht="20" x14ac:dyDescent="0.4">
      <c r="A104" s="3" t="s">
        <v>158</v>
      </c>
      <c r="B104" s="4"/>
      <c r="C104" s="5" t="s">
        <v>216</v>
      </c>
      <c r="D104" s="5">
        <v>98.457999999999998</v>
      </c>
      <c r="E104" s="5">
        <v>17458.259999999998</v>
      </c>
      <c r="F104" s="5">
        <v>101254.44</v>
      </c>
      <c r="G104" s="5">
        <v>3981.23</v>
      </c>
      <c r="H104" s="5">
        <v>587.24</v>
      </c>
      <c r="I104" s="5">
        <v>1499.2449999999999</v>
      </c>
      <c r="J104" s="5">
        <v>1653.25</v>
      </c>
      <c r="K104" s="5">
        <v>115.25</v>
      </c>
      <c r="L104" s="5">
        <v>18542.55</v>
      </c>
    </row>
    <row r="105" spans="1:12" s="5" customFormat="1" ht="20" x14ac:dyDescent="0.4">
      <c r="A105" s="3" t="s">
        <v>159</v>
      </c>
      <c r="B105" s="4"/>
      <c r="C105" s="5" t="s">
        <v>217</v>
      </c>
      <c r="D105" s="5">
        <v>48.393999999999998</v>
      </c>
      <c r="E105" s="5">
        <v>9868.2250000000004</v>
      </c>
      <c r="F105" s="5">
        <v>52714.917999999998</v>
      </c>
      <c r="G105" s="5">
        <v>1813.2909999999999</v>
      </c>
      <c r="H105" s="5">
        <v>202.08600000000001</v>
      </c>
      <c r="I105" s="5">
        <v>819.61</v>
      </c>
      <c r="J105" s="5">
        <v>680.39400000000001</v>
      </c>
      <c r="K105" s="5">
        <v>58.677</v>
      </c>
      <c r="L105" s="5">
        <v>36398.241999999998</v>
      </c>
    </row>
    <row r="106" spans="1:12" s="5" customFormat="1" ht="20" x14ac:dyDescent="0.4">
      <c r="A106" s="3" t="s">
        <v>160</v>
      </c>
      <c r="B106" s="4"/>
      <c r="C106" s="5" t="s">
        <v>218</v>
      </c>
      <c r="D106" s="5">
        <v>35.200000000000003</v>
      </c>
      <c r="E106" s="5">
        <v>10069.700000000001</v>
      </c>
      <c r="F106" s="5">
        <v>53165.792999999998</v>
      </c>
      <c r="G106" s="5">
        <v>1839</v>
      </c>
      <c r="H106" s="5">
        <v>191.238</v>
      </c>
      <c r="I106" s="5">
        <v>816.43499999999995</v>
      </c>
      <c r="J106" s="5">
        <v>783.39099999999996</v>
      </c>
      <c r="K106" s="5">
        <v>52.063000000000002</v>
      </c>
      <c r="L106" s="5">
        <v>44991.711000000003</v>
      </c>
    </row>
    <row r="107" spans="1:12" s="5" customFormat="1" ht="20" x14ac:dyDescent="0.4">
      <c r="A107" s="3" t="s">
        <v>161</v>
      </c>
      <c r="B107" s="4"/>
      <c r="C107" s="5" t="s">
        <v>219</v>
      </c>
      <c r="D107" s="5">
        <v>43.16</v>
      </c>
      <c r="E107" s="5">
        <v>19604.363000000001</v>
      </c>
      <c r="F107" s="5">
        <v>100950.352</v>
      </c>
      <c r="G107" s="5">
        <v>4266.7929999999997</v>
      </c>
      <c r="H107" s="5">
        <v>537.01900000000001</v>
      </c>
      <c r="I107" s="5">
        <v>1520.57</v>
      </c>
      <c r="J107" s="5">
        <v>2305.373</v>
      </c>
      <c r="K107" s="5">
        <v>107.539</v>
      </c>
      <c r="L107" s="5">
        <v>50692.945</v>
      </c>
    </row>
    <row r="108" spans="1:12" s="5" customFormat="1" ht="20" x14ac:dyDescent="0.4">
      <c r="A108" s="3" t="s">
        <v>162</v>
      </c>
      <c r="B108" s="4"/>
      <c r="C108" s="5" t="s">
        <v>220</v>
      </c>
      <c r="D108" s="5">
        <v>39.966000000000001</v>
      </c>
      <c r="E108" s="5">
        <v>19162.032999999999</v>
      </c>
      <c r="F108" s="5">
        <v>103604.70299999999</v>
      </c>
      <c r="G108" s="5">
        <v>4828.8329999999996</v>
      </c>
      <c r="H108" s="5">
        <v>672.13400000000001</v>
      </c>
      <c r="I108" s="5">
        <v>1429.3520000000001</v>
      </c>
      <c r="J108" s="5">
        <v>2277.7370000000001</v>
      </c>
      <c r="K108" s="5">
        <v>94.045000000000002</v>
      </c>
      <c r="L108" s="5">
        <v>53771.949000000001</v>
      </c>
    </row>
    <row r="109" spans="1:12" s="5" customFormat="1" ht="20" x14ac:dyDescent="0.4">
      <c r="A109" s="3" t="s">
        <v>163</v>
      </c>
      <c r="B109" s="4"/>
      <c r="C109" s="5" t="s">
        <v>221</v>
      </c>
      <c r="D109" s="5">
        <v>91.998999999999995</v>
      </c>
      <c r="E109" s="5">
        <v>15781.138999999999</v>
      </c>
      <c r="F109" s="5">
        <v>81760.445000000007</v>
      </c>
      <c r="G109" s="5">
        <v>3720.056</v>
      </c>
      <c r="H109" s="5">
        <v>387.54700000000003</v>
      </c>
      <c r="I109" s="5">
        <v>1375.056</v>
      </c>
      <c r="J109" s="5">
        <v>1508.998</v>
      </c>
      <c r="K109" s="5">
        <v>118.907</v>
      </c>
      <c r="L109" s="5">
        <v>50070.190999999999</v>
      </c>
    </row>
    <row r="110" spans="1:12" s="5" customFormat="1" ht="20" x14ac:dyDescent="0.4">
      <c r="A110" s="3" t="s">
        <v>164</v>
      </c>
      <c r="B110" s="4"/>
      <c r="C110" s="5" t="s">
        <v>222</v>
      </c>
      <c r="D110" s="5">
        <v>120.199</v>
      </c>
      <c r="E110" s="5">
        <v>13950.722</v>
      </c>
      <c r="F110" s="5">
        <v>74878.547000000006</v>
      </c>
      <c r="G110" s="5">
        <v>3572.018</v>
      </c>
      <c r="H110" s="5">
        <v>417.714</v>
      </c>
      <c r="I110" s="5">
        <v>1384.0809999999999</v>
      </c>
      <c r="J110" s="5">
        <v>1434.1690000000001</v>
      </c>
      <c r="K110" s="5">
        <v>67.77</v>
      </c>
      <c r="L110" s="5">
        <v>46335.883000000002</v>
      </c>
    </row>
    <row r="111" spans="1:12" s="5" customFormat="1" ht="20" x14ac:dyDescent="0.4">
      <c r="A111" s="3" t="s">
        <v>165</v>
      </c>
      <c r="B111" s="4"/>
      <c r="C111" s="5" t="s">
        <v>223</v>
      </c>
      <c r="D111" s="5">
        <v>82.801000000000002</v>
      </c>
      <c r="E111" s="5">
        <v>11675.886</v>
      </c>
      <c r="F111" s="5">
        <v>60123.02</v>
      </c>
      <c r="G111" s="5">
        <v>3191.6489999999999</v>
      </c>
      <c r="H111" s="5">
        <v>270.029</v>
      </c>
      <c r="I111" s="5">
        <v>1635.874</v>
      </c>
      <c r="J111" s="5">
        <v>1882.635</v>
      </c>
      <c r="K111" s="5">
        <v>90.424999999999997</v>
      </c>
      <c r="L111" s="5">
        <v>42377.620999999999</v>
      </c>
    </row>
    <row r="112" spans="1:12" s="5" customFormat="1" ht="20" x14ac:dyDescent="0.4">
      <c r="A112" s="3" t="s">
        <v>166</v>
      </c>
      <c r="B112" s="4"/>
      <c r="C112" s="5" t="s">
        <v>224</v>
      </c>
      <c r="D112" s="5">
        <v>89.992000000000004</v>
      </c>
      <c r="E112" s="5">
        <v>9440.7980000000007</v>
      </c>
      <c r="F112" s="5">
        <v>49225.858999999997</v>
      </c>
      <c r="G112" s="5">
        <v>2597.4609999999998</v>
      </c>
      <c r="H112" s="5">
        <v>231.18799999999999</v>
      </c>
      <c r="I112" s="5">
        <v>1186.825</v>
      </c>
      <c r="J112" s="5">
        <v>1985.22</v>
      </c>
      <c r="K112" s="5">
        <v>186.77699999999999</v>
      </c>
      <c r="L112" s="5">
        <v>41550.184000000001</v>
      </c>
    </row>
    <row r="113" spans="1:12" s="44" customFormat="1" ht="20" x14ac:dyDescent="0.4">
      <c r="A113" s="42"/>
      <c r="B113" s="43"/>
      <c r="C113" s="44" t="s">
        <v>728</v>
      </c>
      <c r="D113" s="44">
        <v>90.475999999999999</v>
      </c>
      <c r="E113" s="44">
        <v>15629.225</v>
      </c>
      <c r="F113" s="44">
        <v>100243.31299999999</v>
      </c>
      <c r="G113" s="44">
        <v>2782.6350000000002</v>
      </c>
      <c r="H113" s="44">
        <v>243.65700000000001</v>
      </c>
      <c r="I113" s="44">
        <v>2048.3389999999999</v>
      </c>
      <c r="J113" s="44">
        <v>1937.346</v>
      </c>
      <c r="K113" s="44">
        <v>82.340999999999994</v>
      </c>
      <c r="L113" s="44">
        <v>46270.93</v>
      </c>
    </row>
    <row r="114" spans="1:12" s="44" customFormat="1" ht="20" x14ac:dyDescent="0.4">
      <c r="A114" s="42"/>
      <c r="B114" s="43"/>
      <c r="C114" s="44" t="s">
        <v>729</v>
      </c>
      <c r="D114" s="44">
        <v>84.221000000000004</v>
      </c>
      <c r="E114" s="44">
        <v>17541.984</v>
      </c>
      <c r="F114" s="44">
        <v>116414.023</v>
      </c>
      <c r="G114" s="44">
        <v>2906.768</v>
      </c>
      <c r="H114" s="44">
        <v>283.483</v>
      </c>
      <c r="I114" s="44">
        <v>1810.28</v>
      </c>
      <c r="J114" s="44">
        <v>1958.1320000000001</v>
      </c>
      <c r="K114" s="44">
        <v>91.424999999999997</v>
      </c>
      <c r="L114" s="44">
        <v>48322.07</v>
      </c>
    </row>
    <row r="115" spans="1:12" s="44" customFormat="1" ht="20" x14ac:dyDescent="0.4">
      <c r="A115" s="42"/>
      <c r="B115" s="43"/>
      <c r="C115" s="44" t="s">
        <v>731</v>
      </c>
      <c r="D115" s="44">
        <v>41.09</v>
      </c>
      <c r="E115" s="44">
        <v>10763.218999999999</v>
      </c>
      <c r="F115" s="44">
        <v>78839.508000000002</v>
      </c>
      <c r="G115" s="44">
        <v>2507.2710000000002</v>
      </c>
      <c r="H115" s="44">
        <v>208.24</v>
      </c>
      <c r="I115" s="44">
        <v>2202.4899999999998</v>
      </c>
      <c r="J115" s="44">
        <v>377.483</v>
      </c>
      <c r="K115" s="44">
        <v>17.535</v>
      </c>
      <c r="L115" s="44">
        <v>35596.355000000003</v>
      </c>
    </row>
    <row r="116" spans="1:12" s="44" customFormat="1" ht="20" x14ac:dyDescent="0.4">
      <c r="A116" s="42"/>
      <c r="B116" s="43"/>
      <c r="C116" s="44" t="s">
        <v>730</v>
      </c>
      <c r="D116" s="44">
        <v>30.591000000000001</v>
      </c>
      <c r="E116" s="44">
        <v>9628.7000000000007</v>
      </c>
      <c r="F116" s="44">
        <v>68777.258000000002</v>
      </c>
      <c r="G116" s="44">
        <v>2260.2739999999999</v>
      </c>
      <c r="H116" s="44">
        <v>210.46</v>
      </c>
      <c r="I116" s="44">
        <v>1910.165</v>
      </c>
      <c r="J116" s="44">
        <v>232.74100000000001</v>
      </c>
      <c r="K116" s="44">
        <v>17.559000000000001</v>
      </c>
      <c r="L116" s="44">
        <v>32935.167999999998</v>
      </c>
    </row>
    <row r="117" spans="1:12" s="9" customFormat="1" ht="20" x14ac:dyDescent="0.4">
      <c r="A117" s="19" t="s">
        <v>167</v>
      </c>
      <c r="B117" s="8"/>
      <c r="C117" s="9" t="s">
        <v>225</v>
      </c>
      <c r="D117" s="9">
        <v>15.093999999999999</v>
      </c>
      <c r="E117" s="9">
        <v>6153.2889999999998</v>
      </c>
      <c r="F117" s="9">
        <v>35973.07</v>
      </c>
      <c r="G117" s="9">
        <v>2105.0050000000001</v>
      </c>
      <c r="H117" s="9">
        <v>92.14</v>
      </c>
      <c r="I117" s="9">
        <v>2005.6759999999999</v>
      </c>
      <c r="J117" s="9">
        <v>202.22399999999999</v>
      </c>
      <c r="K117" s="9">
        <v>30.283000000000001</v>
      </c>
      <c r="L117" s="9">
        <v>25763.063999999998</v>
      </c>
    </row>
    <row r="118" spans="1:12" s="9" customFormat="1" ht="20" x14ac:dyDescent="0.4">
      <c r="A118" s="19" t="s">
        <v>168</v>
      </c>
      <c r="B118" s="8"/>
      <c r="C118" s="9" t="s">
        <v>226</v>
      </c>
      <c r="D118" s="9">
        <v>19.704999999999998</v>
      </c>
      <c r="E118" s="9">
        <v>5893.6840000000002</v>
      </c>
      <c r="F118" s="9">
        <v>34807.663999999997</v>
      </c>
      <c r="G118" s="9">
        <v>2023.9449999999999</v>
      </c>
      <c r="H118" s="9">
        <v>77.906999999999996</v>
      </c>
      <c r="I118" s="9">
        <v>1858.96</v>
      </c>
      <c r="J118" s="9">
        <v>197.49199999999999</v>
      </c>
      <c r="K118" s="9">
        <v>19.82</v>
      </c>
      <c r="L118" s="9">
        <v>27815.940999999999</v>
      </c>
    </row>
    <row r="119" spans="1:12" s="9" customFormat="1" ht="20" x14ac:dyDescent="0.4">
      <c r="A119" s="19" t="s">
        <v>169</v>
      </c>
      <c r="B119" s="8"/>
      <c r="C119" s="9" t="s">
        <v>227</v>
      </c>
      <c r="D119" s="9">
        <v>68.662000000000006</v>
      </c>
      <c r="E119" s="9">
        <v>17974.567999999999</v>
      </c>
      <c r="F119" s="9">
        <v>92219.523000000001</v>
      </c>
      <c r="G119" s="9">
        <v>5457.0140000000001</v>
      </c>
      <c r="H119" s="9">
        <v>528.66300000000001</v>
      </c>
      <c r="I119" s="9">
        <v>2811.99</v>
      </c>
      <c r="J119" s="9">
        <v>633.17100000000005</v>
      </c>
      <c r="K119" s="9">
        <v>28.701000000000001</v>
      </c>
      <c r="L119" s="9">
        <v>33392.491999999998</v>
      </c>
    </row>
    <row r="120" spans="1:12" s="9" customFormat="1" ht="20" x14ac:dyDescent="0.4">
      <c r="A120" s="19" t="s">
        <v>170</v>
      </c>
      <c r="B120" s="8"/>
      <c r="C120" s="9" t="s">
        <v>228</v>
      </c>
      <c r="D120" s="9">
        <v>92.504999999999995</v>
      </c>
      <c r="E120" s="9">
        <v>16009.361999999999</v>
      </c>
      <c r="F120" s="9">
        <v>84800.445000000007</v>
      </c>
      <c r="G120" s="9">
        <v>4589.83</v>
      </c>
      <c r="H120" s="9">
        <v>574.92200000000003</v>
      </c>
      <c r="I120" s="9">
        <v>2676.3539999999998</v>
      </c>
      <c r="J120" s="9">
        <v>557.625</v>
      </c>
      <c r="K120" s="9">
        <v>46.438000000000002</v>
      </c>
      <c r="L120" s="9">
        <v>28175.081999999999</v>
      </c>
    </row>
    <row r="121" spans="1:12" s="9" customFormat="1" ht="20" x14ac:dyDescent="0.4">
      <c r="A121" s="19" t="s">
        <v>245</v>
      </c>
      <c r="B121" s="8"/>
      <c r="C121" s="9" t="s">
        <v>229</v>
      </c>
      <c r="D121" s="9">
        <v>85.043999999999997</v>
      </c>
      <c r="E121" s="9">
        <v>16829.949000000001</v>
      </c>
      <c r="F121" s="9">
        <v>117473.54700000001</v>
      </c>
      <c r="G121" s="9">
        <v>10141.752</v>
      </c>
      <c r="H121" s="9">
        <v>552.46100000000001</v>
      </c>
      <c r="I121" s="9">
        <v>9796.6309999999994</v>
      </c>
      <c r="J121" s="9">
        <v>888.03599999999994</v>
      </c>
      <c r="K121" s="9">
        <v>77.462999999999994</v>
      </c>
      <c r="L121" s="9">
        <v>31426.518</v>
      </c>
    </row>
    <row r="122" spans="1:12" s="9" customFormat="1" ht="20" x14ac:dyDescent="0.4">
      <c r="A122" s="7" t="s">
        <v>246</v>
      </c>
      <c r="B122" s="8"/>
      <c r="C122" s="9" t="s">
        <v>230</v>
      </c>
      <c r="D122" s="9">
        <v>86.748000000000005</v>
      </c>
      <c r="E122" s="9">
        <v>15386.498</v>
      </c>
      <c r="F122" s="9">
        <v>102350.45</v>
      </c>
      <c r="G122" s="9">
        <v>9852.6630000000005</v>
      </c>
      <c r="H122" s="9">
        <v>597.95100000000002</v>
      </c>
      <c r="I122" s="9">
        <v>9532.65</v>
      </c>
      <c r="J122" s="9">
        <v>892.45399999999995</v>
      </c>
      <c r="K122" s="9">
        <v>78.650999999999996</v>
      </c>
      <c r="L122" s="9">
        <v>31562.44</v>
      </c>
    </row>
    <row r="123" spans="1:12" s="9" customFormat="1" ht="20" x14ac:dyDescent="0.4">
      <c r="A123" s="19" t="s">
        <v>247</v>
      </c>
      <c r="B123" s="8"/>
      <c r="C123" s="9" t="s">
        <v>231</v>
      </c>
      <c r="D123" s="9">
        <v>63.031999999999996</v>
      </c>
      <c r="E123" s="9">
        <v>12169.626</v>
      </c>
      <c r="F123" s="9">
        <v>66315.116999999998</v>
      </c>
      <c r="G123" s="9">
        <v>4111.232</v>
      </c>
      <c r="H123" s="9">
        <v>279.85700000000003</v>
      </c>
      <c r="I123" s="9">
        <v>2462.8910000000001</v>
      </c>
      <c r="J123" s="9">
        <v>374.85399999999998</v>
      </c>
      <c r="K123" s="9">
        <v>47.558</v>
      </c>
      <c r="L123" s="9">
        <v>31578.553</v>
      </c>
    </row>
    <row r="124" spans="1:12" s="9" customFormat="1" ht="20" x14ac:dyDescent="0.4">
      <c r="A124" s="19" t="s">
        <v>248</v>
      </c>
      <c r="B124" s="8"/>
      <c r="C124" s="9" t="s">
        <v>232</v>
      </c>
      <c r="D124" s="9">
        <v>66.617999999999995</v>
      </c>
      <c r="E124" s="9">
        <v>12533.946</v>
      </c>
      <c r="F124" s="9">
        <v>65456.913999999997</v>
      </c>
      <c r="G124" s="9">
        <v>4459.2</v>
      </c>
      <c r="H124" s="9">
        <v>288.57400000000001</v>
      </c>
      <c r="I124" s="9">
        <v>2461.0300000000002</v>
      </c>
      <c r="J124" s="9">
        <v>307.05099999999999</v>
      </c>
      <c r="K124" s="9">
        <v>40.006999999999998</v>
      </c>
      <c r="L124" s="9">
        <v>32141.013999999999</v>
      </c>
    </row>
    <row r="125" spans="1:12" s="9" customFormat="1" ht="20" x14ac:dyDescent="0.4">
      <c r="A125" s="7" t="s">
        <v>249</v>
      </c>
      <c r="B125" s="8"/>
      <c r="C125" s="9" t="s">
        <v>233</v>
      </c>
      <c r="D125" s="9">
        <v>236.86500000000001</v>
      </c>
      <c r="E125" s="9">
        <v>15103.458000000001</v>
      </c>
      <c r="F125" s="9">
        <v>140181.20600000001</v>
      </c>
      <c r="G125" s="9">
        <v>11845.25</v>
      </c>
      <c r="H125" s="9">
        <v>474.36700000000002</v>
      </c>
      <c r="I125" s="9">
        <v>10556.450999999999</v>
      </c>
      <c r="J125" s="9">
        <v>760.43100000000004</v>
      </c>
      <c r="K125" s="9">
        <v>66.45</v>
      </c>
      <c r="L125" s="9">
        <v>27898.350999999999</v>
      </c>
    </row>
    <row r="126" spans="1:12" s="9" customFormat="1" ht="20" x14ac:dyDescent="0.4">
      <c r="A126" s="7" t="s">
        <v>250</v>
      </c>
      <c r="B126" s="8"/>
      <c r="C126" s="9" t="s">
        <v>234</v>
      </c>
      <c r="D126" s="9">
        <v>221.28</v>
      </c>
      <c r="E126" s="9">
        <v>19015.384999999998</v>
      </c>
      <c r="F126" s="9">
        <v>142939.641</v>
      </c>
      <c r="G126" s="9">
        <v>11359.737999999999</v>
      </c>
      <c r="H126" s="9">
        <v>419.33499999999998</v>
      </c>
      <c r="I126" s="9">
        <v>11406.148999999999</v>
      </c>
      <c r="J126" s="9">
        <v>705.09</v>
      </c>
      <c r="K126" s="9">
        <v>60.302999999999997</v>
      </c>
      <c r="L126" s="9">
        <v>28183.535</v>
      </c>
    </row>
    <row r="127" spans="1:12" s="9" customFormat="1" ht="20" x14ac:dyDescent="0.4">
      <c r="A127" s="19" t="s">
        <v>251</v>
      </c>
      <c r="B127" s="8"/>
      <c r="C127" s="9" t="s">
        <v>235</v>
      </c>
      <c r="D127" s="9">
        <v>199.346</v>
      </c>
      <c r="E127" s="9">
        <v>18086.171999999999</v>
      </c>
      <c r="F127" s="9">
        <v>131332.71900000001</v>
      </c>
      <c r="G127" s="9">
        <v>12031.648999999999</v>
      </c>
      <c r="H127" s="9">
        <v>401.02600000000001</v>
      </c>
      <c r="I127" s="9">
        <v>11992.039000000001</v>
      </c>
      <c r="J127" s="9">
        <v>961.42700000000002</v>
      </c>
      <c r="K127" s="9">
        <v>117.176</v>
      </c>
      <c r="L127" s="9">
        <v>29837.129000000001</v>
      </c>
    </row>
    <row r="128" spans="1:12" s="9" customFormat="1" ht="20" x14ac:dyDescent="0.4">
      <c r="A128" s="19" t="s">
        <v>252</v>
      </c>
      <c r="B128" s="8"/>
      <c r="C128" s="9" t="s">
        <v>236</v>
      </c>
      <c r="D128" s="9">
        <v>198.565</v>
      </c>
      <c r="E128" s="9">
        <v>16271.313</v>
      </c>
      <c r="F128" s="9">
        <v>86509.391000000003</v>
      </c>
      <c r="G128" s="9">
        <v>15652.508</v>
      </c>
      <c r="H128" s="9">
        <v>528.51599999999996</v>
      </c>
      <c r="I128" s="9">
        <v>13382.718000000001</v>
      </c>
      <c r="J128" s="9">
        <v>617.82100000000003</v>
      </c>
      <c r="K128" s="9">
        <v>38.707999999999998</v>
      </c>
      <c r="L128" s="9">
        <v>27547.078000000001</v>
      </c>
    </row>
    <row r="129" spans="1:12" s="9" customFormat="1" ht="20" x14ac:dyDescent="0.4">
      <c r="A129" s="7" t="s">
        <v>253</v>
      </c>
      <c r="B129" s="8"/>
      <c r="C129" s="9" t="s">
        <v>237</v>
      </c>
      <c r="D129" s="9">
        <v>175.86</v>
      </c>
      <c r="E129" s="9">
        <v>14509.064</v>
      </c>
      <c r="F129" s="9">
        <v>98112.43</v>
      </c>
      <c r="G129" s="9">
        <v>13804.082</v>
      </c>
      <c r="H129" s="9">
        <v>294.27</v>
      </c>
      <c r="I129" s="9">
        <v>12369.446</v>
      </c>
      <c r="J129" s="9">
        <v>996.30499999999995</v>
      </c>
      <c r="K129" s="9">
        <v>79.498000000000005</v>
      </c>
      <c r="L129" s="9">
        <v>23219.032999999999</v>
      </c>
    </row>
    <row r="130" spans="1:12" s="9" customFormat="1" ht="20" x14ac:dyDescent="0.4">
      <c r="A130" s="7" t="s">
        <v>254</v>
      </c>
      <c r="B130" s="8"/>
      <c r="C130" s="9" t="s">
        <v>238</v>
      </c>
      <c r="D130" s="9">
        <v>179.155</v>
      </c>
      <c r="E130" s="9">
        <v>12208.434999999999</v>
      </c>
      <c r="F130" s="9">
        <v>93630.781000000003</v>
      </c>
      <c r="G130" s="9">
        <v>13821.808000000001</v>
      </c>
      <c r="H130" s="9">
        <v>287.37200000000001</v>
      </c>
      <c r="I130" s="9">
        <v>12372.457</v>
      </c>
      <c r="J130" s="9">
        <v>9277.32</v>
      </c>
      <c r="K130" s="9">
        <v>84.254000000000005</v>
      </c>
      <c r="L130" s="9">
        <v>27779.06</v>
      </c>
    </row>
    <row r="131" spans="1:12" s="9" customFormat="1" ht="20" x14ac:dyDescent="0.4">
      <c r="A131" s="19" t="s">
        <v>255</v>
      </c>
      <c r="B131" s="8"/>
      <c r="C131" s="9" t="s">
        <v>239</v>
      </c>
      <c r="D131" s="9">
        <v>106.735</v>
      </c>
      <c r="E131" s="9">
        <v>19557.099999999999</v>
      </c>
      <c r="F131" s="9">
        <v>48361.737999999998</v>
      </c>
      <c r="G131" s="9">
        <v>5492.5219999999999</v>
      </c>
      <c r="H131" s="9">
        <v>851.59900000000005</v>
      </c>
      <c r="I131" s="9">
        <v>3618.962</v>
      </c>
      <c r="J131" s="9">
        <v>487.43200000000002</v>
      </c>
      <c r="K131" s="9">
        <v>13.138999999999999</v>
      </c>
      <c r="L131" s="9">
        <v>5545.17</v>
      </c>
    </row>
    <row r="132" spans="1:12" s="9" customFormat="1" ht="20" x14ac:dyDescent="0.4">
      <c r="A132" s="19" t="s">
        <v>256</v>
      </c>
      <c r="B132" s="8"/>
      <c r="C132" s="9" t="s">
        <v>240</v>
      </c>
      <c r="D132" s="9">
        <v>114.22799999999999</v>
      </c>
      <c r="E132" s="9">
        <v>19243.991999999998</v>
      </c>
      <c r="F132" s="9">
        <v>46323.512000000002</v>
      </c>
      <c r="G132" s="9">
        <v>5166.2089999999998</v>
      </c>
      <c r="H132" s="9">
        <v>893.06799999999998</v>
      </c>
      <c r="I132" s="9">
        <v>3313.9780000000001</v>
      </c>
      <c r="J132" s="9">
        <v>454.21199999999999</v>
      </c>
      <c r="K132" s="9">
        <v>13.601000000000001</v>
      </c>
      <c r="L132" s="9">
        <v>6095.4059999999999</v>
      </c>
    </row>
    <row r="133" spans="1:12" s="9" customFormat="1" ht="20" x14ac:dyDescent="0.4">
      <c r="A133" s="19" t="s">
        <v>257</v>
      </c>
      <c r="B133" s="8"/>
      <c r="C133" s="9" t="s">
        <v>241</v>
      </c>
      <c r="D133" s="9">
        <v>71.72</v>
      </c>
      <c r="E133" s="9">
        <v>18639.357</v>
      </c>
      <c r="F133" s="9">
        <v>40684.016000000003</v>
      </c>
      <c r="G133" s="9">
        <v>5368.1559999999999</v>
      </c>
      <c r="H133" s="9">
        <v>802.54</v>
      </c>
      <c r="I133" s="9">
        <v>2678.5990000000002</v>
      </c>
      <c r="J133" s="9">
        <v>356.02100000000002</v>
      </c>
      <c r="K133" s="9">
        <v>37.018000000000001</v>
      </c>
      <c r="L133" s="9">
        <v>7020.1180000000004</v>
      </c>
    </row>
    <row r="134" spans="1:12" s="9" customFormat="1" ht="20" x14ac:dyDescent="0.4">
      <c r="A134" s="19" t="s">
        <v>258</v>
      </c>
      <c r="B134" s="8"/>
      <c r="C134" s="9" t="s">
        <v>242</v>
      </c>
      <c r="D134" s="9">
        <v>141.739</v>
      </c>
      <c r="E134" s="9">
        <v>17730.285</v>
      </c>
      <c r="F134" s="9">
        <v>51296.046999999999</v>
      </c>
      <c r="G134" s="9">
        <v>6280.65</v>
      </c>
      <c r="H134" s="9">
        <v>705.63900000000001</v>
      </c>
      <c r="I134" s="9">
        <v>3648.8029999999999</v>
      </c>
      <c r="J134" s="9">
        <v>498.601</v>
      </c>
      <c r="K134" s="9">
        <v>30.649000000000001</v>
      </c>
      <c r="L134" s="9">
        <v>6998.2430000000004</v>
      </c>
    </row>
    <row r="135" spans="1:12" s="9" customFormat="1" ht="20" x14ac:dyDescent="0.4">
      <c r="A135" s="19" t="s">
        <v>259</v>
      </c>
      <c r="B135" s="8"/>
      <c r="C135" s="9" t="s">
        <v>243</v>
      </c>
      <c r="D135" s="9">
        <v>114.741</v>
      </c>
      <c r="E135" s="9">
        <v>15134.543</v>
      </c>
      <c r="F135" s="9">
        <v>36234.667999999998</v>
      </c>
      <c r="G135" s="9">
        <v>7711.375</v>
      </c>
      <c r="H135" s="9">
        <v>352.20800000000003</v>
      </c>
      <c r="I135" s="9">
        <v>3849.87</v>
      </c>
      <c r="J135" s="9">
        <v>476.07</v>
      </c>
      <c r="K135" s="9">
        <v>14.712999999999999</v>
      </c>
      <c r="L135" s="9">
        <v>6708.9229999999998</v>
      </c>
    </row>
    <row r="136" spans="1:12" s="9" customFormat="1" ht="20" x14ac:dyDescent="0.4">
      <c r="A136" s="19" t="s">
        <v>260</v>
      </c>
      <c r="B136" s="8"/>
      <c r="C136" s="9" t="s">
        <v>244</v>
      </c>
      <c r="D136" s="9">
        <v>81.873999999999995</v>
      </c>
      <c r="E136" s="9">
        <v>14479.001</v>
      </c>
      <c r="F136" s="9">
        <v>31222.768</v>
      </c>
      <c r="G136" s="9">
        <v>6177.1719999999996</v>
      </c>
      <c r="H136" s="9">
        <v>408.65699999999998</v>
      </c>
      <c r="I136" s="9">
        <v>3182.0859999999998</v>
      </c>
      <c r="J136" s="9">
        <v>485.39499999999998</v>
      </c>
      <c r="K136" s="9">
        <v>22.768000000000001</v>
      </c>
      <c r="L136" s="9">
        <v>8207.9110000000001</v>
      </c>
    </row>
    <row r="137" spans="1:12" s="9" customFormat="1" ht="20" x14ac:dyDescent="0.4">
      <c r="A137" s="19" t="s">
        <v>261</v>
      </c>
      <c r="B137" s="8"/>
      <c r="C137" s="9" t="s">
        <v>306</v>
      </c>
      <c r="D137" s="9">
        <v>119.28100000000001</v>
      </c>
      <c r="E137" s="9">
        <v>17439.778999999999</v>
      </c>
      <c r="F137" s="9">
        <v>37419.402000000002</v>
      </c>
      <c r="G137" s="9">
        <v>2146.1750000000002</v>
      </c>
      <c r="H137" s="9">
        <v>334.13900000000001</v>
      </c>
      <c r="I137" s="9">
        <v>1166.1320000000001</v>
      </c>
      <c r="J137" s="9">
        <v>280.541</v>
      </c>
      <c r="K137" s="9">
        <v>2.2090000000000001</v>
      </c>
      <c r="L137" s="9">
        <v>11413.317999999999</v>
      </c>
    </row>
    <row r="138" spans="1:12" s="9" customFormat="1" ht="20" x14ac:dyDescent="0.4">
      <c r="A138" s="19" t="s">
        <v>262</v>
      </c>
      <c r="B138" s="8"/>
      <c r="C138" s="9" t="s">
        <v>307</v>
      </c>
      <c r="D138" s="9">
        <v>106.414</v>
      </c>
      <c r="E138" s="9">
        <v>15912.853999999999</v>
      </c>
      <c r="F138" s="9">
        <v>33418.105000000003</v>
      </c>
      <c r="G138" s="9">
        <v>2064.0430000000001</v>
      </c>
      <c r="H138" s="9">
        <v>323.37400000000002</v>
      </c>
      <c r="I138" s="9">
        <v>1156.1780000000001</v>
      </c>
      <c r="J138" s="9">
        <v>311.15199999999999</v>
      </c>
      <c r="K138" s="9">
        <v>3.504</v>
      </c>
      <c r="L138" s="9">
        <v>11691.369000000001</v>
      </c>
    </row>
    <row r="139" spans="1:12" s="9" customFormat="1" ht="20" x14ac:dyDescent="0.4">
      <c r="A139" s="19" t="s">
        <v>263</v>
      </c>
      <c r="B139" s="8"/>
      <c r="C139" s="9" t="s">
        <v>308</v>
      </c>
      <c r="D139" s="9">
        <v>140.518</v>
      </c>
      <c r="E139" s="9">
        <v>14896.537</v>
      </c>
      <c r="F139" s="9">
        <v>29058.407999999999</v>
      </c>
      <c r="G139" s="9">
        <v>3435.8510000000001</v>
      </c>
      <c r="H139" s="9">
        <v>318.22699999999998</v>
      </c>
      <c r="I139" s="9">
        <v>2189.8330000000001</v>
      </c>
      <c r="J139" s="9">
        <v>252.13800000000001</v>
      </c>
      <c r="K139" s="9">
        <v>6.1539999999999999</v>
      </c>
      <c r="L139" s="9">
        <v>12956.619000000001</v>
      </c>
    </row>
    <row r="140" spans="1:12" s="9" customFormat="1" ht="20" x14ac:dyDescent="0.4">
      <c r="A140" s="19" t="s">
        <v>264</v>
      </c>
      <c r="B140" s="8"/>
      <c r="C140" s="9" t="s">
        <v>309</v>
      </c>
      <c r="D140" s="9">
        <v>152.79599999999999</v>
      </c>
      <c r="E140" s="9">
        <v>15139.784</v>
      </c>
      <c r="F140" s="9">
        <v>29741.33</v>
      </c>
      <c r="G140" s="9">
        <v>3406.5430000000001</v>
      </c>
      <c r="H140" s="9">
        <v>423.375</v>
      </c>
      <c r="I140" s="9">
        <v>2013.721</v>
      </c>
      <c r="J140" s="9">
        <v>177.55799999999999</v>
      </c>
      <c r="K140" s="9">
        <v>6.7539999999999996</v>
      </c>
      <c r="L140" s="9">
        <v>12564.453</v>
      </c>
    </row>
    <row r="141" spans="1:12" s="9" customFormat="1" ht="20" x14ac:dyDescent="0.4">
      <c r="A141" s="19" t="s">
        <v>265</v>
      </c>
      <c r="B141" s="8"/>
      <c r="C141" s="9" t="s">
        <v>310</v>
      </c>
      <c r="D141" s="9">
        <v>64.599000000000004</v>
      </c>
      <c r="E141" s="9">
        <v>11883.290999999999</v>
      </c>
      <c r="F141" s="9">
        <v>21861.763999999999</v>
      </c>
      <c r="G141" s="9">
        <v>3861.806</v>
      </c>
      <c r="H141" s="9">
        <v>156.96799999999999</v>
      </c>
      <c r="I141" s="9">
        <v>2315.6370000000002</v>
      </c>
      <c r="J141" s="9">
        <v>135.64699999999999</v>
      </c>
      <c r="K141" s="9">
        <v>1.427</v>
      </c>
      <c r="L141" s="9">
        <v>11644.022999999999</v>
      </c>
    </row>
    <row r="142" spans="1:12" s="9" customFormat="1" ht="20" x14ac:dyDescent="0.4">
      <c r="A142" s="19" t="s">
        <v>266</v>
      </c>
      <c r="B142" s="8"/>
      <c r="C142" s="9" t="s">
        <v>311</v>
      </c>
      <c r="D142" s="9">
        <v>74.745999999999995</v>
      </c>
      <c r="E142" s="9">
        <v>11318.053</v>
      </c>
      <c r="F142" s="9">
        <v>22109.761999999999</v>
      </c>
      <c r="G142" s="9">
        <v>4233.723</v>
      </c>
      <c r="H142" s="9">
        <v>177.17</v>
      </c>
      <c r="I142" s="9">
        <v>2955.08</v>
      </c>
      <c r="J142" s="9">
        <v>133.81899999999999</v>
      </c>
      <c r="K142" s="9">
        <v>2.137</v>
      </c>
      <c r="L142" s="9">
        <v>11293.734</v>
      </c>
    </row>
    <row r="143" spans="1:12" s="9" customFormat="1" ht="20" x14ac:dyDescent="0.4">
      <c r="A143" s="19" t="s">
        <v>267</v>
      </c>
      <c r="B143" s="8"/>
      <c r="C143" s="9" t="s">
        <v>312</v>
      </c>
      <c r="D143" s="9">
        <v>88.454999999999998</v>
      </c>
      <c r="E143" s="9">
        <v>15313.18</v>
      </c>
      <c r="F143" s="9">
        <v>55349.879000000001</v>
      </c>
      <c r="G143" s="9">
        <v>1154.2349999999999</v>
      </c>
      <c r="H143" s="9">
        <v>333.73899999999998</v>
      </c>
      <c r="I143" s="9">
        <v>976.60799999999995</v>
      </c>
      <c r="J143" s="9">
        <v>206.45500000000001</v>
      </c>
      <c r="K143" s="9">
        <v>9.3699999999999992</v>
      </c>
      <c r="L143" s="9">
        <v>14055.82</v>
      </c>
    </row>
    <row r="144" spans="1:12" s="9" customFormat="1" ht="20" x14ac:dyDescent="0.4">
      <c r="A144" s="19" t="s">
        <v>268</v>
      </c>
      <c r="B144" s="8"/>
      <c r="C144" s="9" t="s">
        <v>313</v>
      </c>
      <c r="D144" s="9">
        <v>89.47</v>
      </c>
      <c r="E144" s="9">
        <v>15192.084999999999</v>
      </c>
      <c r="F144" s="9">
        <v>58943.925999999999</v>
      </c>
      <c r="G144" s="9">
        <v>1255.1110000000001</v>
      </c>
      <c r="H144" s="9">
        <v>343.54500000000002</v>
      </c>
      <c r="I144" s="9">
        <v>929.06299999999999</v>
      </c>
      <c r="J144" s="9">
        <v>216.52600000000001</v>
      </c>
      <c r="K144" s="9">
        <v>12.435</v>
      </c>
      <c r="L144" s="9">
        <v>16277.968000000001</v>
      </c>
    </row>
    <row r="145" spans="1:12" s="9" customFormat="1" ht="20" x14ac:dyDescent="0.4">
      <c r="A145" s="19" t="s">
        <v>269</v>
      </c>
      <c r="B145" s="8"/>
      <c r="C145" s="9" t="s">
        <v>314</v>
      </c>
      <c r="D145" s="9">
        <v>40.177999999999997</v>
      </c>
      <c r="E145" s="9">
        <v>14173.739</v>
      </c>
      <c r="F145" s="9">
        <v>49824.535000000003</v>
      </c>
      <c r="G145" s="9">
        <v>2211.21</v>
      </c>
      <c r="H145" s="9">
        <v>344.83100000000002</v>
      </c>
      <c r="I145" s="9">
        <v>1482.616</v>
      </c>
      <c r="J145" s="9">
        <v>186.816</v>
      </c>
      <c r="K145" s="9">
        <v>17.39</v>
      </c>
      <c r="L145" s="9">
        <v>13059.871999999999</v>
      </c>
    </row>
    <row r="146" spans="1:12" s="9" customFormat="1" ht="20" x14ac:dyDescent="0.4">
      <c r="A146" s="19" t="s">
        <v>270</v>
      </c>
      <c r="B146" s="8"/>
      <c r="C146" s="9" t="s">
        <v>315</v>
      </c>
      <c r="D146" s="9">
        <v>63.713000000000001</v>
      </c>
      <c r="E146" s="9">
        <v>13422.876</v>
      </c>
      <c r="F146" s="9">
        <v>45911.214999999997</v>
      </c>
      <c r="G146" s="9">
        <v>1750.942</v>
      </c>
      <c r="H146" s="9">
        <v>310.76400000000001</v>
      </c>
      <c r="I146" s="9">
        <v>1505.643</v>
      </c>
      <c r="J146" s="9">
        <v>206.53399999999999</v>
      </c>
      <c r="K146" s="9">
        <v>12.962999999999999</v>
      </c>
      <c r="L146" s="9">
        <v>14248.927</v>
      </c>
    </row>
    <row r="147" spans="1:12" s="9" customFormat="1" ht="20" x14ac:dyDescent="0.4">
      <c r="A147" s="19" t="s">
        <v>271</v>
      </c>
      <c r="B147" s="8"/>
      <c r="C147" s="9" t="s">
        <v>316</v>
      </c>
      <c r="D147" s="9">
        <v>24.114999999999998</v>
      </c>
      <c r="E147" s="9">
        <v>9194.3080000000009</v>
      </c>
      <c r="F147" s="9">
        <v>29760.684000000001</v>
      </c>
      <c r="G147" s="9">
        <v>2399.2260000000001</v>
      </c>
      <c r="H147" s="9">
        <v>148.33000000000001</v>
      </c>
      <c r="I147" s="9">
        <v>2321.2800000000002</v>
      </c>
      <c r="J147" s="9">
        <v>209.98400000000001</v>
      </c>
      <c r="K147" s="9">
        <v>4.2469999999999999</v>
      </c>
      <c r="L147" s="9">
        <v>12339.721</v>
      </c>
    </row>
    <row r="148" spans="1:12" s="9" customFormat="1" ht="20" x14ac:dyDescent="0.4">
      <c r="A148" s="19" t="s">
        <v>272</v>
      </c>
      <c r="B148" s="8"/>
      <c r="C148" s="9" t="s">
        <v>317</v>
      </c>
      <c r="D148" s="9">
        <v>24.062000000000001</v>
      </c>
      <c r="E148" s="9">
        <v>9337.7039999999997</v>
      </c>
      <c r="F148" s="9">
        <v>27777.373</v>
      </c>
      <c r="G148" s="9">
        <v>2106.8719999999998</v>
      </c>
      <c r="H148" s="9">
        <v>181.208</v>
      </c>
      <c r="I148" s="9">
        <v>2192.819</v>
      </c>
      <c r="J148" s="9">
        <v>224.40100000000001</v>
      </c>
      <c r="K148" s="9">
        <v>4.2469999999999999</v>
      </c>
      <c r="L148" s="9">
        <v>13290.362999999999</v>
      </c>
    </row>
    <row r="149" spans="1:12" s="9" customFormat="1" ht="20" x14ac:dyDescent="0.4">
      <c r="A149" s="19" t="s">
        <v>273</v>
      </c>
      <c r="B149" s="8"/>
      <c r="C149" s="9" t="s">
        <v>318</v>
      </c>
      <c r="D149" s="9">
        <v>151.61199999999999</v>
      </c>
      <c r="E149" s="9">
        <v>16388.366999999998</v>
      </c>
      <c r="F149" s="9">
        <v>46451.98</v>
      </c>
      <c r="G149" s="9">
        <v>2082.0529999999999</v>
      </c>
      <c r="H149" s="9">
        <v>788.26700000000005</v>
      </c>
      <c r="I149" s="9">
        <v>985.35400000000004</v>
      </c>
      <c r="J149" s="9">
        <v>374.05500000000001</v>
      </c>
      <c r="K149" s="9">
        <v>21.445</v>
      </c>
      <c r="L149" s="9">
        <v>10318.396000000001</v>
      </c>
    </row>
    <row r="150" spans="1:12" s="9" customFormat="1" ht="20" x14ac:dyDescent="0.4">
      <c r="A150" s="19" t="s">
        <v>274</v>
      </c>
      <c r="B150" s="8"/>
      <c r="C150" s="9" t="s">
        <v>319</v>
      </c>
      <c r="D150" s="9">
        <v>151.21799999999999</v>
      </c>
      <c r="E150" s="9">
        <v>15293.944</v>
      </c>
      <c r="F150" s="9">
        <v>42535.887000000002</v>
      </c>
      <c r="G150" s="9">
        <v>1637.749</v>
      </c>
      <c r="H150" s="9">
        <v>636.21100000000001</v>
      </c>
      <c r="I150" s="9">
        <v>808.346</v>
      </c>
      <c r="J150" s="9">
        <v>345.51799999999997</v>
      </c>
      <c r="K150" s="9">
        <v>22.594999999999999</v>
      </c>
      <c r="L150" s="9">
        <v>10030.405000000001</v>
      </c>
    </row>
    <row r="151" spans="1:12" s="9" customFormat="1" ht="20" x14ac:dyDescent="0.4">
      <c r="A151" s="19" t="s">
        <v>275</v>
      </c>
      <c r="B151" s="8"/>
      <c r="C151" s="9" t="s">
        <v>320</v>
      </c>
      <c r="D151" s="9">
        <v>156.405</v>
      </c>
      <c r="E151" s="9">
        <v>13561.574000000001</v>
      </c>
      <c r="F151" s="9">
        <v>47116.116999999998</v>
      </c>
      <c r="G151" s="9">
        <v>2222.65</v>
      </c>
      <c r="H151" s="9">
        <v>536.65599999999995</v>
      </c>
      <c r="I151" s="9">
        <v>1672.8130000000001</v>
      </c>
      <c r="J151" s="9">
        <v>177.636</v>
      </c>
      <c r="K151" s="9">
        <v>13.497999999999999</v>
      </c>
      <c r="L151" s="9">
        <v>11050.477000000001</v>
      </c>
    </row>
    <row r="152" spans="1:12" s="9" customFormat="1" ht="20" x14ac:dyDescent="0.4">
      <c r="A152" s="19" t="s">
        <v>276</v>
      </c>
      <c r="B152" s="8"/>
      <c r="C152" s="9" t="s">
        <v>321</v>
      </c>
      <c r="D152" s="9">
        <v>186.83799999999999</v>
      </c>
      <c r="E152" s="9">
        <v>12911.412</v>
      </c>
      <c r="F152" s="9">
        <v>51558.605000000003</v>
      </c>
      <c r="G152" s="9">
        <v>2129.3139999999999</v>
      </c>
      <c r="H152" s="9">
        <v>379.31200000000001</v>
      </c>
      <c r="I152" s="9">
        <v>1873.9839999999999</v>
      </c>
      <c r="J152" s="9">
        <v>193.06100000000001</v>
      </c>
      <c r="K152" s="9">
        <v>13.59</v>
      </c>
      <c r="L152" s="9">
        <v>10461.856</v>
      </c>
    </row>
    <row r="153" spans="1:12" s="9" customFormat="1" ht="20" x14ac:dyDescent="0.4">
      <c r="A153" s="19" t="s">
        <v>277</v>
      </c>
      <c r="B153" s="8"/>
      <c r="C153" s="9" t="s">
        <v>322</v>
      </c>
      <c r="D153" s="9">
        <v>103.94499999999999</v>
      </c>
      <c r="E153" s="9">
        <v>15013.778</v>
      </c>
      <c r="F153" s="9">
        <v>46496.832000000002</v>
      </c>
      <c r="G153" s="9">
        <v>2448.62</v>
      </c>
      <c r="H153" s="9">
        <v>522.36500000000001</v>
      </c>
      <c r="I153" s="9">
        <v>1549.069</v>
      </c>
      <c r="J153" s="9">
        <v>137.042</v>
      </c>
      <c r="K153" s="9">
        <v>11.381</v>
      </c>
      <c r="L153" s="9">
        <v>11044.757</v>
      </c>
    </row>
    <row r="154" spans="1:12" s="9" customFormat="1" ht="20" x14ac:dyDescent="0.4">
      <c r="A154" s="19" t="s">
        <v>278</v>
      </c>
      <c r="B154" s="8"/>
      <c r="C154" s="9" t="s">
        <v>323</v>
      </c>
      <c r="D154" s="9">
        <v>78.763000000000005</v>
      </c>
      <c r="E154" s="9">
        <v>13664.59</v>
      </c>
      <c r="F154" s="9">
        <v>46863.504000000001</v>
      </c>
      <c r="G154" s="9">
        <v>2218.2649999999999</v>
      </c>
      <c r="H154" s="9">
        <v>476.37900000000002</v>
      </c>
      <c r="I154" s="9">
        <v>1581.329</v>
      </c>
      <c r="J154" s="9">
        <v>106.29600000000001</v>
      </c>
      <c r="K154" s="9">
        <v>11.2</v>
      </c>
      <c r="L154" s="9">
        <v>12693.146000000001</v>
      </c>
    </row>
    <row r="155" spans="1:12" s="9" customFormat="1" ht="20" x14ac:dyDescent="0.4">
      <c r="A155" s="19" t="s">
        <v>279</v>
      </c>
      <c r="B155" s="8"/>
      <c r="C155" s="9" t="s">
        <v>324</v>
      </c>
      <c r="D155" s="9">
        <v>131.65700000000001</v>
      </c>
      <c r="E155" s="9">
        <v>19831.434000000001</v>
      </c>
      <c r="F155" s="9">
        <v>76218.062999999995</v>
      </c>
      <c r="G155" s="9">
        <v>6349.4859999999999</v>
      </c>
      <c r="H155" s="9">
        <v>898.09400000000005</v>
      </c>
      <c r="I155" s="9">
        <v>4096.9279999999999</v>
      </c>
      <c r="J155" s="9">
        <v>443.02</v>
      </c>
      <c r="K155" s="9">
        <v>24.530999999999999</v>
      </c>
      <c r="L155" s="9">
        <v>11576.942999999999</v>
      </c>
    </row>
    <row r="156" spans="1:12" s="9" customFormat="1" ht="20" x14ac:dyDescent="0.4">
      <c r="A156" s="19" t="s">
        <v>280</v>
      </c>
      <c r="B156" s="8"/>
      <c r="C156" s="9" t="s">
        <v>325</v>
      </c>
      <c r="D156" s="9">
        <v>187.898</v>
      </c>
      <c r="E156" s="9">
        <v>22345.120999999999</v>
      </c>
      <c r="F156" s="9">
        <v>86743.781000000003</v>
      </c>
      <c r="G156" s="9">
        <v>7008.0820000000003</v>
      </c>
      <c r="H156" s="9">
        <v>947.48599999999999</v>
      </c>
      <c r="I156" s="9">
        <v>4652.1570000000002</v>
      </c>
      <c r="J156" s="9">
        <v>548.92399999999998</v>
      </c>
      <c r="K156" s="9">
        <v>25.553000000000001</v>
      </c>
      <c r="L156" s="9">
        <v>12691.714</v>
      </c>
    </row>
    <row r="157" spans="1:12" s="9" customFormat="1" ht="20" x14ac:dyDescent="0.4">
      <c r="A157" s="19" t="s">
        <v>281</v>
      </c>
      <c r="B157" s="8"/>
      <c r="C157" s="9" t="s">
        <v>326</v>
      </c>
      <c r="D157" s="9">
        <v>87.581999999999994</v>
      </c>
      <c r="E157" s="9">
        <v>19144.502</v>
      </c>
      <c r="F157" s="9">
        <v>78735.172000000006</v>
      </c>
      <c r="G157" s="9">
        <v>9960.5499999999993</v>
      </c>
      <c r="H157" s="9">
        <v>929.43299999999999</v>
      </c>
      <c r="I157" s="9">
        <v>6912.8620000000001</v>
      </c>
      <c r="J157" s="9">
        <v>914.28300000000002</v>
      </c>
      <c r="K157" s="9">
        <v>57.289000000000001</v>
      </c>
      <c r="L157" s="9">
        <v>12826.25</v>
      </c>
    </row>
    <row r="158" spans="1:12" s="9" customFormat="1" ht="20" x14ac:dyDescent="0.4">
      <c r="A158" s="19" t="s">
        <v>282</v>
      </c>
      <c r="B158" s="8"/>
      <c r="C158" s="9" t="s">
        <v>327</v>
      </c>
      <c r="D158" s="9">
        <v>76.935000000000002</v>
      </c>
      <c r="E158" s="9">
        <v>16269.737999999999</v>
      </c>
      <c r="F158" s="9">
        <v>69687.156000000003</v>
      </c>
      <c r="G158" s="9">
        <v>8819.0689999999995</v>
      </c>
      <c r="H158" s="9">
        <v>748.69</v>
      </c>
      <c r="I158" s="9">
        <v>5735.817</v>
      </c>
      <c r="J158" s="9">
        <v>952.39099999999996</v>
      </c>
      <c r="K158" s="9">
        <v>52.710999999999999</v>
      </c>
      <c r="L158" s="9">
        <v>12495.707</v>
      </c>
    </row>
    <row r="159" spans="1:12" s="9" customFormat="1" ht="20" x14ac:dyDescent="0.4">
      <c r="A159" s="19" t="s">
        <v>283</v>
      </c>
      <c r="B159" s="8"/>
      <c r="C159" s="9" t="s">
        <v>328</v>
      </c>
      <c r="D159" s="9">
        <v>119.31699999999999</v>
      </c>
      <c r="E159" s="9">
        <v>16280.4</v>
      </c>
      <c r="F159" s="9">
        <v>79981.858999999997</v>
      </c>
      <c r="G159" s="9">
        <v>11298.983</v>
      </c>
      <c r="H159" s="9">
        <v>846.01099999999997</v>
      </c>
      <c r="I159" s="9">
        <v>8114.0919999999996</v>
      </c>
      <c r="J159" s="9">
        <v>886.39800000000002</v>
      </c>
      <c r="K159" s="9">
        <v>35.826000000000001</v>
      </c>
      <c r="L159" s="9">
        <v>13108.994000000001</v>
      </c>
    </row>
    <row r="160" spans="1:12" s="9" customFormat="1" ht="20" x14ac:dyDescent="0.4">
      <c r="A160" s="19" t="s">
        <v>284</v>
      </c>
      <c r="B160" s="8"/>
      <c r="C160" s="9" t="s">
        <v>329</v>
      </c>
      <c r="D160" s="9">
        <v>130.78100000000001</v>
      </c>
      <c r="E160" s="9">
        <v>16761.559000000001</v>
      </c>
      <c r="F160" s="9">
        <v>79088.398000000001</v>
      </c>
      <c r="G160" s="9">
        <v>11337.074000000001</v>
      </c>
      <c r="H160" s="9">
        <v>737.95100000000002</v>
      </c>
      <c r="I160" s="9">
        <v>7553.1289999999999</v>
      </c>
      <c r="J160" s="9">
        <v>785.90899999999999</v>
      </c>
      <c r="K160" s="9">
        <v>34.968000000000004</v>
      </c>
      <c r="L160" s="9">
        <v>12875.252</v>
      </c>
    </row>
    <row r="161" spans="1:12" s="9" customFormat="1" ht="20" x14ac:dyDescent="0.4">
      <c r="A161" s="19" t="s">
        <v>285</v>
      </c>
      <c r="B161" s="8"/>
      <c r="C161" s="9" t="s">
        <v>330</v>
      </c>
      <c r="D161" s="9">
        <v>92.683999999999997</v>
      </c>
      <c r="E161" s="9">
        <v>18029.307000000001</v>
      </c>
      <c r="F161" s="9">
        <v>83050.75</v>
      </c>
      <c r="G161" s="9">
        <v>8338.0669999999991</v>
      </c>
      <c r="H161" s="9">
        <v>1108.816</v>
      </c>
      <c r="I161" s="9">
        <v>4660.1279999999997</v>
      </c>
      <c r="J161" s="9">
        <v>668.31500000000005</v>
      </c>
      <c r="K161" s="9">
        <v>31.965</v>
      </c>
      <c r="L161" s="9">
        <v>13141.294</v>
      </c>
    </row>
    <row r="162" spans="1:12" s="9" customFormat="1" ht="20" x14ac:dyDescent="0.4">
      <c r="A162" s="19" t="s">
        <v>286</v>
      </c>
      <c r="B162" s="8"/>
      <c r="C162" s="9" t="s">
        <v>331</v>
      </c>
      <c r="D162" s="9">
        <v>115.932</v>
      </c>
      <c r="E162" s="9">
        <v>18494.184000000001</v>
      </c>
      <c r="F162" s="9">
        <v>84209.398000000001</v>
      </c>
      <c r="G162" s="9">
        <v>8576.4879999999994</v>
      </c>
      <c r="H162" s="9">
        <v>1116.6210000000001</v>
      </c>
      <c r="I162" s="9">
        <v>4554.848</v>
      </c>
      <c r="J162" s="9">
        <v>717.51599999999996</v>
      </c>
      <c r="K162" s="9">
        <v>39.963999999999999</v>
      </c>
      <c r="L162" s="9">
        <v>13358.023999999999</v>
      </c>
    </row>
    <row r="163" spans="1:12" s="9" customFormat="1" ht="20" x14ac:dyDescent="0.4">
      <c r="A163" s="19" t="s">
        <v>287</v>
      </c>
      <c r="B163" s="8"/>
      <c r="C163" s="9" t="s">
        <v>332</v>
      </c>
      <c r="D163" s="9">
        <v>111.645</v>
      </c>
      <c r="E163" s="9">
        <v>19771.698</v>
      </c>
      <c r="F163" s="9">
        <v>81488.960999999996</v>
      </c>
      <c r="G163" s="9">
        <v>8374.0290000000005</v>
      </c>
      <c r="H163" s="9">
        <v>1054.489</v>
      </c>
      <c r="I163" s="9">
        <v>5704.643</v>
      </c>
      <c r="J163" s="9">
        <v>655.04399999999998</v>
      </c>
      <c r="K163" s="9">
        <v>39.832000000000001</v>
      </c>
      <c r="L163" s="9">
        <v>11659.249</v>
      </c>
    </row>
    <row r="164" spans="1:12" s="9" customFormat="1" ht="20" x14ac:dyDescent="0.4">
      <c r="A164" s="19" t="s">
        <v>288</v>
      </c>
      <c r="B164" s="8"/>
      <c r="C164" s="9" t="s">
        <v>333</v>
      </c>
      <c r="D164" s="9">
        <v>100.29300000000001</v>
      </c>
      <c r="E164" s="9">
        <v>15957.558000000001</v>
      </c>
      <c r="F164" s="9">
        <v>74844.929999999993</v>
      </c>
      <c r="G164" s="9">
        <v>8556.8420000000006</v>
      </c>
      <c r="H164" s="9">
        <v>960.72799999999995</v>
      </c>
      <c r="I164" s="9">
        <v>5230.1930000000002</v>
      </c>
      <c r="J164" s="9">
        <v>663.83900000000006</v>
      </c>
      <c r="K164" s="9">
        <v>35.616999999999997</v>
      </c>
      <c r="L164" s="9">
        <v>14818.761</v>
      </c>
    </row>
    <row r="165" spans="1:12" s="9" customFormat="1" ht="20" x14ac:dyDescent="0.4">
      <c r="A165" s="19" t="s">
        <v>289</v>
      </c>
      <c r="B165" s="8"/>
      <c r="C165" s="9" t="s">
        <v>334</v>
      </c>
      <c r="D165" s="9">
        <v>116.96899999999999</v>
      </c>
      <c r="E165" s="9">
        <v>16345.637000000001</v>
      </c>
      <c r="F165" s="9">
        <v>65311.98</v>
      </c>
      <c r="G165" s="9">
        <v>12619.206</v>
      </c>
      <c r="H165" s="9">
        <v>1038.075</v>
      </c>
      <c r="I165" s="9">
        <v>7214.2809999999999</v>
      </c>
      <c r="J165" s="9">
        <v>755.62699999999995</v>
      </c>
      <c r="K165" s="9">
        <v>48.070999999999998</v>
      </c>
      <c r="L165" s="9">
        <v>14772.027</v>
      </c>
    </row>
    <row r="166" spans="1:12" s="9" customFormat="1" ht="20" x14ac:dyDescent="0.4">
      <c r="A166" s="19" t="s">
        <v>290</v>
      </c>
      <c r="B166" s="8"/>
      <c r="C166" s="9" t="s">
        <v>335</v>
      </c>
      <c r="D166" s="9">
        <v>125.17400000000001</v>
      </c>
      <c r="E166" s="9">
        <v>15654.71</v>
      </c>
      <c r="F166" s="9">
        <v>63437.101999999999</v>
      </c>
      <c r="G166" s="9">
        <v>12011.483</v>
      </c>
      <c r="H166" s="9">
        <v>873.49199999999996</v>
      </c>
      <c r="I166" s="9">
        <v>6674.5860000000002</v>
      </c>
      <c r="J166" s="9">
        <v>770.60900000000004</v>
      </c>
      <c r="K166" s="9">
        <v>42.177999999999997</v>
      </c>
      <c r="L166" s="9">
        <v>15802.736000000001</v>
      </c>
    </row>
    <row r="167" spans="1:12" s="9" customFormat="1" ht="20" x14ac:dyDescent="0.4">
      <c r="A167" s="19" t="s">
        <v>291</v>
      </c>
      <c r="B167" s="8"/>
      <c r="C167" s="9" t="s">
        <v>336</v>
      </c>
      <c r="D167" s="9">
        <v>231.50299999999999</v>
      </c>
      <c r="E167" s="9">
        <v>19422.588</v>
      </c>
      <c r="F167" s="9">
        <v>117718.656</v>
      </c>
      <c r="G167" s="9">
        <v>10307.808000000001</v>
      </c>
      <c r="H167" s="9">
        <v>1267.1780000000001</v>
      </c>
      <c r="I167" s="9">
        <v>7102.0720000000001</v>
      </c>
      <c r="J167" s="9">
        <v>1090.3510000000001</v>
      </c>
      <c r="K167" s="9">
        <v>76.361999999999995</v>
      </c>
      <c r="L167" s="9">
        <v>11862.964</v>
      </c>
    </row>
    <row r="168" spans="1:12" s="9" customFormat="1" ht="20" x14ac:dyDescent="0.4">
      <c r="A168" s="19" t="s">
        <v>292</v>
      </c>
      <c r="B168" s="8"/>
      <c r="C168" s="9" t="s">
        <v>337</v>
      </c>
      <c r="D168" s="9">
        <v>226.434</v>
      </c>
      <c r="E168" s="9">
        <v>18375.103999999999</v>
      </c>
      <c r="F168" s="9">
        <v>113635.898</v>
      </c>
      <c r="G168" s="9">
        <v>9280.3940000000002</v>
      </c>
      <c r="H168" s="9">
        <v>1192.6579999999999</v>
      </c>
      <c r="I168" s="9">
        <v>6441.8389999999999</v>
      </c>
      <c r="J168" s="9">
        <v>981.72500000000002</v>
      </c>
      <c r="K168" s="9">
        <v>74.173000000000002</v>
      </c>
      <c r="L168" s="9">
        <v>11029.161</v>
      </c>
    </row>
    <row r="169" spans="1:12" s="9" customFormat="1" ht="20" x14ac:dyDescent="0.4">
      <c r="A169" s="19" t="s">
        <v>293</v>
      </c>
      <c r="B169" s="8"/>
      <c r="C169" s="9" t="s">
        <v>338</v>
      </c>
      <c r="D169" s="9">
        <v>168.81100000000001</v>
      </c>
      <c r="E169" s="9">
        <v>18330.993999999999</v>
      </c>
      <c r="F169" s="9">
        <v>106006.79700000001</v>
      </c>
      <c r="G169" s="9">
        <v>12602.861999999999</v>
      </c>
      <c r="H169" s="9">
        <v>1465.0060000000001</v>
      </c>
      <c r="I169" s="9">
        <v>7439.0519999999997</v>
      </c>
      <c r="J169" s="9">
        <v>645.70399999999995</v>
      </c>
      <c r="K169" s="9">
        <v>44.54</v>
      </c>
      <c r="L169" s="9">
        <v>10573.617</v>
      </c>
    </row>
    <row r="170" spans="1:12" s="9" customFormat="1" ht="20" x14ac:dyDescent="0.4">
      <c r="A170" s="19" t="s">
        <v>294</v>
      </c>
      <c r="B170" s="8"/>
      <c r="C170" s="9" t="s">
        <v>339</v>
      </c>
      <c r="D170" s="9">
        <v>214.863</v>
      </c>
      <c r="E170" s="9">
        <v>18470.879000000001</v>
      </c>
      <c r="F170" s="9">
        <v>102624.5</v>
      </c>
      <c r="G170" s="9">
        <v>13097.837</v>
      </c>
      <c r="H170" s="9">
        <v>1513.3009999999999</v>
      </c>
      <c r="I170" s="9">
        <v>7330.0450000000001</v>
      </c>
      <c r="J170" s="9">
        <v>767.65499999999997</v>
      </c>
      <c r="K170" s="9">
        <v>49.790999999999997</v>
      </c>
      <c r="L170" s="9">
        <v>11929.046</v>
      </c>
    </row>
    <row r="171" spans="1:12" s="9" customFormat="1" ht="20" x14ac:dyDescent="0.4">
      <c r="A171" s="19" t="s">
        <v>295</v>
      </c>
      <c r="B171" s="8"/>
      <c r="C171" s="9" t="s">
        <v>340</v>
      </c>
      <c r="D171" s="9">
        <v>135.054</v>
      </c>
      <c r="E171" s="9">
        <v>12883.995000000001</v>
      </c>
      <c r="F171" s="9">
        <v>81429.241999999998</v>
      </c>
      <c r="G171" s="9">
        <v>10621.492</v>
      </c>
      <c r="H171" s="9">
        <v>724.73599999999999</v>
      </c>
      <c r="I171" s="9">
        <v>9074.0879999999997</v>
      </c>
      <c r="J171" s="9">
        <v>499.55799999999999</v>
      </c>
      <c r="K171" s="9">
        <v>61.731999999999999</v>
      </c>
      <c r="L171" s="9">
        <v>13177.599</v>
      </c>
    </row>
    <row r="172" spans="1:12" s="9" customFormat="1" ht="20" x14ac:dyDescent="0.4">
      <c r="A172" s="19" t="s">
        <v>296</v>
      </c>
      <c r="B172" s="8"/>
      <c r="C172" s="9" t="s">
        <v>341</v>
      </c>
      <c r="D172" s="9">
        <v>105.822</v>
      </c>
      <c r="E172" s="9">
        <v>13385.94</v>
      </c>
      <c r="F172" s="9">
        <v>82613.226999999999</v>
      </c>
      <c r="G172" s="9">
        <v>10411.732</v>
      </c>
      <c r="H172" s="9">
        <v>633.00300000000004</v>
      </c>
      <c r="I172" s="9">
        <v>9319.81</v>
      </c>
      <c r="J172" s="9">
        <v>523.92200000000003</v>
      </c>
      <c r="K172" s="9">
        <v>62.91</v>
      </c>
      <c r="L172" s="9">
        <v>13476.039000000001</v>
      </c>
    </row>
    <row r="173" spans="1:12" s="9" customFormat="1" ht="20" x14ac:dyDescent="0.4">
      <c r="A173" s="19" t="s">
        <v>297</v>
      </c>
      <c r="B173" s="8"/>
      <c r="C173" s="9" t="s">
        <v>342</v>
      </c>
      <c r="D173" s="9">
        <v>156.077</v>
      </c>
      <c r="E173" s="9">
        <v>18848.748</v>
      </c>
      <c r="F173" s="9">
        <v>104358.281</v>
      </c>
      <c r="G173" s="9">
        <v>6951.65</v>
      </c>
      <c r="H173" s="9">
        <v>779.06500000000005</v>
      </c>
      <c r="I173" s="9">
        <v>4136.2290000000003</v>
      </c>
      <c r="J173" s="9">
        <v>463.40600000000001</v>
      </c>
      <c r="K173" s="9">
        <v>29.013000000000002</v>
      </c>
      <c r="L173" s="9">
        <v>14809.504999999999</v>
      </c>
    </row>
    <row r="174" spans="1:12" s="9" customFormat="1" ht="20" x14ac:dyDescent="0.4">
      <c r="A174" s="19" t="s">
        <v>298</v>
      </c>
      <c r="B174" s="8"/>
      <c r="C174" s="9" t="s">
        <v>343</v>
      </c>
      <c r="D174" s="9">
        <v>173.78899999999999</v>
      </c>
      <c r="E174" s="9">
        <v>17688.648000000001</v>
      </c>
      <c r="F174" s="9">
        <v>102878.414</v>
      </c>
      <c r="G174" s="9">
        <v>6396.058</v>
      </c>
      <c r="H174" s="9">
        <v>705.76800000000003</v>
      </c>
      <c r="I174" s="9">
        <v>3650.8960000000002</v>
      </c>
      <c r="J174" s="9">
        <v>483.72399999999999</v>
      </c>
      <c r="K174" s="9">
        <v>28.172000000000001</v>
      </c>
      <c r="L174" s="9">
        <v>15958.418</v>
      </c>
    </row>
    <row r="175" spans="1:12" s="9" customFormat="1" ht="20" x14ac:dyDescent="0.4">
      <c r="A175" s="19" t="s">
        <v>299</v>
      </c>
      <c r="B175" s="8"/>
      <c r="C175" s="9" t="s">
        <v>344</v>
      </c>
      <c r="D175" s="9">
        <v>183.18299999999999</v>
      </c>
      <c r="E175" s="9">
        <v>15548.069</v>
      </c>
      <c r="F175" s="9">
        <v>81467.835999999996</v>
      </c>
      <c r="G175" s="9">
        <v>5673.6080000000002</v>
      </c>
      <c r="H175" s="9">
        <v>605.59100000000001</v>
      </c>
      <c r="I175" s="9">
        <v>3124.462</v>
      </c>
      <c r="J175" s="9">
        <v>446.39499999999998</v>
      </c>
      <c r="K175" s="9">
        <v>8.7579999999999991</v>
      </c>
      <c r="L175" s="9">
        <v>13703.307000000001</v>
      </c>
    </row>
    <row r="176" spans="1:12" s="9" customFormat="1" ht="20" x14ac:dyDescent="0.4">
      <c r="A176" s="19" t="s">
        <v>300</v>
      </c>
      <c r="B176" s="8"/>
      <c r="C176" s="9" t="s">
        <v>345</v>
      </c>
      <c r="D176" s="9">
        <v>128.017</v>
      </c>
      <c r="E176" s="9">
        <v>14643.392</v>
      </c>
      <c r="F176" s="9">
        <v>77005.406000000003</v>
      </c>
      <c r="G176" s="9">
        <v>5428.585</v>
      </c>
      <c r="H176" s="9">
        <v>629.16</v>
      </c>
      <c r="I176" s="9">
        <v>2852.5230000000001</v>
      </c>
      <c r="J176" s="9">
        <v>341.36099999999999</v>
      </c>
      <c r="K176" s="9">
        <v>10.356</v>
      </c>
      <c r="L176" s="9">
        <v>13335.227999999999</v>
      </c>
    </row>
    <row r="177" spans="1:12" s="9" customFormat="1" ht="20" x14ac:dyDescent="0.4">
      <c r="A177" s="19" t="s">
        <v>301</v>
      </c>
      <c r="B177" s="8"/>
      <c r="C177" s="9" t="s">
        <v>346</v>
      </c>
      <c r="D177" s="9">
        <v>116.604</v>
      </c>
      <c r="E177" s="9">
        <v>12663.187</v>
      </c>
      <c r="F177" s="9">
        <v>62018.483999999997</v>
      </c>
      <c r="G177" s="9">
        <v>5332.7150000000001</v>
      </c>
      <c r="H177" s="9">
        <v>335.17500000000001</v>
      </c>
      <c r="I177" s="9">
        <v>4124.2650000000003</v>
      </c>
      <c r="J177" s="9">
        <v>210.23400000000001</v>
      </c>
      <c r="K177" s="9">
        <v>14.781000000000001</v>
      </c>
      <c r="L177" s="9">
        <v>13941.255999999999</v>
      </c>
    </row>
    <row r="178" spans="1:12" s="9" customFormat="1" ht="20" x14ac:dyDescent="0.4">
      <c r="A178" s="19" t="s">
        <v>302</v>
      </c>
      <c r="B178" s="8"/>
      <c r="C178" s="9" t="s">
        <v>347</v>
      </c>
      <c r="D178" s="9">
        <v>101.10599999999999</v>
      </c>
      <c r="E178" s="9">
        <v>12779.784</v>
      </c>
      <c r="F178" s="9">
        <v>66165.266000000003</v>
      </c>
      <c r="G178" s="9">
        <v>5973.6310000000003</v>
      </c>
      <c r="H178" s="9">
        <v>390.78399999999999</v>
      </c>
      <c r="I178" s="9">
        <v>4256.8389999999999</v>
      </c>
      <c r="J178" s="9">
        <v>246.88900000000001</v>
      </c>
      <c r="K178" s="9">
        <v>13.22</v>
      </c>
      <c r="L178" s="9">
        <v>13810.031000000001</v>
      </c>
    </row>
    <row r="179" spans="1:12" s="9" customFormat="1" ht="20" x14ac:dyDescent="0.4">
      <c r="A179" s="19" t="s">
        <v>303</v>
      </c>
      <c r="B179" s="8"/>
      <c r="C179" s="9" t="s">
        <v>382</v>
      </c>
      <c r="D179" s="9">
        <v>85.808000000000007</v>
      </c>
      <c r="E179" s="9">
        <v>15426.803</v>
      </c>
      <c r="F179" s="9">
        <v>87343.468999999997</v>
      </c>
      <c r="G179" s="9">
        <v>5206.2820000000002</v>
      </c>
      <c r="H179" s="9">
        <v>640.13499999999999</v>
      </c>
      <c r="I179" s="9">
        <v>2613.5619999999999</v>
      </c>
      <c r="J179" s="9">
        <v>534.09900000000005</v>
      </c>
      <c r="K179" s="9">
        <v>24.87</v>
      </c>
      <c r="L179" s="9">
        <v>11963.723</v>
      </c>
    </row>
    <row r="180" spans="1:12" s="9" customFormat="1" ht="20" x14ac:dyDescent="0.4">
      <c r="A180" s="19" t="s">
        <v>304</v>
      </c>
      <c r="B180" s="8"/>
      <c r="C180" s="9" t="s">
        <v>383</v>
      </c>
      <c r="D180" s="9">
        <v>101.765</v>
      </c>
      <c r="E180" s="9">
        <v>14302.239</v>
      </c>
      <c r="F180" s="9">
        <v>82505.593999999997</v>
      </c>
      <c r="G180" s="9">
        <v>4729.1729999999998</v>
      </c>
      <c r="H180" s="9">
        <v>573.61099999999999</v>
      </c>
      <c r="I180" s="9">
        <v>2615.7420000000002</v>
      </c>
      <c r="J180" s="9">
        <v>426.01299999999998</v>
      </c>
      <c r="K180" s="9">
        <v>29.236999999999998</v>
      </c>
      <c r="L180" s="9">
        <v>12560.834000000001</v>
      </c>
    </row>
    <row r="181" spans="1:12" s="9" customFormat="1" ht="20" x14ac:dyDescent="0.4">
      <c r="A181" s="19" t="s">
        <v>305</v>
      </c>
      <c r="B181" s="8"/>
      <c r="C181" s="9" t="s">
        <v>384</v>
      </c>
      <c r="D181" s="9">
        <v>135.07499999999999</v>
      </c>
      <c r="E181" s="9">
        <v>13364.825000000001</v>
      </c>
      <c r="F181" s="9">
        <v>65117.836000000003</v>
      </c>
      <c r="G181" s="9">
        <v>4896.9870000000001</v>
      </c>
      <c r="H181" s="9">
        <v>455.37900000000002</v>
      </c>
      <c r="I181" s="9">
        <v>3730.962</v>
      </c>
      <c r="J181" s="9">
        <v>746.86900000000003</v>
      </c>
      <c r="K181" s="9">
        <v>58.481999999999999</v>
      </c>
      <c r="L181" s="9">
        <v>7560.625</v>
      </c>
    </row>
    <row r="182" spans="1:12" s="9" customFormat="1" ht="20" x14ac:dyDescent="0.4">
      <c r="A182" s="19" t="s">
        <v>348</v>
      </c>
      <c r="B182" s="8"/>
      <c r="C182" s="9" t="s">
        <v>385</v>
      </c>
      <c r="D182" s="9">
        <v>101.562</v>
      </c>
      <c r="E182" s="9">
        <v>13150.692999999999</v>
      </c>
      <c r="F182" s="9">
        <v>68400.320000000007</v>
      </c>
      <c r="G182" s="9">
        <v>5329.4170000000004</v>
      </c>
      <c r="H182" s="9">
        <v>467.84699999999998</v>
      </c>
      <c r="I182" s="9">
        <v>3179.06</v>
      </c>
      <c r="J182" s="9">
        <v>636.57500000000005</v>
      </c>
      <c r="K182" s="9">
        <v>54.805999999999997</v>
      </c>
      <c r="L182" s="9">
        <v>7935.15</v>
      </c>
    </row>
    <row r="183" spans="1:12" s="9" customFormat="1" ht="20" x14ac:dyDescent="0.4">
      <c r="A183" s="19" t="s">
        <v>349</v>
      </c>
      <c r="B183" s="8"/>
      <c r="C183" s="9" t="s">
        <v>386</v>
      </c>
      <c r="D183" s="9">
        <v>76.117000000000004</v>
      </c>
      <c r="E183" s="9">
        <v>14491.673000000001</v>
      </c>
      <c r="F183" s="9">
        <v>77117.172000000006</v>
      </c>
      <c r="G183" s="9">
        <v>5918.1310000000003</v>
      </c>
      <c r="H183" s="9">
        <v>560.10599999999999</v>
      </c>
      <c r="I183" s="9">
        <v>4115.3900000000003</v>
      </c>
      <c r="J183" s="9">
        <v>652.33699999999999</v>
      </c>
      <c r="K183" s="9">
        <v>56.515000000000001</v>
      </c>
      <c r="L183" s="9">
        <v>8178.0190000000002</v>
      </c>
    </row>
    <row r="184" spans="1:12" s="9" customFormat="1" ht="20" x14ac:dyDescent="0.4">
      <c r="A184" s="19" t="s">
        <v>350</v>
      </c>
      <c r="B184" s="8"/>
      <c r="C184" s="9" t="s">
        <v>387</v>
      </c>
      <c r="D184" s="9">
        <v>75.611999999999995</v>
      </c>
      <c r="E184" s="9">
        <v>13599.159</v>
      </c>
      <c r="F184" s="9">
        <v>69429.616999999998</v>
      </c>
      <c r="G184" s="9">
        <v>5447.8869999999997</v>
      </c>
      <c r="H184" s="9">
        <v>542.91399999999999</v>
      </c>
      <c r="I184" s="9">
        <v>3644.6379999999999</v>
      </c>
      <c r="J184" s="9">
        <v>689.24199999999996</v>
      </c>
      <c r="K184" s="9">
        <v>67.105999999999995</v>
      </c>
      <c r="L184" s="9">
        <v>7294.1270000000004</v>
      </c>
    </row>
    <row r="185" spans="1:12" s="9" customFormat="1" ht="20" x14ac:dyDescent="0.4">
      <c r="A185" s="19" t="s">
        <v>351</v>
      </c>
      <c r="B185" s="8"/>
      <c r="C185" s="9" t="s">
        <v>388</v>
      </c>
      <c r="D185" s="9">
        <v>121.075</v>
      </c>
      <c r="E185" s="9">
        <v>16550.063999999998</v>
      </c>
      <c r="F185" s="9">
        <v>63050.866999999998</v>
      </c>
      <c r="G185" s="9">
        <v>6760.857</v>
      </c>
      <c r="H185" s="9">
        <v>853.70100000000002</v>
      </c>
      <c r="I185" s="9">
        <v>2374.0940000000001</v>
      </c>
      <c r="J185" s="9">
        <v>602.67700000000002</v>
      </c>
      <c r="K185" s="9">
        <v>29.04</v>
      </c>
      <c r="L185" s="9">
        <v>7727.6019999999999</v>
      </c>
    </row>
    <row r="186" spans="1:12" s="9" customFormat="1" ht="20" x14ac:dyDescent="0.4">
      <c r="A186" s="19" t="s">
        <v>352</v>
      </c>
      <c r="B186" s="8"/>
      <c r="C186" s="9" t="s">
        <v>389</v>
      </c>
      <c r="D186" s="9">
        <v>125.65</v>
      </c>
      <c r="E186" s="9">
        <v>16860.263999999999</v>
      </c>
      <c r="F186" s="9">
        <v>60218.334000000003</v>
      </c>
      <c r="G186" s="9">
        <v>6811.7870000000003</v>
      </c>
      <c r="H186" s="9">
        <v>800.45</v>
      </c>
      <c r="I186" s="9">
        <v>2780.8739999999998</v>
      </c>
      <c r="J186" s="9">
        <v>609.65899999999999</v>
      </c>
      <c r="K186" s="9">
        <v>32.5</v>
      </c>
      <c r="L186" s="9">
        <v>7827.6019999999999</v>
      </c>
    </row>
    <row r="187" spans="1:12" s="9" customFormat="1" ht="20" x14ac:dyDescent="0.4">
      <c r="A187" s="19" t="s">
        <v>353</v>
      </c>
      <c r="B187" s="8"/>
      <c r="C187" s="9" t="s">
        <v>390</v>
      </c>
      <c r="D187" s="9">
        <v>118.59</v>
      </c>
      <c r="E187" s="9">
        <v>14582.174999999999</v>
      </c>
      <c r="F187" s="9">
        <v>61540.313000000002</v>
      </c>
      <c r="G187" s="9">
        <v>6425.64</v>
      </c>
      <c r="H187" s="9">
        <v>720.82</v>
      </c>
      <c r="I187" s="9">
        <v>2730.3780000000002</v>
      </c>
      <c r="J187" s="9">
        <v>450.23899999999998</v>
      </c>
      <c r="K187" s="9">
        <v>5.2</v>
      </c>
      <c r="L187" s="9">
        <v>8350.9950000000008</v>
      </c>
    </row>
    <row r="188" spans="1:12" s="9" customFormat="1" ht="20" x14ac:dyDescent="0.4">
      <c r="A188" s="19" t="s">
        <v>354</v>
      </c>
      <c r="B188" s="8"/>
      <c r="C188" s="9" t="s">
        <v>391</v>
      </c>
      <c r="D188" s="9">
        <v>117.101</v>
      </c>
      <c r="E188" s="9">
        <v>14549.088</v>
      </c>
      <c r="F188" s="9">
        <v>61675.663999999997</v>
      </c>
      <c r="G188" s="9">
        <v>6417.8050000000003</v>
      </c>
      <c r="H188" s="9">
        <v>751.76499999999999</v>
      </c>
      <c r="I188" s="9">
        <v>2684.9250000000002</v>
      </c>
      <c r="J188" s="9">
        <v>567.87</v>
      </c>
      <c r="K188" s="9">
        <v>6.9390000000000001</v>
      </c>
      <c r="L188" s="9">
        <v>8838.2960000000003</v>
      </c>
    </row>
    <row r="189" spans="1:12" s="9" customFormat="1" ht="20" x14ac:dyDescent="0.4">
      <c r="A189" s="19" t="s">
        <v>355</v>
      </c>
      <c r="B189" s="8"/>
      <c r="C189" s="9" t="s">
        <v>392</v>
      </c>
      <c r="D189" s="9">
        <v>103.625</v>
      </c>
      <c r="E189" s="9">
        <v>14494.96</v>
      </c>
      <c r="F189" s="9">
        <v>61295.445</v>
      </c>
      <c r="G189" s="9">
        <v>6691.7969999999996</v>
      </c>
      <c r="H189" s="9">
        <v>655.95899999999995</v>
      </c>
      <c r="I189" s="9">
        <v>3349.7130000000002</v>
      </c>
      <c r="J189" s="9">
        <v>590.53200000000004</v>
      </c>
      <c r="K189" s="9">
        <v>22.170999999999999</v>
      </c>
      <c r="L189" s="9">
        <v>8612.5869999999995</v>
      </c>
    </row>
    <row r="190" spans="1:12" s="9" customFormat="1" ht="20" x14ac:dyDescent="0.4">
      <c r="A190" s="19" t="s">
        <v>356</v>
      </c>
      <c r="B190" s="8"/>
      <c r="C190" s="9" t="s">
        <v>393</v>
      </c>
      <c r="D190" s="9">
        <v>102.658</v>
      </c>
      <c r="E190" s="9">
        <v>13951.79</v>
      </c>
      <c r="F190" s="9">
        <v>57803.476999999999</v>
      </c>
      <c r="G190" s="9">
        <v>6185.6819999999998</v>
      </c>
      <c r="H190" s="9">
        <v>558.83799999999997</v>
      </c>
      <c r="I190" s="9">
        <v>3111.0340000000001</v>
      </c>
      <c r="J190" s="9">
        <v>504.815</v>
      </c>
      <c r="K190" s="9">
        <v>22.667000000000002</v>
      </c>
      <c r="L190" s="9">
        <v>8595.8960000000006</v>
      </c>
    </row>
    <row r="191" spans="1:12" s="9" customFormat="1" ht="20" x14ac:dyDescent="0.4">
      <c r="A191" s="19" t="s">
        <v>357</v>
      </c>
      <c r="B191" s="8"/>
      <c r="C191" s="9" t="s">
        <v>394</v>
      </c>
      <c r="D191" s="9">
        <v>138.99199999999999</v>
      </c>
      <c r="E191" s="9">
        <v>20563.861000000001</v>
      </c>
      <c r="F191" s="9">
        <v>102302.156</v>
      </c>
      <c r="G191" s="9">
        <v>10288.016</v>
      </c>
      <c r="H191" s="9">
        <v>536.57500000000005</v>
      </c>
      <c r="I191" s="9">
        <v>5314.5590000000002</v>
      </c>
      <c r="J191" s="9">
        <v>827.05700000000002</v>
      </c>
      <c r="K191" s="9">
        <v>41.268000000000001</v>
      </c>
      <c r="L191" s="9">
        <v>8414.8029999999999</v>
      </c>
    </row>
    <row r="192" spans="1:12" s="9" customFormat="1" ht="20" x14ac:dyDescent="0.4">
      <c r="A192" s="19" t="s">
        <v>358</v>
      </c>
      <c r="B192" s="8"/>
      <c r="C192" s="9" t="s">
        <v>395</v>
      </c>
      <c r="D192" s="9">
        <v>133.26900000000001</v>
      </c>
      <c r="E192" s="9">
        <v>18953.958999999999</v>
      </c>
      <c r="F192" s="9">
        <v>96546.983999999997</v>
      </c>
      <c r="G192" s="9">
        <v>8627.7559999999994</v>
      </c>
      <c r="H192" s="9">
        <v>506.85700000000003</v>
      </c>
      <c r="I192" s="9">
        <v>5339.5</v>
      </c>
      <c r="J192" s="9">
        <v>676.88099999999997</v>
      </c>
      <c r="K192" s="9">
        <v>30.251999999999999</v>
      </c>
      <c r="L192" s="9">
        <v>7413.7550000000001</v>
      </c>
    </row>
    <row r="193" spans="1:12" s="9" customFormat="1" ht="20" x14ac:dyDescent="0.4">
      <c r="A193" s="7" t="s">
        <v>359</v>
      </c>
      <c r="B193" s="8"/>
      <c r="C193" s="9" t="s">
        <v>396</v>
      </c>
      <c r="D193" s="9">
        <v>130.54</v>
      </c>
      <c r="E193" s="9">
        <v>12670.989</v>
      </c>
      <c r="F193" s="9">
        <v>94860.187999999995</v>
      </c>
      <c r="G193" s="9">
        <v>12820.460999999999</v>
      </c>
      <c r="H193" s="9">
        <v>600.21540000000005</v>
      </c>
      <c r="I193" s="9">
        <v>7109.4650000000001</v>
      </c>
      <c r="J193" s="9">
        <v>815.851</v>
      </c>
      <c r="K193" s="9">
        <v>45.253999999999998</v>
      </c>
      <c r="L193" s="9">
        <v>7596.6260000000002</v>
      </c>
    </row>
    <row r="194" spans="1:12" s="9" customFormat="1" ht="20" x14ac:dyDescent="0.4">
      <c r="A194" s="19" t="s">
        <v>360</v>
      </c>
      <c r="B194" s="8"/>
      <c r="C194" s="9" t="s">
        <v>397</v>
      </c>
      <c r="D194" s="9">
        <v>128.77099999999999</v>
      </c>
      <c r="E194" s="9">
        <v>18184.896000000001</v>
      </c>
      <c r="F194" s="9">
        <v>92074.483999999997</v>
      </c>
      <c r="G194" s="9">
        <v>13165.449000000001</v>
      </c>
      <c r="H194" s="9">
        <v>614.80999999999995</v>
      </c>
      <c r="I194" s="9">
        <v>7339.18</v>
      </c>
      <c r="J194" s="9">
        <v>821.92600000000004</v>
      </c>
      <c r="K194" s="9">
        <v>43.923999999999999</v>
      </c>
      <c r="L194" s="9">
        <v>7759.8440000000001</v>
      </c>
    </row>
    <row r="195" spans="1:12" s="9" customFormat="1" ht="20" x14ac:dyDescent="0.4">
      <c r="A195" s="19" t="s">
        <v>361</v>
      </c>
      <c r="B195" s="8"/>
      <c r="C195" s="9" t="s">
        <v>398</v>
      </c>
      <c r="D195" s="9">
        <v>186.97200000000001</v>
      </c>
      <c r="E195" s="9">
        <v>18195.423999999999</v>
      </c>
      <c r="F195" s="9">
        <v>93204.297000000006</v>
      </c>
      <c r="G195" s="9">
        <v>15358.891</v>
      </c>
      <c r="H195" s="9">
        <v>516.53</v>
      </c>
      <c r="I195" s="9">
        <v>10662.713</v>
      </c>
      <c r="J195" s="9">
        <v>897.86500000000001</v>
      </c>
      <c r="K195" s="9">
        <v>60.603000000000002</v>
      </c>
      <c r="L195" s="9">
        <v>7816.1369999999997</v>
      </c>
    </row>
    <row r="196" spans="1:12" s="9" customFormat="1" ht="20" x14ac:dyDescent="0.4">
      <c r="A196" s="19" t="s">
        <v>362</v>
      </c>
      <c r="B196" s="8"/>
      <c r="C196" s="9" t="s">
        <v>399</v>
      </c>
      <c r="D196" s="9">
        <v>142.04599999999999</v>
      </c>
      <c r="E196" s="9">
        <v>16602.580000000002</v>
      </c>
      <c r="F196" s="9">
        <v>84164.68</v>
      </c>
      <c r="G196" s="9">
        <v>14314.632</v>
      </c>
      <c r="H196" s="9">
        <v>514.71799999999996</v>
      </c>
      <c r="I196" s="9">
        <v>9261.7340000000004</v>
      </c>
      <c r="J196" s="9">
        <v>881.20399999999995</v>
      </c>
      <c r="K196" s="9">
        <v>71.218999999999994</v>
      </c>
      <c r="L196" s="9">
        <v>7609.9170000000004</v>
      </c>
    </row>
    <row r="197" spans="1:12" s="9" customFormat="1" ht="20" x14ac:dyDescent="0.4">
      <c r="A197" s="19" t="s">
        <v>363</v>
      </c>
      <c r="B197" s="8"/>
      <c r="C197" s="9" t="s">
        <v>400</v>
      </c>
      <c r="D197" s="9">
        <v>134.846</v>
      </c>
      <c r="E197" s="9">
        <v>17213.131000000001</v>
      </c>
      <c r="F197" s="9">
        <v>108349.67200000001</v>
      </c>
      <c r="G197" s="9">
        <v>7277.25</v>
      </c>
      <c r="H197" s="9">
        <v>666.93100000000004</v>
      </c>
      <c r="I197" s="9">
        <v>5803.4870000000001</v>
      </c>
      <c r="J197" s="9">
        <v>425.61</v>
      </c>
      <c r="K197" s="9">
        <v>66.406000000000006</v>
      </c>
      <c r="L197" s="9">
        <v>10758.356</v>
      </c>
    </row>
    <row r="198" spans="1:12" s="9" customFormat="1" ht="20" x14ac:dyDescent="0.4">
      <c r="A198" s="19" t="s">
        <v>364</v>
      </c>
      <c r="B198" s="8"/>
      <c r="C198" s="9" t="s">
        <v>401</v>
      </c>
      <c r="D198" s="9">
        <v>105.82</v>
      </c>
      <c r="E198" s="9">
        <v>16856.311000000002</v>
      </c>
      <c r="F198" s="9">
        <v>107489.875</v>
      </c>
      <c r="G198" s="9">
        <v>7117.94</v>
      </c>
      <c r="H198" s="9">
        <v>762.35900000000004</v>
      </c>
      <c r="I198" s="9">
        <v>5235.2929999999997</v>
      </c>
      <c r="J198" s="9">
        <v>497.70400000000001</v>
      </c>
      <c r="K198" s="9">
        <v>66.88</v>
      </c>
      <c r="L198" s="9">
        <v>11286.491</v>
      </c>
    </row>
    <row r="199" spans="1:12" s="9" customFormat="1" ht="20" x14ac:dyDescent="0.4">
      <c r="A199" s="19" t="s">
        <v>365</v>
      </c>
      <c r="B199" s="8"/>
      <c r="C199" s="9" t="s">
        <v>402</v>
      </c>
      <c r="D199" s="9">
        <v>104.328</v>
      </c>
      <c r="E199" s="9">
        <v>13715.545</v>
      </c>
      <c r="F199" s="9">
        <v>95772.047000000006</v>
      </c>
      <c r="G199" s="9">
        <v>6154.02</v>
      </c>
      <c r="H199" s="9">
        <v>409.048</v>
      </c>
      <c r="I199" s="9">
        <v>5933.8429999999998</v>
      </c>
      <c r="J199" s="9">
        <v>393.91199999999998</v>
      </c>
      <c r="K199" s="9">
        <v>35.215000000000003</v>
      </c>
      <c r="L199" s="9">
        <v>10509.849</v>
      </c>
    </row>
    <row r="200" spans="1:12" s="9" customFormat="1" ht="20" x14ac:dyDescent="0.4">
      <c r="A200" s="19" t="s">
        <v>366</v>
      </c>
      <c r="B200" s="8"/>
      <c r="C200" s="9" t="s">
        <v>403</v>
      </c>
      <c r="D200" s="9">
        <v>126.21299999999999</v>
      </c>
      <c r="E200" s="9">
        <v>13568.11</v>
      </c>
      <c r="F200" s="9">
        <v>93332.945000000007</v>
      </c>
      <c r="G200" s="9">
        <v>5498.9120000000003</v>
      </c>
      <c r="H200" s="9">
        <v>530.76400000000001</v>
      </c>
      <c r="I200" s="9">
        <v>5350.7380000000003</v>
      </c>
      <c r="J200" s="9">
        <v>445.37900000000002</v>
      </c>
      <c r="K200" s="9">
        <v>32.454999999999998</v>
      </c>
      <c r="L200" s="9">
        <v>10788.492</v>
      </c>
    </row>
    <row r="201" spans="1:12" s="9" customFormat="1" ht="20" x14ac:dyDescent="0.4">
      <c r="A201" s="19" t="s">
        <v>367</v>
      </c>
      <c r="B201" s="8"/>
      <c r="C201" s="9" t="s">
        <v>404</v>
      </c>
      <c r="D201" s="9">
        <v>107.22199999999999</v>
      </c>
      <c r="E201" s="9">
        <v>13772.442999999999</v>
      </c>
      <c r="F201" s="9">
        <v>91114.593999999997</v>
      </c>
      <c r="G201" s="9">
        <v>7149.0259999999998</v>
      </c>
      <c r="H201" s="9">
        <v>495.63200000000001</v>
      </c>
      <c r="I201" s="9">
        <v>5857.4179999999997</v>
      </c>
      <c r="J201" s="9">
        <v>322.88200000000001</v>
      </c>
      <c r="K201" s="9">
        <v>42.926000000000002</v>
      </c>
      <c r="L201" s="9">
        <v>10265.538</v>
      </c>
    </row>
    <row r="202" spans="1:12" s="9" customFormat="1" ht="20" x14ac:dyDescent="0.4">
      <c r="A202" s="19" t="s">
        <v>368</v>
      </c>
      <c r="B202" s="8"/>
      <c r="C202" s="9" t="s">
        <v>405</v>
      </c>
      <c r="D202" s="9">
        <v>111.23699999999999</v>
      </c>
      <c r="E202" s="9">
        <v>13844.550999999999</v>
      </c>
      <c r="F202" s="9">
        <v>89778.797000000006</v>
      </c>
      <c r="G202" s="9">
        <v>6892.3469999999998</v>
      </c>
      <c r="H202" s="9">
        <v>473.22500000000002</v>
      </c>
      <c r="I202" s="9">
        <v>5950.634</v>
      </c>
      <c r="J202" s="9">
        <v>363.01299999999998</v>
      </c>
      <c r="K202" s="9">
        <v>43.075000000000003</v>
      </c>
      <c r="L202" s="9">
        <v>11165.88</v>
      </c>
    </row>
    <row r="203" spans="1:12" s="11" customFormat="1" ht="20" x14ac:dyDescent="0.4">
      <c r="A203" s="19" t="s">
        <v>369</v>
      </c>
      <c r="B203" s="10"/>
      <c r="C203" s="11" t="s">
        <v>406</v>
      </c>
      <c r="D203" s="11">
        <v>277.423</v>
      </c>
      <c r="E203" s="11">
        <v>19214.355</v>
      </c>
      <c r="F203" s="11">
        <v>134927.96900000001</v>
      </c>
      <c r="G203" s="11">
        <v>12035.995999999999</v>
      </c>
      <c r="H203" s="11">
        <v>846.98400000000004</v>
      </c>
      <c r="I203" s="11">
        <v>12181.114</v>
      </c>
      <c r="J203" s="11">
        <v>330.73200000000003</v>
      </c>
      <c r="K203" s="11">
        <v>16.677</v>
      </c>
      <c r="L203" s="11">
        <v>13133.616</v>
      </c>
    </row>
    <row r="204" spans="1:12" s="11" customFormat="1" ht="20" x14ac:dyDescent="0.4">
      <c r="A204" s="19" t="s">
        <v>370</v>
      </c>
      <c r="B204" s="10"/>
      <c r="C204" s="11" t="s">
        <v>407</v>
      </c>
      <c r="D204" s="11">
        <v>225.23</v>
      </c>
      <c r="E204" s="11">
        <v>18871.84</v>
      </c>
      <c r="F204" s="11">
        <v>124913.383</v>
      </c>
      <c r="G204" s="11">
        <v>11301.624</v>
      </c>
      <c r="H204" s="11">
        <v>824.19</v>
      </c>
      <c r="I204" s="11">
        <v>12212.696</v>
      </c>
      <c r="J204" s="11">
        <v>437.15499999999997</v>
      </c>
      <c r="K204" s="11">
        <v>16.13</v>
      </c>
      <c r="L204" s="11">
        <v>13023.24</v>
      </c>
    </row>
    <row r="205" spans="1:12" s="11" customFormat="1" ht="20" x14ac:dyDescent="0.4">
      <c r="A205" s="19" t="s">
        <v>371</v>
      </c>
      <c r="B205" s="10"/>
      <c r="C205" s="11" t="s">
        <v>416</v>
      </c>
      <c r="D205" s="11">
        <v>106.91200000000001</v>
      </c>
      <c r="E205" s="11">
        <v>16530.234</v>
      </c>
      <c r="F205" s="11">
        <v>97691.648000000001</v>
      </c>
      <c r="G205" s="11">
        <v>9470.1409999999996</v>
      </c>
      <c r="H205" s="11">
        <v>439.52199999999999</v>
      </c>
      <c r="I205" s="11">
        <v>8781.4789999999994</v>
      </c>
      <c r="J205" s="11">
        <v>340.36500000000001</v>
      </c>
      <c r="K205" s="11">
        <v>38.082999999999998</v>
      </c>
      <c r="L205" s="11">
        <v>7453.9589999999998</v>
      </c>
    </row>
    <row r="206" spans="1:12" s="11" customFormat="1" ht="20" x14ac:dyDescent="0.4">
      <c r="A206" s="19" t="s">
        <v>372</v>
      </c>
      <c r="B206" s="10"/>
      <c r="C206" s="11" t="s">
        <v>417</v>
      </c>
      <c r="D206" s="11">
        <v>160.023</v>
      </c>
      <c r="E206" s="11">
        <v>17987.893</v>
      </c>
      <c r="F206" s="11">
        <v>93377.008000000002</v>
      </c>
      <c r="G206" s="11">
        <v>8750.3709999999992</v>
      </c>
      <c r="H206" s="11">
        <v>529.54100000000005</v>
      </c>
      <c r="I206" s="11">
        <v>8594.3130000000001</v>
      </c>
      <c r="J206" s="11">
        <v>420.30799999999999</v>
      </c>
      <c r="K206" s="11">
        <v>39.182000000000002</v>
      </c>
      <c r="L206" s="11">
        <v>7635.2290000000003</v>
      </c>
    </row>
    <row r="207" spans="1:12" s="11" customFormat="1" ht="20" x14ac:dyDescent="0.4">
      <c r="A207" s="19" t="s">
        <v>373</v>
      </c>
      <c r="B207" s="10"/>
      <c r="C207" s="11" t="s">
        <v>426</v>
      </c>
      <c r="D207" s="11">
        <v>94.915000000000006</v>
      </c>
      <c r="E207" s="11">
        <v>14152.548000000001</v>
      </c>
      <c r="F207" s="11">
        <v>71229.437999999995</v>
      </c>
      <c r="G207" s="11">
        <v>9155.2420000000002</v>
      </c>
      <c r="H207" s="11">
        <v>389.512</v>
      </c>
      <c r="I207" s="11">
        <v>7632.4279999999999</v>
      </c>
      <c r="J207" s="11">
        <v>768.75800000000004</v>
      </c>
      <c r="K207" s="11">
        <v>36.707000000000001</v>
      </c>
      <c r="L207" s="11">
        <v>7175.232</v>
      </c>
    </row>
    <row r="208" spans="1:12" s="11" customFormat="1" ht="20" x14ac:dyDescent="0.4">
      <c r="A208" s="19" t="s">
        <v>374</v>
      </c>
      <c r="B208" s="10"/>
      <c r="C208" s="11" t="s">
        <v>427</v>
      </c>
      <c r="D208" s="11">
        <v>104.98699999999999</v>
      </c>
      <c r="E208" s="11">
        <v>15104.826999999999</v>
      </c>
      <c r="F208" s="11">
        <v>70715.343999999997</v>
      </c>
      <c r="G208" s="11">
        <v>9421.8700000000008</v>
      </c>
      <c r="H208" s="11">
        <v>435.62299999999999</v>
      </c>
      <c r="I208" s="11">
        <v>7662.3090000000002</v>
      </c>
      <c r="J208" s="11">
        <v>743.38499999999999</v>
      </c>
      <c r="K208" s="11">
        <v>35.770000000000003</v>
      </c>
      <c r="L208" s="11">
        <v>7484.6530000000002</v>
      </c>
    </row>
    <row r="209" spans="1:12" s="11" customFormat="1" ht="20" x14ac:dyDescent="0.4">
      <c r="A209" s="19" t="s">
        <v>375</v>
      </c>
      <c r="B209" s="10"/>
      <c r="C209" s="11" t="s">
        <v>408</v>
      </c>
      <c r="D209" s="11">
        <v>173.72200000000001</v>
      </c>
      <c r="E209" s="11">
        <v>20322.129000000001</v>
      </c>
      <c r="F209" s="11">
        <v>90097.414000000004</v>
      </c>
      <c r="G209" s="11">
        <v>5857.1480000000001</v>
      </c>
      <c r="H209" s="11">
        <v>656.10500000000002</v>
      </c>
      <c r="I209" s="11">
        <v>3548.4879999999998</v>
      </c>
      <c r="J209" s="11">
        <v>800.303</v>
      </c>
      <c r="K209" s="11">
        <v>31.286000000000001</v>
      </c>
      <c r="L209" s="11">
        <v>10309.313</v>
      </c>
    </row>
    <row r="210" spans="1:12" s="11" customFormat="1" ht="20" x14ac:dyDescent="0.4">
      <c r="A210" s="19" t="s">
        <v>376</v>
      </c>
      <c r="B210" s="10"/>
      <c r="C210" s="11" t="s">
        <v>409</v>
      </c>
      <c r="D210" s="11">
        <v>177.10400000000001</v>
      </c>
      <c r="E210" s="11">
        <v>19565.546999999999</v>
      </c>
      <c r="F210" s="11">
        <v>95899.781000000003</v>
      </c>
      <c r="G210" s="11">
        <v>6361.152</v>
      </c>
      <c r="H210" s="11">
        <v>888.96299999999997</v>
      </c>
      <c r="I210" s="11">
        <v>3960.415</v>
      </c>
      <c r="J210" s="11">
        <v>895.447</v>
      </c>
      <c r="K210" s="11">
        <v>33.79</v>
      </c>
      <c r="L210" s="11">
        <v>10434.329</v>
      </c>
    </row>
    <row r="211" spans="1:12" s="11" customFormat="1" ht="20" x14ac:dyDescent="0.4">
      <c r="A211" s="19" t="s">
        <v>377</v>
      </c>
      <c r="B211" s="10"/>
      <c r="C211" s="11" t="s">
        <v>418</v>
      </c>
      <c r="D211" s="11">
        <v>180.56700000000001</v>
      </c>
      <c r="E211" s="11">
        <v>17520.190999999999</v>
      </c>
      <c r="F211" s="11">
        <v>73024.789000000004</v>
      </c>
      <c r="G211" s="11">
        <v>5712.7179999999998</v>
      </c>
      <c r="H211" s="11">
        <v>688.072</v>
      </c>
      <c r="I211" s="11">
        <v>3853.3220000000001</v>
      </c>
      <c r="J211" s="11">
        <v>670.4</v>
      </c>
      <c r="K211" s="11">
        <v>40.963000000000001</v>
      </c>
      <c r="L211" s="11">
        <v>7637.2669999999998</v>
      </c>
    </row>
    <row r="212" spans="1:12" s="11" customFormat="1" ht="20" x14ac:dyDescent="0.4">
      <c r="A212" s="19" t="s">
        <v>378</v>
      </c>
      <c r="B212" s="10"/>
      <c r="C212" s="11" t="s">
        <v>419</v>
      </c>
      <c r="D212" s="11">
        <v>167.67500000000001</v>
      </c>
      <c r="E212" s="11">
        <v>16739.960999999999</v>
      </c>
      <c r="F212" s="11">
        <v>74095.327999999994</v>
      </c>
      <c r="G212" s="11">
        <v>6678.6040000000003</v>
      </c>
      <c r="H212" s="11">
        <v>700.73800000000006</v>
      </c>
      <c r="I212" s="11">
        <v>3947.0189999999998</v>
      </c>
      <c r="J212" s="11">
        <v>773.25699999999995</v>
      </c>
      <c r="K212" s="11">
        <v>39.531999999999996</v>
      </c>
      <c r="L212" s="11">
        <v>8420.8809999999994</v>
      </c>
    </row>
    <row r="213" spans="1:12" s="11" customFormat="1" ht="20" x14ac:dyDescent="0.4">
      <c r="A213" s="19" t="s">
        <v>379</v>
      </c>
      <c r="B213" s="10"/>
      <c r="C213" s="11" t="s">
        <v>428</v>
      </c>
      <c r="D213" s="11">
        <v>155.36600000000001</v>
      </c>
      <c r="E213" s="11">
        <v>14459.341</v>
      </c>
      <c r="F213" s="11">
        <v>66749.804999999993</v>
      </c>
      <c r="G213" s="11">
        <v>8002.7209999999995</v>
      </c>
      <c r="H213" s="11">
        <v>578.28899999999999</v>
      </c>
      <c r="I213" s="11">
        <v>6360.8270000000002</v>
      </c>
      <c r="J213" s="11">
        <v>508.85199999999998</v>
      </c>
      <c r="K213" s="11">
        <v>24.477</v>
      </c>
      <c r="L213" s="11">
        <v>7977.7979999999998</v>
      </c>
    </row>
    <row r="214" spans="1:12" s="11" customFormat="1" ht="20" x14ac:dyDescent="0.4">
      <c r="A214" s="19" t="s">
        <v>380</v>
      </c>
      <c r="B214" s="10"/>
      <c r="C214" s="11" t="s">
        <v>429</v>
      </c>
      <c r="D214" s="11">
        <v>113.127</v>
      </c>
      <c r="E214" s="11">
        <v>13988.33</v>
      </c>
      <c r="F214" s="11">
        <v>63707.593999999997</v>
      </c>
      <c r="G214" s="11">
        <v>7890.5150000000003</v>
      </c>
      <c r="H214" s="11">
        <v>508.68400000000003</v>
      </c>
      <c r="I214" s="11">
        <v>6243.6130000000003</v>
      </c>
      <c r="J214" s="11">
        <v>442.17899999999997</v>
      </c>
      <c r="K214" s="11">
        <v>29.654</v>
      </c>
      <c r="L214" s="11">
        <v>8816.3649999999998</v>
      </c>
    </row>
    <row r="215" spans="1:12" s="11" customFormat="1" ht="20" x14ac:dyDescent="0.4">
      <c r="A215" s="19" t="s">
        <v>381</v>
      </c>
      <c r="B215" s="10"/>
      <c r="C215" s="11" t="s">
        <v>410</v>
      </c>
      <c r="D215" s="11">
        <v>213.27500000000001</v>
      </c>
      <c r="E215" s="11">
        <v>20176.638999999999</v>
      </c>
      <c r="F215" s="11">
        <v>88662.991999999998</v>
      </c>
      <c r="G215" s="11">
        <v>9176.3379999999997</v>
      </c>
      <c r="H215" s="11">
        <v>820.36500000000001</v>
      </c>
      <c r="I215" s="11">
        <v>5331.3540000000003</v>
      </c>
      <c r="J215" s="11">
        <v>841.02599999999995</v>
      </c>
      <c r="K215" s="11">
        <v>59.896000000000001</v>
      </c>
      <c r="L215" s="11">
        <v>8816.3590000000004</v>
      </c>
    </row>
    <row r="216" spans="1:12" s="11" customFormat="1" ht="20" x14ac:dyDescent="0.4">
      <c r="A216" s="19" t="s">
        <v>436</v>
      </c>
      <c r="B216" s="10"/>
      <c r="C216" s="11" t="s">
        <v>411</v>
      </c>
      <c r="D216" s="11">
        <v>220.126</v>
      </c>
      <c r="E216" s="11">
        <v>20429.199000000001</v>
      </c>
      <c r="F216" s="11">
        <v>93372.281000000003</v>
      </c>
      <c r="G216" s="11">
        <v>9102.2849999999999</v>
      </c>
      <c r="H216" s="11">
        <v>870.16800000000001</v>
      </c>
      <c r="I216" s="11">
        <v>5258.0410000000002</v>
      </c>
      <c r="J216" s="11">
        <v>886.01499999999999</v>
      </c>
      <c r="K216" s="11">
        <v>54.307000000000002</v>
      </c>
      <c r="L216" s="11">
        <v>8732.7729999999992</v>
      </c>
    </row>
    <row r="217" spans="1:12" s="11" customFormat="1" ht="20" x14ac:dyDescent="0.4">
      <c r="A217" s="19" t="s">
        <v>437</v>
      </c>
      <c r="B217" s="10"/>
      <c r="C217" s="11" t="s">
        <v>420</v>
      </c>
      <c r="D217" s="11">
        <v>108.45399999999999</v>
      </c>
      <c r="E217" s="11">
        <v>13903.8</v>
      </c>
      <c r="F217" s="11">
        <v>64205.788999999997</v>
      </c>
      <c r="G217" s="11">
        <v>4136.8789999999999</v>
      </c>
      <c r="H217" s="11">
        <v>411.50400000000002</v>
      </c>
      <c r="I217" s="11">
        <v>2999.4319999999998</v>
      </c>
      <c r="J217" s="11">
        <v>361.81099999999998</v>
      </c>
      <c r="K217" s="11">
        <v>21.196999999999999</v>
      </c>
      <c r="L217" s="11">
        <v>9205.6740000000009</v>
      </c>
    </row>
    <row r="218" spans="1:12" s="11" customFormat="1" ht="20" x14ac:dyDescent="0.4">
      <c r="A218" s="19" t="s">
        <v>438</v>
      </c>
      <c r="B218" s="10"/>
      <c r="C218" s="11" t="s">
        <v>421</v>
      </c>
      <c r="D218" s="11">
        <v>120.93300000000001</v>
      </c>
      <c r="E218" s="11">
        <v>13955.396000000001</v>
      </c>
      <c r="F218" s="11">
        <v>63666.968999999997</v>
      </c>
      <c r="G218" s="11">
        <v>4004.78</v>
      </c>
      <c r="H218" s="11">
        <v>366.03100000000001</v>
      </c>
      <c r="I218" s="11">
        <v>2886.9960000000001</v>
      </c>
      <c r="J218" s="11">
        <v>361.51</v>
      </c>
      <c r="K218" s="11">
        <v>25.138999999999999</v>
      </c>
      <c r="L218" s="11">
        <v>10440.938</v>
      </c>
    </row>
    <row r="219" spans="1:12" s="11" customFormat="1" ht="20" x14ac:dyDescent="0.4">
      <c r="A219" s="19" t="s">
        <v>439</v>
      </c>
      <c r="B219" s="10"/>
      <c r="C219" s="11" t="s">
        <v>430</v>
      </c>
      <c r="D219" s="11">
        <v>112.46299999999999</v>
      </c>
      <c r="E219" s="11">
        <v>13872.050999999999</v>
      </c>
      <c r="F219" s="11">
        <v>63885.972999999998</v>
      </c>
      <c r="G219" s="11">
        <v>5828.5469999999996</v>
      </c>
      <c r="H219" s="11">
        <v>430.70499999999998</v>
      </c>
      <c r="I219" s="11">
        <v>4472.8509999999997</v>
      </c>
      <c r="J219" s="11">
        <v>497.13200000000001</v>
      </c>
      <c r="K219" s="11">
        <v>17.710999999999999</v>
      </c>
      <c r="L219" s="11">
        <v>10257.200999999999</v>
      </c>
    </row>
    <row r="220" spans="1:12" s="11" customFormat="1" ht="20" x14ac:dyDescent="0.4">
      <c r="A220" s="19" t="s">
        <v>440</v>
      </c>
      <c r="B220" s="10"/>
      <c r="C220" s="11" t="s">
        <v>431</v>
      </c>
      <c r="D220" s="11">
        <v>90.894999999999996</v>
      </c>
      <c r="E220" s="11">
        <v>13233.267</v>
      </c>
      <c r="F220" s="11">
        <v>64106.866999999998</v>
      </c>
      <c r="G220" s="11">
        <v>5701.9830000000002</v>
      </c>
      <c r="H220" s="11">
        <v>534.15599999999995</v>
      </c>
      <c r="I220" s="11">
        <v>4926.3419999999996</v>
      </c>
      <c r="J220" s="11">
        <v>468.93299999999999</v>
      </c>
      <c r="K220" s="11">
        <v>17.341999999999999</v>
      </c>
      <c r="L220" s="11">
        <v>11232.621999999999</v>
      </c>
    </row>
    <row r="221" spans="1:12" s="14" customFormat="1" ht="20" x14ac:dyDescent="0.4">
      <c r="A221" s="19" t="s">
        <v>441</v>
      </c>
      <c r="B221" s="13"/>
      <c r="C221" s="14" t="s">
        <v>412</v>
      </c>
      <c r="D221" s="14">
        <v>67.093999999999994</v>
      </c>
      <c r="E221" s="14">
        <v>20667.195</v>
      </c>
      <c r="F221" s="14">
        <v>97067.366999999998</v>
      </c>
      <c r="G221" s="14">
        <v>2763.3040000000001</v>
      </c>
      <c r="H221" s="14">
        <v>781.85799999999995</v>
      </c>
      <c r="I221" s="14">
        <v>1284.5820000000001</v>
      </c>
      <c r="J221" s="14">
        <v>943.07799999999997</v>
      </c>
      <c r="K221" s="14">
        <v>49.46</v>
      </c>
      <c r="L221" s="14">
        <v>10141.433999999999</v>
      </c>
    </row>
    <row r="222" spans="1:12" s="14" customFormat="1" ht="20" x14ac:dyDescent="0.4">
      <c r="A222" s="19" t="s">
        <v>442</v>
      </c>
      <c r="B222" s="13"/>
      <c r="C222" s="14" t="s">
        <v>413</v>
      </c>
      <c r="D222" s="14">
        <v>78.540999999999997</v>
      </c>
      <c r="E222" s="14">
        <v>21150.865000000002</v>
      </c>
      <c r="F222" s="14">
        <v>103065.336</v>
      </c>
      <c r="G222" s="14">
        <v>3480.7649999999999</v>
      </c>
      <c r="H222" s="14">
        <v>710.12800000000004</v>
      </c>
      <c r="I222" s="14">
        <v>1420.7560000000001</v>
      </c>
      <c r="J222" s="14">
        <v>1067.8599999999999</v>
      </c>
      <c r="K222" s="14">
        <v>34.49</v>
      </c>
      <c r="L222" s="14">
        <v>10512.290999999999</v>
      </c>
    </row>
    <row r="223" spans="1:12" s="14" customFormat="1" ht="20" x14ac:dyDescent="0.4">
      <c r="A223" s="19" t="s">
        <v>443</v>
      </c>
      <c r="B223" s="13"/>
      <c r="C223" s="14" t="s">
        <v>422</v>
      </c>
      <c r="D223" s="14">
        <v>57.634999999999998</v>
      </c>
      <c r="E223" s="14">
        <v>15033.162</v>
      </c>
      <c r="F223" s="14">
        <v>79663.937999999995</v>
      </c>
      <c r="G223" s="14">
        <v>3718.2890000000002</v>
      </c>
      <c r="H223" s="14">
        <v>398.83600000000001</v>
      </c>
      <c r="I223" s="14">
        <v>2338.194</v>
      </c>
      <c r="J223" s="14">
        <v>481.053</v>
      </c>
      <c r="K223" s="14">
        <v>39.770000000000003</v>
      </c>
      <c r="L223" s="14">
        <v>11536.102999999999</v>
      </c>
    </row>
    <row r="224" spans="1:12" s="14" customFormat="1" ht="20" x14ac:dyDescent="0.4">
      <c r="A224" s="19" t="s">
        <v>444</v>
      </c>
      <c r="B224" s="13"/>
      <c r="C224" s="14" t="s">
        <v>423</v>
      </c>
      <c r="D224" s="14">
        <v>62.847000000000001</v>
      </c>
      <c r="E224" s="14">
        <v>14928.83</v>
      </c>
      <c r="F224" s="14">
        <v>86944.414000000004</v>
      </c>
      <c r="G224" s="14">
        <v>4157.7420000000002</v>
      </c>
      <c r="H224" s="14">
        <v>443.642</v>
      </c>
      <c r="I224" s="14">
        <v>2619.9789999999998</v>
      </c>
      <c r="J224" s="14">
        <v>586.63300000000004</v>
      </c>
      <c r="K224" s="14">
        <v>49.624000000000002</v>
      </c>
      <c r="L224" s="14">
        <v>11400.931</v>
      </c>
    </row>
    <row r="225" spans="1:12" s="14" customFormat="1" ht="20" x14ac:dyDescent="0.4">
      <c r="A225" s="19" t="s">
        <v>445</v>
      </c>
      <c r="B225" s="13"/>
      <c r="C225" s="14" t="s">
        <v>432</v>
      </c>
      <c r="D225" s="14">
        <v>35.414000000000001</v>
      </c>
      <c r="E225" s="14">
        <v>11786.429</v>
      </c>
      <c r="F225" s="14">
        <v>60824.813000000002</v>
      </c>
      <c r="G225" s="14">
        <v>2835.6959999999999</v>
      </c>
      <c r="H225" s="14">
        <v>182.804</v>
      </c>
      <c r="I225" s="14">
        <v>1998.432</v>
      </c>
      <c r="J225" s="14">
        <v>407.01799999999997</v>
      </c>
      <c r="K225" s="14">
        <v>47.473999999999997</v>
      </c>
      <c r="L225" s="14">
        <v>7999.0420000000004</v>
      </c>
    </row>
    <row r="226" spans="1:12" s="14" customFormat="1" ht="20" x14ac:dyDescent="0.4">
      <c r="A226" s="19" t="s">
        <v>446</v>
      </c>
      <c r="B226" s="13"/>
      <c r="C226" s="14" t="s">
        <v>433</v>
      </c>
      <c r="D226" s="14">
        <v>26.847000000000001</v>
      </c>
      <c r="E226" s="14">
        <v>11003.041999999999</v>
      </c>
      <c r="F226" s="14">
        <v>61647.434000000001</v>
      </c>
      <c r="G226" s="14">
        <v>2503.4</v>
      </c>
      <c r="H226" s="14">
        <v>252.83600000000001</v>
      </c>
      <c r="I226" s="14">
        <v>1937.0989999999999</v>
      </c>
      <c r="J226" s="14">
        <v>474.09399999999999</v>
      </c>
      <c r="K226" s="14">
        <v>44.13</v>
      </c>
      <c r="L226" s="14">
        <v>8703.152</v>
      </c>
    </row>
    <row r="227" spans="1:12" s="14" customFormat="1" ht="20" x14ac:dyDescent="0.4">
      <c r="A227" s="19" t="s">
        <v>477</v>
      </c>
      <c r="B227" s="13"/>
      <c r="C227" s="14" t="s">
        <v>414</v>
      </c>
      <c r="D227" s="14">
        <v>170.62899999999999</v>
      </c>
      <c r="E227" s="14">
        <v>21918.107</v>
      </c>
      <c r="F227" s="14">
        <v>74852.516000000003</v>
      </c>
      <c r="G227" s="14">
        <v>7499.6880000000001</v>
      </c>
      <c r="H227" s="14">
        <v>1050.423</v>
      </c>
      <c r="I227" s="14">
        <v>2235.0160000000001</v>
      </c>
      <c r="J227" s="14">
        <v>1266.5450000000001</v>
      </c>
      <c r="K227" s="14">
        <v>14.038</v>
      </c>
      <c r="L227" s="14">
        <v>10792.732</v>
      </c>
    </row>
    <row r="228" spans="1:12" s="14" customFormat="1" ht="20" x14ac:dyDescent="0.4">
      <c r="A228" s="19" t="s">
        <v>478</v>
      </c>
      <c r="B228" s="13"/>
      <c r="C228" s="14" t="s">
        <v>415</v>
      </c>
      <c r="D228" s="14">
        <v>135.797</v>
      </c>
      <c r="E228" s="14">
        <v>22114.947</v>
      </c>
      <c r="F228" s="14">
        <v>73004.991999999998</v>
      </c>
      <c r="G228" s="14">
        <v>7353.4669999999996</v>
      </c>
      <c r="H228" s="14">
        <v>1017.956</v>
      </c>
      <c r="I228" s="14">
        <v>2088.7779999999998</v>
      </c>
      <c r="J228" s="14">
        <v>1134.579</v>
      </c>
      <c r="K228" s="14">
        <v>15.38</v>
      </c>
      <c r="L228" s="14">
        <v>11200.960999999999</v>
      </c>
    </row>
    <row r="229" spans="1:12" s="14" customFormat="1" ht="20" x14ac:dyDescent="0.4">
      <c r="A229" s="19" t="s">
        <v>479</v>
      </c>
      <c r="B229" s="13"/>
      <c r="C229" s="14" t="s">
        <v>424</v>
      </c>
      <c r="D229" s="14">
        <v>137.96299999999999</v>
      </c>
      <c r="E229" s="14">
        <v>18511.046999999999</v>
      </c>
      <c r="F229" s="14">
        <v>63502.862999999998</v>
      </c>
      <c r="G229" s="14">
        <v>5777.8159999999998</v>
      </c>
      <c r="H229" s="14">
        <v>918.32899999999995</v>
      </c>
      <c r="I229" s="14">
        <v>1864.058</v>
      </c>
      <c r="J229" s="14">
        <v>1325.067</v>
      </c>
      <c r="K229" s="14">
        <v>15.871</v>
      </c>
      <c r="L229" s="14">
        <v>8054.8010000000004</v>
      </c>
    </row>
    <row r="230" spans="1:12" s="14" customFormat="1" ht="20" x14ac:dyDescent="0.4">
      <c r="A230" s="19" t="s">
        <v>480</v>
      </c>
      <c r="B230" s="13"/>
      <c r="C230" s="14" t="s">
        <v>425</v>
      </c>
      <c r="D230" s="14">
        <v>178.851</v>
      </c>
      <c r="E230" s="14">
        <v>19165.213</v>
      </c>
      <c r="F230" s="14">
        <v>61906.773000000001</v>
      </c>
      <c r="G230" s="14">
        <v>6204.0680000000002</v>
      </c>
      <c r="H230" s="14">
        <v>792.82899999999995</v>
      </c>
      <c r="I230" s="14">
        <v>1953.423</v>
      </c>
      <c r="J230" s="14">
        <v>1152.9079999999999</v>
      </c>
      <c r="K230" s="14">
        <v>15.6</v>
      </c>
      <c r="L230" s="14">
        <v>9176.7999999999993</v>
      </c>
    </row>
    <row r="231" spans="1:12" s="14" customFormat="1" ht="20" x14ac:dyDescent="0.4">
      <c r="A231" s="19" t="s">
        <v>481</v>
      </c>
      <c r="B231" s="13"/>
      <c r="C231" s="14" t="s">
        <v>434</v>
      </c>
      <c r="D231" s="14">
        <v>180.351</v>
      </c>
      <c r="E231" s="14">
        <v>18074.076000000001</v>
      </c>
      <c r="F231" s="14">
        <v>64197.961000000003</v>
      </c>
      <c r="G231" s="14">
        <v>6745.6109999999999</v>
      </c>
      <c r="H231" s="14">
        <v>818.64400000000001</v>
      </c>
      <c r="I231" s="14">
        <v>2613.5050000000001</v>
      </c>
      <c r="J231" s="14">
        <v>1367.9749999999999</v>
      </c>
      <c r="K231" s="14">
        <v>58.418999999999997</v>
      </c>
      <c r="L231" s="14">
        <v>8075.616</v>
      </c>
    </row>
    <row r="232" spans="1:12" s="14" customFormat="1" ht="20" x14ac:dyDescent="0.4">
      <c r="A232" s="19" t="s">
        <v>482</v>
      </c>
      <c r="B232" s="13"/>
      <c r="C232" s="14" t="s">
        <v>435</v>
      </c>
      <c r="D232" s="14">
        <v>147.797</v>
      </c>
      <c r="E232" s="14">
        <v>19334.312999999998</v>
      </c>
      <c r="F232" s="14">
        <v>69677.883000000002</v>
      </c>
      <c r="G232" s="14">
        <v>6877.9669999999996</v>
      </c>
      <c r="H232" s="14">
        <v>762.73</v>
      </c>
      <c r="I232" s="14">
        <v>2849.0430000000001</v>
      </c>
      <c r="J232" s="14">
        <v>1312.501</v>
      </c>
      <c r="K232" s="14">
        <v>51.662999999999997</v>
      </c>
      <c r="L232" s="14">
        <v>8001.5780000000004</v>
      </c>
    </row>
    <row r="233" spans="1:12" s="14" customFormat="1" ht="20" x14ac:dyDescent="0.4">
      <c r="A233" s="19" t="s">
        <v>483</v>
      </c>
      <c r="B233" s="13"/>
      <c r="C233" s="14" t="s">
        <v>447</v>
      </c>
      <c r="D233" s="14">
        <v>97.957999999999998</v>
      </c>
      <c r="E233" s="14">
        <v>19348.030999999999</v>
      </c>
      <c r="F233" s="14">
        <v>90095.398000000001</v>
      </c>
      <c r="G233" s="14">
        <v>8725.5879999999997</v>
      </c>
      <c r="H233" s="14">
        <v>486.37099999999998</v>
      </c>
      <c r="I233" s="14">
        <v>5863.5519999999997</v>
      </c>
      <c r="J233" s="14">
        <v>1186.9359999999999</v>
      </c>
      <c r="K233" s="14">
        <v>110.142</v>
      </c>
      <c r="L233" s="14">
        <v>10401.007</v>
      </c>
    </row>
    <row r="234" spans="1:12" s="14" customFormat="1" ht="20" x14ac:dyDescent="0.4">
      <c r="A234" s="19" t="s">
        <v>484</v>
      </c>
      <c r="B234" s="13"/>
      <c r="C234" s="14" t="s">
        <v>448</v>
      </c>
      <c r="D234" s="14">
        <v>136.53200000000001</v>
      </c>
      <c r="E234" s="14">
        <v>19501.366999999998</v>
      </c>
      <c r="F234" s="14">
        <v>94377.414000000004</v>
      </c>
      <c r="G234" s="14">
        <v>8812.82</v>
      </c>
      <c r="H234" s="14">
        <v>615.15300000000002</v>
      </c>
      <c r="I234" s="14">
        <v>6060.1689999999999</v>
      </c>
      <c r="J234" s="14">
        <v>1287.105</v>
      </c>
      <c r="K234" s="14">
        <v>67.89</v>
      </c>
      <c r="L234" s="14">
        <v>11208.347</v>
      </c>
    </row>
    <row r="235" spans="1:12" s="14" customFormat="1" ht="20" x14ac:dyDescent="0.4">
      <c r="A235" s="19" t="s">
        <v>485</v>
      </c>
      <c r="B235" s="13"/>
      <c r="C235" s="14" t="s">
        <v>449</v>
      </c>
      <c r="D235" s="14">
        <v>131.03800000000001</v>
      </c>
      <c r="E235" s="14">
        <v>16276.424000000001</v>
      </c>
      <c r="F235" s="14">
        <v>87297.968999999997</v>
      </c>
      <c r="G235" s="14">
        <v>7780.1139999999996</v>
      </c>
      <c r="H235" s="14">
        <v>355.81900000000002</v>
      </c>
      <c r="I235" s="14">
        <v>6470.2420000000002</v>
      </c>
      <c r="J235" s="14">
        <v>1288.231</v>
      </c>
      <c r="K235" s="14">
        <v>73.603999999999999</v>
      </c>
      <c r="L235" s="14">
        <v>8296.5580000000009</v>
      </c>
    </row>
    <row r="236" spans="1:12" s="14" customFormat="1" ht="20" x14ac:dyDescent="0.4">
      <c r="A236" s="19" t="s">
        <v>486</v>
      </c>
      <c r="B236" s="13"/>
      <c r="C236" s="14" t="s">
        <v>450</v>
      </c>
      <c r="D236" s="14">
        <v>135.23400000000001</v>
      </c>
      <c r="E236" s="14">
        <v>16104.243</v>
      </c>
      <c r="F236" s="14">
        <v>84064.054999999993</v>
      </c>
      <c r="G236" s="14">
        <v>7653.6149999999998</v>
      </c>
      <c r="H236" s="14">
        <v>362.66899999999998</v>
      </c>
      <c r="I236" s="14">
        <v>6414.1620000000003</v>
      </c>
      <c r="J236" s="14">
        <v>1160.8879999999999</v>
      </c>
      <c r="K236" s="14">
        <v>108.84099999999999</v>
      </c>
      <c r="L236" s="14">
        <v>7572.9549999999999</v>
      </c>
    </row>
    <row r="237" spans="1:12" s="14" customFormat="1" ht="20" x14ac:dyDescent="0.4">
      <c r="A237" s="19" t="s">
        <v>487</v>
      </c>
      <c r="B237" s="13"/>
      <c r="C237" s="14" t="s">
        <v>451</v>
      </c>
      <c r="D237" s="14">
        <v>81.852999999999994</v>
      </c>
      <c r="E237" s="14">
        <v>14295.8</v>
      </c>
      <c r="F237" s="14">
        <v>76014.047000000006</v>
      </c>
      <c r="G237" s="14">
        <v>6293.1059999999998</v>
      </c>
      <c r="H237" s="14">
        <v>309.57499999999999</v>
      </c>
      <c r="I237" s="14">
        <v>5648.78</v>
      </c>
      <c r="J237" s="14">
        <v>928.30399999999997</v>
      </c>
      <c r="K237" s="14">
        <v>90.28</v>
      </c>
      <c r="L237" s="14">
        <v>7147.4030000000002</v>
      </c>
    </row>
    <row r="238" spans="1:12" s="14" customFormat="1" ht="20" x14ac:dyDescent="0.4">
      <c r="A238" s="19" t="s">
        <v>488</v>
      </c>
      <c r="B238" s="13"/>
      <c r="C238" s="14" t="s">
        <v>452</v>
      </c>
      <c r="D238" s="14">
        <v>72.847999999999999</v>
      </c>
      <c r="E238" s="14">
        <v>14323.129000000001</v>
      </c>
      <c r="F238" s="14">
        <v>73270.679999999993</v>
      </c>
      <c r="G238" s="14">
        <v>5724.1210000000001</v>
      </c>
      <c r="H238" s="14">
        <v>231.86699999999999</v>
      </c>
      <c r="I238" s="14">
        <v>5428.0309999999999</v>
      </c>
      <c r="J238" s="14">
        <v>840.38800000000003</v>
      </c>
      <c r="K238" s="14">
        <v>76.489000000000004</v>
      </c>
      <c r="L238" s="14">
        <v>6684.9570000000003</v>
      </c>
    </row>
    <row r="239" spans="1:12" s="14" customFormat="1" ht="20" x14ac:dyDescent="0.4">
      <c r="A239" s="19" t="s">
        <v>489</v>
      </c>
      <c r="B239" s="13"/>
      <c r="C239" s="14" t="s">
        <v>453</v>
      </c>
      <c r="D239" s="14">
        <v>96.241</v>
      </c>
      <c r="E239" s="14">
        <v>20763.123</v>
      </c>
      <c r="F239" s="14">
        <v>81527.491999999998</v>
      </c>
      <c r="G239" s="14">
        <v>6002.2030000000004</v>
      </c>
      <c r="H239" s="14">
        <v>596.59699999999998</v>
      </c>
      <c r="I239" s="14">
        <v>3756.3110000000001</v>
      </c>
      <c r="J239" s="14">
        <v>859.99300000000005</v>
      </c>
      <c r="K239" s="14">
        <v>45.731000000000002</v>
      </c>
      <c r="L239" s="14">
        <v>10218.846</v>
      </c>
    </row>
    <row r="240" spans="1:12" s="14" customFormat="1" ht="20" x14ac:dyDescent="0.4">
      <c r="A240" s="19" t="s">
        <v>490</v>
      </c>
      <c r="B240" s="13"/>
      <c r="C240" s="14" t="s">
        <v>454</v>
      </c>
      <c r="D240" s="14">
        <v>119.792</v>
      </c>
      <c r="E240" s="14">
        <v>20279.91</v>
      </c>
      <c r="F240" s="14">
        <v>79864.366999999998</v>
      </c>
      <c r="G240" s="14">
        <v>5965.1660000000002</v>
      </c>
      <c r="H240" s="14">
        <v>600.94200000000001</v>
      </c>
      <c r="I240" s="14">
        <v>3640.6060000000002</v>
      </c>
      <c r="J240" s="14">
        <v>984.548</v>
      </c>
      <c r="K240" s="14">
        <v>46.741</v>
      </c>
      <c r="L240" s="14">
        <v>11376.121999999999</v>
      </c>
    </row>
    <row r="241" spans="1:12" s="14" customFormat="1" ht="20" x14ac:dyDescent="0.4">
      <c r="A241" s="19" t="s">
        <v>491</v>
      </c>
      <c r="B241" s="13"/>
      <c r="C241" s="14" t="s">
        <v>455</v>
      </c>
      <c r="D241" s="14">
        <v>68.391999999999996</v>
      </c>
      <c r="E241" s="14">
        <v>15950.581</v>
      </c>
      <c r="F241" s="14">
        <v>76794.820000000007</v>
      </c>
      <c r="G241" s="14">
        <v>4518.3190000000004</v>
      </c>
      <c r="H241" s="14">
        <v>519.47400000000005</v>
      </c>
      <c r="I241" s="14">
        <v>2940.14</v>
      </c>
      <c r="J241" s="14">
        <v>712.92899999999997</v>
      </c>
      <c r="K241" s="14">
        <v>90.378</v>
      </c>
      <c r="L241" s="14">
        <v>8827.82</v>
      </c>
    </row>
    <row r="242" spans="1:12" s="14" customFormat="1" ht="20" x14ac:dyDescent="0.4">
      <c r="A242" s="19" t="s">
        <v>492</v>
      </c>
      <c r="B242" s="13"/>
      <c r="C242" s="14" t="s">
        <v>456</v>
      </c>
      <c r="D242" s="14">
        <v>71.301000000000002</v>
      </c>
      <c r="E242" s="14">
        <v>16322.46</v>
      </c>
      <c r="F242" s="14">
        <v>76218.141000000003</v>
      </c>
      <c r="G242" s="14">
        <v>4321.1310000000003</v>
      </c>
      <c r="H242" s="14">
        <v>381.06700000000001</v>
      </c>
      <c r="I242" s="14">
        <v>2810.5059999999999</v>
      </c>
      <c r="J242" s="14">
        <v>839.44</v>
      </c>
      <c r="K242" s="14">
        <v>75.435000000000002</v>
      </c>
      <c r="L242" s="14">
        <v>7024.0529999999999</v>
      </c>
    </row>
    <row r="243" spans="1:12" s="14" customFormat="1" ht="20" x14ac:dyDescent="0.4">
      <c r="A243" s="19" t="s">
        <v>493</v>
      </c>
      <c r="B243" s="13"/>
      <c r="C243" s="14" t="s">
        <v>457</v>
      </c>
      <c r="D243" s="14">
        <v>53.988</v>
      </c>
      <c r="E243" s="14">
        <v>15431.873</v>
      </c>
      <c r="F243" s="14">
        <v>73731.929999999993</v>
      </c>
      <c r="G243" s="14">
        <v>4857.9480000000003</v>
      </c>
      <c r="H243" s="14">
        <v>306.46600000000001</v>
      </c>
      <c r="I243" s="14">
        <v>3687.701</v>
      </c>
      <c r="J243" s="14">
        <v>672.68399999999997</v>
      </c>
      <c r="K243" s="14">
        <v>64.611000000000004</v>
      </c>
      <c r="L243" s="14">
        <v>7177.3509999999997</v>
      </c>
    </row>
    <row r="244" spans="1:12" s="14" customFormat="1" ht="20" x14ac:dyDescent="0.4">
      <c r="A244" s="19" t="s">
        <v>494</v>
      </c>
      <c r="B244" s="13"/>
      <c r="C244" s="14" t="s">
        <v>458</v>
      </c>
      <c r="D244" s="14">
        <v>57.524000000000001</v>
      </c>
      <c r="E244" s="14">
        <v>14496.013000000001</v>
      </c>
      <c r="F244" s="14">
        <v>71979.202999999994</v>
      </c>
      <c r="G244" s="14">
        <v>4461.9380000000001</v>
      </c>
      <c r="H244" s="14">
        <v>438.75</v>
      </c>
      <c r="I244" s="14">
        <v>3565.9720000000002</v>
      </c>
      <c r="J244" s="14">
        <v>675.149</v>
      </c>
      <c r="K244" s="14">
        <v>54.771999999999998</v>
      </c>
      <c r="L244" s="14">
        <v>6202.9160000000002</v>
      </c>
    </row>
    <row r="245" spans="1:12" s="14" customFormat="1" ht="20" x14ac:dyDescent="0.4">
      <c r="A245" s="19" t="s">
        <v>495</v>
      </c>
      <c r="B245" s="13"/>
      <c r="C245" s="14" t="s">
        <v>459</v>
      </c>
      <c r="D245" s="14">
        <v>142.99600000000001</v>
      </c>
      <c r="E245" s="14">
        <v>19648.057000000001</v>
      </c>
      <c r="F245" s="14">
        <v>74413.804999999993</v>
      </c>
      <c r="G245" s="14">
        <v>2975.723</v>
      </c>
      <c r="H245" s="14">
        <v>520.10299999999995</v>
      </c>
      <c r="I245" s="14">
        <v>1054.961</v>
      </c>
      <c r="J245" s="14">
        <v>561.90099999999995</v>
      </c>
      <c r="K245" s="14">
        <v>5.657</v>
      </c>
      <c r="L245" s="14">
        <v>10624.053</v>
      </c>
    </row>
    <row r="246" spans="1:12" s="14" customFormat="1" ht="20" x14ac:dyDescent="0.4">
      <c r="A246" s="19" t="s">
        <v>496</v>
      </c>
      <c r="B246" s="13"/>
      <c r="C246" s="14" t="s">
        <v>460</v>
      </c>
      <c r="D246" s="14">
        <v>150.27000000000001</v>
      </c>
      <c r="E246" s="14">
        <v>19874.085999999999</v>
      </c>
      <c r="F246" s="14">
        <v>74303.922000000006</v>
      </c>
      <c r="G246" s="14">
        <v>2889.4769999999999</v>
      </c>
      <c r="H246" s="14">
        <v>631.68299999999999</v>
      </c>
      <c r="I246" s="14">
        <v>1065.8009999999999</v>
      </c>
      <c r="J246" s="14">
        <v>565.50599999999997</v>
      </c>
      <c r="K246" s="14">
        <v>6.2190000000000003</v>
      </c>
      <c r="L246" s="14">
        <v>10713.688</v>
      </c>
    </row>
    <row r="247" spans="1:12" s="14" customFormat="1" ht="20" x14ac:dyDescent="0.4">
      <c r="A247" s="19" t="s">
        <v>497</v>
      </c>
      <c r="B247" s="13"/>
      <c r="C247" s="14" t="s">
        <v>461</v>
      </c>
      <c r="D247" s="14">
        <v>169.19</v>
      </c>
      <c r="E247" s="14">
        <v>19072.842000000001</v>
      </c>
      <c r="F247" s="14">
        <v>63898.766000000003</v>
      </c>
      <c r="G247" s="14">
        <v>3262.9929999999999</v>
      </c>
      <c r="H247" s="14">
        <v>585.95600000000002</v>
      </c>
      <c r="I247" s="14">
        <v>1252.703</v>
      </c>
      <c r="J247" s="14">
        <v>575.38400000000001</v>
      </c>
      <c r="K247" s="14">
        <v>7.64</v>
      </c>
      <c r="L247" s="14">
        <v>10062.869000000001</v>
      </c>
    </row>
    <row r="248" spans="1:12" s="14" customFormat="1" ht="20" x14ac:dyDescent="0.4">
      <c r="A248" s="19" t="s">
        <v>498</v>
      </c>
      <c r="B248" s="13"/>
      <c r="C248" s="14" t="s">
        <v>462</v>
      </c>
      <c r="D248" s="14">
        <v>147.52799999999999</v>
      </c>
      <c r="E248" s="14">
        <v>18862.953000000001</v>
      </c>
      <c r="F248" s="14">
        <v>64344.394999999997</v>
      </c>
      <c r="G248" s="14">
        <v>3147.7660000000001</v>
      </c>
      <c r="H248" s="14">
        <v>550.29899999999998</v>
      </c>
      <c r="I248" s="14">
        <v>1231.181</v>
      </c>
      <c r="J248" s="14">
        <v>695.34699999999998</v>
      </c>
      <c r="K248" s="14">
        <v>38.119</v>
      </c>
      <c r="L248" s="14">
        <v>9353.8639999999996</v>
      </c>
    </row>
    <row r="249" spans="1:12" s="14" customFormat="1" ht="20" x14ac:dyDescent="0.4">
      <c r="A249" s="19" t="s">
        <v>499</v>
      </c>
      <c r="B249" s="13"/>
      <c r="C249" s="14" t="s">
        <v>463</v>
      </c>
      <c r="D249" s="14">
        <v>128.39099999999999</v>
      </c>
      <c r="E249" s="14">
        <v>17671.018</v>
      </c>
      <c r="F249" s="14">
        <v>63944.855000000003</v>
      </c>
      <c r="G249" s="14">
        <v>4102.732</v>
      </c>
      <c r="H249" s="14">
        <v>496.44299999999998</v>
      </c>
      <c r="I249" s="14">
        <v>1813.915</v>
      </c>
      <c r="J249" s="14">
        <v>726.59100000000001</v>
      </c>
      <c r="K249" s="14">
        <v>33.768000000000001</v>
      </c>
      <c r="L249" s="14">
        <v>9034.4750000000004</v>
      </c>
    </row>
    <row r="250" spans="1:12" s="14" customFormat="1" ht="20" x14ac:dyDescent="0.4">
      <c r="A250" s="19" t="s">
        <v>500</v>
      </c>
      <c r="B250" s="13"/>
      <c r="C250" s="14" t="s">
        <v>464</v>
      </c>
      <c r="D250" s="14">
        <v>130.256</v>
      </c>
      <c r="E250" s="14">
        <v>17253.613000000001</v>
      </c>
      <c r="F250" s="14">
        <v>65444.004999999997</v>
      </c>
      <c r="G250" s="14">
        <v>4201.5200000000004</v>
      </c>
      <c r="H250" s="14">
        <v>502.24</v>
      </c>
      <c r="I250" s="14">
        <v>1798.26</v>
      </c>
      <c r="J250" s="14">
        <v>780</v>
      </c>
      <c r="K250" s="14">
        <v>34.65</v>
      </c>
      <c r="L250" s="14">
        <v>9900.56</v>
      </c>
    </row>
    <row r="251" spans="1:12" s="14" customFormat="1" ht="20" x14ac:dyDescent="0.4">
      <c r="A251" s="19" t="s">
        <v>501</v>
      </c>
      <c r="B251" s="13"/>
      <c r="C251" s="14" t="s">
        <v>465</v>
      </c>
      <c r="D251" s="14">
        <v>59.514000000000003</v>
      </c>
      <c r="E251" s="14">
        <v>19784.833999999999</v>
      </c>
      <c r="F251" s="14">
        <v>96263.585999999996</v>
      </c>
      <c r="G251" s="14">
        <v>3621.1280000000002</v>
      </c>
      <c r="H251" s="14">
        <v>668.55499999999995</v>
      </c>
      <c r="I251" s="14">
        <v>1535.9449999999999</v>
      </c>
      <c r="J251" s="14">
        <v>1143.8699999999999</v>
      </c>
      <c r="K251" s="14">
        <v>43.92</v>
      </c>
      <c r="L251" s="14">
        <v>11283.395</v>
      </c>
    </row>
    <row r="252" spans="1:12" s="14" customFormat="1" ht="20" x14ac:dyDescent="0.4">
      <c r="A252" s="19" t="s">
        <v>502</v>
      </c>
      <c r="B252" s="13"/>
      <c r="C252" s="14" t="s">
        <v>466</v>
      </c>
      <c r="D252" s="14">
        <v>80.009</v>
      </c>
      <c r="E252" s="14">
        <v>20166.875</v>
      </c>
      <c r="F252" s="14">
        <v>93258.812999999995</v>
      </c>
      <c r="G252" s="14">
        <v>3366.8490000000002</v>
      </c>
      <c r="H252" s="14">
        <v>539.70100000000002</v>
      </c>
      <c r="I252" s="14">
        <v>1326.932</v>
      </c>
      <c r="J252" s="14">
        <v>985.77499999999998</v>
      </c>
      <c r="K252" s="14">
        <v>37.015000000000001</v>
      </c>
      <c r="L252" s="14">
        <v>9809.2199999999993</v>
      </c>
    </row>
    <row r="253" spans="1:12" s="14" customFormat="1" ht="20" x14ac:dyDescent="0.4">
      <c r="A253" s="19" t="s">
        <v>503</v>
      </c>
      <c r="B253" s="13"/>
      <c r="C253" s="14" t="s">
        <v>467</v>
      </c>
      <c r="D253" s="14">
        <v>37.86</v>
      </c>
      <c r="E253" s="14">
        <v>13131.15</v>
      </c>
      <c r="F253" s="14">
        <v>68027.702999999994</v>
      </c>
      <c r="G253" s="14">
        <v>2733.9259999999999</v>
      </c>
      <c r="H253" s="14">
        <v>288.16199999999998</v>
      </c>
      <c r="I253" s="14">
        <v>1575.77</v>
      </c>
      <c r="J253" s="14">
        <v>438.69900000000001</v>
      </c>
      <c r="K253" s="14">
        <v>16.3</v>
      </c>
      <c r="L253" s="14">
        <v>7751.8580000000002</v>
      </c>
    </row>
    <row r="254" spans="1:12" s="14" customFormat="1" ht="20" x14ac:dyDescent="0.4">
      <c r="A254" s="19" t="s">
        <v>504</v>
      </c>
      <c r="B254" s="13"/>
      <c r="C254" s="14" t="s">
        <v>468</v>
      </c>
      <c r="D254" s="14">
        <v>54.417000000000002</v>
      </c>
      <c r="E254" s="14">
        <v>13425.378000000001</v>
      </c>
      <c r="F254" s="14">
        <v>66511.273000000001</v>
      </c>
      <c r="G254" s="14">
        <v>2990.9050000000002</v>
      </c>
      <c r="H254" s="14">
        <v>322.31700000000001</v>
      </c>
      <c r="I254" s="14">
        <v>1410.3710000000001</v>
      </c>
      <c r="J254" s="14">
        <v>421.7</v>
      </c>
      <c r="K254" s="14">
        <v>20.596</v>
      </c>
      <c r="L254" s="14">
        <v>8357.3250000000007</v>
      </c>
    </row>
    <row r="255" spans="1:12" s="14" customFormat="1" ht="19.5" customHeight="1" x14ac:dyDescent="0.4">
      <c r="A255" s="12" t="s">
        <v>505</v>
      </c>
      <c r="B255" s="13"/>
      <c r="C255" s="14" t="s">
        <v>469</v>
      </c>
      <c r="D255" s="14">
        <v>34.091999999999999</v>
      </c>
      <c r="E255" s="14">
        <v>12049.415000000001</v>
      </c>
      <c r="F255" s="14">
        <v>53434.671999999999</v>
      </c>
      <c r="G255" s="14">
        <v>2255.877</v>
      </c>
      <c r="H255" s="14">
        <v>1142.26</v>
      </c>
      <c r="I255" s="14">
        <v>1416.0070000000001</v>
      </c>
      <c r="J255" s="14">
        <v>361.85399999999998</v>
      </c>
      <c r="K255" s="14">
        <v>30.27</v>
      </c>
      <c r="L255" s="14">
        <v>8236.9490000000005</v>
      </c>
    </row>
    <row r="256" spans="1:12" s="14" customFormat="1" ht="20" x14ac:dyDescent="0.4">
      <c r="A256" s="12" t="s">
        <v>506</v>
      </c>
      <c r="B256" s="13"/>
      <c r="C256" s="14" t="s">
        <v>470</v>
      </c>
      <c r="D256" s="14">
        <v>18.349</v>
      </c>
      <c r="E256" s="14">
        <v>12372.286</v>
      </c>
      <c r="F256" s="14">
        <v>58746.105000000003</v>
      </c>
      <c r="G256" s="14">
        <v>2671.0569999999998</v>
      </c>
      <c r="H256" s="14">
        <v>1056.4670000000001</v>
      </c>
      <c r="I256" s="14">
        <v>1584.528</v>
      </c>
      <c r="J256" s="14">
        <v>422.36099999999999</v>
      </c>
      <c r="K256" s="14">
        <v>34.44</v>
      </c>
      <c r="L256" s="14">
        <v>7611.2219999999998</v>
      </c>
    </row>
    <row r="257" spans="1:12" s="14" customFormat="1" ht="20" x14ac:dyDescent="0.4">
      <c r="A257" s="12" t="s">
        <v>507</v>
      </c>
      <c r="B257" s="13"/>
      <c r="C257" s="14" t="s">
        <v>471</v>
      </c>
      <c r="D257" s="14">
        <v>190.727</v>
      </c>
      <c r="E257" s="14">
        <v>21010.460999999999</v>
      </c>
      <c r="F257" s="14">
        <v>78390.733999999997</v>
      </c>
      <c r="G257" s="14">
        <v>4315.43</v>
      </c>
      <c r="H257" s="14">
        <v>1054.135</v>
      </c>
      <c r="I257" s="14">
        <v>1707.2</v>
      </c>
      <c r="J257" s="14">
        <v>1177.663</v>
      </c>
      <c r="K257" s="14">
        <v>43.414999999999999</v>
      </c>
      <c r="L257" s="14">
        <v>8181.39</v>
      </c>
    </row>
    <row r="258" spans="1:12" s="14" customFormat="1" ht="20" x14ac:dyDescent="0.4">
      <c r="A258" s="12" t="s">
        <v>508</v>
      </c>
      <c r="B258" s="13"/>
      <c r="C258" s="14" t="s">
        <v>472</v>
      </c>
      <c r="D258" s="14">
        <v>184.54</v>
      </c>
      <c r="E258" s="14">
        <v>21173.796999999999</v>
      </c>
      <c r="F258" s="14">
        <v>77387.957999999999</v>
      </c>
      <c r="G258" s="14">
        <v>4512.3500000000004</v>
      </c>
      <c r="H258" s="14">
        <v>1001.226</v>
      </c>
      <c r="I258" s="14">
        <v>1824.35</v>
      </c>
      <c r="J258" s="14">
        <v>1205</v>
      </c>
      <c r="K258" s="14">
        <v>45.64</v>
      </c>
      <c r="L258" s="14">
        <v>8123.72</v>
      </c>
    </row>
    <row r="259" spans="1:12" s="14" customFormat="1" ht="20" x14ac:dyDescent="0.4">
      <c r="A259" s="12" t="s">
        <v>509</v>
      </c>
      <c r="B259" s="13"/>
      <c r="C259" s="14" t="s">
        <v>473</v>
      </c>
      <c r="D259" s="14">
        <v>103.512</v>
      </c>
      <c r="E259" s="14">
        <v>16172.994000000001</v>
      </c>
      <c r="F259" s="14">
        <v>62759.167999999998</v>
      </c>
      <c r="G259" s="14">
        <v>2608.9479999999999</v>
      </c>
      <c r="H259" s="14">
        <v>725.20500000000004</v>
      </c>
      <c r="I259" s="14">
        <v>1010.105</v>
      </c>
      <c r="J259" s="14">
        <v>984.13699999999994</v>
      </c>
      <c r="K259" s="14">
        <v>12.615</v>
      </c>
      <c r="L259" s="14">
        <v>4575.9669999999996</v>
      </c>
    </row>
    <row r="260" spans="1:12" s="14" customFormat="1" ht="20" x14ac:dyDescent="0.4">
      <c r="A260" s="12" t="s">
        <v>510</v>
      </c>
      <c r="B260" s="13"/>
      <c r="C260" s="14" t="s">
        <v>474</v>
      </c>
      <c r="D260" s="14">
        <v>105.35</v>
      </c>
      <c r="E260" s="14">
        <v>16119.852000000001</v>
      </c>
      <c r="F260" s="14">
        <v>63391.087</v>
      </c>
      <c r="G260" s="14">
        <v>2715.65</v>
      </c>
      <c r="H260" s="14">
        <v>750</v>
      </c>
      <c r="I260" s="14">
        <v>1028</v>
      </c>
      <c r="J260" s="14">
        <v>995.21</v>
      </c>
      <c r="K260" s="14">
        <v>12.987</v>
      </c>
      <c r="L260" s="14">
        <v>4775.5410000000002</v>
      </c>
    </row>
    <row r="261" spans="1:12" s="14" customFormat="1" ht="20" x14ac:dyDescent="0.4">
      <c r="A261" s="12" t="s">
        <v>511</v>
      </c>
      <c r="B261" s="13"/>
      <c r="C261" s="14" t="s">
        <v>475</v>
      </c>
      <c r="D261" s="14">
        <v>99.15</v>
      </c>
      <c r="E261" s="14">
        <v>16462.359</v>
      </c>
      <c r="F261" s="14">
        <v>68530.195000000007</v>
      </c>
      <c r="G261" s="14">
        <v>2838.9430000000002</v>
      </c>
      <c r="H261" s="14">
        <v>544.548</v>
      </c>
      <c r="I261" s="14">
        <v>1097.7929999999999</v>
      </c>
      <c r="J261" s="14">
        <v>789.72299999999996</v>
      </c>
      <c r="K261" s="14">
        <v>29.356999999999999</v>
      </c>
      <c r="L261" s="14">
        <v>5318.1549999999997</v>
      </c>
    </row>
    <row r="262" spans="1:12" s="14" customFormat="1" ht="20" x14ac:dyDescent="0.4">
      <c r="A262" s="12" t="s">
        <v>512</v>
      </c>
      <c r="B262" s="13"/>
      <c r="C262" s="14" t="s">
        <v>476</v>
      </c>
      <c r="D262" s="14">
        <v>55.198999999999998</v>
      </c>
      <c r="E262" s="14">
        <v>16156.753000000001</v>
      </c>
      <c r="F262" s="14">
        <v>66434.148000000001</v>
      </c>
      <c r="G262" s="14">
        <v>2737.5329999999999</v>
      </c>
      <c r="H262" s="14">
        <v>617.59900000000005</v>
      </c>
      <c r="I262" s="14">
        <v>1047.875</v>
      </c>
      <c r="J262" s="14">
        <v>987.35</v>
      </c>
      <c r="K262" s="14">
        <v>42.113999999999997</v>
      </c>
      <c r="L262" s="14">
        <v>5036.808</v>
      </c>
    </row>
    <row r="263" spans="1:12" s="14" customFormat="1" ht="20" x14ac:dyDescent="0.4">
      <c r="A263" s="12" t="s">
        <v>513</v>
      </c>
      <c r="B263" s="13"/>
      <c r="C263" s="14" t="s">
        <v>559</v>
      </c>
      <c r="D263" s="14">
        <v>134.023</v>
      </c>
      <c r="E263" s="14">
        <v>21668.414000000001</v>
      </c>
      <c r="F263" s="14">
        <v>79137.883000000002</v>
      </c>
      <c r="G263" s="14">
        <v>7868.8320000000003</v>
      </c>
      <c r="H263" s="14">
        <v>1171.981</v>
      </c>
      <c r="I263" s="14">
        <v>3341.7130000000002</v>
      </c>
      <c r="J263" s="14">
        <v>1342.24</v>
      </c>
      <c r="K263" s="14">
        <v>58.970999999999997</v>
      </c>
      <c r="L263" s="14">
        <v>10048.509</v>
      </c>
    </row>
    <row r="264" spans="1:12" s="14" customFormat="1" ht="20" x14ac:dyDescent="0.4">
      <c r="A264" s="12" t="s">
        <v>514</v>
      </c>
      <c r="B264" s="13"/>
      <c r="C264" s="14" t="s">
        <v>560</v>
      </c>
      <c r="D264" s="14">
        <v>110.48399999999999</v>
      </c>
      <c r="E264" s="14">
        <v>22422.377</v>
      </c>
      <c r="F264" s="14">
        <v>78259.5</v>
      </c>
      <c r="G264" s="14">
        <v>7820.6750000000002</v>
      </c>
      <c r="H264" s="14">
        <v>1098.3910000000001</v>
      </c>
      <c r="I264" s="14">
        <v>3212.8679999999999</v>
      </c>
      <c r="J264" s="14">
        <v>1461.8320000000001</v>
      </c>
      <c r="K264" s="14">
        <v>41.354999999999997</v>
      </c>
      <c r="L264" s="14">
        <v>9878.1980000000003</v>
      </c>
    </row>
    <row r="265" spans="1:12" s="14" customFormat="1" ht="20" x14ac:dyDescent="0.4">
      <c r="A265" s="12" t="s">
        <v>515</v>
      </c>
      <c r="B265" s="13"/>
      <c r="C265" s="14" t="s">
        <v>561</v>
      </c>
      <c r="D265" s="14">
        <v>145.5</v>
      </c>
      <c r="E265" s="14">
        <v>18187.09</v>
      </c>
      <c r="F265" s="14">
        <v>76364.781000000003</v>
      </c>
      <c r="G265" s="14">
        <v>6324.7650000000003</v>
      </c>
      <c r="H265" s="14">
        <v>913.76700000000005</v>
      </c>
      <c r="I265" s="14">
        <v>3754.739</v>
      </c>
      <c r="J265" s="14">
        <v>914.59</v>
      </c>
      <c r="K265" s="14">
        <v>51.381999999999998</v>
      </c>
      <c r="L265" s="14">
        <v>9377.56</v>
      </c>
    </row>
    <row r="266" spans="1:12" s="14" customFormat="1" ht="20" x14ac:dyDescent="0.4">
      <c r="A266" s="12" t="s">
        <v>516</v>
      </c>
      <c r="B266" s="13"/>
      <c r="C266" s="14" t="s">
        <v>562</v>
      </c>
      <c r="D266" s="14">
        <v>137.35599999999999</v>
      </c>
      <c r="E266" s="14">
        <v>18027.687999999998</v>
      </c>
      <c r="F266" s="14">
        <v>77508.468999999997</v>
      </c>
      <c r="G266" s="14">
        <v>6749.3469999999998</v>
      </c>
      <c r="H266" s="14">
        <v>875.42200000000003</v>
      </c>
      <c r="I266" s="14">
        <v>3738.6260000000002</v>
      </c>
      <c r="J266" s="14">
        <v>859.221</v>
      </c>
      <c r="K266" s="14">
        <v>52.106000000000002</v>
      </c>
      <c r="L266" s="14">
        <v>8437.7150000000001</v>
      </c>
    </row>
    <row r="267" spans="1:12" s="14" customFormat="1" ht="20" x14ac:dyDescent="0.4">
      <c r="A267" s="12" t="s">
        <v>517</v>
      </c>
      <c r="B267" s="13"/>
      <c r="C267" s="14" t="s">
        <v>563</v>
      </c>
      <c r="D267" s="14">
        <v>69.641999999999996</v>
      </c>
      <c r="E267" s="14">
        <v>16691.067999999999</v>
      </c>
      <c r="F267" s="14">
        <v>71586.108999999997</v>
      </c>
      <c r="G267" s="14">
        <v>6995.0630000000001</v>
      </c>
      <c r="H267" s="14">
        <v>605.97799999999995</v>
      </c>
      <c r="I267" s="14">
        <v>3952.6309999999999</v>
      </c>
      <c r="J267" s="14">
        <v>841.18600000000004</v>
      </c>
      <c r="K267" s="14">
        <v>54.601999999999997</v>
      </c>
      <c r="L267" s="14">
        <v>11664.962</v>
      </c>
    </row>
    <row r="268" spans="1:12" s="14" customFormat="1" ht="20" x14ac:dyDescent="0.4">
      <c r="A268" s="12" t="s">
        <v>518</v>
      </c>
      <c r="B268" s="13"/>
      <c r="C268" s="14" t="s">
        <v>564</v>
      </c>
      <c r="D268" s="14">
        <v>67.262</v>
      </c>
      <c r="E268" s="14">
        <v>16760.498</v>
      </c>
      <c r="F268" s="14">
        <v>74523.850000000006</v>
      </c>
      <c r="G268" s="14">
        <v>6872.3119999999999</v>
      </c>
      <c r="H268" s="14">
        <v>604.65499999999997</v>
      </c>
      <c r="I268" s="14">
        <v>3965.3209999999999</v>
      </c>
      <c r="J268" s="14">
        <v>820.55100000000004</v>
      </c>
      <c r="K268" s="14">
        <v>55.631</v>
      </c>
      <c r="L268" s="14">
        <v>11218.322</v>
      </c>
    </row>
    <row r="269" spans="1:12" s="14" customFormat="1" ht="20" x14ac:dyDescent="0.4">
      <c r="A269" s="12" t="s">
        <v>519</v>
      </c>
      <c r="B269" s="13"/>
      <c r="C269" s="14" t="s">
        <v>565</v>
      </c>
      <c r="D269" s="14">
        <v>99.442999999999998</v>
      </c>
      <c r="E269" s="14">
        <v>23086.224999999999</v>
      </c>
      <c r="F269" s="14">
        <v>63647.75</v>
      </c>
      <c r="G269" s="14">
        <v>10914.313</v>
      </c>
      <c r="H269" s="14">
        <v>1392.6</v>
      </c>
      <c r="I269" s="14">
        <v>3366.9560000000001</v>
      </c>
      <c r="J269" s="14">
        <v>1589.934</v>
      </c>
      <c r="K269" s="14">
        <v>14.252000000000001</v>
      </c>
      <c r="L269" s="14">
        <v>11655.001</v>
      </c>
    </row>
    <row r="270" spans="1:12" s="14" customFormat="1" ht="20" x14ac:dyDescent="0.4">
      <c r="A270" s="12" t="s">
        <v>520</v>
      </c>
      <c r="B270" s="13"/>
      <c r="C270" s="14" t="s">
        <v>566</v>
      </c>
      <c r="D270" s="14">
        <v>86.191999999999993</v>
      </c>
      <c r="E270" s="14">
        <v>22424.403999999999</v>
      </c>
      <c r="F270" s="14">
        <v>58887.523000000001</v>
      </c>
      <c r="G270" s="14">
        <v>10307.117</v>
      </c>
      <c r="H270" s="14">
        <v>1593.6669999999999</v>
      </c>
      <c r="I270" s="14">
        <v>2924.442</v>
      </c>
      <c r="J270" s="14">
        <v>1390.5160000000001</v>
      </c>
      <c r="K270" s="14">
        <v>12.968</v>
      </c>
      <c r="L270" s="14">
        <v>12123.835999999999</v>
      </c>
    </row>
    <row r="271" spans="1:12" s="14" customFormat="1" ht="20" x14ac:dyDescent="0.4">
      <c r="A271" s="12" t="s">
        <v>521</v>
      </c>
      <c r="B271" s="13"/>
      <c r="C271" s="14" t="s">
        <v>567</v>
      </c>
      <c r="D271" s="14">
        <v>83.341999999999999</v>
      </c>
      <c r="E271" s="14">
        <v>18700.388999999999</v>
      </c>
      <c r="F271" s="14">
        <v>51305.476999999999</v>
      </c>
      <c r="G271" s="14">
        <v>6194.1859999999997</v>
      </c>
      <c r="H271" s="14">
        <v>1133.222</v>
      </c>
      <c r="I271" s="14">
        <v>2475.2660000000001</v>
      </c>
      <c r="J271" s="14">
        <v>1219.672</v>
      </c>
      <c r="K271" s="14">
        <v>58.856000000000002</v>
      </c>
      <c r="L271" s="14">
        <v>10331.864</v>
      </c>
    </row>
    <row r="272" spans="1:12" s="14" customFormat="1" ht="20" x14ac:dyDescent="0.4">
      <c r="A272" s="12" t="s">
        <v>522</v>
      </c>
      <c r="B272" s="13"/>
      <c r="C272" s="14" t="s">
        <v>568</v>
      </c>
      <c r="D272" s="14">
        <v>87.156000000000006</v>
      </c>
      <c r="E272" s="14">
        <v>17778.092000000001</v>
      </c>
      <c r="F272" s="14">
        <v>54558.22</v>
      </c>
      <c r="G272" s="14">
        <v>6205.1530000000002</v>
      </c>
      <c r="H272" s="14">
        <v>1160.1120000000001</v>
      </c>
      <c r="I272" s="14">
        <v>2106.0210000000002</v>
      </c>
      <c r="J272" s="14">
        <v>1225.652</v>
      </c>
      <c r="K272" s="14">
        <v>54.135100000000001</v>
      </c>
      <c r="L272" s="14">
        <v>11182.89</v>
      </c>
    </row>
    <row r="273" spans="1:12" s="14" customFormat="1" ht="20" x14ac:dyDescent="0.4">
      <c r="A273" s="12" t="s">
        <v>523</v>
      </c>
      <c r="B273" s="13"/>
      <c r="C273" s="14" t="s">
        <v>569</v>
      </c>
      <c r="D273" s="14">
        <v>89.436999999999998</v>
      </c>
      <c r="E273" s="14">
        <v>17669.398000000001</v>
      </c>
      <c r="F273" s="14">
        <v>54349.358999999997</v>
      </c>
      <c r="G273" s="14">
        <v>7321.3850000000002</v>
      </c>
      <c r="H273" s="14">
        <v>732.05</v>
      </c>
      <c r="I273" s="14">
        <v>3115.346</v>
      </c>
      <c r="J273" s="14">
        <v>1284.2360000000001</v>
      </c>
      <c r="K273" s="14">
        <v>69.037999999999997</v>
      </c>
      <c r="L273" s="14">
        <v>9577.8539999999994</v>
      </c>
    </row>
    <row r="274" spans="1:12" s="14" customFormat="1" ht="20" x14ac:dyDescent="0.4">
      <c r="A274" s="12" t="s">
        <v>524</v>
      </c>
      <c r="B274" s="13"/>
      <c r="C274" s="14" t="s">
        <v>570</v>
      </c>
      <c r="D274" s="14">
        <v>55.338000000000001</v>
      </c>
      <c r="E274" s="14">
        <v>17176.743999999999</v>
      </c>
      <c r="F274" s="14">
        <v>57414.133000000002</v>
      </c>
      <c r="G274" s="14">
        <v>7777.8630000000003</v>
      </c>
      <c r="H274" s="14">
        <v>800.43299999999999</v>
      </c>
      <c r="I274" s="14">
        <v>3197.4110000000001</v>
      </c>
      <c r="J274" s="14">
        <v>1487.635</v>
      </c>
      <c r="K274" s="14">
        <v>70.066999999999993</v>
      </c>
      <c r="L274" s="14">
        <v>9024.9369999999999</v>
      </c>
    </row>
    <row r="275" spans="1:12" s="14" customFormat="1" ht="20" x14ac:dyDescent="0.4">
      <c r="A275" s="12" t="s">
        <v>525</v>
      </c>
      <c r="B275" s="13"/>
      <c r="C275" s="14" t="s">
        <v>571</v>
      </c>
      <c r="D275" s="14">
        <v>178.185</v>
      </c>
      <c r="E275" s="14">
        <v>19862.044999999998</v>
      </c>
      <c r="F275" s="14">
        <v>86968.523000000001</v>
      </c>
      <c r="G275" s="14">
        <v>7315.7060000000001</v>
      </c>
      <c r="H275" s="14">
        <v>969.73</v>
      </c>
      <c r="I275" s="14">
        <v>4134.3829999999998</v>
      </c>
      <c r="J275" s="14">
        <v>1435.6849999999999</v>
      </c>
      <c r="K275" s="14">
        <v>79.001999999999995</v>
      </c>
      <c r="L275" s="14">
        <v>10606.328</v>
      </c>
    </row>
    <row r="276" spans="1:12" s="14" customFormat="1" ht="20" x14ac:dyDescent="0.4">
      <c r="A276" s="12" t="s">
        <v>526</v>
      </c>
      <c r="B276" s="13"/>
      <c r="C276" s="14" t="s">
        <v>572</v>
      </c>
      <c r="D276" s="14">
        <v>159.56299999999999</v>
      </c>
      <c r="E276" s="14">
        <v>19100.921999999999</v>
      </c>
      <c r="F276" s="14">
        <v>76321.343999999997</v>
      </c>
      <c r="G276" s="14">
        <v>6528.7969999999996</v>
      </c>
      <c r="H276" s="14">
        <v>999.87699999999995</v>
      </c>
      <c r="I276" s="14">
        <v>3827.029</v>
      </c>
      <c r="J276" s="14">
        <v>1251.924</v>
      </c>
      <c r="K276" s="14">
        <v>69.364999999999995</v>
      </c>
      <c r="L276" s="14">
        <v>10924.380999999999</v>
      </c>
    </row>
    <row r="277" spans="1:12" s="14" customFormat="1" ht="20" x14ac:dyDescent="0.4">
      <c r="A277" s="12" t="s">
        <v>527</v>
      </c>
      <c r="B277" s="13"/>
      <c r="C277" s="14" t="s">
        <v>573</v>
      </c>
      <c r="D277" s="14">
        <v>72.540000000000006</v>
      </c>
      <c r="E277" s="14">
        <v>15426.273999999999</v>
      </c>
      <c r="F277" s="14">
        <v>80592.422000000006</v>
      </c>
      <c r="G277" s="14">
        <v>3750.2159999999999</v>
      </c>
      <c r="H277" s="14">
        <v>608.17700000000002</v>
      </c>
      <c r="I277" s="14">
        <v>2217.1109999999999</v>
      </c>
      <c r="J277" s="14">
        <v>961.827</v>
      </c>
      <c r="K277" s="14">
        <v>97.234999999999999</v>
      </c>
      <c r="L277" s="14">
        <v>8039.3639999999996</v>
      </c>
    </row>
    <row r="278" spans="1:12" s="14" customFormat="1" ht="20" x14ac:dyDescent="0.4">
      <c r="A278" s="12" t="s">
        <v>528</v>
      </c>
      <c r="B278" s="13"/>
      <c r="C278" s="14" t="s">
        <v>574</v>
      </c>
      <c r="D278" s="14">
        <v>98.366</v>
      </c>
      <c r="E278" s="14">
        <v>15205.6</v>
      </c>
      <c r="F278" s="14">
        <v>79734.483999999997</v>
      </c>
      <c r="G278" s="14">
        <v>3650.5859999999998</v>
      </c>
      <c r="H278" s="14">
        <v>677.42499999999995</v>
      </c>
      <c r="I278" s="14">
        <v>2209.846</v>
      </c>
      <c r="J278" s="14">
        <v>1017.415</v>
      </c>
      <c r="K278" s="14">
        <v>112.583</v>
      </c>
      <c r="L278" s="14">
        <v>8018.7259999999997</v>
      </c>
    </row>
    <row r="279" spans="1:12" s="14" customFormat="1" ht="20" x14ac:dyDescent="0.4">
      <c r="A279" s="12" t="s">
        <v>529</v>
      </c>
      <c r="B279" s="13"/>
      <c r="C279" s="14" t="s">
        <v>575</v>
      </c>
      <c r="D279" s="14">
        <v>94.971999999999994</v>
      </c>
      <c r="E279" s="14">
        <v>13723.799000000001</v>
      </c>
      <c r="F279" s="14">
        <v>72200.695000000007</v>
      </c>
      <c r="G279" s="14">
        <v>4839.9560000000001</v>
      </c>
      <c r="H279" s="14">
        <v>499.26499999999999</v>
      </c>
      <c r="I279" s="14">
        <v>2974.9430000000002</v>
      </c>
      <c r="J279" s="14">
        <v>1157.136</v>
      </c>
      <c r="K279" s="14">
        <v>99.578000000000003</v>
      </c>
      <c r="L279" s="14">
        <v>8954.2990000000009</v>
      </c>
    </row>
    <row r="280" spans="1:12" s="14" customFormat="1" ht="20" x14ac:dyDescent="0.4">
      <c r="A280" s="12" t="s">
        <v>530</v>
      </c>
      <c r="B280" s="13"/>
      <c r="C280" s="14" t="s">
        <v>576</v>
      </c>
      <c r="D280" s="14">
        <v>76.034999999999997</v>
      </c>
      <c r="E280" s="14">
        <v>11899.436</v>
      </c>
      <c r="F280" s="14">
        <v>59585.406000000003</v>
      </c>
      <c r="G280" s="14">
        <v>3479.5680000000002</v>
      </c>
      <c r="H280" s="14">
        <v>507.27300000000002</v>
      </c>
      <c r="I280" s="14">
        <v>2342.6460000000002</v>
      </c>
      <c r="J280" s="14">
        <v>959.17399999999998</v>
      </c>
      <c r="K280" s="14">
        <v>40.112000000000002</v>
      </c>
      <c r="L280" s="14">
        <v>8164.5439999999999</v>
      </c>
    </row>
    <row r="281" spans="1:12" s="14" customFormat="1" ht="20" x14ac:dyDescent="0.4">
      <c r="A281" s="19" t="s">
        <v>531</v>
      </c>
      <c r="B281" s="13"/>
      <c r="C281" s="14" t="s">
        <v>577</v>
      </c>
      <c r="D281" s="14">
        <v>79.399000000000001</v>
      </c>
      <c r="E281" s="14">
        <v>16021.093999999999</v>
      </c>
      <c r="F281" s="14">
        <v>65001.184000000001</v>
      </c>
      <c r="G281" s="14">
        <v>4349.6189999999997</v>
      </c>
      <c r="H281" s="14">
        <v>389.30200000000002</v>
      </c>
      <c r="I281" s="14">
        <v>1766.5519999999999</v>
      </c>
      <c r="J281" s="14">
        <v>863.92399999999998</v>
      </c>
      <c r="K281" s="14">
        <v>49.189</v>
      </c>
      <c r="L281" s="14">
        <v>8194.5419999999995</v>
      </c>
    </row>
    <row r="282" spans="1:12" s="14" customFormat="1" ht="20" x14ac:dyDescent="0.4">
      <c r="A282" s="19" t="s">
        <v>532</v>
      </c>
      <c r="B282" s="13"/>
      <c r="C282" s="14" t="s">
        <v>578</v>
      </c>
      <c r="D282" s="14">
        <v>76.263000000000005</v>
      </c>
      <c r="E282" s="14">
        <v>15575.156000000001</v>
      </c>
      <c r="F282" s="14">
        <v>65681.625</v>
      </c>
      <c r="G282" s="14">
        <v>3932.826</v>
      </c>
      <c r="H282" s="14">
        <v>392.35700000000003</v>
      </c>
      <c r="I282" s="14">
        <v>1675.018</v>
      </c>
      <c r="J282" s="14">
        <v>819.97699999999998</v>
      </c>
      <c r="K282" s="14">
        <v>41.866</v>
      </c>
      <c r="L282" s="14">
        <v>7859.6189999999997</v>
      </c>
    </row>
    <row r="283" spans="1:12" s="14" customFormat="1" ht="20" x14ac:dyDescent="0.4">
      <c r="A283" s="19" t="s">
        <v>533</v>
      </c>
      <c r="B283" s="13"/>
      <c r="C283" s="13" t="s">
        <v>580</v>
      </c>
      <c r="D283" s="13">
        <v>48.292999999999999</v>
      </c>
      <c r="E283" s="13">
        <v>12002.91</v>
      </c>
      <c r="F283" s="13">
        <v>60351.41</v>
      </c>
      <c r="G283" s="13">
        <v>3024.4369999999999</v>
      </c>
      <c r="H283" s="13">
        <v>357.92200000000003</v>
      </c>
      <c r="I283" s="13">
        <v>1513.576</v>
      </c>
      <c r="J283" s="13">
        <v>984.38400000000001</v>
      </c>
      <c r="K283" s="13">
        <v>52.524999999999999</v>
      </c>
      <c r="L283" s="13">
        <v>3521.45</v>
      </c>
    </row>
    <row r="284" spans="1:12" s="14" customFormat="1" ht="20" x14ac:dyDescent="0.4">
      <c r="A284" s="19" t="s">
        <v>534</v>
      </c>
      <c r="B284" s="13"/>
      <c r="C284" s="13" t="s">
        <v>581</v>
      </c>
      <c r="D284" s="13">
        <v>46.231000000000002</v>
      </c>
      <c r="E284" s="13">
        <v>14592.67</v>
      </c>
      <c r="F284" s="13">
        <v>64154.57</v>
      </c>
      <c r="G284" s="13">
        <v>2787.2559999999999</v>
      </c>
      <c r="H284" s="13">
        <v>427.15600000000001</v>
      </c>
      <c r="I284" s="13">
        <v>1497.1120000000001</v>
      </c>
      <c r="J284" s="13">
        <v>1035.809</v>
      </c>
      <c r="K284" s="13">
        <v>52.262999999999998</v>
      </c>
      <c r="L284" s="13">
        <v>3471.1019999999999</v>
      </c>
    </row>
    <row r="285" spans="1:12" s="14" customFormat="1" ht="20" x14ac:dyDescent="0.4">
      <c r="A285" s="19" t="s">
        <v>535</v>
      </c>
      <c r="B285" s="13"/>
      <c r="C285" s="13" t="s">
        <v>582</v>
      </c>
      <c r="D285" s="13">
        <v>50.261000000000003</v>
      </c>
      <c r="E285" s="13">
        <v>17503.59</v>
      </c>
      <c r="F285" s="13">
        <v>63248.66</v>
      </c>
      <c r="G285" s="13">
        <v>2543.21</v>
      </c>
      <c r="H285" s="14">
        <v>320.69</v>
      </c>
      <c r="I285" s="13">
        <v>1240.671</v>
      </c>
      <c r="J285" s="13">
        <v>836.27099999999996</v>
      </c>
      <c r="K285" s="13">
        <v>45.048000000000002</v>
      </c>
      <c r="L285" s="13">
        <v>4180.8900000000003</v>
      </c>
    </row>
    <row r="286" spans="1:12" s="14" customFormat="1" ht="20" x14ac:dyDescent="0.4">
      <c r="A286" s="19" t="s">
        <v>536</v>
      </c>
      <c r="B286" s="13"/>
      <c r="C286" s="13" t="s">
        <v>583</v>
      </c>
      <c r="D286" s="13">
        <v>48.981000000000002</v>
      </c>
      <c r="E286" s="13">
        <v>17261.830000000002</v>
      </c>
      <c r="F286" s="13">
        <v>60023.6</v>
      </c>
      <c r="G286" s="13">
        <v>2239.92</v>
      </c>
      <c r="H286" s="14">
        <v>277.18700000000001</v>
      </c>
      <c r="I286" s="13">
        <v>1203.511</v>
      </c>
      <c r="J286" s="13">
        <v>858.64700000000005</v>
      </c>
      <c r="K286" s="13">
        <v>45.070999999999998</v>
      </c>
      <c r="L286" s="13">
        <v>4169.7430000000004</v>
      </c>
    </row>
    <row r="287" spans="1:12" s="14" customFormat="1" ht="20" x14ac:dyDescent="0.4">
      <c r="A287" s="19" t="s">
        <v>537</v>
      </c>
      <c r="B287" s="13"/>
      <c r="C287" s="13" t="s">
        <v>584</v>
      </c>
      <c r="D287" s="13">
        <v>122.681</v>
      </c>
      <c r="E287" s="13">
        <v>19088.29</v>
      </c>
      <c r="F287" s="13">
        <v>74828.44</v>
      </c>
      <c r="G287" s="13">
        <v>5685.7839999999997</v>
      </c>
      <c r="H287" s="13">
        <v>669.02800000000002</v>
      </c>
      <c r="I287" s="13">
        <v>1595.425</v>
      </c>
      <c r="J287" s="13">
        <v>978.78899999999999</v>
      </c>
      <c r="K287" s="13">
        <v>45.247</v>
      </c>
      <c r="L287" s="13">
        <v>5033.192</v>
      </c>
    </row>
    <row r="288" spans="1:12" s="14" customFormat="1" ht="20" x14ac:dyDescent="0.4">
      <c r="A288" s="19" t="s">
        <v>538</v>
      </c>
      <c r="B288" s="13"/>
      <c r="C288" s="13" t="s">
        <v>585</v>
      </c>
      <c r="D288" s="13">
        <v>117.625</v>
      </c>
      <c r="E288" s="13">
        <v>18055.580000000002</v>
      </c>
      <c r="F288" s="13">
        <v>68912.990000000005</v>
      </c>
      <c r="G288" s="13">
        <v>5429.1790000000001</v>
      </c>
      <c r="H288" s="13">
        <v>667.64099999999996</v>
      </c>
      <c r="I288" s="13">
        <v>2196.2179999999998</v>
      </c>
      <c r="J288" s="13">
        <v>1223.905</v>
      </c>
      <c r="K288" s="13">
        <v>44.548000000000002</v>
      </c>
      <c r="L288" s="13">
        <v>5263.3909999999996</v>
      </c>
    </row>
    <row r="289" spans="1:12" s="14" customFormat="1" ht="20" x14ac:dyDescent="0.4">
      <c r="A289" s="19" t="s">
        <v>539</v>
      </c>
      <c r="B289" s="13"/>
      <c r="C289" s="13" t="s">
        <v>586</v>
      </c>
      <c r="D289" s="13">
        <v>83.108000000000004</v>
      </c>
      <c r="E289" s="13">
        <v>16310.45</v>
      </c>
      <c r="F289" s="13">
        <v>65835.95</v>
      </c>
      <c r="G289" s="13">
        <v>4157.6899999999996</v>
      </c>
      <c r="H289" s="13">
        <v>640.23599999999999</v>
      </c>
      <c r="I289" s="13">
        <v>1709.64</v>
      </c>
      <c r="J289" s="13">
        <v>871.11199999999997</v>
      </c>
      <c r="K289" s="13">
        <v>17.817</v>
      </c>
      <c r="L289" s="13">
        <v>4902.0479999999998</v>
      </c>
    </row>
    <row r="290" spans="1:12" s="14" customFormat="1" ht="20" x14ac:dyDescent="0.4">
      <c r="A290" s="19" t="s">
        <v>540</v>
      </c>
      <c r="B290" s="13"/>
      <c r="C290" s="13" t="s">
        <v>587</v>
      </c>
      <c r="D290" s="13">
        <v>80.781999999999996</v>
      </c>
      <c r="E290" s="13">
        <v>16954.91</v>
      </c>
      <c r="F290" s="13">
        <v>59936.54</v>
      </c>
      <c r="G290" s="13">
        <v>3816.7379999999998</v>
      </c>
      <c r="H290" s="13">
        <v>447.09699999999998</v>
      </c>
      <c r="I290" s="13">
        <v>1719.8440000000001</v>
      </c>
      <c r="J290" s="13">
        <v>875.51599999999996</v>
      </c>
      <c r="K290" s="13">
        <v>12.632</v>
      </c>
      <c r="L290" s="13">
        <v>4111.7290000000003</v>
      </c>
    </row>
    <row r="291" spans="1:12" s="14" customFormat="1" ht="20" x14ac:dyDescent="0.4">
      <c r="A291" s="19" t="s">
        <v>541</v>
      </c>
      <c r="B291" s="13"/>
      <c r="C291" s="13" t="s">
        <v>588</v>
      </c>
      <c r="D291" s="13">
        <v>104.608</v>
      </c>
      <c r="E291" s="13">
        <v>16983.45</v>
      </c>
      <c r="F291" s="13">
        <v>69934.39</v>
      </c>
      <c r="G291" s="13">
        <v>3402.1759999999999</v>
      </c>
      <c r="H291" s="13">
        <v>533.78300000000002</v>
      </c>
      <c r="I291" s="13">
        <v>1633.1010000000001</v>
      </c>
      <c r="J291" s="13">
        <v>935.87699999999995</v>
      </c>
      <c r="K291" s="13">
        <v>63.927999999999997</v>
      </c>
      <c r="L291" s="13">
        <v>5139.8459999999995</v>
      </c>
    </row>
    <row r="292" spans="1:12" s="14" customFormat="1" ht="20" x14ac:dyDescent="0.4">
      <c r="A292" s="19" t="s">
        <v>542</v>
      </c>
      <c r="B292" s="13"/>
      <c r="C292" s="13" t="s">
        <v>589</v>
      </c>
      <c r="D292" s="13">
        <v>100.82299999999999</v>
      </c>
      <c r="E292" s="13">
        <v>16573.79</v>
      </c>
      <c r="F292" s="13">
        <v>68432.59</v>
      </c>
      <c r="G292" s="13">
        <v>3498.5129999999999</v>
      </c>
      <c r="H292" s="13">
        <v>509.858</v>
      </c>
      <c r="I292" s="13">
        <v>1443.2</v>
      </c>
      <c r="J292" s="13">
        <v>976.38</v>
      </c>
      <c r="K292" s="13">
        <v>64.491</v>
      </c>
      <c r="L292" s="13">
        <v>4485.4040000000005</v>
      </c>
    </row>
    <row r="293" spans="1:12" s="14" customFormat="1" ht="20" x14ac:dyDescent="0.4">
      <c r="A293" s="19" t="s">
        <v>543</v>
      </c>
      <c r="B293" s="13"/>
      <c r="C293" s="13" t="s">
        <v>590</v>
      </c>
      <c r="D293" s="13">
        <v>153.851</v>
      </c>
      <c r="E293" s="13">
        <v>18794.830000000002</v>
      </c>
      <c r="F293" s="13">
        <v>48362.1</v>
      </c>
      <c r="G293" s="13">
        <v>3270.7730000000001</v>
      </c>
      <c r="H293" s="13">
        <v>847.005</v>
      </c>
      <c r="I293" s="13">
        <v>941.43100000000004</v>
      </c>
      <c r="J293" s="13">
        <v>872.28899999999999</v>
      </c>
      <c r="K293" s="13">
        <v>23.542999999999999</v>
      </c>
      <c r="L293" s="13">
        <v>3790.556</v>
      </c>
    </row>
    <row r="294" spans="1:12" s="14" customFormat="1" ht="20" x14ac:dyDescent="0.4">
      <c r="A294" s="19" t="s">
        <v>544</v>
      </c>
      <c r="B294" s="13"/>
      <c r="C294" s="13" t="s">
        <v>591</v>
      </c>
      <c r="D294" s="13">
        <v>149.97</v>
      </c>
      <c r="E294" s="13">
        <v>18039.78</v>
      </c>
      <c r="F294" s="13">
        <v>50668.61</v>
      </c>
      <c r="G294" s="13">
        <v>3343.9560000000001</v>
      </c>
      <c r="H294" s="13">
        <v>755.25800000000004</v>
      </c>
      <c r="I294" s="13">
        <v>958.30499999999995</v>
      </c>
      <c r="J294" s="13">
        <v>934.17200000000003</v>
      </c>
      <c r="K294" s="13">
        <v>30.876000000000001</v>
      </c>
      <c r="L294" s="13">
        <v>3452</v>
      </c>
    </row>
    <row r="295" spans="1:12" s="14" customFormat="1" ht="20" x14ac:dyDescent="0.4">
      <c r="A295" s="19" t="s">
        <v>545</v>
      </c>
      <c r="B295" s="13"/>
      <c r="C295" s="13" t="s">
        <v>592</v>
      </c>
      <c r="D295" s="13">
        <v>34.372</v>
      </c>
      <c r="E295" s="13">
        <v>14639.8</v>
      </c>
      <c r="F295" s="13">
        <v>56502.23</v>
      </c>
      <c r="G295" s="13">
        <v>2100.1370000000002</v>
      </c>
      <c r="H295" s="13">
        <v>468.43400000000003</v>
      </c>
      <c r="I295" s="13">
        <v>668.98800000000006</v>
      </c>
      <c r="J295" s="13">
        <v>734.11099999999999</v>
      </c>
      <c r="K295" s="13">
        <v>17.594000000000001</v>
      </c>
      <c r="L295" s="13">
        <v>3950.848</v>
      </c>
    </row>
    <row r="296" spans="1:12" s="14" customFormat="1" ht="20" x14ac:dyDescent="0.4">
      <c r="A296" s="19" t="s">
        <v>546</v>
      </c>
      <c r="B296" s="13"/>
      <c r="C296" s="13" t="s">
        <v>593</v>
      </c>
      <c r="D296" s="13">
        <v>32.634999999999998</v>
      </c>
      <c r="E296" s="13">
        <v>13458.89</v>
      </c>
      <c r="F296" s="13">
        <v>52883.86</v>
      </c>
      <c r="G296" s="13">
        <v>1848.1010000000001</v>
      </c>
      <c r="H296" s="13">
        <v>430.16500000000002</v>
      </c>
      <c r="I296" s="13">
        <v>703.12400000000002</v>
      </c>
      <c r="J296" s="13">
        <v>622.279</v>
      </c>
      <c r="K296" s="13">
        <v>26.013000000000002</v>
      </c>
      <c r="L296" s="13">
        <v>3842.7359999999999</v>
      </c>
    </row>
    <row r="297" spans="1:12" s="14" customFormat="1" ht="20" x14ac:dyDescent="0.4">
      <c r="A297" s="19" t="s">
        <v>547</v>
      </c>
      <c r="B297" s="13"/>
      <c r="C297" s="13" t="s">
        <v>594</v>
      </c>
      <c r="D297" s="13">
        <v>43.526000000000003</v>
      </c>
      <c r="E297" s="13">
        <v>13202.9</v>
      </c>
      <c r="F297" s="13">
        <v>47043.839999999997</v>
      </c>
      <c r="G297" s="13">
        <v>2237.0160000000001</v>
      </c>
      <c r="H297" s="13">
        <v>337.197</v>
      </c>
      <c r="I297" s="13">
        <v>852.78300000000002</v>
      </c>
      <c r="J297" s="13">
        <v>431.29599999999999</v>
      </c>
      <c r="K297" s="13">
        <v>16.114999999999998</v>
      </c>
      <c r="L297" s="13">
        <v>4518.4561000000003</v>
      </c>
    </row>
    <row r="298" spans="1:12" s="14" customFormat="1" ht="20" x14ac:dyDescent="0.4">
      <c r="A298" s="19" t="s">
        <v>548</v>
      </c>
      <c r="B298" s="13"/>
      <c r="C298" s="13" t="s">
        <v>595</v>
      </c>
      <c r="D298" s="13">
        <v>40.982999999999997</v>
      </c>
      <c r="E298" s="13">
        <v>12824.03</v>
      </c>
      <c r="F298" s="13">
        <v>45079.23</v>
      </c>
      <c r="G298" s="13">
        <v>2351.1750000000002</v>
      </c>
      <c r="H298" s="13">
        <v>288.94099999999997</v>
      </c>
      <c r="I298" s="13">
        <v>871.99300000000005</v>
      </c>
      <c r="J298" s="13">
        <v>467.19499999999999</v>
      </c>
      <c r="K298" s="13">
        <v>23.864000000000001</v>
      </c>
      <c r="L298" s="13">
        <v>4686.8239999999996</v>
      </c>
    </row>
    <row r="299" spans="1:12" s="14" customFormat="1" ht="20" x14ac:dyDescent="0.4">
      <c r="A299" s="19" t="s">
        <v>549</v>
      </c>
      <c r="B299" s="13"/>
      <c r="C299" s="13" t="s">
        <v>596</v>
      </c>
      <c r="D299" s="13">
        <v>113.741</v>
      </c>
      <c r="E299" s="13">
        <v>19280.3</v>
      </c>
      <c r="F299" s="13">
        <v>80343.86</v>
      </c>
      <c r="G299" s="13">
        <v>5553.2089999999998</v>
      </c>
      <c r="H299" s="13">
        <v>829.27700000000004</v>
      </c>
      <c r="I299" s="13">
        <v>2258.5050000000001</v>
      </c>
      <c r="J299" s="13">
        <v>1009.009</v>
      </c>
      <c r="K299" s="13">
        <v>20.876999999999999</v>
      </c>
      <c r="L299" s="13">
        <v>6676.4040000000005</v>
      </c>
    </row>
    <row r="300" spans="1:12" s="14" customFormat="1" ht="20" x14ac:dyDescent="0.4">
      <c r="A300" s="19" t="s">
        <v>550</v>
      </c>
      <c r="B300" s="13"/>
      <c r="C300" s="13" t="s">
        <v>597</v>
      </c>
      <c r="D300" s="13">
        <v>110.72</v>
      </c>
      <c r="E300" s="13">
        <v>18072.03</v>
      </c>
      <c r="F300" s="13">
        <v>77535.399999999994</v>
      </c>
      <c r="G300" s="13">
        <v>5530.06</v>
      </c>
      <c r="H300" s="13">
        <v>781.68100000000004</v>
      </c>
      <c r="I300" s="13">
        <v>2301.92</v>
      </c>
      <c r="J300" s="13">
        <v>1050.047</v>
      </c>
      <c r="K300" s="13">
        <v>24.376999999999999</v>
      </c>
      <c r="L300" s="13">
        <v>6720.183</v>
      </c>
    </row>
    <row r="301" spans="1:12" s="14" customFormat="1" ht="20" x14ac:dyDescent="0.4">
      <c r="A301" s="19" t="s">
        <v>551</v>
      </c>
      <c r="B301" s="13"/>
      <c r="C301" s="13" t="s">
        <v>598</v>
      </c>
      <c r="D301" s="13">
        <v>127.828</v>
      </c>
      <c r="E301" s="13">
        <v>17096.72</v>
      </c>
      <c r="F301" s="13">
        <v>72065.100000000006</v>
      </c>
      <c r="G301" s="13">
        <v>3489.6610000000001</v>
      </c>
      <c r="H301" s="13">
        <v>641.447</v>
      </c>
      <c r="I301" s="13">
        <v>1435.463</v>
      </c>
      <c r="J301" s="13">
        <v>905.12199999999996</v>
      </c>
      <c r="K301" s="13">
        <v>62.628</v>
      </c>
      <c r="L301" s="13">
        <v>6457.0940000000001</v>
      </c>
    </row>
    <row r="302" spans="1:12" s="14" customFormat="1" ht="20" x14ac:dyDescent="0.4">
      <c r="A302" s="19" t="s">
        <v>552</v>
      </c>
      <c r="B302" s="13"/>
      <c r="C302" s="13" t="s">
        <v>599</v>
      </c>
      <c r="D302" s="13">
        <v>121.98</v>
      </c>
      <c r="E302" s="13">
        <v>15505.01</v>
      </c>
      <c r="F302" s="13">
        <v>67883.710000000006</v>
      </c>
      <c r="G302" s="13">
        <v>3531.8440000000001</v>
      </c>
      <c r="H302" s="13">
        <v>636.68100000000004</v>
      </c>
      <c r="I302" s="13">
        <v>1335.7059999999999</v>
      </c>
      <c r="J302" s="13">
        <v>865.16099999999994</v>
      </c>
      <c r="K302" s="13">
        <v>35.802</v>
      </c>
      <c r="L302" s="13">
        <v>5409.741</v>
      </c>
    </row>
    <row r="303" spans="1:12" s="14" customFormat="1" ht="20" x14ac:dyDescent="0.4">
      <c r="A303" s="19" t="s">
        <v>553</v>
      </c>
      <c r="B303" s="13"/>
      <c r="C303" s="13" t="s">
        <v>600</v>
      </c>
      <c r="D303" s="13">
        <v>63.956000000000003</v>
      </c>
      <c r="E303" s="13">
        <v>13756.48</v>
      </c>
      <c r="F303" s="13">
        <v>78624.89</v>
      </c>
      <c r="G303" s="13">
        <v>2171.319</v>
      </c>
      <c r="H303" s="13">
        <v>558.67899999999997</v>
      </c>
      <c r="I303" s="13">
        <v>978.21500000000003</v>
      </c>
      <c r="J303" s="13">
        <v>1033.825</v>
      </c>
      <c r="K303" s="13">
        <v>65.626999999999995</v>
      </c>
      <c r="L303" s="13">
        <v>7243.6750000000002</v>
      </c>
    </row>
    <row r="304" spans="1:12" s="14" customFormat="1" ht="20" x14ac:dyDescent="0.4">
      <c r="A304" s="19" t="s">
        <v>554</v>
      </c>
      <c r="B304" s="13"/>
      <c r="C304" s="13" t="s">
        <v>601</v>
      </c>
      <c r="D304" s="13">
        <v>60.82</v>
      </c>
      <c r="E304" s="13">
        <v>14566.57</v>
      </c>
      <c r="F304" s="13">
        <v>70507</v>
      </c>
      <c r="G304" s="13">
        <v>1885.6859999999999</v>
      </c>
      <c r="H304" s="13">
        <v>419.57799999999997</v>
      </c>
      <c r="I304" s="13">
        <v>877.57299999999998</v>
      </c>
      <c r="J304" s="13">
        <v>1000.862</v>
      </c>
      <c r="K304" s="13">
        <v>67.305000000000007</v>
      </c>
      <c r="L304" s="13">
        <v>6114.8419999999996</v>
      </c>
    </row>
    <row r="305" spans="1:12" s="14" customFormat="1" ht="20" x14ac:dyDescent="0.4">
      <c r="A305" s="19" t="s">
        <v>555</v>
      </c>
      <c r="B305" s="13"/>
      <c r="C305" s="13" t="s">
        <v>602</v>
      </c>
      <c r="D305" s="13">
        <v>140.86500000000001</v>
      </c>
      <c r="E305" s="13">
        <v>18120.86</v>
      </c>
      <c r="F305" s="13">
        <v>81550.080000000002</v>
      </c>
      <c r="G305" s="13">
        <v>5397.5959999999995</v>
      </c>
      <c r="H305" s="13">
        <v>662.36300000000006</v>
      </c>
      <c r="I305" s="13">
        <v>2215.8330000000001</v>
      </c>
      <c r="J305" s="13">
        <v>693.18399999999997</v>
      </c>
      <c r="K305" s="13">
        <v>29.042000000000002</v>
      </c>
      <c r="L305" s="13">
        <v>5059.4759999999997</v>
      </c>
    </row>
    <row r="306" spans="1:12" s="14" customFormat="1" ht="20" x14ac:dyDescent="0.4">
      <c r="A306" s="19" t="s">
        <v>556</v>
      </c>
      <c r="B306" s="13"/>
      <c r="C306" s="13" t="s">
        <v>603</v>
      </c>
      <c r="D306" s="13">
        <v>148.99299999999999</v>
      </c>
      <c r="E306" s="13">
        <v>17506.43</v>
      </c>
      <c r="F306" s="13">
        <v>72261.63</v>
      </c>
      <c r="G306" s="13">
        <v>5043.9650000000001</v>
      </c>
      <c r="H306" s="13">
        <v>769.71500000000003</v>
      </c>
      <c r="I306" s="13">
        <v>2049.9769999999999</v>
      </c>
      <c r="J306" s="13">
        <v>846.21799999999996</v>
      </c>
      <c r="K306" s="13">
        <v>21.337</v>
      </c>
      <c r="L306" s="13">
        <v>5684.3329999999996</v>
      </c>
    </row>
    <row r="307" spans="1:12" s="14" customFormat="1" ht="20" x14ac:dyDescent="0.4">
      <c r="A307" s="19" t="s">
        <v>557</v>
      </c>
      <c r="B307" s="13"/>
      <c r="C307" s="13" t="s">
        <v>604</v>
      </c>
      <c r="D307" s="13">
        <v>104.508</v>
      </c>
      <c r="E307" s="13">
        <v>15780.41</v>
      </c>
      <c r="F307" s="13">
        <v>79758.38</v>
      </c>
      <c r="G307" s="13">
        <v>5075.2389999999996</v>
      </c>
      <c r="H307" s="13">
        <v>557.88400000000001</v>
      </c>
      <c r="I307" s="13">
        <v>2162.3539999999998</v>
      </c>
      <c r="J307" s="13">
        <v>653.976</v>
      </c>
      <c r="K307" s="13">
        <v>47.011000000000003</v>
      </c>
      <c r="L307" s="13">
        <v>4597.3339999999998</v>
      </c>
    </row>
    <row r="308" spans="1:12" s="14" customFormat="1" ht="20" x14ac:dyDescent="0.4">
      <c r="A308" s="19" t="s">
        <v>558</v>
      </c>
      <c r="B308" s="13"/>
      <c r="C308" s="13" t="s">
        <v>605</v>
      </c>
      <c r="D308" s="13">
        <v>101.76</v>
      </c>
      <c r="E308" s="13">
        <v>16095.75</v>
      </c>
      <c r="F308" s="13">
        <v>70721.63</v>
      </c>
      <c r="G308" s="13">
        <v>4743.6840000000002</v>
      </c>
      <c r="H308" s="13">
        <v>628.86199999999997</v>
      </c>
      <c r="I308" s="13">
        <v>2118.15</v>
      </c>
      <c r="J308" s="13">
        <v>616.57799999999997</v>
      </c>
      <c r="K308" s="13">
        <v>45.463000000000001</v>
      </c>
      <c r="L308" s="13">
        <v>5092.2709999999997</v>
      </c>
    </row>
    <row r="309" spans="1:12" s="14" customFormat="1" ht="20" x14ac:dyDescent="0.4">
      <c r="A309" s="19" t="s">
        <v>626</v>
      </c>
      <c r="B309" s="13"/>
      <c r="C309" s="13" t="s">
        <v>606</v>
      </c>
      <c r="D309" s="13">
        <v>45.109000000000002</v>
      </c>
      <c r="E309" s="13">
        <v>13007.76</v>
      </c>
      <c r="F309" s="13">
        <v>76655.350000000006</v>
      </c>
      <c r="G309" s="13">
        <v>2698.0309999999999</v>
      </c>
      <c r="H309" s="13">
        <v>403.08499999999998</v>
      </c>
      <c r="I309" s="13">
        <v>1609.874</v>
      </c>
      <c r="J309" s="13">
        <v>490.13900000000001</v>
      </c>
      <c r="K309" s="13">
        <v>13.48</v>
      </c>
      <c r="L309" s="13">
        <v>6180.5069999999996</v>
      </c>
    </row>
    <row r="310" spans="1:12" s="14" customFormat="1" ht="20" x14ac:dyDescent="0.4">
      <c r="A310" s="19" t="s">
        <v>627</v>
      </c>
      <c r="B310" s="13"/>
      <c r="C310" s="13" t="s">
        <v>607</v>
      </c>
      <c r="D310" s="13">
        <v>44.764000000000003</v>
      </c>
      <c r="E310" s="13">
        <v>12141.48</v>
      </c>
      <c r="F310" s="13">
        <v>72261.63</v>
      </c>
      <c r="G310" s="13">
        <v>2524.3249999999998</v>
      </c>
      <c r="H310" s="13">
        <v>308.20999999999998</v>
      </c>
      <c r="I310" s="13">
        <v>1467.8019999999999</v>
      </c>
      <c r="J310" s="13">
        <v>412.08800000000002</v>
      </c>
      <c r="K310" s="13">
        <v>17.222999999999999</v>
      </c>
      <c r="L310" s="13">
        <v>5974.0450000000001</v>
      </c>
    </row>
    <row r="311" spans="1:12" s="14" customFormat="1" ht="20" x14ac:dyDescent="0.4">
      <c r="A311" s="19" t="s">
        <v>628</v>
      </c>
      <c r="B311" s="13"/>
      <c r="C311" s="13" t="s">
        <v>608</v>
      </c>
      <c r="D311" s="13">
        <v>64.87</v>
      </c>
      <c r="E311" s="13">
        <v>18596.12</v>
      </c>
      <c r="F311" s="13">
        <v>95951.38</v>
      </c>
      <c r="G311" s="13">
        <v>6034.15</v>
      </c>
      <c r="H311" s="13">
        <v>401.44499999999999</v>
      </c>
      <c r="I311" s="13">
        <v>4011.8690000000001</v>
      </c>
      <c r="J311" s="13">
        <v>1380.8620000000001</v>
      </c>
      <c r="K311" s="13">
        <v>124.265</v>
      </c>
      <c r="L311" s="13">
        <v>6249.893</v>
      </c>
    </row>
    <row r="312" spans="1:12" s="14" customFormat="1" ht="20" x14ac:dyDescent="0.4">
      <c r="A312" s="19" t="s">
        <v>629</v>
      </c>
      <c r="B312" s="13"/>
      <c r="C312" s="13" t="s">
        <v>609</v>
      </c>
      <c r="D312" s="13">
        <v>61.128999999999998</v>
      </c>
      <c r="E312" s="13">
        <v>17867.689999999999</v>
      </c>
      <c r="F312" s="13">
        <v>89834.38</v>
      </c>
      <c r="G312" s="13">
        <v>6128.643</v>
      </c>
      <c r="H312" s="13">
        <v>414.71499999999997</v>
      </c>
      <c r="I312" s="13">
        <v>4084.9490000000001</v>
      </c>
      <c r="J312" s="13">
        <v>1253.8320000000001</v>
      </c>
      <c r="K312" s="13">
        <v>101.50700000000001</v>
      </c>
      <c r="L312" s="13">
        <v>5788.26</v>
      </c>
    </row>
    <row r="313" spans="1:12" s="14" customFormat="1" ht="20" x14ac:dyDescent="0.4">
      <c r="A313" s="19" t="s">
        <v>630</v>
      </c>
      <c r="B313" s="13"/>
      <c r="C313" s="13" t="s">
        <v>610</v>
      </c>
      <c r="D313" s="13">
        <v>95.212999999999994</v>
      </c>
      <c r="E313" s="13">
        <v>15687.12</v>
      </c>
      <c r="F313" s="13">
        <v>83096.98</v>
      </c>
      <c r="G313" s="13">
        <v>5071.5919999999996</v>
      </c>
      <c r="H313" s="13">
        <v>386.096</v>
      </c>
      <c r="I313" s="13">
        <v>4179.0320000000002</v>
      </c>
      <c r="J313" s="13">
        <v>1030.6310000000001</v>
      </c>
      <c r="K313" s="13">
        <v>72.376000000000005</v>
      </c>
      <c r="L313" s="13">
        <v>5984.2209999999995</v>
      </c>
    </row>
    <row r="314" spans="1:12" s="18" customFormat="1" ht="20" x14ac:dyDescent="0.4">
      <c r="A314" s="19" t="s">
        <v>631</v>
      </c>
      <c r="B314" s="13"/>
      <c r="C314" s="13" t="s">
        <v>611</v>
      </c>
      <c r="D314" s="13">
        <v>98.372100000000003</v>
      </c>
      <c r="E314" s="13">
        <v>15063.97</v>
      </c>
      <c r="F314" s="13">
        <v>82342.58</v>
      </c>
      <c r="G314" s="13">
        <v>4720.2640000000001</v>
      </c>
      <c r="H314" s="13">
        <v>370.27300000000002</v>
      </c>
      <c r="I314" s="13">
        <v>3815.6880000000001</v>
      </c>
      <c r="J314" s="13">
        <v>918.3</v>
      </c>
      <c r="K314" s="13">
        <v>68.971000000000004</v>
      </c>
      <c r="L314" s="13">
        <v>5002.1570000000002</v>
      </c>
    </row>
    <row r="315" spans="1:12" s="18" customFormat="1" ht="20" x14ac:dyDescent="0.4">
      <c r="A315" s="19" t="s">
        <v>632</v>
      </c>
      <c r="B315" s="13"/>
      <c r="C315" s="13" t="s">
        <v>612</v>
      </c>
      <c r="D315" s="13">
        <v>50.984000000000002</v>
      </c>
      <c r="E315" s="13">
        <v>12480.64</v>
      </c>
      <c r="F315" s="13">
        <v>71664.73</v>
      </c>
      <c r="G315" s="13">
        <v>5284.1139999999996</v>
      </c>
      <c r="H315" s="13">
        <v>312.55200000000002</v>
      </c>
      <c r="I315" s="13">
        <v>4628.6080000000002</v>
      </c>
      <c r="J315" s="13">
        <v>862.08</v>
      </c>
      <c r="K315" s="13">
        <v>86.356999999999999</v>
      </c>
      <c r="L315" s="13">
        <v>3995.6869999999999</v>
      </c>
    </row>
    <row r="316" spans="1:12" s="18" customFormat="1" ht="20" x14ac:dyDescent="0.4">
      <c r="A316" s="19" t="s">
        <v>633</v>
      </c>
      <c r="B316" s="13"/>
      <c r="C316" s="13" t="s">
        <v>613</v>
      </c>
      <c r="D316" s="13">
        <v>46.872</v>
      </c>
      <c r="E316" s="13">
        <v>11253.99</v>
      </c>
      <c r="F316" s="13">
        <v>66407.460000000006</v>
      </c>
      <c r="G316" s="13">
        <v>5298.0320000000002</v>
      </c>
      <c r="H316" s="13">
        <v>268.91800000000001</v>
      </c>
      <c r="I316" s="13">
        <v>4648.0169999999998</v>
      </c>
      <c r="J316" s="13">
        <v>751.53800000000001</v>
      </c>
      <c r="K316" s="13">
        <v>110.242</v>
      </c>
      <c r="L316" s="13">
        <v>3710.444</v>
      </c>
    </row>
    <row r="317" spans="1:12" s="18" customFormat="1" ht="20" x14ac:dyDescent="0.4">
      <c r="A317" s="19" t="s">
        <v>634</v>
      </c>
      <c r="B317" s="13"/>
      <c r="C317" s="13" t="s">
        <v>614</v>
      </c>
      <c r="D317" s="13">
        <v>74.075000000000003</v>
      </c>
      <c r="E317" s="13">
        <v>14016.54</v>
      </c>
      <c r="F317" s="13">
        <v>71814.89</v>
      </c>
      <c r="G317" s="13">
        <v>4717.3980000000001</v>
      </c>
      <c r="H317" s="13">
        <v>376.12700000000001</v>
      </c>
      <c r="I317" s="13">
        <v>2540.3989999999999</v>
      </c>
      <c r="J317" s="13">
        <v>1135.087</v>
      </c>
      <c r="K317" s="13">
        <v>49.158999999999999</v>
      </c>
      <c r="L317" s="14">
        <v>5561.9350000000004</v>
      </c>
    </row>
    <row r="318" spans="1:12" s="18" customFormat="1" ht="20" x14ac:dyDescent="0.4">
      <c r="A318" s="19" t="s">
        <v>635</v>
      </c>
      <c r="B318" s="13"/>
      <c r="C318" s="13" t="s">
        <v>615</v>
      </c>
      <c r="D318" s="13">
        <v>71.8245</v>
      </c>
      <c r="E318" s="13">
        <v>14090.45</v>
      </c>
      <c r="F318" s="13">
        <v>67585.66</v>
      </c>
      <c r="G318" s="13">
        <v>4536.0510000000004</v>
      </c>
      <c r="H318" s="13">
        <v>349.32499999999999</v>
      </c>
      <c r="I318" s="13">
        <v>2307.453</v>
      </c>
      <c r="J318" s="13">
        <v>1018.764</v>
      </c>
      <c r="K318" s="13">
        <v>42.530999999999999</v>
      </c>
      <c r="L318" s="14">
        <v>4771.1750000000002</v>
      </c>
    </row>
    <row r="319" spans="1:12" s="18" customFormat="1" ht="20" x14ac:dyDescent="0.4">
      <c r="A319" s="19" t="s">
        <v>636</v>
      </c>
      <c r="B319" s="13"/>
      <c r="C319" s="13" t="s">
        <v>616</v>
      </c>
      <c r="D319" s="13">
        <v>60.174999999999997</v>
      </c>
      <c r="E319" s="13">
        <v>12725.63</v>
      </c>
      <c r="F319" s="13">
        <v>71778.37</v>
      </c>
      <c r="G319" s="13">
        <v>3529.1610000000001</v>
      </c>
      <c r="H319" s="13">
        <v>461.01900000000001</v>
      </c>
      <c r="I319" s="13">
        <v>1961.43</v>
      </c>
      <c r="J319" s="13">
        <v>707.15899999999999</v>
      </c>
      <c r="K319" s="13">
        <v>35.448999999999998</v>
      </c>
      <c r="L319" s="13">
        <v>4543.5379999999996</v>
      </c>
    </row>
    <row r="320" spans="1:12" s="18" customFormat="1" ht="20" x14ac:dyDescent="0.4">
      <c r="A320" s="19" t="s">
        <v>637</v>
      </c>
      <c r="B320" s="13"/>
      <c r="C320" s="13" t="s">
        <v>617</v>
      </c>
      <c r="D320" s="13">
        <v>66.33</v>
      </c>
      <c r="E320" s="13">
        <v>12867.44</v>
      </c>
      <c r="F320" s="13">
        <v>64621.4</v>
      </c>
      <c r="G320" s="13">
        <v>3007.6750000000002</v>
      </c>
      <c r="H320" s="13">
        <v>349.32499999999999</v>
      </c>
      <c r="I320" s="13">
        <v>1868.203</v>
      </c>
      <c r="J320" s="13">
        <v>682.93700000000001</v>
      </c>
      <c r="K320" s="13">
        <v>48.927999999999997</v>
      </c>
      <c r="L320" s="13">
        <v>4433.22</v>
      </c>
    </row>
    <row r="321" spans="1:12" s="18" customFormat="1" ht="20" x14ac:dyDescent="0.4">
      <c r="A321" s="19" t="s">
        <v>638</v>
      </c>
      <c r="B321" s="13"/>
      <c r="C321" s="13" t="s">
        <v>618</v>
      </c>
      <c r="D321" s="13">
        <v>69.900999999999996</v>
      </c>
      <c r="E321" s="13">
        <v>12084.5</v>
      </c>
      <c r="F321" s="13">
        <v>63041.54</v>
      </c>
      <c r="G321" s="13">
        <v>2692.7130000000002</v>
      </c>
      <c r="H321" s="13">
        <v>399.94799999999998</v>
      </c>
      <c r="I321" s="13">
        <v>1474.3869999999999</v>
      </c>
      <c r="J321" s="13">
        <v>641.16399999999999</v>
      </c>
      <c r="K321" s="13">
        <v>44.142000000000003</v>
      </c>
      <c r="L321" s="13">
        <v>4382.558</v>
      </c>
    </row>
    <row r="322" spans="1:12" s="18" customFormat="1" ht="20" x14ac:dyDescent="0.4">
      <c r="A322" s="19" t="s">
        <v>639</v>
      </c>
      <c r="B322" s="13"/>
      <c r="C322" s="13" t="s">
        <v>619</v>
      </c>
      <c r="D322" s="13">
        <v>73.632000000000005</v>
      </c>
      <c r="E322" s="13">
        <v>11665.49</v>
      </c>
      <c r="F322" s="13">
        <v>55948.69</v>
      </c>
      <c r="G322" s="13">
        <v>2465.9650000000001</v>
      </c>
      <c r="H322" s="13">
        <v>391.45499999999998</v>
      </c>
      <c r="I322" s="13">
        <v>1235.4449999999999</v>
      </c>
      <c r="J322" s="13">
        <v>724.40099999999995</v>
      </c>
      <c r="K322" s="13">
        <v>40.953000000000003</v>
      </c>
      <c r="L322" s="13">
        <v>4861.7719999999999</v>
      </c>
    </row>
    <row r="323" spans="1:12" s="18" customFormat="1" ht="20" x14ac:dyDescent="0.4">
      <c r="A323" s="19" t="s">
        <v>716</v>
      </c>
      <c r="B323" s="13"/>
      <c r="C323" s="13" t="s">
        <v>620</v>
      </c>
      <c r="D323" s="13">
        <v>106.377</v>
      </c>
      <c r="E323" s="13">
        <v>17515.8</v>
      </c>
      <c r="F323" s="13">
        <v>81539.22</v>
      </c>
      <c r="G323" s="13">
        <v>3956.9070000000002</v>
      </c>
      <c r="H323" s="13">
        <v>735.33900000000006</v>
      </c>
      <c r="I323" s="13">
        <v>1447.9949999999999</v>
      </c>
      <c r="J323" s="13">
        <v>1399.1189999999999</v>
      </c>
      <c r="K323" s="13">
        <v>73.287999999999997</v>
      </c>
      <c r="L323" s="13">
        <v>5605.1329999999998</v>
      </c>
    </row>
    <row r="324" spans="1:12" s="18" customFormat="1" ht="20" x14ac:dyDescent="0.4">
      <c r="A324" s="19" t="s">
        <v>717</v>
      </c>
      <c r="B324" s="13"/>
      <c r="C324" s="13" t="s">
        <v>621</v>
      </c>
      <c r="D324" s="13">
        <v>100.883</v>
      </c>
      <c r="E324" s="13">
        <v>18318.45</v>
      </c>
      <c r="F324" s="13">
        <v>73447.820000000007</v>
      </c>
      <c r="G324" s="13">
        <v>4087.8009999999999</v>
      </c>
      <c r="H324" s="13">
        <v>701.173</v>
      </c>
      <c r="I324" s="13">
        <v>1424.7449999999999</v>
      </c>
      <c r="J324" s="13">
        <v>1482.4290000000001</v>
      </c>
      <c r="K324" s="13">
        <v>58.271000000000001</v>
      </c>
      <c r="L324" s="13">
        <v>4861.7719999999999</v>
      </c>
    </row>
    <row r="325" spans="1:12" s="18" customFormat="1" ht="20" x14ac:dyDescent="0.4">
      <c r="A325" s="19" t="s">
        <v>718</v>
      </c>
      <c r="B325" s="13"/>
      <c r="C325" s="13" t="s">
        <v>622</v>
      </c>
      <c r="D325" s="13">
        <v>65.531000000000006</v>
      </c>
      <c r="E325" s="13">
        <v>14634.92</v>
      </c>
      <c r="F325" s="13">
        <v>66430.41</v>
      </c>
      <c r="G325" s="13">
        <v>2922.8789999999999</v>
      </c>
      <c r="H325" s="13">
        <v>365.66300000000001</v>
      </c>
      <c r="I325" s="13">
        <v>1412.251</v>
      </c>
      <c r="J325" s="13">
        <v>965.85</v>
      </c>
      <c r="K325" s="13">
        <v>58.523000000000003</v>
      </c>
      <c r="L325" s="13">
        <v>3885.02</v>
      </c>
    </row>
    <row r="326" spans="1:12" s="18" customFormat="1" ht="20" x14ac:dyDescent="0.4">
      <c r="A326" s="19" t="s">
        <v>719</v>
      </c>
      <c r="B326" s="13"/>
      <c r="C326" s="13" t="s">
        <v>623</v>
      </c>
      <c r="D326" s="13">
        <v>60.394100000000002</v>
      </c>
      <c r="E326" s="13">
        <v>13552.28</v>
      </c>
      <c r="F326" s="13">
        <v>62664.67</v>
      </c>
      <c r="G326" s="13">
        <v>2997.9490000000001</v>
      </c>
      <c r="H326" s="13">
        <v>405.29</v>
      </c>
      <c r="I326" s="13">
        <v>1537.067</v>
      </c>
      <c r="J326" s="13">
        <v>894.42899999999997</v>
      </c>
      <c r="K326" s="13">
        <v>35.564</v>
      </c>
      <c r="L326" s="13">
        <v>4229.2759999999998</v>
      </c>
    </row>
    <row r="327" spans="1:12" s="18" customFormat="1" ht="20" x14ac:dyDescent="0.4">
      <c r="A327" s="19" t="s">
        <v>720</v>
      </c>
      <c r="B327" s="13"/>
      <c r="C327" s="13" t="s">
        <v>624</v>
      </c>
      <c r="D327" s="13">
        <v>33.078000000000003</v>
      </c>
      <c r="E327" s="13">
        <v>13004.24</v>
      </c>
      <c r="F327" s="13">
        <v>62321.760000000002</v>
      </c>
      <c r="G327" s="13">
        <v>2720.7579999999998</v>
      </c>
      <c r="H327" s="13">
        <v>376.62</v>
      </c>
      <c r="I327" s="13">
        <v>1411.8130000000001</v>
      </c>
      <c r="J327" s="13">
        <v>572.05899999999997</v>
      </c>
      <c r="K327" s="13">
        <v>15.115</v>
      </c>
      <c r="L327" s="13">
        <v>3909.3490000000002</v>
      </c>
    </row>
    <row r="328" spans="1:12" s="18" customFormat="1" ht="20" x14ac:dyDescent="0.4">
      <c r="A328" s="19" t="s">
        <v>721</v>
      </c>
      <c r="B328" s="13"/>
      <c r="C328" s="13" t="s">
        <v>625</v>
      </c>
      <c r="D328" s="13">
        <v>30.783000000000001</v>
      </c>
      <c r="E328" s="13">
        <v>13007.35</v>
      </c>
      <c r="F328" s="13">
        <v>58747.360000000001</v>
      </c>
      <c r="G328" s="13">
        <v>2800.172</v>
      </c>
      <c r="H328" s="13">
        <v>330.27100000000002</v>
      </c>
      <c r="I328" s="13">
        <v>1661.6469999999999</v>
      </c>
      <c r="J328" s="13">
        <v>665.21199999999999</v>
      </c>
      <c r="K328" s="13">
        <v>31.591000000000001</v>
      </c>
      <c r="L328" s="13">
        <v>4262</v>
      </c>
    </row>
    <row r="329" spans="1:12" ht="20" x14ac:dyDescent="0.4">
      <c r="A329" s="16"/>
      <c r="B329" s="16"/>
      <c r="C329" s="16"/>
      <c r="D329" s="17"/>
      <c r="E329" s="17"/>
      <c r="F329" s="17"/>
      <c r="G329" s="17"/>
      <c r="H329" s="16"/>
      <c r="I329" s="16"/>
      <c r="J329" s="16"/>
      <c r="K329" s="16"/>
      <c r="L329" s="16"/>
    </row>
    <row r="330" spans="1:12" ht="20" x14ac:dyDescent="0.4">
      <c r="D330" s="1"/>
      <c r="E330" s="1"/>
      <c r="F330" s="1"/>
      <c r="G330" s="1"/>
    </row>
  </sheetData>
  <mergeCells count="5">
    <mergeCell ref="D3:L3"/>
    <mergeCell ref="A1:L2"/>
    <mergeCell ref="A3:A4"/>
    <mergeCell ref="B3:B4"/>
    <mergeCell ref="C3:C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7"/>
  <sheetViews>
    <sheetView zoomScale="64" zoomScaleNormal="55" workbookViewId="0">
      <selection activeCell="K220" sqref="K220:K327"/>
    </sheetView>
  </sheetViews>
  <sheetFormatPr defaultColWidth="15.36328125" defaultRowHeight="18.5" x14ac:dyDescent="0.45"/>
  <cols>
    <col min="1" max="2" width="28.1796875" style="15" customWidth="1"/>
    <col min="3" max="3" width="15.36328125" style="15"/>
    <col min="4" max="4" width="20.453125" style="15" customWidth="1"/>
    <col min="5" max="5" width="18.1796875" style="15" customWidth="1"/>
    <col min="6" max="6" width="24.81640625" style="15" customWidth="1"/>
    <col min="7" max="7" width="21.453125" style="15" customWidth="1"/>
    <col min="8" max="8" width="17.36328125" style="15" customWidth="1"/>
    <col min="9" max="9" width="17.453125" style="15" customWidth="1"/>
    <col min="10" max="10" width="20.453125" style="15" customWidth="1"/>
    <col min="11" max="12" width="19.453125" style="15" customWidth="1"/>
    <col min="13" max="13" width="19" style="15" customWidth="1"/>
    <col min="14" max="14" width="18.1796875" style="15" customWidth="1"/>
    <col min="15" max="15" width="15.36328125" style="15"/>
    <col min="16" max="16" width="24.453125" style="15" customWidth="1"/>
    <col min="17" max="16384" width="15.36328125" style="15"/>
  </cols>
  <sheetData>
    <row r="1" spans="1:15" ht="30.75" customHeight="1" x14ac:dyDescent="0.45">
      <c r="A1" s="56" t="s">
        <v>651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57.75" customHeight="1" x14ac:dyDescent="0.4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1:15" ht="63.75" customHeight="1" x14ac:dyDescent="0.45">
      <c r="A3" s="22" t="s">
        <v>640</v>
      </c>
      <c r="B3" s="23" t="s">
        <v>0</v>
      </c>
      <c r="C3" s="23" t="s">
        <v>641</v>
      </c>
      <c r="D3" s="23" t="s">
        <v>642</v>
      </c>
      <c r="E3" s="23" t="s">
        <v>643</v>
      </c>
      <c r="F3" s="23" t="s">
        <v>644</v>
      </c>
      <c r="G3" s="23" t="s">
        <v>645</v>
      </c>
      <c r="H3" s="23" t="s">
        <v>646</v>
      </c>
      <c r="I3" s="23" t="s">
        <v>647</v>
      </c>
      <c r="J3" s="23" t="s">
        <v>652</v>
      </c>
      <c r="K3" s="23" t="s">
        <v>653</v>
      </c>
      <c r="L3" s="23" t="s">
        <v>660</v>
      </c>
      <c r="M3" s="23" t="s">
        <v>648</v>
      </c>
      <c r="N3" s="23" t="s">
        <v>649</v>
      </c>
      <c r="O3" s="23" t="s">
        <v>650</v>
      </c>
    </row>
    <row r="4" spans="1:15" ht="30" customHeight="1" x14ac:dyDescent="0.45">
      <c r="A4"/>
      <c r="B4" s="21" t="s">
        <v>579</v>
      </c>
      <c r="C4" s="25">
        <v>1000</v>
      </c>
      <c r="D4" s="1">
        <v>2875.54</v>
      </c>
      <c r="E4" s="29">
        <f>(D4-1080.5)/7852.7</f>
        <v>0.22858889299221924</v>
      </c>
      <c r="F4" s="27">
        <v>10</v>
      </c>
      <c r="G4" s="27">
        <v>10</v>
      </c>
      <c r="H4" s="27">
        <f>(E4*F4*G4)</f>
        <v>22.858889299221925</v>
      </c>
      <c r="I4" s="26">
        <f>(H4/1000)</f>
        <v>2.2858889299221925E-2</v>
      </c>
      <c r="J4" s="28">
        <f>(I4/C4)*1000</f>
        <v>2.2858889299221925E-2</v>
      </c>
      <c r="K4" s="53">
        <f>AVERAGE(J4:J5)</f>
        <v>2.077609611980593E-2</v>
      </c>
      <c r="L4" s="53">
        <f>STDEV(J4:J5)</f>
        <v>2.9455143619482823E-3</v>
      </c>
      <c r="M4" s="29">
        <f t="shared" ref="M4:M67" si="0">(J4/C4)*100</f>
        <v>2.2858889299221924E-3</v>
      </c>
      <c r="N4" s="55">
        <f>AVERAGE(M4:M5)</f>
        <v>2.0776096119805927E-3</v>
      </c>
      <c r="O4" s="55">
        <f>STDEV(M4:M5)</f>
        <v>2.9455143619482808E-4</v>
      </c>
    </row>
    <row r="5" spans="1:15" ht="20.5" x14ac:dyDescent="0.45">
      <c r="A5" s="24"/>
      <c r="B5" s="21" t="s">
        <v>14</v>
      </c>
      <c r="C5" s="25">
        <v>1000</v>
      </c>
      <c r="D5" s="1">
        <v>2548.4290000000001</v>
      </c>
      <c r="E5" s="29">
        <f t="shared" ref="E5:E68" si="1">(D5-1080.5)/7852.7</f>
        <v>0.1869330294038993</v>
      </c>
      <c r="F5" s="27">
        <v>10</v>
      </c>
      <c r="G5" s="27">
        <v>10</v>
      </c>
      <c r="H5" s="27">
        <f>(E5*F5*G5)</f>
        <v>18.69330294038993</v>
      </c>
      <c r="I5" s="26">
        <f>(H5/1000)</f>
        <v>1.8693302940389931E-2</v>
      </c>
      <c r="J5" s="28">
        <f t="shared" ref="J5:J68" si="2">(I5/C5)*1000</f>
        <v>1.8693302940389931E-2</v>
      </c>
      <c r="K5" s="53"/>
      <c r="L5" s="53"/>
      <c r="M5" s="29">
        <f t="shared" si="0"/>
        <v>1.8693302940389932E-3</v>
      </c>
      <c r="N5" s="55"/>
      <c r="O5" s="55"/>
    </row>
    <row r="6" spans="1:15" ht="20.5" x14ac:dyDescent="0.45">
      <c r="A6" s="24"/>
      <c r="B6" s="21" t="s">
        <v>15</v>
      </c>
      <c r="C6" s="25">
        <v>1000</v>
      </c>
      <c r="D6" s="1">
        <v>1935.52</v>
      </c>
      <c r="E6" s="29">
        <f t="shared" si="1"/>
        <v>0.10888229526150241</v>
      </c>
      <c r="F6" s="27">
        <v>10</v>
      </c>
      <c r="G6" s="27">
        <v>10</v>
      </c>
      <c r="H6" s="27">
        <f t="shared" ref="H6:H69" si="3">(E6*F6*G6)</f>
        <v>10.888229526150241</v>
      </c>
      <c r="I6" s="26">
        <f t="shared" ref="I6:I69" si="4">(H6/1000)</f>
        <v>1.0888229526150241E-2</v>
      </c>
      <c r="J6" s="28">
        <f t="shared" si="2"/>
        <v>1.0888229526150241E-2</v>
      </c>
      <c r="K6" s="53">
        <f>AVERAGE(J6:J7)</f>
        <v>9.7486851656118263E-3</v>
      </c>
      <c r="L6" s="53">
        <f>STDEV(J6:J7)</f>
        <v>1.6115590895992016E-3</v>
      </c>
      <c r="M6" s="26">
        <f t="shared" si="0"/>
        <v>1.0888229526150241E-3</v>
      </c>
      <c r="N6" s="54">
        <f t="shared" ref="N6" si="5">AVERAGE(M6:M7)</f>
        <v>9.7486851656118265E-4</v>
      </c>
      <c r="O6" s="55">
        <f>STDEV(M6:M7)</f>
        <v>1.611559089599202E-4</v>
      </c>
    </row>
    <row r="7" spans="1:15" ht="20.5" x14ac:dyDescent="0.45">
      <c r="B7" s="21" t="s">
        <v>16</v>
      </c>
      <c r="C7" s="25">
        <v>1000</v>
      </c>
      <c r="D7" s="1">
        <v>1756.55</v>
      </c>
      <c r="E7" s="29">
        <f t="shared" si="1"/>
        <v>8.6091408050734133E-2</v>
      </c>
      <c r="F7" s="27">
        <v>10</v>
      </c>
      <c r="G7" s="27">
        <v>10</v>
      </c>
      <c r="H7" s="27">
        <f t="shared" si="3"/>
        <v>8.6091408050734124</v>
      </c>
      <c r="I7" s="26">
        <f t="shared" si="4"/>
        <v>8.609140805073412E-3</v>
      </c>
      <c r="J7" s="28">
        <f t="shared" si="2"/>
        <v>8.609140805073412E-3</v>
      </c>
      <c r="K7" s="53"/>
      <c r="L7" s="53"/>
      <c r="M7" s="26">
        <f t="shared" si="0"/>
        <v>8.609140805073412E-4</v>
      </c>
      <c r="N7" s="54"/>
      <c r="O7" s="55"/>
    </row>
    <row r="8" spans="1:15" ht="20.5" x14ac:dyDescent="0.45">
      <c r="B8" s="21" t="s">
        <v>17</v>
      </c>
      <c r="C8" s="25">
        <v>1000</v>
      </c>
      <c r="D8" s="1">
        <v>1185.354</v>
      </c>
      <c r="E8" s="29">
        <f t="shared" si="1"/>
        <v>1.3352604836553039E-2</v>
      </c>
      <c r="F8" s="27">
        <v>10</v>
      </c>
      <c r="G8" s="27">
        <v>10</v>
      </c>
      <c r="H8" s="27">
        <f t="shared" si="3"/>
        <v>1.3352604836553039</v>
      </c>
      <c r="I8" s="26">
        <f t="shared" si="4"/>
        <v>1.335260483655304E-3</v>
      </c>
      <c r="J8" s="28">
        <f t="shared" si="2"/>
        <v>1.335260483655304E-3</v>
      </c>
      <c r="K8" s="53">
        <f>AVERAGE(J8:J9)</f>
        <v>1.4400715677410324E-3</v>
      </c>
      <c r="L8" s="53">
        <f t="shared" ref="L8" si="6">STDEV(J8:J9)</f>
        <v>1.4822525660106414E-4</v>
      </c>
      <c r="M8" s="26">
        <f t="shared" si="0"/>
        <v>1.3352604836553038E-4</v>
      </c>
      <c r="N8" s="54">
        <f t="shared" ref="N8" si="7">AVERAGE(M8:M9)</f>
        <v>1.4400715677410323E-4</v>
      </c>
      <c r="O8" s="55">
        <f t="shared" ref="O8" si="8">STDEV(M8:M9)</f>
        <v>1.4822525660106426E-5</v>
      </c>
    </row>
    <row r="9" spans="1:15" ht="20.5" x14ac:dyDescent="0.45">
      <c r="B9" s="21" t="s">
        <v>18</v>
      </c>
      <c r="C9" s="25">
        <v>1000</v>
      </c>
      <c r="D9" s="1">
        <v>1201.8150000000001</v>
      </c>
      <c r="E9" s="29">
        <f t="shared" si="1"/>
        <v>1.544882651826761E-2</v>
      </c>
      <c r="F9" s="27">
        <v>10</v>
      </c>
      <c r="G9" s="27">
        <v>10</v>
      </c>
      <c r="H9" s="27">
        <f t="shared" si="3"/>
        <v>1.5448826518267611</v>
      </c>
      <c r="I9" s="26">
        <f t="shared" si="4"/>
        <v>1.544882651826761E-3</v>
      </c>
      <c r="J9" s="28">
        <f t="shared" si="2"/>
        <v>1.544882651826761E-3</v>
      </c>
      <c r="K9" s="53"/>
      <c r="L9" s="53"/>
      <c r="M9" s="26">
        <f t="shared" si="0"/>
        <v>1.544882651826761E-4</v>
      </c>
      <c r="N9" s="54"/>
      <c r="O9" s="55"/>
    </row>
    <row r="10" spans="1:15" ht="20.5" x14ac:dyDescent="0.45">
      <c r="B10" s="21" t="s">
        <v>19</v>
      </c>
      <c r="C10" s="25">
        <v>1000</v>
      </c>
      <c r="D10" s="1">
        <v>3512.7570000000001</v>
      </c>
      <c r="E10" s="29">
        <f t="shared" si="1"/>
        <v>0.30973512295134159</v>
      </c>
      <c r="F10" s="27">
        <v>10</v>
      </c>
      <c r="G10" s="27">
        <v>10</v>
      </c>
      <c r="H10" s="27">
        <f t="shared" si="3"/>
        <v>30.97351229513416</v>
      </c>
      <c r="I10" s="26">
        <f t="shared" si="4"/>
        <v>3.0973512295134162E-2</v>
      </c>
      <c r="J10" s="28">
        <f t="shared" si="2"/>
        <v>3.0973512295134162E-2</v>
      </c>
      <c r="K10" s="53">
        <f>AVERAGE(J10:J11)</f>
        <v>3.3132960637742431E-2</v>
      </c>
      <c r="L10" s="53">
        <f t="shared" ref="L10" si="9">STDEV(J10:J11)</f>
        <v>3.0539211333607211E-3</v>
      </c>
      <c r="M10" s="26">
        <f t="shared" si="0"/>
        <v>3.097351229513416E-3</v>
      </c>
      <c r="N10" s="54">
        <f t="shared" ref="N10" si="10">AVERAGE(M10:M11)</f>
        <v>3.3132960637742431E-3</v>
      </c>
      <c r="O10" s="55">
        <f t="shared" ref="O10" si="11">STDEV(M10:M11)</f>
        <v>3.0539211333607222E-4</v>
      </c>
    </row>
    <row r="11" spans="1:15" ht="20.5" x14ac:dyDescent="0.45">
      <c r="B11" s="21" t="s">
        <v>20</v>
      </c>
      <c r="C11" s="25">
        <v>1000</v>
      </c>
      <c r="D11" s="1">
        <v>3851.9070000000002</v>
      </c>
      <c r="E11" s="29">
        <f t="shared" si="1"/>
        <v>0.35292408980350709</v>
      </c>
      <c r="F11" s="27">
        <v>10</v>
      </c>
      <c r="G11" s="27">
        <v>10</v>
      </c>
      <c r="H11" s="27">
        <f t="shared" si="3"/>
        <v>35.292408980350707</v>
      </c>
      <c r="I11" s="26">
        <f t="shared" si="4"/>
        <v>3.5292408980350708E-2</v>
      </c>
      <c r="J11" s="28">
        <f t="shared" si="2"/>
        <v>3.5292408980350708E-2</v>
      </c>
      <c r="K11" s="53"/>
      <c r="L11" s="53"/>
      <c r="M11" s="26">
        <f t="shared" si="0"/>
        <v>3.5292408980350707E-3</v>
      </c>
      <c r="N11" s="54"/>
      <c r="O11" s="55"/>
    </row>
    <row r="12" spans="1:15" ht="20.5" x14ac:dyDescent="0.45">
      <c r="B12" s="21" t="s">
        <v>21</v>
      </c>
      <c r="C12" s="25">
        <v>1000</v>
      </c>
      <c r="D12" s="1">
        <v>4610.7039999999997</v>
      </c>
      <c r="E12" s="29">
        <f t="shared" si="1"/>
        <v>0.44955289263565396</v>
      </c>
      <c r="F12" s="27">
        <v>10</v>
      </c>
      <c r="G12" s="27">
        <v>10</v>
      </c>
      <c r="H12" s="27">
        <f t="shared" si="3"/>
        <v>44.95528926356539</v>
      </c>
      <c r="I12" s="26">
        <f t="shared" si="4"/>
        <v>4.4955289263565387E-2</v>
      </c>
      <c r="J12" s="28">
        <f t="shared" si="2"/>
        <v>4.4955289263565387E-2</v>
      </c>
      <c r="K12" s="53">
        <f>AVERAGE(J12:J13)</f>
        <v>4.0891750608071105E-2</v>
      </c>
      <c r="L12" s="53">
        <f t="shared" ref="L12" si="12">STDEV(J12:J13)</f>
        <v>5.7467114778273461E-3</v>
      </c>
      <c r="M12" s="26">
        <f t="shared" si="0"/>
        <v>4.4955289263565387E-3</v>
      </c>
      <c r="N12" s="54">
        <f t="shared" ref="N12" si="13">AVERAGE(M12:M13)</f>
        <v>4.0891750608071107E-3</v>
      </c>
      <c r="O12" s="55">
        <f t="shared" ref="O12" si="14">STDEV(M12:M13)</f>
        <v>5.7467114778273474E-4</v>
      </c>
    </row>
    <row r="13" spans="1:15" ht="20.5" x14ac:dyDescent="0.45">
      <c r="B13" s="21" t="s">
        <v>22</v>
      </c>
      <c r="C13" s="25">
        <v>1000</v>
      </c>
      <c r="D13" s="1">
        <v>3972.509</v>
      </c>
      <c r="E13" s="29">
        <f t="shared" si="1"/>
        <v>0.36828211952576823</v>
      </c>
      <c r="F13" s="27">
        <v>10</v>
      </c>
      <c r="G13" s="27">
        <v>10</v>
      </c>
      <c r="H13" s="27">
        <f t="shared" si="3"/>
        <v>36.828211952576822</v>
      </c>
      <c r="I13" s="26">
        <f t="shared" si="4"/>
        <v>3.6828211952576823E-2</v>
      </c>
      <c r="J13" s="28">
        <f t="shared" si="2"/>
        <v>3.6828211952576823E-2</v>
      </c>
      <c r="K13" s="53"/>
      <c r="L13" s="53"/>
      <c r="M13" s="26">
        <f t="shared" si="0"/>
        <v>3.6828211952576822E-3</v>
      </c>
      <c r="N13" s="54"/>
      <c r="O13" s="55"/>
    </row>
    <row r="14" spans="1:15" ht="20.5" x14ac:dyDescent="0.45">
      <c r="B14" s="21" t="s">
        <v>23</v>
      </c>
      <c r="C14" s="25">
        <v>1000</v>
      </c>
      <c r="D14" s="1">
        <v>4109.8090000000002</v>
      </c>
      <c r="E14" s="29">
        <f t="shared" si="1"/>
        <v>0.3857665516319228</v>
      </c>
      <c r="F14" s="27">
        <v>10</v>
      </c>
      <c r="G14" s="27">
        <v>10</v>
      </c>
      <c r="H14" s="27">
        <f t="shared" si="3"/>
        <v>38.576655163192285</v>
      </c>
      <c r="I14" s="26">
        <f t="shared" si="4"/>
        <v>3.8576655163192287E-2</v>
      </c>
      <c r="J14" s="28">
        <f t="shared" si="2"/>
        <v>3.8576655163192287E-2</v>
      </c>
      <c r="K14" s="53">
        <f>AVERAGE(J14:J15)</f>
        <v>4.1052338686057024E-2</v>
      </c>
      <c r="L14" s="53">
        <f t="shared" ref="L14" si="15">STDEV(J14:J15)</f>
        <v>3.5011452141789183E-3</v>
      </c>
      <c r="M14" s="26">
        <f t="shared" si="0"/>
        <v>3.8576655163192284E-3</v>
      </c>
      <c r="N14" s="54">
        <f t="shared" ref="N14" si="16">AVERAGE(M14:M15)</f>
        <v>4.1052338686057028E-3</v>
      </c>
      <c r="O14" s="55">
        <f t="shared" ref="O14" si="17">STDEV(M14:M15)</f>
        <v>3.5011452141789232E-4</v>
      </c>
    </row>
    <row r="15" spans="1:15" ht="20.5" x14ac:dyDescent="0.45">
      <c r="B15" s="21" t="s">
        <v>24</v>
      </c>
      <c r="C15" s="25">
        <v>1000</v>
      </c>
      <c r="D15" s="1">
        <v>4498.625</v>
      </c>
      <c r="E15" s="29">
        <f t="shared" si="1"/>
        <v>0.43528022208921774</v>
      </c>
      <c r="F15" s="27">
        <v>10</v>
      </c>
      <c r="G15" s="27">
        <v>10</v>
      </c>
      <c r="H15" s="27">
        <f t="shared" si="3"/>
        <v>43.528022208921769</v>
      </c>
      <c r="I15" s="26">
        <f t="shared" si="4"/>
        <v>4.3528022208921768E-2</v>
      </c>
      <c r="J15" s="28">
        <f t="shared" si="2"/>
        <v>4.3528022208921768E-2</v>
      </c>
      <c r="K15" s="53"/>
      <c r="L15" s="53"/>
      <c r="M15" s="26">
        <f t="shared" si="0"/>
        <v>4.3528022208921772E-3</v>
      </c>
      <c r="N15" s="54"/>
      <c r="O15" s="55"/>
    </row>
    <row r="16" spans="1:15" ht="20.5" x14ac:dyDescent="0.45">
      <c r="B16" s="21" t="s">
        <v>25</v>
      </c>
      <c r="C16" s="25">
        <v>1000</v>
      </c>
      <c r="D16" s="1">
        <v>1659.306</v>
      </c>
      <c r="E16" s="29">
        <f t="shared" si="1"/>
        <v>7.3707896647013132E-2</v>
      </c>
      <c r="F16" s="27">
        <v>10</v>
      </c>
      <c r="G16" s="27">
        <v>10</v>
      </c>
      <c r="H16" s="27">
        <f t="shared" si="3"/>
        <v>7.3707896647013138</v>
      </c>
      <c r="I16" s="26">
        <f t="shared" si="4"/>
        <v>7.3707896647013139E-3</v>
      </c>
      <c r="J16" s="28">
        <f t="shared" si="2"/>
        <v>7.3707896647013139E-3</v>
      </c>
      <c r="K16" s="53">
        <f>AVERAGE(J16:J17)</f>
        <v>9.40679002126657E-3</v>
      </c>
      <c r="L16" s="53">
        <f t="shared" ref="L16" si="18">STDEV(J16:J17)</f>
        <v>2.8793393172510439E-3</v>
      </c>
      <c r="M16" s="26">
        <f t="shared" si="0"/>
        <v>7.3707896647013142E-4</v>
      </c>
      <c r="N16" s="54">
        <f t="shared" ref="N16" si="19">AVERAGE(M16:M17)</f>
        <v>9.4067900212665696E-4</v>
      </c>
      <c r="O16" s="55">
        <f t="shared" ref="O16" si="20">STDEV(M16:M17)</f>
        <v>2.8793393172510422E-4</v>
      </c>
    </row>
    <row r="17" spans="2:15" ht="20.5" x14ac:dyDescent="0.45">
      <c r="B17" s="21" t="s">
        <v>26</v>
      </c>
      <c r="C17" s="25">
        <v>1000</v>
      </c>
      <c r="D17" s="1">
        <v>1979.068</v>
      </c>
      <c r="E17" s="29">
        <f t="shared" si="1"/>
        <v>0.11442790377831828</v>
      </c>
      <c r="F17" s="27">
        <v>10</v>
      </c>
      <c r="G17" s="27">
        <v>10</v>
      </c>
      <c r="H17" s="27">
        <f t="shared" si="3"/>
        <v>11.442790377831829</v>
      </c>
      <c r="I17" s="26">
        <f t="shared" si="4"/>
        <v>1.1442790377831828E-2</v>
      </c>
      <c r="J17" s="28">
        <f t="shared" si="2"/>
        <v>1.1442790377831828E-2</v>
      </c>
      <c r="K17" s="53"/>
      <c r="L17" s="53"/>
      <c r="M17" s="26">
        <f t="shared" si="0"/>
        <v>1.1442790377831826E-3</v>
      </c>
      <c r="N17" s="54"/>
      <c r="O17" s="55"/>
    </row>
    <row r="18" spans="2:15" ht="20.5" x14ac:dyDescent="0.45">
      <c r="B18" s="21" t="s">
        <v>27</v>
      </c>
      <c r="C18" s="25">
        <v>1000</v>
      </c>
      <c r="D18" s="1">
        <v>2621.7460000000001</v>
      </c>
      <c r="E18" s="29">
        <f t="shared" si="1"/>
        <v>0.19626956333490395</v>
      </c>
      <c r="F18" s="27">
        <v>10</v>
      </c>
      <c r="G18" s="27">
        <v>10</v>
      </c>
      <c r="H18" s="27">
        <f t="shared" si="3"/>
        <v>19.626956333490394</v>
      </c>
      <c r="I18" s="26">
        <f t="shared" si="4"/>
        <v>1.9626956333490396E-2</v>
      </c>
      <c r="J18" s="28">
        <f t="shared" si="2"/>
        <v>1.9626956333490396E-2</v>
      </c>
      <c r="K18" s="53">
        <f>AVERAGE(J18:J19)</f>
        <v>1.6409126797152573E-2</v>
      </c>
      <c r="L18" s="53">
        <f t="shared" ref="L18" si="21">STDEV(J18:J19)</f>
        <v>4.550698171693679E-3</v>
      </c>
      <c r="M18" s="26">
        <f t="shared" si="0"/>
        <v>1.9626956333490399E-3</v>
      </c>
      <c r="N18" s="54">
        <f t="shared" ref="N18" si="22">AVERAGE(M18:M19)</f>
        <v>1.6409126797152576E-3</v>
      </c>
      <c r="O18" s="55">
        <f t="shared" ref="O18" si="23">STDEV(M18:M19)</f>
        <v>4.5506981716936782E-4</v>
      </c>
    </row>
    <row r="19" spans="2:15" ht="20.5" x14ac:dyDescent="0.45">
      <c r="B19" s="21" t="s">
        <v>28</v>
      </c>
      <c r="C19" s="25">
        <v>1000</v>
      </c>
      <c r="D19" s="1">
        <v>2116.373</v>
      </c>
      <c r="E19" s="29">
        <f t="shared" si="1"/>
        <v>0.13191297260814752</v>
      </c>
      <c r="F19" s="27">
        <v>10</v>
      </c>
      <c r="G19" s="27">
        <v>10</v>
      </c>
      <c r="H19" s="27">
        <f t="shared" si="3"/>
        <v>13.191297260814752</v>
      </c>
      <c r="I19" s="26">
        <f t="shared" si="4"/>
        <v>1.3191297260814751E-2</v>
      </c>
      <c r="J19" s="28">
        <f t="shared" si="2"/>
        <v>1.3191297260814751E-2</v>
      </c>
      <c r="K19" s="53"/>
      <c r="L19" s="53"/>
      <c r="M19" s="26">
        <f t="shared" si="0"/>
        <v>1.3191297260814752E-3</v>
      </c>
      <c r="N19" s="54"/>
      <c r="O19" s="55"/>
    </row>
    <row r="20" spans="2:15" ht="20.5" x14ac:dyDescent="0.45">
      <c r="B20" s="21" t="s">
        <v>29</v>
      </c>
      <c r="C20" s="25">
        <v>1000</v>
      </c>
      <c r="D20" s="1">
        <v>1814.5730000000001</v>
      </c>
      <c r="E20" s="29">
        <f t="shared" si="1"/>
        <v>9.3480331605689776E-2</v>
      </c>
      <c r="F20" s="27">
        <v>10</v>
      </c>
      <c r="G20" s="27">
        <v>10</v>
      </c>
      <c r="H20" s="27">
        <f t="shared" si="3"/>
        <v>9.3480331605689777</v>
      </c>
      <c r="I20" s="26">
        <f t="shared" si="4"/>
        <v>9.3480331605689769E-3</v>
      </c>
      <c r="J20" s="28">
        <f t="shared" si="2"/>
        <v>9.3480331605689769E-3</v>
      </c>
      <c r="K20" s="53">
        <f>AVERAGE(J20:J21)</f>
        <v>1.1886096501840134E-2</v>
      </c>
      <c r="L20" s="53">
        <f t="shared" ref="L20" si="24">STDEV(J20:J21)</f>
        <v>3.5893635993876401E-3</v>
      </c>
      <c r="M20" s="26">
        <f t="shared" si="0"/>
        <v>9.3480331605689778E-4</v>
      </c>
      <c r="N20" s="54">
        <f t="shared" ref="N20" si="25">AVERAGE(M20:M21)</f>
        <v>1.1886096501840134E-3</v>
      </c>
      <c r="O20" s="55">
        <f t="shared" ref="O20" si="26">STDEV(M20:M21)</f>
        <v>3.589363599387642E-4</v>
      </c>
    </row>
    <row r="21" spans="2:15" ht="20.5" x14ac:dyDescent="0.45">
      <c r="B21" s="21" t="s">
        <v>30</v>
      </c>
      <c r="C21" s="25">
        <v>1000</v>
      </c>
      <c r="D21" s="1">
        <v>2213.1860000000001</v>
      </c>
      <c r="E21" s="29">
        <f t="shared" si="1"/>
        <v>0.14424159843111289</v>
      </c>
      <c r="F21" s="27">
        <v>10</v>
      </c>
      <c r="G21" s="27">
        <v>10</v>
      </c>
      <c r="H21" s="27">
        <f t="shared" si="3"/>
        <v>14.424159843111291</v>
      </c>
      <c r="I21" s="26">
        <f t="shared" si="4"/>
        <v>1.442415984311129E-2</v>
      </c>
      <c r="J21" s="28">
        <f t="shared" si="2"/>
        <v>1.442415984311129E-2</v>
      </c>
      <c r="K21" s="53"/>
      <c r="L21" s="53"/>
      <c r="M21" s="26">
        <f t="shared" si="0"/>
        <v>1.442415984311129E-3</v>
      </c>
      <c r="N21" s="54"/>
      <c r="O21" s="55"/>
    </row>
    <row r="22" spans="2:15" ht="20.5" x14ac:dyDescent="0.45">
      <c r="B22" s="21" t="s">
        <v>31</v>
      </c>
      <c r="C22" s="25">
        <v>1000</v>
      </c>
      <c r="D22" s="1">
        <v>1669.07</v>
      </c>
      <c r="E22" s="29">
        <f t="shared" si="1"/>
        <v>7.4951290638888529E-2</v>
      </c>
      <c r="F22" s="27">
        <v>10</v>
      </c>
      <c r="G22" s="27">
        <v>10</v>
      </c>
      <c r="H22" s="27">
        <f t="shared" si="3"/>
        <v>7.4951290638888519</v>
      </c>
      <c r="I22" s="26">
        <f t="shared" si="4"/>
        <v>7.4951290638888522E-3</v>
      </c>
      <c r="J22" s="28">
        <f t="shared" si="2"/>
        <v>7.4951290638888522E-3</v>
      </c>
      <c r="K22" s="53">
        <f>AVERAGE(J22:J23)</f>
        <v>6.6315916818419146E-3</v>
      </c>
      <c r="L22" s="53">
        <f t="shared" ref="L22" si="27">STDEV(J22:J23)</f>
        <v>1.221226277306936E-3</v>
      </c>
      <c r="M22" s="26">
        <f t="shared" si="0"/>
        <v>7.495129063888852E-4</v>
      </c>
      <c r="N22" s="54">
        <f t="shared" ref="N22" si="28">AVERAGE(M22:M23)</f>
        <v>6.6315916818419148E-4</v>
      </c>
      <c r="O22" s="55">
        <f t="shared" ref="O22" si="29">STDEV(M22:M23)</f>
        <v>1.2212262773069355E-4</v>
      </c>
    </row>
    <row r="23" spans="2:15" ht="20.5" x14ac:dyDescent="0.45">
      <c r="B23" s="21" t="s">
        <v>32</v>
      </c>
      <c r="C23" s="25">
        <v>1000</v>
      </c>
      <c r="D23" s="1">
        <v>1533.4480000000001</v>
      </c>
      <c r="E23" s="29">
        <f t="shared" si="1"/>
        <v>5.7680542997949766E-2</v>
      </c>
      <c r="F23" s="27">
        <v>10</v>
      </c>
      <c r="G23" s="27">
        <v>10</v>
      </c>
      <c r="H23" s="27">
        <f t="shared" si="3"/>
        <v>5.7680542997949766</v>
      </c>
      <c r="I23" s="26">
        <f t="shared" si="4"/>
        <v>5.7680542997949769E-3</v>
      </c>
      <c r="J23" s="28">
        <f t="shared" si="2"/>
        <v>5.7680542997949769E-3</v>
      </c>
      <c r="K23" s="53"/>
      <c r="L23" s="53"/>
      <c r="M23" s="26">
        <f t="shared" si="0"/>
        <v>5.7680542997949776E-4</v>
      </c>
      <c r="N23" s="54"/>
      <c r="O23" s="55"/>
    </row>
    <row r="24" spans="2:15" ht="20.5" x14ac:dyDescent="0.45">
      <c r="B24" s="21" t="s">
        <v>33</v>
      </c>
      <c r="C24" s="25">
        <v>1000</v>
      </c>
      <c r="D24" s="1">
        <v>1942.12</v>
      </c>
      <c r="E24" s="29">
        <f t="shared" si="1"/>
        <v>0.10972277051205316</v>
      </c>
      <c r="F24" s="27">
        <v>10</v>
      </c>
      <c r="G24" s="27">
        <v>10</v>
      </c>
      <c r="H24" s="27">
        <f t="shared" si="3"/>
        <v>10.972277051205317</v>
      </c>
      <c r="I24" s="26">
        <f t="shared" si="4"/>
        <v>1.0972277051205317E-2</v>
      </c>
      <c r="J24" s="28">
        <f t="shared" si="2"/>
        <v>1.0972277051205317E-2</v>
      </c>
      <c r="K24" s="53">
        <f>AVERAGE(J24:J25)</f>
        <v>1.0280005603168337E-2</v>
      </c>
      <c r="L24" s="53">
        <f t="shared" ref="L24" si="30">STDEV(J24:J25)</f>
        <v>9.7901967065755881E-4</v>
      </c>
      <c r="M24" s="26">
        <f t="shared" si="0"/>
        <v>1.0972277051205317E-3</v>
      </c>
      <c r="N24" s="54">
        <f t="shared" ref="N24" si="31">AVERAGE(M24:M25)</f>
        <v>1.0280005603168336E-3</v>
      </c>
      <c r="O24" s="55">
        <f t="shared" ref="O24" si="32">STDEV(M24:M25)</f>
        <v>9.7901967065755908E-5</v>
      </c>
    </row>
    <row r="25" spans="2:15" ht="20.5" x14ac:dyDescent="0.45">
      <c r="B25" s="21" t="s">
        <v>34</v>
      </c>
      <c r="C25" s="25">
        <v>1000</v>
      </c>
      <c r="D25" s="1">
        <v>1833.396</v>
      </c>
      <c r="E25" s="29">
        <f t="shared" si="1"/>
        <v>9.5877341551313555E-2</v>
      </c>
      <c r="F25" s="27">
        <v>10</v>
      </c>
      <c r="G25" s="27">
        <v>10</v>
      </c>
      <c r="H25" s="27">
        <f t="shared" si="3"/>
        <v>9.587734155131356</v>
      </c>
      <c r="I25" s="26">
        <f t="shared" si="4"/>
        <v>9.5877341551313562E-3</v>
      </c>
      <c r="J25" s="28">
        <f t="shared" si="2"/>
        <v>9.5877341551313562E-3</v>
      </c>
      <c r="K25" s="53"/>
      <c r="L25" s="53"/>
      <c r="M25" s="26">
        <f t="shared" si="0"/>
        <v>9.5877341551313562E-4</v>
      </c>
      <c r="N25" s="54"/>
      <c r="O25" s="55"/>
    </row>
    <row r="26" spans="2:15" ht="20.5" x14ac:dyDescent="0.45">
      <c r="B26" s="21" t="s">
        <v>35</v>
      </c>
      <c r="C26" s="25">
        <v>1000</v>
      </c>
      <c r="D26" s="1">
        <v>2021.8610000000001</v>
      </c>
      <c r="E26" s="29">
        <f t="shared" si="1"/>
        <v>0.11987736702026057</v>
      </c>
      <c r="F26" s="27">
        <v>10</v>
      </c>
      <c r="G26" s="27">
        <v>10</v>
      </c>
      <c r="H26" s="27">
        <f t="shared" si="3"/>
        <v>11.987736702026057</v>
      </c>
      <c r="I26" s="26">
        <f t="shared" si="4"/>
        <v>1.1987736702026058E-2</v>
      </c>
      <c r="J26" s="28">
        <f t="shared" si="2"/>
        <v>1.1987736702026058E-2</v>
      </c>
      <c r="K26" s="53">
        <f>AVERAGE(J26:J27)</f>
        <v>8.2867994447769575E-3</v>
      </c>
      <c r="L26" s="53">
        <f t="shared" ref="L26" si="33">STDEV(J26:J27)</f>
        <v>5.2339156626935628E-3</v>
      </c>
      <c r="M26" s="26">
        <f t="shared" si="0"/>
        <v>1.1987736702026056E-3</v>
      </c>
      <c r="N26" s="54">
        <f t="shared" ref="N26" si="34">AVERAGE(M26:M27)</f>
        <v>8.2867994447769562E-4</v>
      </c>
      <c r="O26" s="55">
        <f t="shared" ref="O26" si="35">STDEV(M26:M27)</f>
        <v>5.2339156626935617E-4</v>
      </c>
    </row>
    <row r="27" spans="2:15" ht="20.5" x14ac:dyDescent="0.45">
      <c r="B27" s="21" t="s">
        <v>36</v>
      </c>
      <c r="C27" s="25">
        <v>1000</v>
      </c>
      <c r="D27" s="1">
        <v>1440.614</v>
      </c>
      <c r="E27" s="29">
        <f t="shared" si="1"/>
        <v>4.5858621875278574E-2</v>
      </c>
      <c r="F27" s="27">
        <v>10</v>
      </c>
      <c r="G27" s="27">
        <v>10</v>
      </c>
      <c r="H27" s="27">
        <f t="shared" si="3"/>
        <v>4.5858621875278569</v>
      </c>
      <c r="I27" s="26">
        <f t="shared" si="4"/>
        <v>4.5858621875278565E-3</v>
      </c>
      <c r="J27" s="28">
        <f t="shared" si="2"/>
        <v>4.5858621875278565E-3</v>
      </c>
      <c r="K27" s="53"/>
      <c r="L27" s="53"/>
      <c r="M27" s="26">
        <f t="shared" si="0"/>
        <v>4.5858621875278561E-4</v>
      </c>
      <c r="N27" s="54"/>
      <c r="O27" s="55"/>
    </row>
    <row r="28" spans="2:15" ht="20.5" x14ac:dyDescent="0.45">
      <c r="B28" s="21" t="s">
        <v>37</v>
      </c>
      <c r="C28" s="25">
        <v>1000</v>
      </c>
      <c r="D28" s="1">
        <v>6087.44</v>
      </c>
      <c r="E28" s="29">
        <f t="shared" si="1"/>
        <v>0.63760744712009876</v>
      </c>
      <c r="F28" s="27">
        <v>10</v>
      </c>
      <c r="G28" s="27">
        <v>10</v>
      </c>
      <c r="H28" s="27">
        <f t="shared" si="3"/>
        <v>63.760744712009874</v>
      </c>
      <c r="I28" s="26">
        <f t="shared" si="4"/>
        <v>6.3760744712009876E-2</v>
      </c>
      <c r="J28" s="28">
        <f t="shared" si="2"/>
        <v>6.3760744712009876E-2</v>
      </c>
      <c r="K28" s="53">
        <f>AVERAGE(J28:J29)</f>
        <v>6.4823398321596393E-2</v>
      </c>
      <c r="L28" s="53">
        <f t="shared" ref="L28" si="36">STDEV(J28:J29)</f>
        <v>1.5028191467819762E-3</v>
      </c>
      <c r="M28" s="26">
        <f t="shared" si="0"/>
        <v>6.3760744712009869E-3</v>
      </c>
      <c r="N28" s="54">
        <f t="shared" ref="N28" si="37">AVERAGE(M28:M29)</f>
        <v>6.4823398321596382E-3</v>
      </c>
      <c r="O28" s="55">
        <f t="shared" ref="O28" si="38">STDEV(M28:M29)</f>
        <v>1.5028191467819773E-4</v>
      </c>
    </row>
    <row r="29" spans="2:15" ht="20.5" x14ac:dyDescent="0.45">
      <c r="B29" s="21" t="s">
        <v>38</v>
      </c>
      <c r="C29" s="25">
        <v>1000</v>
      </c>
      <c r="D29" s="1">
        <v>6254.3339999999998</v>
      </c>
      <c r="E29" s="29">
        <f t="shared" si="1"/>
        <v>0.6588605193118291</v>
      </c>
      <c r="F29" s="27">
        <v>10</v>
      </c>
      <c r="G29" s="27">
        <v>10</v>
      </c>
      <c r="H29" s="27">
        <f t="shared" si="3"/>
        <v>65.886051931182905</v>
      </c>
      <c r="I29" s="26">
        <f t="shared" si="4"/>
        <v>6.588605193118291E-2</v>
      </c>
      <c r="J29" s="28">
        <f t="shared" si="2"/>
        <v>6.588605193118291E-2</v>
      </c>
      <c r="K29" s="53"/>
      <c r="L29" s="53"/>
      <c r="M29" s="26">
        <f t="shared" si="0"/>
        <v>6.5886051931182904E-3</v>
      </c>
      <c r="N29" s="54"/>
      <c r="O29" s="55"/>
    </row>
    <row r="30" spans="2:15" ht="20.5" x14ac:dyDescent="0.45">
      <c r="B30" s="21" t="s">
        <v>39</v>
      </c>
      <c r="C30" s="25">
        <v>1000</v>
      </c>
      <c r="D30" s="1">
        <v>4686.9160000000002</v>
      </c>
      <c r="E30" s="29">
        <f t="shared" si="1"/>
        <v>0.4592580895742866</v>
      </c>
      <c r="F30" s="27">
        <v>10</v>
      </c>
      <c r="G30" s="27">
        <v>10</v>
      </c>
      <c r="H30" s="27">
        <f t="shared" si="3"/>
        <v>45.925808957428664</v>
      </c>
      <c r="I30" s="26">
        <f t="shared" si="4"/>
        <v>4.5925808957428663E-2</v>
      </c>
      <c r="J30" s="28">
        <f t="shared" si="2"/>
        <v>4.5925808957428663E-2</v>
      </c>
      <c r="K30" s="53">
        <f>AVERAGE(J30:J31)</f>
        <v>4.8166745195919874E-2</v>
      </c>
      <c r="L30" s="53">
        <f t="shared" ref="L30" si="39">STDEV(J30:J31)</f>
        <v>3.1691624208876204E-3</v>
      </c>
      <c r="M30" s="26">
        <f t="shared" si="0"/>
        <v>4.5925808957428668E-3</v>
      </c>
      <c r="N30" s="54">
        <f t="shared" ref="N30" si="40">AVERAGE(M30:M31)</f>
        <v>4.8166745195919874E-3</v>
      </c>
      <c r="O30" s="55">
        <f t="shared" ref="O30" si="41">STDEV(M30:M31)</f>
        <v>3.1691624208876195E-4</v>
      </c>
    </row>
    <row r="31" spans="2:15" ht="20.5" x14ac:dyDescent="0.45">
      <c r="B31" s="21" t="s">
        <v>40</v>
      </c>
      <c r="C31" s="25">
        <v>1000</v>
      </c>
      <c r="D31" s="1">
        <v>5038.8639999999996</v>
      </c>
      <c r="E31" s="29">
        <f t="shared" si="1"/>
        <v>0.50407681434411089</v>
      </c>
      <c r="F31" s="27">
        <v>10</v>
      </c>
      <c r="G31" s="27">
        <v>10</v>
      </c>
      <c r="H31" s="27">
        <f t="shared" si="3"/>
        <v>50.407681434411089</v>
      </c>
      <c r="I31" s="26">
        <f t="shared" si="4"/>
        <v>5.0407681434411086E-2</v>
      </c>
      <c r="J31" s="28">
        <f t="shared" si="2"/>
        <v>5.0407681434411086E-2</v>
      </c>
      <c r="K31" s="53"/>
      <c r="L31" s="53"/>
      <c r="M31" s="26">
        <f t="shared" si="0"/>
        <v>5.040768143441109E-3</v>
      </c>
      <c r="N31" s="54"/>
      <c r="O31" s="55"/>
    </row>
    <row r="32" spans="2:15" ht="20.5" x14ac:dyDescent="0.45">
      <c r="B32" s="21" t="s">
        <v>41</v>
      </c>
      <c r="C32" s="25">
        <v>1000</v>
      </c>
      <c r="D32" s="1">
        <v>6294.0730000000003</v>
      </c>
      <c r="E32" s="29">
        <f t="shared" si="1"/>
        <v>0.66392107173328929</v>
      </c>
      <c r="F32" s="27">
        <v>10</v>
      </c>
      <c r="G32" s="27">
        <v>10</v>
      </c>
      <c r="H32" s="27">
        <f t="shared" si="3"/>
        <v>66.392107173328924</v>
      </c>
      <c r="I32" s="26">
        <f t="shared" si="4"/>
        <v>6.6392107173328926E-2</v>
      </c>
      <c r="J32" s="28">
        <f t="shared" si="2"/>
        <v>6.6392107173328926E-2</v>
      </c>
      <c r="K32" s="53">
        <f>AVERAGE(J32:J33)</f>
        <v>7.09413513823271E-2</v>
      </c>
      <c r="L32" s="53">
        <f t="shared" ref="L32" si="42">STDEV(J32:J33)</f>
        <v>6.4336028589124898E-3</v>
      </c>
      <c r="M32" s="26">
        <f t="shared" si="0"/>
        <v>6.6392107173328923E-3</v>
      </c>
      <c r="N32" s="54">
        <f t="shared" ref="N32" si="43">AVERAGE(M32:M33)</f>
        <v>7.0941351382327114E-3</v>
      </c>
      <c r="O32" s="55">
        <f t="shared" ref="O32" si="44">STDEV(M32:M33)</f>
        <v>6.4336028589124985E-4</v>
      </c>
    </row>
    <row r="33" spans="2:15" ht="20.5" x14ac:dyDescent="0.45">
      <c r="B33" s="21" t="s">
        <v>42</v>
      </c>
      <c r="C33" s="25">
        <v>1000</v>
      </c>
      <c r="D33" s="1">
        <v>7008.55</v>
      </c>
      <c r="E33" s="29">
        <f t="shared" si="1"/>
        <v>0.75490595591325282</v>
      </c>
      <c r="F33" s="27">
        <v>10</v>
      </c>
      <c r="G33" s="27">
        <v>10</v>
      </c>
      <c r="H33" s="27">
        <f t="shared" si="3"/>
        <v>75.490595591325288</v>
      </c>
      <c r="I33" s="26">
        <f t="shared" si="4"/>
        <v>7.5490595591325288E-2</v>
      </c>
      <c r="J33" s="28">
        <f t="shared" si="2"/>
        <v>7.5490595591325288E-2</v>
      </c>
      <c r="K33" s="53"/>
      <c r="L33" s="53"/>
      <c r="M33" s="26">
        <f t="shared" si="0"/>
        <v>7.5490595591325297E-3</v>
      </c>
      <c r="N33" s="54"/>
      <c r="O33" s="55"/>
    </row>
    <row r="34" spans="2:15" ht="20.5" x14ac:dyDescent="0.45">
      <c r="B34" s="21" t="s">
        <v>43</v>
      </c>
      <c r="C34" s="25">
        <v>1000</v>
      </c>
      <c r="D34" s="1">
        <v>4230.777</v>
      </c>
      <c r="E34" s="29">
        <f t="shared" si="1"/>
        <v>0.40117118952716901</v>
      </c>
      <c r="F34" s="27">
        <v>10</v>
      </c>
      <c r="G34" s="27">
        <v>10</v>
      </c>
      <c r="H34" s="27">
        <f t="shared" si="3"/>
        <v>40.117118952716893</v>
      </c>
      <c r="I34" s="26">
        <f t="shared" si="4"/>
        <v>4.0117118952716892E-2</v>
      </c>
      <c r="J34" s="28">
        <f t="shared" si="2"/>
        <v>4.0117118952716892E-2</v>
      </c>
      <c r="K34" s="53">
        <f>AVERAGE(J34:J35)</f>
        <v>3.9355240872566116E-2</v>
      </c>
      <c r="L34" s="53">
        <f t="shared" ref="L34" si="45">STDEV(J34:J35)</f>
        <v>1.0774583138239977E-3</v>
      </c>
      <c r="M34" s="26">
        <f t="shared" si="0"/>
        <v>4.0117118952716895E-3</v>
      </c>
      <c r="N34" s="54">
        <f t="shared" ref="N34" si="46">AVERAGE(M34:M35)</f>
        <v>3.9355240872566118E-3</v>
      </c>
      <c r="O34" s="55">
        <f t="shared" ref="O34" si="47">STDEV(M34:M35)</f>
        <v>1.077458313824002E-4</v>
      </c>
    </row>
    <row r="35" spans="2:15" ht="20.5" x14ac:dyDescent="0.45">
      <c r="B35" s="21" t="s">
        <v>44</v>
      </c>
      <c r="C35" s="25">
        <v>1000</v>
      </c>
      <c r="D35" s="1">
        <v>4111.1210000000001</v>
      </c>
      <c r="E35" s="29">
        <f t="shared" si="1"/>
        <v>0.38593362792415348</v>
      </c>
      <c r="F35" s="27">
        <v>10</v>
      </c>
      <c r="G35" s="27">
        <v>10</v>
      </c>
      <c r="H35" s="27">
        <f t="shared" si="3"/>
        <v>38.593362792415348</v>
      </c>
      <c r="I35" s="26">
        <f t="shared" si="4"/>
        <v>3.8593362792415348E-2</v>
      </c>
      <c r="J35" s="28">
        <f t="shared" si="2"/>
        <v>3.8593362792415348E-2</v>
      </c>
      <c r="K35" s="53"/>
      <c r="L35" s="53"/>
      <c r="M35" s="26">
        <f t="shared" si="0"/>
        <v>3.8593362792415345E-3</v>
      </c>
      <c r="N35" s="54"/>
      <c r="O35" s="55"/>
    </row>
    <row r="36" spans="2:15" ht="20.5" x14ac:dyDescent="0.45">
      <c r="B36" s="21" t="s">
        <v>45</v>
      </c>
      <c r="C36" s="25">
        <v>1000</v>
      </c>
      <c r="D36" s="1">
        <v>4573.375</v>
      </c>
      <c r="E36" s="29">
        <f t="shared" si="1"/>
        <v>0.44479924102537982</v>
      </c>
      <c r="F36" s="27">
        <v>10</v>
      </c>
      <c r="G36" s="27">
        <v>10</v>
      </c>
      <c r="H36" s="27">
        <f t="shared" si="3"/>
        <v>44.479924102537979</v>
      </c>
      <c r="I36" s="26">
        <f t="shared" si="4"/>
        <v>4.4479924102537975E-2</v>
      </c>
      <c r="J36" s="28">
        <f t="shared" si="2"/>
        <v>4.4479924102537975E-2</v>
      </c>
      <c r="K36" s="53">
        <f>AVERAGE(J36:J37)</f>
        <v>4.5476377551670125E-2</v>
      </c>
      <c r="L36" s="53">
        <f t="shared" ref="L36" si="48">STDEV(J36:J37)</f>
        <v>1.4091979820361348E-3</v>
      </c>
      <c r="M36" s="26">
        <f t="shared" si="0"/>
        <v>4.4479924102537975E-3</v>
      </c>
      <c r="N36" s="54">
        <f t="shared" ref="N36" si="49">AVERAGE(M36:M37)</f>
        <v>4.5476377551670125E-3</v>
      </c>
      <c r="O36" s="55">
        <f t="shared" ref="O36" si="50">STDEV(M36:M37)</f>
        <v>1.4091979820361346E-4</v>
      </c>
    </row>
    <row r="37" spans="2:15" ht="20.5" x14ac:dyDescent="0.45">
      <c r="B37" s="21" t="s">
        <v>46</v>
      </c>
      <c r="C37" s="25">
        <v>1000</v>
      </c>
      <c r="D37" s="1">
        <v>4729.8720000000003</v>
      </c>
      <c r="E37" s="29">
        <f t="shared" si="1"/>
        <v>0.46472831000802278</v>
      </c>
      <c r="F37" s="27">
        <v>10</v>
      </c>
      <c r="G37" s="27">
        <v>10</v>
      </c>
      <c r="H37" s="27">
        <f t="shared" si="3"/>
        <v>46.472831000802273</v>
      </c>
      <c r="I37" s="26">
        <f t="shared" si="4"/>
        <v>4.6472831000802274E-2</v>
      </c>
      <c r="J37" s="28">
        <f t="shared" si="2"/>
        <v>4.6472831000802274E-2</v>
      </c>
      <c r="K37" s="53"/>
      <c r="L37" s="53"/>
      <c r="M37" s="26">
        <f t="shared" si="0"/>
        <v>4.6472831000802274E-3</v>
      </c>
      <c r="N37" s="54"/>
      <c r="O37" s="55"/>
    </row>
    <row r="38" spans="2:15" ht="20.5" x14ac:dyDescent="0.45">
      <c r="B38" s="21" t="s">
        <v>47</v>
      </c>
      <c r="C38" s="25">
        <v>1000</v>
      </c>
      <c r="D38" s="1">
        <v>5662.3469999999998</v>
      </c>
      <c r="E38" s="29">
        <f t="shared" si="1"/>
        <v>0.58347409171367803</v>
      </c>
      <c r="F38" s="27">
        <v>10</v>
      </c>
      <c r="G38" s="27">
        <v>10</v>
      </c>
      <c r="H38" s="27">
        <f t="shared" si="3"/>
        <v>58.347409171367808</v>
      </c>
      <c r="I38" s="26">
        <f t="shared" si="4"/>
        <v>5.8347409171367805E-2</v>
      </c>
      <c r="J38" s="28">
        <f t="shared" si="2"/>
        <v>5.8347409171367805E-2</v>
      </c>
      <c r="K38" s="53">
        <f>AVERAGE(J38:J39)</f>
        <v>5.2311771747297106E-2</v>
      </c>
      <c r="L38" s="53">
        <f t="shared" ref="L38" si="51">STDEV(J38:J39)</f>
        <v>8.5356803026874276E-3</v>
      </c>
      <c r="M38" s="26">
        <f t="shared" si="0"/>
        <v>5.8347409171367803E-3</v>
      </c>
      <c r="N38" s="54">
        <f t="shared" ref="N38" si="52">AVERAGE(M38:M39)</f>
        <v>5.2311771747297108E-3</v>
      </c>
      <c r="O38" s="55">
        <f t="shared" ref="O38" si="53">STDEV(M38:M39)</f>
        <v>8.5356803026873887E-4</v>
      </c>
    </row>
    <row r="39" spans="2:15" ht="20.5" x14ac:dyDescent="0.45">
      <c r="B39" s="21" t="s">
        <v>48</v>
      </c>
      <c r="C39" s="25">
        <v>1000</v>
      </c>
      <c r="D39" s="1">
        <v>4714.4260000000004</v>
      </c>
      <c r="E39" s="29">
        <f t="shared" si="1"/>
        <v>0.46276134323226414</v>
      </c>
      <c r="F39" s="27">
        <v>10</v>
      </c>
      <c r="G39" s="27">
        <v>10</v>
      </c>
      <c r="H39" s="27">
        <f t="shared" si="3"/>
        <v>46.276134323226415</v>
      </c>
      <c r="I39" s="26">
        <f t="shared" si="4"/>
        <v>4.6276134323226414E-2</v>
      </c>
      <c r="J39" s="28">
        <f t="shared" si="2"/>
        <v>4.6276134323226414E-2</v>
      </c>
      <c r="K39" s="53"/>
      <c r="L39" s="53"/>
      <c r="M39" s="26">
        <f t="shared" si="0"/>
        <v>4.6276134323226413E-3</v>
      </c>
      <c r="N39" s="54"/>
      <c r="O39" s="55"/>
    </row>
    <row r="40" spans="2:15" ht="20.5" x14ac:dyDescent="0.45">
      <c r="B40" s="21" t="s">
        <v>109</v>
      </c>
      <c r="C40" s="25">
        <v>1000</v>
      </c>
      <c r="D40" s="1">
        <v>4603.7520000000004</v>
      </c>
      <c r="E40" s="29">
        <f t="shared" si="1"/>
        <v>0.44866759203840723</v>
      </c>
      <c r="F40" s="27">
        <v>10</v>
      </c>
      <c r="G40" s="27">
        <v>10</v>
      </c>
      <c r="H40" s="27">
        <f t="shared" si="3"/>
        <v>44.866759203840722</v>
      </c>
      <c r="I40" s="26">
        <f t="shared" si="4"/>
        <v>4.4866759203840721E-2</v>
      </c>
      <c r="J40" s="28">
        <f t="shared" si="2"/>
        <v>4.4866759203840721E-2</v>
      </c>
      <c r="K40" s="53">
        <f>AVERAGE(J40:J41)</f>
        <v>4.2442987762170974E-2</v>
      </c>
      <c r="L40" s="53">
        <f t="shared" ref="L40" si="54">STDEV(J40:J41)</f>
        <v>3.4277304449019459E-3</v>
      </c>
      <c r="M40" s="26">
        <f t="shared" si="0"/>
        <v>4.4866759203840718E-3</v>
      </c>
      <c r="N40" s="54">
        <f t="shared" ref="N40" si="55">AVERAGE(M40:M41)</f>
        <v>4.2442987762170972E-3</v>
      </c>
      <c r="O40" s="55">
        <f t="shared" ref="O40" si="56">STDEV(M40:M41)</f>
        <v>3.4277304449019434E-4</v>
      </c>
    </row>
    <row r="41" spans="2:15" ht="20.5" x14ac:dyDescent="0.45">
      <c r="B41" s="21" t="s">
        <v>110</v>
      </c>
      <c r="C41" s="25">
        <v>1000</v>
      </c>
      <c r="D41" s="1">
        <v>4223.0889999999999</v>
      </c>
      <c r="E41" s="29">
        <f t="shared" si="1"/>
        <v>0.40019216320501227</v>
      </c>
      <c r="F41" s="27">
        <v>10</v>
      </c>
      <c r="G41" s="27">
        <v>10</v>
      </c>
      <c r="H41" s="27">
        <f t="shared" si="3"/>
        <v>40.019216320501229</v>
      </c>
      <c r="I41" s="26">
        <f t="shared" si="4"/>
        <v>4.0019216320501226E-2</v>
      </c>
      <c r="J41" s="28">
        <f t="shared" si="2"/>
        <v>4.0019216320501226E-2</v>
      </c>
      <c r="K41" s="53"/>
      <c r="L41" s="53"/>
      <c r="M41" s="26">
        <f t="shared" si="0"/>
        <v>4.0019216320501226E-3</v>
      </c>
      <c r="N41" s="54"/>
      <c r="O41" s="55"/>
    </row>
    <row r="42" spans="2:15" ht="20.5" x14ac:dyDescent="0.45">
      <c r="B42" s="21" t="s">
        <v>111</v>
      </c>
      <c r="C42" s="25">
        <v>1000</v>
      </c>
      <c r="D42" s="1">
        <v>4427.4359999999997</v>
      </c>
      <c r="E42" s="29">
        <f t="shared" si="1"/>
        <v>0.42621467775414823</v>
      </c>
      <c r="F42" s="27">
        <v>10</v>
      </c>
      <c r="G42" s="27">
        <v>10</v>
      </c>
      <c r="H42" s="27">
        <f t="shared" si="3"/>
        <v>42.621467775414821</v>
      </c>
      <c r="I42" s="26">
        <f t="shared" si="4"/>
        <v>4.2621467775414819E-2</v>
      </c>
      <c r="J42" s="28">
        <f t="shared" si="2"/>
        <v>4.2621467775414819E-2</v>
      </c>
      <c r="K42" s="53">
        <f>AVERAGE(J42:J43)</f>
        <v>4.3657614578425256E-2</v>
      </c>
      <c r="L42" s="53">
        <f t="shared" ref="L42" si="57">STDEV(J42:J43)</f>
        <v>1.4653328614268844E-3</v>
      </c>
      <c r="M42" s="26">
        <f t="shared" si="0"/>
        <v>4.2621467775414814E-3</v>
      </c>
      <c r="N42" s="54">
        <f t="shared" ref="N42" si="58">AVERAGE(M42:M43)</f>
        <v>4.3657614578425253E-3</v>
      </c>
      <c r="O42" s="55">
        <f t="shared" ref="O42" si="59">STDEV(M42:M43)</f>
        <v>1.4653328614268871E-4</v>
      </c>
    </row>
    <row r="43" spans="2:15" ht="20.5" x14ac:dyDescent="0.45">
      <c r="B43" s="21" t="s">
        <v>112</v>
      </c>
      <c r="C43" s="25">
        <v>1000</v>
      </c>
      <c r="D43" s="1">
        <v>4590.1670000000004</v>
      </c>
      <c r="E43" s="29">
        <f t="shared" si="1"/>
        <v>0.44693761381435693</v>
      </c>
      <c r="F43" s="27">
        <v>10</v>
      </c>
      <c r="G43" s="27">
        <v>10</v>
      </c>
      <c r="H43" s="27">
        <f t="shared" si="3"/>
        <v>44.693761381435692</v>
      </c>
      <c r="I43" s="26">
        <f t="shared" si="4"/>
        <v>4.4693761381435694E-2</v>
      </c>
      <c r="J43" s="28">
        <f t="shared" si="2"/>
        <v>4.4693761381435694E-2</v>
      </c>
      <c r="K43" s="53"/>
      <c r="L43" s="53"/>
      <c r="M43" s="26">
        <f t="shared" si="0"/>
        <v>4.4693761381435692E-3</v>
      </c>
      <c r="N43" s="54"/>
      <c r="O43" s="55"/>
    </row>
    <row r="44" spans="2:15" ht="20.5" x14ac:dyDescent="0.45">
      <c r="B44" s="21" t="s">
        <v>113</v>
      </c>
      <c r="C44" s="25">
        <v>1000</v>
      </c>
      <c r="D44" s="1">
        <v>5025.3069999999998</v>
      </c>
      <c r="E44" s="29">
        <f t="shared" si="1"/>
        <v>0.50235040177263868</v>
      </c>
      <c r="F44" s="27">
        <v>10</v>
      </c>
      <c r="G44" s="27">
        <v>10</v>
      </c>
      <c r="H44" s="27">
        <f t="shared" si="3"/>
        <v>50.235040177263869</v>
      </c>
      <c r="I44" s="26">
        <f t="shared" si="4"/>
        <v>5.0235040177263872E-2</v>
      </c>
      <c r="J44" s="28">
        <f t="shared" si="2"/>
        <v>5.0235040177263872E-2</v>
      </c>
      <c r="K44" s="53">
        <f>AVERAGE(J44:J45)</f>
        <v>5.1047480484419372E-2</v>
      </c>
      <c r="L44" s="53">
        <f t="shared" ref="L44" si="60">STDEV(J44:J45)</f>
        <v>1.1489641009978712E-3</v>
      </c>
      <c r="M44" s="26">
        <f t="shared" si="0"/>
        <v>5.023504017726387E-3</v>
      </c>
      <c r="N44" s="54">
        <f t="shared" ref="N44" si="61">AVERAGE(M44:M45)</f>
        <v>5.1047480484419372E-3</v>
      </c>
      <c r="O44" s="55">
        <f t="shared" ref="O44" si="62">STDEV(M44:M45)</f>
        <v>1.1489641009978737E-4</v>
      </c>
    </row>
    <row r="45" spans="2:15" ht="20.5" x14ac:dyDescent="0.45">
      <c r="B45" s="21" t="s">
        <v>114</v>
      </c>
      <c r="C45" s="25">
        <v>1000</v>
      </c>
      <c r="D45" s="1">
        <v>5152.9040000000005</v>
      </c>
      <c r="E45" s="29">
        <f t="shared" si="1"/>
        <v>0.51859920791574876</v>
      </c>
      <c r="F45" s="27">
        <v>10</v>
      </c>
      <c r="G45" s="27">
        <v>10</v>
      </c>
      <c r="H45" s="27">
        <f t="shared" si="3"/>
        <v>51.859920791574872</v>
      </c>
      <c r="I45" s="26">
        <f t="shared" si="4"/>
        <v>5.1859920791574872E-2</v>
      </c>
      <c r="J45" s="28">
        <f t="shared" si="2"/>
        <v>5.1859920791574872E-2</v>
      </c>
      <c r="K45" s="53"/>
      <c r="L45" s="53"/>
      <c r="M45" s="26">
        <f t="shared" si="0"/>
        <v>5.1859920791574874E-3</v>
      </c>
      <c r="N45" s="54"/>
      <c r="O45" s="55"/>
    </row>
    <row r="46" spans="2:15" ht="20.5" x14ac:dyDescent="0.45">
      <c r="B46" s="21" t="s">
        <v>115</v>
      </c>
      <c r="C46" s="25">
        <v>1000</v>
      </c>
      <c r="D46" s="1">
        <v>7148.5709999999999</v>
      </c>
      <c r="E46" s="29">
        <f t="shared" si="1"/>
        <v>0.77273689304315718</v>
      </c>
      <c r="F46" s="27">
        <v>10</v>
      </c>
      <c r="G46" s="27">
        <v>10</v>
      </c>
      <c r="H46" s="27">
        <f t="shared" si="3"/>
        <v>77.273689304315724</v>
      </c>
      <c r="I46" s="26">
        <f t="shared" si="4"/>
        <v>7.7273689304315718E-2</v>
      </c>
      <c r="J46" s="28">
        <f t="shared" si="2"/>
        <v>7.7273689304315718E-2</v>
      </c>
      <c r="K46" s="53">
        <f>AVERAGE(J46:J47)</f>
        <v>6.3008901396971753E-2</v>
      </c>
      <c r="L46" s="53">
        <f t="shared" ref="L46" si="63">STDEV(J46:J47)</f>
        <v>2.0173456522941544E-2</v>
      </c>
      <c r="M46" s="26">
        <f t="shared" si="0"/>
        <v>7.7273689304315721E-3</v>
      </c>
      <c r="N46" s="54">
        <f t="shared" ref="N46" si="64">AVERAGE(M46:M47)</f>
        <v>6.3008901396971757E-3</v>
      </c>
      <c r="O46" s="55">
        <f t="shared" ref="O46" si="65">STDEV(M46:M47)</f>
        <v>2.0173456522941564E-3</v>
      </c>
    </row>
    <row r="47" spans="2:15" ht="20.5" x14ac:dyDescent="0.45">
      <c r="B47" s="21" t="s">
        <v>116</v>
      </c>
      <c r="C47" s="25">
        <v>1000</v>
      </c>
      <c r="D47" s="1">
        <v>4908.2290000000003</v>
      </c>
      <c r="E47" s="29">
        <f t="shared" si="1"/>
        <v>0.48744113489627777</v>
      </c>
      <c r="F47" s="27">
        <v>10</v>
      </c>
      <c r="G47" s="27">
        <v>10</v>
      </c>
      <c r="H47" s="27">
        <f t="shared" si="3"/>
        <v>48.744113489627779</v>
      </c>
      <c r="I47" s="26">
        <f t="shared" si="4"/>
        <v>4.8744113489627781E-2</v>
      </c>
      <c r="J47" s="28">
        <f t="shared" si="2"/>
        <v>4.8744113489627781E-2</v>
      </c>
      <c r="K47" s="53"/>
      <c r="L47" s="53"/>
      <c r="M47" s="26">
        <f t="shared" si="0"/>
        <v>4.8744113489627783E-3</v>
      </c>
      <c r="N47" s="54"/>
      <c r="O47" s="55"/>
    </row>
    <row r="48" spans="2:15" ht="20.5" x14ac:dyDescent="0.45">
      <c r="B48" s="21" t="s">
        <v>117</v>
      </c>
      <c r="C48" s="25">
        <v>1000</v>
      </c>
      <c r="D48" s="1">
        <v>4582.7690000000002</v>
      </c>
      <c r="E48" s="29">
        <f t="shared" si="1"/>
        <v>0.44599551746533045</v>
      </c>
      <c r="F48" s="27">
        <v>10</v>
      </c>
      <c r="G48" s="27">
        <v>10</v>
      </c>
      <c r="H48" s="27">
        <f t="shared" si="3"/>
        <v>44.599551746533038</v>
      </c>
      <c r="I48" s="26">
        <f t="shared" si="4"/>
        <v>4.4599551746533038E-2</v>
      </c>
      <c r="J48" s="28">
        <f t="shared" si="2"/>
        <v>4.4599551746533038E-2</v>
      </c>
      <c r="K48" s="53">
        <f>AVERAGE(J48:J49)</f>
        <v>4.1251964292536317E-2</v>
      </c>
      <c r="L48" s="53">
        <f t="shared" ref="L48" si="66">STDEV(J48:J49)</f>
        <v>4.7342035786721781E-3</v>
      </c>
      <c r="M48" s="26">
        <f t="shared" si="0"/>
        <v>4.4599551746533038E-3</v>
      </c>
      <c r="N48" s="54">
        <f t="shared" ref="N48" si="67">AVERAGE(M48:M49)</f>
        <v>4.125196429253632E-3</v>
      </c>
      <c r="O48" s="55">
        <f t="shared" ref="O48" si="68">STDEV(M48:M49)</f>
        <v>4.734203578672178E-4</v>
      </c>
    </row>
    <row r="49" spans="2:15" ht="20.5" x14ac:dyDescent="0.45">
      <c r="B49" s="21" t="s">
        <v>118</v>
      </c>
      <c r="C49" s="25">
        <v>1000</v>
      </c>
      <c r="D49" s="1">
        <v>4057.0169999999998</v>
      </c>
      <c r="E49" s="29">
        <f t="shared" si="1"/>
        <v>0.37904376838539611</v>
      </c>
      <c r="F49" s="27">
        <v>10</v>
      </c>
      <c r="G49" s="27">
        <v>10</v>
      </c>
      <c r="H49" s="27">
        <f t="shared" si="3"/>
        <v>37.904376838539605</v>
      </c>
      <c r="I49" s="26">
        <f t="shared" si="4"/>
        <v>3.7904376838539602E-2</v>
      </c>
      <c r="J49" s="28">
        <f t="shared" si="2"/>
        <v>3.7904376838539602E-2</v>
      </c>
      <c r="K49" s="53"/>
      <c r="L49" s="53"/>
      <c r="M49" s="26">
        <f t="shared" si="0"/>
        <v>3.7904376838539602E-3</v>
      </c>
      <c r="N49" s="54"/>
      <c r="O49" s="55"/>
    </row>
    <row r="50" spans="2:15" ht="20.5" x14ac:dyDescent="0.45">
      <c r="B50" s="21" t="s">
        <v>119</v>
      </c>
      <c r="C50" s="25">
        <v>1000</v>
      </c>
      <c r="D50" s="1">
        <v>4776.5829999999996</v>
      </c>
      <c r="E50" s="29">
        <f t="shared" si="1"/>
        <v>0.47067670992142824</v>
      </c>
      <c r="F50" s="27">
        <v>10</v>
      </c>
      <c r="G50" s="27">
        <v>10</v>
      </c>
      <c r="H50" s="27">
        <f t="shared" si="3"/>
        <v>47.067670992142823</v>
      </c>
      <c r="I50" s="26">
        <f t="shared" si="4"/>
        <v>4.7067670992142825E-2</v>
      </c>
      <c r="J50" s="28">
        <f t="shared" si="2"/>
        <v>4.7067670992142825E-2</v>
      </c>
      <c r="K50" s="53">
        <f>AVERAGE(J50:J51)</f>
        <v>4.9501031492352951E-2</v>
      </c>
      <c r="L50" s="53">
        <f t="shared" ref="L50" si="69">STDEV(J50:J51)</f>
        <v>3.4412914215401383E-3</v>
      </c>
      <c r="M50" s="26">
        <f t="shared" si="0"/>
        <v>4.7067670992142823E-3</v>
      </c>
      <c r="N50" s="54">
        <f t="shared" ref="N50" si="70">AVERAGE(M50:M51)</f>
        <v>4.9501031492352951E-3</v>
      </c>
      <c r="O50" s="55">
        <f t="shared" ref="O50" si="71">STDEV(M50:M51)</f>
        <v>3.4412914215401408E-4</v>
      </c>
    </row>
    <row r="51" spans="2:15" ht="20.5" x14ac:dyDescent="0.45">
      <c r="B51" s="21" t="s">
        <v>120</v>
      </c>
      <c r="C51" s="25">
        <v>1000</v>
      </c>
      <c r="D51" s="1">
        <v>5158.7520000000004</v>
      </c>
      <c r="E51" s="29">
        <f t="shared" si="1"/>
        <v>0.51934391992563078</v>
      </c>
      <c r="F51" s="27">
        <v>10</v>
      </c>
      <c r="G51" s="27">
        <v>10</v>
      </c>
      <c r="H51" s="27">
        <f t="shared" si="3"/>
        <v>51.934391992563079</v>
      </c>
      <c r="I51" s="26">
        <f t="shared" si="4"/>
        <v>5.1934391992563077E-2</v>
      </c>
      <c r="J51" s="28">
        <f t="shared" si="2"/>
        <v>5.1934391992563077E-2</v>
      </c>
      <c r="K51" s="53"/>
      <c r="L51" s="53"/>
      <c r="M51" s="26">
        <f t="shared" si="0"/>
        <v>5.1934391992563078E-3</v>
      </c>
      <c r="N51" s="54"/>
      <c r="O51" s="55"/>
    </row>
    <row r="52" spans="2:15" ht="20.5" x14ac:dyDescent="0.45">
      <c r="B52" s="44" t="s">
        <v>722</v>
      </c>
      <c r="C52" s="25">
        <v>1000</v>
      </c>
      <c r="D52" s="1">
        <v>37076.663999999997</v>
      </c>
      <c r="E52" s="29">
        <f t="shared" si="1"/>
        <v>4.5839219631464339</v>
      </c>
      <c r="F52" s="27">
        <v>10</v>
      </c>
      <c r="G52" s="27">
        <v>10</v>
      </c>
      <c r="H52" s="27">
        <f t="shared" si="3"/>
        <v>458.3921963146434</v>
      </c>
      <c r="I52" s="26">
        <f t="shared" si="4"/>
        <v>0.4583921963146434</v>
      </c>
      <c r="J52" s="28">
        <f t="shared" si="2"/>
        <v>0.4583921963146434</v>
      </c>
      <c r="K52" s="53">
        <f>AVERAGE(J52:J53)</f>
        <v>0.46182518114788551</v>
      </c>
      <c r="L52" s="53">
        <f t="shared" ref="L52" si="72">STDEV(J52:J53)</f>
        <v>4.8549737105920967E-3</v>
      </c>
      <c r="M52" s="26">
        <f t="shared" si="0"/>
        <v>4.583921963146434E-2</v>
      </c>
      <c r="N52" s="54">
        <f t="shared" ref="N52" si="73">AVERAGE(M52:M53)</f>
        <v>4.6182518114788546E-2</v>
      </c>
      <c r="O52" s="55">
        <f t="shared" ref="O52" si="74">STDEV(M52:M53)</f>
        <v>4.8549737105921064E-4</v>
      </c>
    </row>
    <row r="53" spans="2:15" ht="20.5" x14ac:dyDescent="0.45">
      <c r="B53" s="44" t="s">
        <v>723</v>
      </c>
      <c r="C53" s="25">
        <v>1000</v>
      </c>
      <c r="D53" s="1">
        <v>37615.828000000001</v>
      </c>
      <c r="E53" s="29">
        <f t="shared" si="1"/>
        <v>4.6525816598112755</v>
      </c>
      <c r="F53" s="27">
        <v>10</v>
      </c>
      <c r="G53" s="27">
        <v>10</v>
      </c>
      <c r="H53" s="27">
        <f t="shared" si="3"/>
        <v>465.25816598112755</v>
      </c>
      <c r="I53" s="26">
        <f t="shared" si="4"/>
        <v>0.46525816598112757</v>
      </c>
      <c r="J53" s="28">
        <f t="shared" si="2"/>
        <v>0.46525816598112757</v>
      </c>
      <c r="K53" s="53"/>
      <c r="L53" s="53"/>
      <c r="M53" s="26">
        <f t="shared" si="0"/>
        <v>4.6525816598112758E-2</v>
      </c>
      <c r="N53" s="54"/>
      <c r="O53" s="55"/>
    </row>
    <row r="54" spans="2:15" ht="20.5" x14ac:dyDescent="0.45">
      <c r="B54" s="44" t="s">
        <v>724</v>
      </c>
      <c r="C54" s="25">
        <v>1000</v>
      </c>
      <c r="D54" s="1">
        <v>27398.061000000002</v>
      </c>
      <c r="E54" s="29">
        <f t="shared" si="1"/>
        <v>3.3514028296000102</v>
      </c>
      <c r="F54" s="27">
        <v>10</v>
      </c>
      <c r="G54" s="27">
        <v>10</v>
      </c>
      <c r="H54" s="27">
        <f t="shared" si="3"/>
        <v>335.14028296000106</v>
      </c>
      <c r="I54" s="26">
        <f t="shared" si="4"/>
        <v>0.33514028296000103</v>
      </c>
      <c r="J54" s="28">
        <f t="shared" si="2"/>
        <v>0.33514028296000103</v>
      </c>
      <c r="K54" s="53">
        <f>AVERAGE(J54:J55)</f>
        <v>0.34193587555872507</v>
      </c>
      <c r="L54" s="53">
        <f t="shared" ref="L54" si="75">STDEV(J54:J55)</f>
        <v>9.6104192174777114E-3</v>
      </c>
      <c r="M54" s="26">
        <f t="shared" si="0"/>
        <v>3.3514028296000101E-2</v>
      </c>
      <c r="N54" s="54">
        <f t="shared" ref="N54" si="76">AVERAGE(M54:M55)</f>
        <v>3.4193587555872498E-2</v>
      </c>
      <c r="O54" s="55">
        <f t="shared" ref="O54" si="77">STDEV(M54:M55)</f>
        <v>9.6104192174777223E-4</v>
      </c>
    </row>
    <row r="55" spans="2:15" ht="20.5" x14ac:dyDescent="0.45">
      <c r="B55" s="44" t="s">
        <v>725</v>
      </c>
      <c r="C55" s="25">
        <v>1000</v>
      </c>
      <c r="D55" s="1">
        <v>28465.335999999999</v>
      </c>
      <c r="E55" s="29">
        <f t="shared" si="1"/>
        <v>3.4873146815744902</v>
      </c>
      <c r="F55" s="27">
        <v>10</v>
      </c>
      <c r="G55" s="27">
        <v>10</v>
      </c>
      <c r="H55" s="27">
        <f t="shared" si="3"/>
        <v>348.73146815744906</v>
      </c>
      <c r="I55" s="26">
        <f t="shared" si="4"/>
        <v>0.34873146815744904</v>
      </c>
      <c r="J55" s="28">
        <f t="shared" si="2"/>
        <v>0.34873146815744904</v>
      </c>
      <c r="K55" s="53"/>
      <c r="L55" s="53"/>
      <c r="M55" s="26">
        <f t="shared" si="0"/>
        <v>3.4873146815744903E-2</v>
      </c>
      <c r="N55" s="54"/>
      <c r="O55" s="55"/>
    </row>
    <row r="56" spans="2:15" ht="20.5" x14ac:dyDescent="0.45">
      <c r="B56" s="44" t="s">
        <v>726</v>
      </c>
      <c r="C56" s="25">
        <v>1000</v>
      </c>
      <c r="D56" s="1">
        <v>25993.365000000002</v>
      </c>
      <c r="E56" s="29">
        <f t="shared" si="1"/>
        <v>3.1725221898200622</v>
      </c>
      <c r="F56" s="27">
        <v>10</v>
      </c>
      <c r="G56" s="27">
        <v>10</v>
      </c>
      <c r="H56" s="27">
        <f t="shared" si="3"/>
        <v>317.25221898200624</v>
      </c>
      <c r="I56" s="26">
        <f t="shared" si="4"/>
        <v>0.31725221898200623</v>
      </c>
      <c r="J56" s="28">
        <f t="shared" si="2"/>
        <v>0.31725221898200623</v>
      </c>
      <c r="K56" s="53">
        <f>AVERAGE(J56:J57)</f>
        <v>0.32825209163727126</v>
      </c>
      <c r="L56" s="53">
        <f t="shared" ref="L56" si="78">STDEV(J56:J57)</f>
        <v>1.5556169093452756E-2</v>
      </c>
      <c r="M56" s="26">
        <f t="shared" si="0"/>
        <v>3.1725221898200623E-2</v>
      </c>
      <c r="N56" s="54">
        <f t="shared" ref="N56" si="79">AVERAGE(M56:M57)</f>
        <v>3.2825209163727123E-2</v>
      </c>
      <c r="O56" s="55">
        <f t="shared" ref="O56" si="80">STDEV(M56:M57)</f>
        <v>1.5556169093452765E-3</v>
      </c>
    </row>
    <row r="57" spans="2:15" ht="20.5" x14ac:dyDescent="0.45">
      <c r="B57" s="44" t="s">
        <v>727</v>
      </c>
      <c r="C57" s="25">
        <v>1000</v>
      </c>
      <c r="D57" s="1">
        <v>27720.938999999998</v>
      </c>
      <c r="E57" s="29">
        <f t="shared" si="1"/>
        <v>3.3925196429253632</v>
      </c>
      <c r="F57" s="27">
        <v>10</v>
      </c>
      <c r="G57" s="27">
        <v>10</v>
      </c>
      <c r="H57" s="27">
        <f t="shared" si="3"/>
        <v>339.25196429253629</v>
      </c>
      <c r="I57" s="26">
        <f t="shared" si="4"/>
        <v>0.33925196429253629</v>
      </c>
      <c r="J57" s="28">
        <f t="shared" si="2"/>
        <v>0.33925196429253629</v>
      </c>
      <c r="K57" s="53"/>
      <c r="L57" s="53"/>
      <c r="M57" s="26">
        <f t="shared" si="0"/>
        <v>3.392519642925363E-2</v>
      </c>
      <c r="N57" s="54"/>
      <c r="O57" s="55"/>
    </row>
    <row r="58" spans="2:15" ht="20.5" x14ac:dyDescent="0.45">
      <c r="B58" s="21" t="s">
        <v>171</v>
      </c>
      <c r="C58" s="25">
        <v>1000</v>
      </c>
      <c r="D58" s="1">
        <v>27768.236000000001</v>
      </c>
      <c r="E58" s="29">
        <f t="shared" si="1"/>
        <v>3.3985426668534391</v>
      </c>
      <c r="F58" s="27">
        <v>10</v>
      </c>
      <c r="G58" s="27">
        <v>10</v>
      </c>
      <c r="H58" s="27">
        <f t="shared" si="3"/>
        <v>339.85426668534387</v>
      </c>
      <c r="I58" s="26">
        <f t="shared" si="4"/>
        <v>0.33985426668534385</v>
      </c>
      <c r="J58" s="28">
        <f t="shared" si="2"/>
        <v>0.33985426668534385</v>
      </c>
      <c r="K58" s="53">
        <f>AVERAGE(J58:J59)</f>
        <v>0.3623121474142651</v>
      </c>
      <c r="L58" s="53">
        <f t="shared" ref="L58" si="81">STDEV(J58:J59)</f>
        <v>3.1760239508997833E-2</v>
      </c>
      <c r="M58" s="26">
        <f t="shared" si="0"/>
        <v>3.3985426668534387E-2</v>
      </c>
      <c r="N58" s="54">
        <f t="shared" ref="N58" si="82">AVERAGE(M58:M59)</f>
        <v>3.6231214741426515E-2</v>
      </c>
      <c r="O58" s="55">
        <f t="shared" ref="O58" si="83">STDEV(M58:M59)</f>
        <v>3.17602395089978E-3</v>
      </c>
    </row>
    <row r="59" spans="2:15" ht="20.5" x14ac:dyDescent="0.45">
      <c r="B59" s="21" t="s">
        <v>172</v>
      </c>
      <c r="C59" s="25">
        <v>1000</v>
      </c>
      <c r="D59" s="1">
        <v>31295.335999999999</v>
      </c>
      <c r="E59" s="29">
        <f t="shared" si="1"/>
        <v>3.8477002814318642</v>
      </c>
      <c r="F59" s="27">
        <v>10</v>
      </c>
      <c r="G59" s="27">
        <v>10</v>
      </c>
      <c r="H59" s="27">
        <f t="shared" si="3"/>
        <v>384.77002814318638</v>
      </c>
      <c r="I59" s="26">
        <f t="shared" si="4"/>
        <v>0.38477002814318639</v>
      </c>
      <c r="J59" s="28">
        <f t="shared" si="2"/>
        <v>0.38477002814318639</v>
      </c>
      <c r="K59" s="53"/>
      <c r="L59" s="53"/>
      <c r="M59" s="26">
        <f t="shared" si="0"/>
        <v>3.8477002814318637E-2</v>
      </c>
      <c r="N59" s="54"/>
      <c r="O59" s="55"/>
    </row>
    <row r="60" spans="2:15" ht="20.5" x14ac:dyDescent="0.45">
      <c r="B60" s="21" t="s">
        <v>173</v>
      </c>
      <c r="C60" s="25">
        <v>1000</v>
      </c>
      <c r="D60" s="1">
        <v>30806.428</v>
      </c>
      <c r="E60" s="29">
        <f t="shared" si="1"/>
        <v>3.7854404217657622</v>
      </c>
      <c r="F60" s="27">
        <v>10</v>
      </c>
      <c r="G60" s="27">
        <v>10</v>
      </c>
      <c r="H60" s="27">
        <f t="shared" si="3"/>
        <v>378.54404217657623</v>
      </c>
      <c r="I60" s="26">
        <f t="shared" si="4"/>
        <v>0.37854404217657622</v>
      </c>
      <c r="J60" s="28">
        <f t="shared" si="2"/>
        <v>0.37854404217657622</v>
      </c>
      <c r="K60" s="53">
        <f>AVERAGE(J60:J61)</f>
        <v>0.3646989697810944</v>
      </c>
      <c r="L60" s="53">
        <f t="shared" ref="L60" si="84">STDEV(J60:J61)</f>
        <v>1.9579889153727718E-2</v>
      </c>
      <c r="M60" s="26">
        <f t="shared" si="0"/>
        <v>3.7854404217657622E-2</v>
      </c>
      <c r="N60" s="54">
        <f t="shared" ref="N60" si="85">AVERAGE(M60:M61)</f>
        <v>3.6469896978109442E-2</v>
      </c>
      <c r="O60" s="55">
        <f t="shared" ref="O60" si="86">STDEV(M60:M61)</f>
        <v>1.9579889153727719E-3</v>
      </c>
    </row>
    <row r="61" spans="2:15" ht="20.5" x14ac:dyDescent="0.45">
      <c r="B61" s="21" t="s">
        <v>174</v>
      </c>
      <c r="C61" s="25">
        <v>1000</v>
      </c>
      <c r="D61" s="1">
        <v>28632.004000000001</v>
      </c>
      <c r="E61" s="29">
        <f t="shared" si="1"/>
        <v>3.5085389738561261</v>
      </c>
      <c r="F61" s="27">
        <v>10</v>
      </c>
      <c r="G61" s="27">
        <v>10</v>
      </c>
      <c r="H61" s="27">
        <f t="shared" si="3"/>
        <v>350.85389738561264</v>
      </c>
      <c r="I61" s="26">
        <f t="shared" si="4"/>
        <v>0.35085389738561262</v>
      </c>
      <c r="J61" s="28">
        <f t="shared" si="2"/>
        <v>0.35085389738561262</v>
      </c>
      <c r="K61" s="53"/>
      <c r="L61" s="53"/>
      <c r="M61" s="26">
        <f t="shared" si="0"/>
        <v>3.5085389738561262E-2</v>
      </c>
      <c r="N61" s="54"/>
      <c r="O61" s="55"/>
    </row>
    <row r="62" spans="2:15" ht="20.5" x14ac:dyDescent="0.45">
      <c r="B62" s="21" t="s">
        <v>175</v>
      </c>
      <c r="C62" s="25">
        <v>1000</v>
      </c>
      <c r="D62" s="1">
        <v>29761.155999999999</v>
      </c>
      <c r="E62" s="29">
        <f t="shared" si="1"/>
        <v>3.6523305359939893</v>
      </c>
      <c r="F62" s="27">
        <v>10</v>
      </c>
      <c r="G62" s="27">
        <v>10</v>
      </c>
      <c r="H62" s="27">
        <f t="shared" si="3"/>
        <v>365.23305359939889</v>
      </c>
      <c r="I62" s="26">
        <f t="shared" si="4"/>
        <v>0.36523305359939889</v>
      </c>
      <c r="J62" s="28">
        <f t="shared" si="2"/>
        <v>0.36523305359939889</v>
      </c>
      <c r="K62" s="53">
        <f>AVERAGE(J62:J63)</f>
        <v>0.41535126771683628</v>
      </c>
      <c r="L62" s="53">
        <f t="shared" ref="L62" si="87">STDEV(J62:J63)</f>
        <v>7.0877858126798254E-2</v>
      </c>
      <c r="M62" s="26">
        <f t="shared" si="0"/>
        <v>3.6523305359939889E-2</v>
      </c>
      <c r="N62" s="54">
        <f t="shared" ref="N62" si="88">AVERAGE(M62:M63)</f>
        <v>4.1535126771683625E-2</v>
      </c>
      <c r="O62" s="55">
        <f t="shared" ref="O62" si="89">STDEV(M62:M63)</f>
        <v>7.0877858126798679E-3</v>
      </c>
    </row>
    <row r="63" spans="2:15" ht="20.5" x14ac:dyDescent="0.45">
      <c r="B63" s="21" t="s">
        <v>176</v>
      </c>
      <c r="C63" s="25">
        <v>1000</v>
      </c>
      <c r="D63" s="1">
        <v>37632.421999999999</v>
      </c>
      <c r="E63" s="29">
        <f t="shared" si="1"/>
        <v>4.6546948183427359</v>
      </c>
      <c r="F63" s="27">
        <v>10</v>
      </c>
      <c r="G63" s="27">
        <v>10</v>
      </c>
      <c r="H63" s="27">
        <f t="shared" si="3"/>
        <v>465.46948183427361</v>
      </c>
      <c r="I63" s="26">
        <f t="shared" si="4"/>
        <v>0.46546948183427361</v>
      </c>
      <c r="J63" s="28">
        <f t="shared" si="2"/>
        <v>0.46546948183427361</v>
      </c>
      <c r="K63" s="53"/>
      <c r="L63" s="53"/>
      <c r="M63" s="26">
        <f t="shared" si="0"/>
        <v>4.6546948183427361E-2</v>
      </c>
      <c r="N63" s="54"/>
      <c r="O63" s="55"/>
    </row>
    <row r="64" spans="2:15" ht="20.5" x14ac:dyDescent="0.45">
      <c r="B64" s="21" t="s">
        <v>177</v>
      </c>
      <c r="C64" s="25">
        <v>1000</v>
      </c>
      <c r="D64" s="1">
        <v>38590.527000000002</v>
      </c>
      <c r="E64" s="29">
        <f t="shared" si="1"/>
        <v>4.7767044456046968</v>
      </c>
      <c r="F64" s="27">
        <v>10</v>
      </c>
      <c r="G64" s="27">
        <v>10</v>
      </c>
      <c r="H64" s="27">
        <f t="shared" si="3"/>
        <v>477.67044456046966</v>
      </c>
      <c r="I64" s="26">
        <f t="shared" si="4"/>
        <v>0.47767044456046964</v>
      </c>
      <c r="J64" s="28">
        <f t="shared" si="2"/>
        <v>0.47767044456046964</v>
      </c>
      <c r="K64" s="53">
        <f>AVERAGE(J64:J65)</f>
        <v>0.42088312936951622</v>
      </c>
      <c r="L64" s="53">
        <f t="shared" ref="L64" si="90">STDEV(J64:J65)</f>
        <v>8.0309391313802256E-2</v>
      </c>
      <c r="M64" s="26">
        <f t="shared" si="0"/>
        <v>4.7767044456046966E-2</v>
      </c>
      <c r="N64" s="54">
        <f t="shared" ref="N64" si="91">AVERAGE(M64:M65)</f>
        <v>4.2088312936951623E-2</v>
      </c>
      <c r="O64" s="55">
        <f t="shared" ref="O64" si="92">STDEV(M64:M65)</f>
        <v>8.0309391313801888E-3</v>
      </c>
    </row>
    <row r="65" spans="2:15" ht="20.5" x14ac:dyDescent="0.45">
      <c r="B65" s="21" t="s">
        <v>178</v>
      </c>
      <c r="C65" s="25">
        <v>1000</v>
      </c>
      <c r="D65" s="1">
        <v>29671.851999999999</v>
      </c>
      <c r="E65" s="29">
        <f t="shared" si="1"/>
        <v>3.640958141785628</v>
      </c>
      <c r="F65" s="27">
        <v>10</v>
      </c>
      <c r="G65" s="27">
        <v>10</v>
      </c>
      <c r="H65" s="27">
        <f t="shared" si="3"/>
        <v>364.09581417856282</v>
      </c>
      <c r="I65" s="26">
        <f t="shared" si="4"/>
        <v>0.36409581417856279</v>
      </c>
      <c r="J65" s="28">
        <f t="shared" si="2"/>
        <v>0.36409581417856279</v>
      </c>
      <c r="K65" s="53"/>
      <c r="L65" s="53"/>
      <c r="M65" s="26">
        <f t="shared" si="0"/>
        <v>3.6409581417856281E-2</v>
      </c>
      <c r="N65" s="54"/>
      <c r="O65" s="55"/>
    </row>
    <row r="66" spans="2:15" ht="20.5" x14ac:dyDescent="0.45">
      <c r="B66" s="21" t="s">
        <v>179</v>
      </c>
      <c r="C66" s="25">
        <v>1000</v>
      </c>
      <c r="D66" s="1">
        <v>26221.258000000002</v>
      </c>
      <c r="E66" s="29">
        <f t="shared" si="1"/>
        <v>3.2015431634979055</v>
      </c>
      <c r="F66" s="27">
        <v>10</v>
      </c>
      <c r="G66" s="27">
        <v>10</v>
      </c>
      <c r="H66" s="27">
        <f t="shared" si="3"/>
        <v>320.15431634979052</v>
      </c>
      <c r="I66" s="26">
        <f t="shared" si="4"/>
        <v>0.32015431634979052</v>
      </c>
      <c r="J66" s="28">
        <f t="shared" si="2"/>
        <v>0.32015431634979052</v>
      </c>
      <c r="K66" s="53">
        <f>AVERAGE(J66:J67)</f>
        <v>0.40234628853770049</v>
      </c>
      <c r="L66" s="53">
        <f t="shared" ref="L66" si="93">STDEV(J66:J67)</f>
        <v>0.11623700178633424</v>
      </c>
      <c r="M66" s="26">
        <f t="shared" si="0"/>
        <v>3.2015431634979052E-2</v>
      </c>
      <c r="N66" s="54">
        <f t="shared" ref="N66" si="94">AVERAGE(M66:M67)</f>
        <v>4.0234628853770049E-2</v>
      </c>
      <c r="O66" s="55">
        <f t="shared" ref="O66" si="95">STDEV(M66:M67)</f>
        <v>1.1623700178633416E-2</v>
      </c>
    </row>
    <row r="67" spans="2:15" ht="20.5" x14ac:dyDescent="0.45">
      <c r="B67" s="21" t="s">
        <v>180</v>
      </c>
      <c r="C67" s="25">
        <v>1000</v>
      </c>
      <c r="D67" s="1">
        <v>39129.836000000003</v>
      </c>
      <c r="E67" s="29">
        <f t="shared" si="1"/>
        <v>4.8453826072561039</v>
      </c>
      <c r="F67" s="27">
        <v>10</v>
      </c>
      <c r="G67" s="27">
        <v>10</v>
      </c>
      <c r="H67" s="27">
        <f t="shared" si="3"/>
        <v>484.53826072561043</v>
      </c>
      <c r="I67" s="26">
        <f t="shared" si="4"/>
        <v>0.4845382607256104</v>
      </c>
      <c r="J67" s="28">
        <f t="shared" si="2"/>
        <v>0.4845382607256104</v>
      </c>
      <c r="K67" s="53"/>
      <c r="L67" s="53"/>
      <c r="M67" s="26">
        <f t="shared" si="0"/>
        <v>4.8453826072561039E-2</v>
      </c>
      <c r="N67" s="54"/>
      <c r="O67" s="55"/>
    </row>
    <row r="68" spans="2:15" ht="20.5" x14ac:dyDescent="0.45">
      <c r="B68" s="21" t="s">
        <v>181</v>
      </c>
      <c r="C68" s="25">
        <v>1000</v>
      </c>
      <c r="D68" s="1">
        <v>3811.1010000000001</v>
      </c>
      <c r="E68" s="29">
        <f t="shared" si="1"/>
        <v>0.34772766054987458</v>
      </c>
      <c r="F68" s="27">
        <v>10</v>
      </c>
      <c r="G68" s="27">
        <v>10</v>
      </c>
      <c r="H68" s="27">
        <f t="shared" si="3"/>
        <v>34.772766054987457</v>
      </c>
      <c r="I68" s="26">
        <f t="shared" si="4"/>
        <v>3.4772766054987456E-2</v>
      </c>
      <c r="J68" s="28">
        <f t="shared" si="2"/>
        <v>3.4772766054987456E-2</v>
      </c>
      <c r="K68" s="53">
        <f>AVERAGE(J68:J69)</f>
        <v>4.0664363849376647E-2</v>
      </c>
      <c r="L68" s="53">
        <f t="shared" ref="L68" si="96">STDEV(J68:J69)</f>
        <v>8.3319775048725318E-3</v>
      </c>
      <c r="M68" s="26">
        <f t="shared" ref="M68:M131" si="97">(J68/C68)*100</f>
        <v>3.4772766054987454E-3</v>
      </c>
      <c r="N68" s="54">
        <f t="shared" ref="N68" si="98">AVERAGE(M68:M69)</f>
        <v>4.0664363849376647E-3</v>
      </c>
      <c r="O68" s="55">
        <f t="shared" ref="O68" si="99">STDEV(M68:M69)</f>
        <v>8.3319775048726048E-4</v>
      </c>
    </row>
    <row r="69" spans="2:15" ht="20.5" x14ac:dyDescent="0.45">
      <c r="B69" s="21" t="s">
        <v>182</v>
      </c>
      <c r="C69" s="25">
        <v>1000</v>
      </c>
      <c r="D69" s="1">
        <v>4736.3999999999996</v>
      </c>
      <c r="E69" s="29">
        <f t="shared" ref="E69:E132" si="100">(D69-1080.5)/7852.7</f>
        <v>0.46555961643765836</v>
      </c>
      <c r="F69" s="27">
        <v>10</v>
      </c>
      <c r="G69" s="27">
        <v>10</v>
      </c>
      <c r="H69" s="27">
        <f t="shared" si="3"/>
        <v>46.555961643765833</v>
      </c>
      <c r="I69" s="26">
        <f t="shared" si="4"/>
        <v>4.6555961643765832E-2</v>
      </c>
      <c r="J69" s="28">
        <f t="shared" ref="J69:J132" si="101">(I69/C69)*1000</f>
        <v>4.6555961643765832E-2</v>
      </c>
      <c r="K69" s="53"/>
      <c r="L69" s="53"/>
      <c r="M69" s="26">
        <f t="shared" si="97"/>
        <v>4.6555961643765832E-3</v>
      </c>
      <c r="N69" s="54"/>
      <c r="O69" s="55"/>
    </row>
    <row r="70" spans="2:15" ht="20.5" x14ac:dyDescent="0.45">
      <c r="B70" s="21" t="s">
        <v>183</v>
      </c>
      <c r="C70" s="25">
        <v>1000</v>
      </c>
      <c r="D70" s="1">
        <v>4704.2030000000004</v>
      </c>
      <c r="E70" s="29">
        <f t="shared" si="100"/>
        <v>0.46145949800705499</v>
      </c>
      <c r="F70" s="27">
        <v>10</v>
      </c>
      <c r="G70" s="27">
        <v>10</v>
      </c>
      <c r="H70" s="27">
        <f t="shared" ref="H70:H133" si="102">(E70*F70*G70)</f>
        <v>46.145949800705495</v>
      </c>
      <c r="I70" s="26">
        <f t="shared" ref="I70:I133" si="103">(H70/1000)</f>
        <v>4.6145949800705494E-2</v>
      </c>
      <c r="J70" s="28">
        <f t="shared" si="101"/>
        <v>4.6145949800705494E-2</v>
      </c>
      <c r="K70" s="53">
        <f>AVERAGE(J70:J71)</f>
        <v>5.0909782622537474E-2</v>
      </c>
      <c r="L70" s="53">
        <f t="shared" ref="L70" si="104">STDEV(J70:J71)</f>
        <v>6.7370769855128786E-3</v>
      </c>
      <c r="M70" s="26">
        <f t="shared" si="97"/>
        <v>4.6145949800705495E-3</v>
      </c>
      <c r="N70" s="54">
        <f t="shared" ref="N70" si="105">AVERAGE(M70:M71)</f>
        <v>5.0909782622537477E-3</v>
      </c>
      <c r="O70" s="55">
        <f t="shared" ref="O70" si="106">STDEV(M70:M71)</f>
        <v>6.737076985512874E-4</v>
      </c>
    </row>
    <row r="71" spans="2:15" ht="20.5" x14ac:dyDescent="0.45">
      <c r="B71" s="21" t="s">
        <v>184</v>
      </c>
      <c r="C71" s="25">
        <v>1000</v>
      </c>
      <c r="D71" s="1">
        <v>5452.3819999999996</v>
      </c>
      <c r="E71" s="29">
        <f t="shared" si="100"/>
        <v>0.55673615444369451</v>
      </c>
      <c r="F71" s="27">
        <v>10</v>
      </c>
      <c r="G71" s="27">
        <v>10</v>
      </c>
      <c r="H71" s="27">
        <f t="shared" si="102"/>
        <v>55.673615444369453</v>
      </c>
      <c r="I71" s="26">
        <f t="shared" si="103"/>
        <v>5.5673615444369454E-2</v>
      </c>
      <c r="J71" s="28">
        <f t="shared" si="101"/>
        <v>5.5673615444369454E-2</v>
      </c>
      <c r="K71" s="53"/>
      <c r="L71" s="53"/>
      <c r="M71" s="26">
        <f t="shared" si="97"/>
        <v>5.567361544436945E-3</v>
      </c>
      <c r="N71" s="54"/>
      <c r="O71" s="55"/>
    </row>
    <row r="72" spans="2:15" ht="20.5" x14ac:dyDescent="0.45">
      <c r="B72" s="21" t="s">
        <v>185</v>
      </c>
      <c r="C72" s="25">
        <v>1000</v>
      </c>
      <c r="D72" s="1">
        <v>4894.442</v>
      </c>
      <c r="E72" s="29">
        <f t="shared" si="100"/>
        <v>0.48568543303577116</v>
      </c>
      <c r="F72" s="27">
        <v>10</v>
      </c>
      <c r="G72" s="27">
        <v>10</v>
      </c>
      <c r="H72" s="27">
        <f t="shared" si="102"/>
        <v>48.568543303577115</v>
      </c>
      <c r="I72" s="26">
        <f t="shared" si="103"/>
        <v>4.8568543303577114E-2</v>
      </c>
      <c r="J72" s="28">
        <f t="shared" si="101"/>
        <v>4.8568543303577114E-2</v>
      </c>
      <c r="K72" s="53">
        <f>AVERAGE(J72:J73)</f>
        <v>5.1579813312618586E-2</v>
      </c>
      <c r="L72" s="53">
        <f t="shared" ref="L72" si="107">STDEV(J72:J73)</f>
        <v>4.2585788867538074E-3</v>
      </c>
      <c r="M72" s="26">
        <f t="shared" si="97"/>
        <v>4.8568543303577115E-3</v>
      </c>
      <c r="N72" s="54">
        <f t="shared" ref="N72" si="108">AVERAGE(M72:M73)</f>
        <v>5.1579813312618589E-3</v>
      </c>
      <c r="O72" s="55">
        <f t="shared" ref="O72" si="109">STDEV(M72:M73)</f>
        <v>4.2585788867538054E-4</v>
      </c>
    </row>
    <row r="73" spans="2:15" ht="20.5" x14ac:dyDescent="0.45">
      <c r="B73" s="21" t="s">
        <v>186</v>
      </c>
      <c r="C73" s="25">
        <v>1000</v>
      </c>
      <c r="D73" s="1">
        <v>5367.3739999999998</v>
      </c>
      <c r="E73" s="29">
        <f t="shared" si="100"/>
        <v>0.54591083321660061</v>
      </c>
      <c r="F73" s="27">
        <v>10</v>
      </c>
      <c r="G73" s="27">
        <v>10</v>
      </c>
      <c r="H73" s="27">
        <f t="shared" si="102"/>
        <v>54.591083321660065</v>
      </c>
      <c r="I73" s="26">
        <f t="shared" si="103"/>
        <v>5.4591083321660065E-2</v>
      </c>
      <c r="J73" s="28">
        <f t="shared" si="101"/>
        <v>5.4591083321660065E-2</v>
      </c>
      <c r="K73" s="53"/>
      <c r="L73" s="53"/>
      <c r="M73" s="26">
        <f t="shared" si="97"/>
        <v>5.4591083321660063E-3</v>
      </c>
      <c r="N73" s="54"/>
      <c r="O73" s="55"/>
    </row>
    <row r="74" spans="2:15" ht="20.5" x14ac:dyDescent="0.45">
      <c r="B74" s="21" t="s">
        <v>187</v>
      </c>
      <c r="C74" s="25">
        <v>1000</v>
      </c>
      <c r="D74" s="1">
        <v>4277.6629999999996</v>
      </c>
      <c r="E74" s="29">
        <f t="shared" si="100"/>
        <v>0.40714187476918762</v>
      </c>
      <c r="F74" s="27">
        <v>10</v>
      </c>
      <c r="G74" s="27">
        <v>10</v>
      </c>
      <c r="H74" s="27">
        <f t="shared" si="102"/>
        <v>40.71418747691876</v>
      </c>
      <c r="I74" s="26">
        <f t="shared" si="103"/>
        <v>4.071418747691876E-2</v>
      </c>
      <c r="J74" s="28">
        <f t="shared" si="101"/>
        <v>4.071418747691876E-2</v>
      </c>
      <c r="K74" s="53">
        <f>AVERAGE(J74:J75)</f>
        <v>5.6239127943255182E-2</v>
      </c>
      <c r="L74" s="53">
        <f t="shared" ref="L74" si="110">STDEV(J74:J75)</f>
        <v>2.1955581362527881E-2</v>
      </c>
      <c r="M74" s="26">
        <f t="shared" si="97"/>
        <v>4.0714187476918757E-3</v>
      </c>
      <c r="N74" s="54">
        <f t="shared" ref="N74" si="111">AVERAGE(M74:M75)</f>
        <v>5.6239127943255186E-3</v>
      </c>
      <c r="O74" s="55">
        <f t="shared" ref="O74" si="112">STDEV(M74:M75)</f>
        <v>2.1955581362527862E-3</v>
      </c>
    </row>
    <row r="75" spans="2:15" ht="20.5" x14ac:dyDescent="0.45">
      <c r="B75" s="21" t="s">
        <v>188</v>
      </c>
      <c r="C75" s="25">
        <v>1000</v>
      </c>
      <c r="D75" s="1">
        <v>6715.9170000000004</v>
      </c>
      <c r="E75" s="29">
        <f t="shared" si="100"/>
        <v>0.71764068409591608</v>
      </c>
      <c r="F75" s="27">
        <v>10</v>
      </c>
      <c r="G75" s="27">
        <v>10</v>
      </c>
      <c r="H75" s="27">
        <f t="shared" si="102"/>
        <v>71.764068409591616</v>
      </c>
      <c r="I75" s="26">
        <f t="shared" si="103"/>
        <v>7.1764068409591611E-2</v>
      </c>
      <c r="J75" s="28">
        <f t="shared" si="101"/>
        <v>7.1764068409591611E-2</v>
      </c>
      <c r="K75" s="53"/>
      <c r="L75" s="53"/>
      <c r="M75" s="26">
        <f t="shared" si="97"/>
        <v>7.1764068409591614E-3</v>
      </c>
      <c r="N75" s="54"/>
      <c r="O75" s="55"/>
    </row>
    <row r="76" spans="2:15" ht="20.5" x14ac:dyDescent="0.45">
      <c r="B76" s="21" t="s">
        <v>189</v>
      </c>
      <c r="C76" s="25">
        <v>1000</v>
      </c>
      <c r="D76" s="1">
        <v>5103.0950000000003</v>
      </c>
      <c r="E76" s="29">
        <f t="shared" si="100"/>
        <v>0.51225629401352402</v>
      </c>
      <c r="F76" s="27">
        <v>10</v>
      </c>
      <c r="G76" s="27">
        <v>10</v>
      </c>
      <c r="H76" s="27">
        <f t="shared" si="102"/>
        <v>51.2256294013524</v>
      </c>
      <c r="I76" s="26">
        <f t="shared" si="103"/>
        <v>5.1225629401352397E-2</v>
      </c>
      <c r="J76" s="28">
        <f t="shared" si="101"/>
        <v>5.1225629401352397E-2</v>
      </c>
      <c r="K76" s="53">
        <f>AVERAGE(J76:J77)</f>
        <v>4.7455206489487693E-2</v>
      </c>
      <c r="L76" s="53">
        <f t="shared" ref="L76" si="113">STDEV(J76:J77)</f>
        <v>5.3321832178413213E-3</v>
      </c>
      <c r="M76" s="26">
        <f t="shared" si="97"/>
        <v>5.1225629401352403E-3</v>
      </c>
      <c r="N76" s="54">
        <f t="shared" ref="N76" si="114">AVERAGE(M76:M77)</f>
        <v>4.7455206489487693E-3</v>
      </c>
      <c r="O76" s="55">
        <f t="shared" ref="O76" si="115">STDEV(M76:M77)</f>
        <v>5.3321832178413223E-4</v>
      </c>
    </row>
    <row r="77" spans="2:15" ht="20.5" x14ac:dyDescent="0.45">
      <c r="B77" s="21" t="s">
        <v>190</v>
      </c>
      <c r="C77" s="25">
        <v>1000</v>
      </c>
      <c r="D77" s="1">
        <v>4510.9350000000004</v>
      </c>
      <c r="E77" s="29">
        <f t="shared" si="100"/>
        <v>0.43684783577622988</v>
      </c>
      <c r="F77" s="27">
        <v>10</v>
      </c>
      <c r="G77" s="27">
        <v>10</v>
      </c>
      <c r="H77" s="27">
        <f t="shared" si="102"/>
        <v>43.684783577622987</v>
      </c>
      <c r="I77" s="26">
        <f t="shared" si="103"/>
        <v>4.3684783577622989E-2</v>
      </c>
      <c r="J77" s="28">
        <f t="shared" si="101"/>
        <v>4.3684783577622989E-2</v>
      </c>
      <c r="K77" s="53"/>
      <c r="L77" s="53"/>
      <c r="M77" s="26">
        <f t="shared" si="97"/>
        <v>4.3684783577622992E-3</v>
      </c>
      <c r="N77" s="54"/>
      <c r="O77" s="55"/>
    </row>
    <row r="78" spans="2:15" ht="20.5" x14ac:dyDescent="0.45">
      <c r="B78" s="21" t="s">
        <v>191</v>
      </c>
      <c r="C78" s="25">
        <v>1000</v>
      </c>
      <c r="D78" s="1">
        <v>3388.9029999999998</v>
      </c>
      <c r="E78" s="29">
        <f t="shared" si="100"/>
        <v>0.29396296815108175</v>
      </c>
      <c r="F78" s="27">
        <v>10</v>
      </c>
      <c r="G78" s="27">
        <v>10</v>
      </c>
      <c r="H78" s="27">
        <f t="shared" si="102"/>
        <v>29.396296815108176</v>
      </c>
      <c r="I78" s="26">
        <f t="shared" si="103"/>
        <v>2.9396296815108178E-2</v>
      </c>
      <c r="J78" s="28">
        <f t="shared" si="101"/>
        <v>2.9396296815108178E-2</v>
      </c>
      <c r="K78" s="53">
        <f>AVERAGE(J78:J79)</f>
        <v>2.9627472079666865E-2</v>
      </c>
      <c r="L78" s="53">
        <f t="shared" ref="L78" si="116">STDEV(J78:J79)</f>
        <v>3.2693119442408429E-4</v>
      </c>
      <c r="M78" s="26">
        <f t="shared" si="97"/>
        <v>2.9396296815108179E-3</v>
      </c>
      <c r="N78" s="54">
        <f t="shared" ref="N78" si="117">AVERAGE(M78:M79)</f>
        <v>2.9627472079666864E-3</v>
      </c>
      <c r="O78" s="55">
        <f t="shared" ref="O78" si="118">STDEV(M78:M79)</f>
        <v>3.2693119442408364E-5</v>
      </c>
    </row>
    <row r="79" spans="2:15" ht="20.5" x14ac:dyDescent="0.45">
      <c r="B79" s="21" t="s">
        <v>192</v>
      </c>
      <c r="C79" s="25">
        <v>1000</v>
      </c>
      <c r="D79" s="1">
        <v>3425.21</v>
      </c>
      <c r="E79" s="29">
        <f t="shared" si="100"/>
        <v>0.29858647344225553</v>
      </c>
      <c r="F79" s="27">
        <v>10</v>
      </c>
      <c r="G79" s="27">
        <v>10</v>
      </c>
      <c r="H79" s="27">
        <f t="shared" si="102"/>
        <v>29.858647344225552</v>
      </c>
      <c r="I79" s="26">
        <f t="shared" si="103"/>
        <v>2.9858647344225553E-2</v>
      </c>
      <c r="J79" s="28">
        <f t="shared" si="101"/>
        <v>2.9858647344225553E-2</v>
      </c>
      <c r="K79" s="53"/>
      <c r="L79" s="53"/>
      <c r="M79" s="26">
        <f t="shared" si="97"/>
        <v>2.9858647344225553E-3</v>
      </c>
      <c r="N79" s="54"/>
      <c r="O79" s="55"/>
    </row>
    <row r="80" spans="2:15" ht="20.5" x14ac:dyDescent="0.45">
      <c r="B80" s="21" t="s">
        <v>193</v>
      </c>
      <c r="C80" s="25">
        <v>1000</v>
      </c>
      <c r="D80" s="1">
        <v>12292.933000000001</v>
      </c>
      <c r="E80" s="29">
        <f t="shared" si="100"/>
        <v>1.4278443083270724</v>
      </c>
      <c r="F80" s="27">
        <v>10</v>
      </c>
      <c r="G80" s="27">
        <v>10</v>
      </c>
      <c r="H80" s="27">
        <f t="shared" si="102"/>
        <v>142.78443083270724</v>
      </c>
      <c r="I80" s="26">
        <f t="shared" si="103"/>
        <v>0.14278443083270725</v>
      </c>
      <c r="J80" s="28">
        <f t="shared" si="101"/>
        <v>0.14278443083270725</v>
      </c>
      <c r="K80" s="53">
        <f>AVERAGE(J80:J81)</f>
        <v>0.15194616501330754</v>
      </c>
      <c r="L80" s="53">
        <f t="shared" ref="L80" si="119">STDEV(J80:J81)</f>
        <v>1.2956648733062084E-2</v>
      </c>
      <c r="M80" s="26">
        <f t="shared" si="97"/>
        <v>1.4278443083270725E-2</v>
      </c>
      <c r="N80" s="54">
        <f t="shared" ref="N80" si="120">AVERAGE(M80:M81)</f>
        <v>1.5194616501330754E-2</v>
      </c>
      <c r="O80" s="55">
        <f t="shared" ref="O80" si="121">STDEV(M80:M81)</f>
        <v>1.2956648733062079E-3</v>
      </c>
    </row>
    <row r="81" spans="2:15" ht="20.5" x14ac:dyDescent="0.45">
      <c r="B81" s="21" t="s">
        <v>194</v>
      </c>
      <c r="C81" s="25">
        <v>1000</v>
      </c>
      <c r="D81" s="1">
        <v>13731.82</v>
      </c>
      <c r="E81" s="29">
        <f t="shared" si="100"/>
        <v>1.6110789919390782</v>
      </c>
      <c r="F81" s="27">
        <v>10</v>
      </c>
      <c r="G81" s="27">
        <v>10</v>
      </c>
      <c r="H81" s="27">
        <f t="shared" si="102"/>
        <v>161.10789919390783</v>
      </c>
      <c r="I81" s="26">
        <f t="shared" si="103"/>
        <v>0.16110789919390783</v>
      </c>
      <c r="J81" s="28">
        <f t="shared" si="101"/>
        <v>0.16110789919390783</v>
      </c>
      <c r="K81" s="53"/>
      <c r="L81" s="53"/>
      <c r="M81" s="26">
        <f t="shared" si="97"/>
        <v>1.6110789919390783E-2</v>
      </c>
      <c r="N81" s="54"/>
      <c r="O81" s="55"/>
    </row>
    <row r="82" spans="2:15" ht="20.5" x14ac:dyDescent="0.45">
      <c r="B82" s="21" t="s">
        <v>195</v>
      </c>
      <c r="C82" s="25">
        <v>1000</v>
      </c>
      <c r="D82" s="1">
        <v>19556.991999999998</v>
      </c>
      <c r="E82" s="29">
        <f t="shared" si="100"/>
        <v>2.3528839762120035</v>
      </c>
      <c r="F82" s="27">
        <v>10</v>
      </c>
      <c r="G82" s="27">
        <v>10</v>
      </c>
      <c r="H82" s="27">
        <f t="shared" si="102"/>
        <v>235.28839762120037</v>
      </c>
      <c r="I82" s="26">
        <f t="shared" si="103"/>
        <v>0.23528839762120038</v>
      </c>
      <c r="J82" s="28">
        <f t="shared" si="101"/>
        <v>0.23528839762120038</v>
      </c>
      <c r="K82" s="53">
        <f>AVERAGE(J82:J83)</f>
        <v>0.24624428540501997</v>
      </c>
      <c r="L82" s="53">
        <f t="shared" ref="L82" si="122">STDEV(J82:J83)</f>
        <v>1.5493965091715358E-2</v>
      </c>
      <c r="M82" s="26">
        <f t="shared" si="97"/>
        <v>2.3528839762120037E-2</v>
      </c>
      <c r="N82" s="54">
        <f t="shared" ref="N82" si="123">AVERAGE(M82:M83)</f>
        <v>2.4624428540501994E-2</v>
      </c>
      <c r="O82" s="55">
        <f t="shared" ref="O82" si="124">STDEV(M82:M83)</f>
        <v>1.5493965091715356E-3</v>
      </c>
    </row>
    <row r="83" spans="2:15" ht="20.5" x14ac:dyDescent="0.45">
      <c r="B83" s="21" t="s">
        <v>196</v>
      </c>
      <c r="C83" s="25">
        <v>1000</v>
      </c>
      <c r="D83" s="1">
        <v>21277.657999999999</v>
      </c>
      <c r="E83" s="29">
        <f t="shared" si="100"/>
        <v>2.572001731888395</v>
      </c>
      <c r="F83" s="27">
        <v>10</v>
      </c>
      <c r="G83" s="27">
        <v>10</v>
      </c>
      <c r="H83" s="27">
        <f t="shared" si="102"/>
        <v>257.20017318883953</v>
      </c>
      <c r="I83" s="26">
        <f t="shared" si="103"/>
        <v>0.25720017318883953</v>
      </c>
      <c r="J83" s="28">
        <f t="shared" si="101"/>
        <v>0.25720017318883953</v>
      </c>
      <c r="K83" s="53"/>
      <c r="L83" s="53"/>
      <c r="M83" s="26">
        <f t="shared" si="97"/>
        <v>2.5720017318883952E-2</v>
      </c>
      <c r="N83" s="54"/>
      <c r="O83" s="55"/>
    </row>
    <row r="84" spans="2:15" ht="20.5" x14ac:dyDescent="0.45">
      <c r="B84" s="21" t="s">
        <v>197</v>
      </c>
      <c r="C84" s="25">
        <v>1000</v>
      </c>
      <c r="D84" s="1">
        <v>8547.0190000000002</v>
      </c>
      <c r="E84" s="29">
        <f t="shared" si="100"/>
        <v>0.95082188291925074</v>
      </c>
      <c r="F84" s="27">
        <v>10</v>
      </c>
      <c r="G84" s="27">
        <v>10</v>
      </c>
      <c r="H84" s="27">
        <f t="shared" si="102"/>
        <v>95.082188291925078</v>
      </c>
      <c r="I84" s="26">
        <f t="shared" si="103"/>
        <v>9.5082188291925079E-2</v>
      </c>
      <c r="J84" s="28">
        <f t="shared" si="101"/>
        <v>9.5082188291925079E-2</v>
      </c>
      <c r="K84" s="53">
        <f>AVERAGE(J84:J85)</f>
        <v>8.3867453232646105E-2</v>
      </c>
      <c r="L84" s="53">
        <f t="shared" ref="L84" si="125">STDEV(J84:J85)</f>
        <v>1.5860030419253268E-2</v>
      </c>
      <c r="M84" s="26">
        <f t="shared" si="97"/>
        <v>9.5082188291925086E-3</v>
      </c>
      <c r="N84" s="54">
        <f t="shared" ref="N84" si="126">AVERAGE(M84:M85)</f>
        <v>8.3867453232646105E-3</v>
      </c>
      <c r="O84" s="55">
        <f t="shared" ref="O84" si="127">STDEV(M84:M85)</f>
        <v>1.5860030419253383E-3</v>
      </c>
    </row>
    <row r="85" spans="2:15" ht="20.5" x14ac:dyDescent="0.45">
      <c r="B85" s="21" t="s">
        <v>198</v>
      </c>
      <c r="C85" s="25">
        <v>1000</v>
      </c>
      <c r="D85" s="1">
        <v>6785.7</v>
      </c>
      <c r="E85" s="29">
        <f t="shared" si="100"/>
        <v>0.72652718173367126</v>
      </c>
      <c r="F85" s="27">
        <v>10</v>
      </c>
      <c r="G85" s="27">
        <v>10</v>
      </c>
      <c r="H85" s="27">
        <f t="shared" si="102"/>
        <v>72.65271817336712</v>
      </c>
      <c r="I85" s="26">
        <f t="shared" si="103"/>
        <v>7.2652718173367117E-2</v>
      </c>
      <c r="J85" s="28">
        <f t="shared" si="101"/>
        <v>7.2652718173367117E-2</v>
      </c>
      <c r="K85" s="53"/>
      <c r="L85" s="53"/>
      <c r="M85" s="26">
        <f t="shared" si="97"/>
        <v>7.2652718173367107E-3</v>
      </c>
      <c r="N85" s="54"/>
      <c r="O85" s="55"/>
    </row>
    <row r="86" spans="2:15" ht="20.5" x14ac:dyDescent="0.45">
      <c r="B86" s="21" t="s">
        <v>199</v>
      </c>
      <c r="C86" s="25">
        <v>1000</v>
      </c>
      <c r="D86" s="1">
        <v>19320.827000000001</v>
      </c>
      <c r="E86" s="29">
        <f t="shared" si="100"/>
        <v>2.3228096068868034</v>
      </c>
      <c r="F86" s="27">
        <v>10</v>
      </c>
      <c r="G86" s="27">
        <v>10</v>
      </c>
      <c r="H86" s="27">
        <f t="shared" si="102"/>
        <v>232.28096068868035</v>
      </c>
      <c r="I86" s="26">
        <f t="shared" si="103"/>
        <v>0.23228096068868034</v>
      </c>
      <c r="J86" s="28">
        <f t="shared" si="101"/>
        <v>0.23228096068868034</v>
      </c>
      <c r="K86" s="53">
        <f>AVERAGE(J86:J87)</f>
        <v>0.23603940046098795</v>
      </c>
      <c r="L86" s="53">
        <f t="shared" ref="L86" si="128">STDEV(J86:J87)</f>
        <v>5.3152364993598678E-3</v>
      </c>
      <c r="M86" s="26">
        <f t="shared" si="97"/>
        <v>2.3228096068868033E-2</v>
      </c>
      <c r="N86" s="54">
        <f t="shared" ref="N86" si="129">AVERAGE(M86:M87)</f>
        <v>2.3603940046098795E-2</v>
      </c>
      <c r="O86" s="55">
        <f t="shared" ref="O86" si="130">STDEV(M86:M87)</f>
        <v>5.3152364993598882E-4</v>
      </c>
    </row>
    <row r="87" spans="2:15" ht="20.5" x14ac:dyDescent="0.45">
      <c r="B87" s="21" t="s">
        <v>200</v>
      </c>
      <c r="C87" s="25">
        <v>1000</v>
      </c>
      <c r="D87" s="1">
        <v>19911.105</v>
      </c>
      <c r="E87" s="29">
        <f t="shared" si="100"/>
        <v>2.3979784023329556</v>
      </c>
      <c r="F87" s="27">
        <v>10</v>
      </c>
      <c r="G87" s="27">
        <v>10</v>
      </c>
      <c r="H87" s="27">
        <f t="shared" si="102"/>
        <v>239.79784023329557</v>
      </c>
      <c r="I87" s="26">
        <f t="shared" si="103"/>
        <v>0.23979784023329556</v>
      </c>
      <c r="J87" s="28">
        <f t="shared" si="101"/>
        <v>0.23979784023329556</v>
      </c>
      <c r="K87" s="53"/>
      <c r="L87" s="53"/>
      <c r="M87" s="26">
        <f t="shared" si="97"/>
        <v>2.3979784023329558E-2</v>
      </c>
      <c r="N87" s="54"/>
      <c r="O87" s="55"/>
    </row>
    <row r="88" spans="2:15" ht="20.5" x14ac:dyDescent="0.45">
      <c r="B88" s="21" t="s">
        <v>201</v>
      </c>
      <c r="C88" s="25">
        <v>1000</v>
      </c>
      <c r="D88" s="1">
        <v>22414.504000000001</v>
      </c>
      <c r="E88" s="29">
        <f t="shared" si="100"/>
        <v>2.716773084416825</v>
      </c>
      <c r="F88" s="27">
        <v>10</v>
      </c>
      <c r="G88" s="27">
        <v>10</v>
      </c>
      <c r="H88" s="27">
        <f t="shared" si="102"/>
        <v>271.6773084416825</v>
      </c>
      <c r="I88" s="26">
        <f t="shared" si="103"/>
        <v>0.27167730844168247</v>
      </c>
      <c r="J88" s="28">
        <f t="shared" si="101"/>
        <v>0.27167730844168247</v>
      </c>
      <c r="K88" s="53">
        <f>AVERAGE(J88:J89)</f>
        <v>0.28316406458924959</v>
      </c>
      <c r="L88" s="53">
        <f t="shared" ref="L88" si="131">STDEV(J88:J89)</f>
        <v>1.6244726331561897E-2</v>
      </c>
      <c r="M88" s="26">
        <f t="shared" si="97"/>
        <v>2.7167730844168247E-2</v>
      </c>
      <c r="N88" s="54">
        <f t="shared" ref="N88" si="132">AVERAGE(M88:M89)</f>
        <v>2.8316406458924956E-2</v>
      </c>
      <c r="O88" s="55">
        <f t="shared" ref="O88" si="133">STDEV(M88:M89)</f>
        <v>1.6244726331561905E-3</v>
      </c>
    </row>
    <row r="89" spans="2:15" ht="20.5" x14ac:dyDescent="0.45">
      <c r="B89" s="21" t="s">
        <v>202</v>
      </c>
      <c r="C89" s="25">
        <v>1000</v>
      </c>
      <c r="D89" s="1">
        <v>24218.544999999998</v>
      </c>
      <c r="E89" s="29">
        <f t="shared" si="100"/>
        <v>2.9465082073681663</v>
      </c>
      <c r="F89" s="27">
        <v>10</v>
      </c>
      <c r="G89" s="27">
        <v>10</v>
      </c>
      <c r="H89" s="27">
        <f t="shared" si="102"/>
        <v>294.65082073681663</v>
      </c>
      <c r="I89" s="26">
        <f t="shared" si="103"/>
        <v>0.29465082073681664</v>
      </c>
      <c r="J89" s="28">
        <f t="shared" si="101"/>
        <v>0.29465082073681664</v>
      </c>
      <c r="K89" s="53"/>
      <c r="L89" s="53"/>
      <c r="M89" s="26">
        <f t="shared" si="97"/>
        <v>2.9465082073681665E-2</v>
      </c>
      <c r="N89" s="54"/>
      <c r="O89" s="55"/>
    </row>
    <row r="90" spans="2:15" ht="20.5" x14ac:dyDescent="0.45">
      <c r="B90" s="21" t="s">
        <v>203</v>
      </c>
      <c r="C90" s="25">
        <v>1000</v>
      </c>
      <c r="D90" s="1">
        <v>21401.925999999999</v>
      </c>
      <c r="E90" s="29">
        <f t="shared" si="100"/>
        <v>2.5878266074089167</v>
      </c>
      <c r="F90" s="27">
        <v>10</v>
      </c>
      <c r="G90" s="27">
        <v>10</v>
      </c>
      <c r="H90" s="27">
        <f t="shared" si="102"/>
        <v>258.78266074089169</v>
      </c>
      <c r="I90" s="26">
        <f t="shared" si="103"/>
        <v>0.25878266074089168</v>
      </c>
      <c r="J90" s="28">
        <f t="shared" si="101"/>
        <v>0.25878266074089168</v>
      </c>
      <c r="K90" s="53">
        <f>AVERAGE(J90:J91)</f>
        <v>0.26201745259592246</v>
      </c>
      <c r="L90" s="53">
        <f t="shared" ref="L90" si="134">STDEV(J90:J91)</f>
        <v>4.574686512838517E-3</v>
      </c>
      <c r="M90" s="26">
        <f t="shared" si="97"/>
        <v>2.5878266074089169E-2</v>
      </c>
      <c r="N90" s="54">
        <f t="shared" ref="N90" si="135">AVERAGE(M90:M91)</f>
        <v>2.6201745259592242E-2</v>
      </c>
      <c r="O90" s="55">
        <f t="shared" ref="O90" si="136">STDEV(M90:M91)</f>
        <v>4.5746865128385019E-4</v>
      </c>
    </row>
    <row r="91" spans="2:15" ht="20.5" x14ac:dyDescent="0.45">
      <c r="B91" s="21" t="s">
        <v>204</v>
      </c>
      <c r="C91" s="25">
        <v>1000</v>
      </c>
      <c r="D91" s="1">
        <v>21909.963</v>
      </c>
      <c r="E91" s="29">
        <f t="shared" si="100"/>
        <v>2.6525224445095317</v>
      </c>
      <c r="F91" s="27">
        <v>10</v>
      </c>
      <c r="G91" s="27">
        <v>10</v>
      </c>
      <c r="H91" s="27">
        <f t="shared" si="102"/>
        <v>265.25224445095319</v>
      </c>
      <c r="I91" s="26">
        <f t="shared" si="103"/>
        <v>0.26525224445095319</v>
      </c>
      <c r="J91" s="28">
        <f t="shared" si="101"/>
        <v>0.26525224445095319</v>
      </c>
      <c r="K91" s="53"/>
      <c r="L91" s="53"/>
      <c r="M91" s="26">
        <f t="shared" si="97"/>
        <v>2.6525224445095318E-2</v>
      </c>
      <c r="N91" s="54"/>
      <c r="O91" s="55"/>
    </row>
    <row r="92" spans="2:15" ht="20.5" x14ac:dyDescent="0.45">
      <c r="B92" s="21" t="s">
        <v>205</v>
      </c>
      <c r="C92" s="25">
        <v>1000</v>
      </c>
      <c r="D92" s="1">
        <v>20039.937999999998</v>
      </c>
      <c r="E92" s="29">
        <f t="shared" si="100"/>
        <v>2.4143846065684413</v>
      </c>
      <c r="F92" s="27">
        <v>10</v>
      </c>
      <c r="G92" s="27">
        <v>10</v>
      </c>
      <c r="H92" s="27">
        <f t="shared" si="102"/>
        <v>241.43846065684414</v>
      </c>
      <c r="I92" s="26">
        <f t="shared" si="103"/>
        <v>0.24143846065684416</v>
      </c>
      <c r="J92" s="28">
        <f t="shared" si="101"/>
        <v>0.24143846065684416</v>
      </c>
      <c r="K92" s="53">
        <f>AVERAGE(J92:J93)</f>
        <v>0.25234195881671273</v>
      </c>
      <c r="L92" s="53">
        <f t="shared" ref="L92" si="137">STDEV(J92:J93)</f>
        <v>1.5419874974996223E-2</v>
      </c>
      <c r="M92" s="26">
        <f t="shared" si="97"/>
        <v>2.4143846065684416E-2</v>
      </c>
      <c r="N92" s="54">
        <f t="shared" ref="N92" si="138">AVERAGE(M92:M93)</f>
        <v>2.5234195881671272E-2</v>
      </c>
      <c r="O92" s="55">
        <f t="shared" ref="O92" si="139">STDEV(M92:M93)</f>
        <v>1.5419874974996219E-3</v>
      </c>
    </row>
    <row r="93" spans="2:15" ht="20.5" x14ac:dyDescent="0.45">
      <c r="B93" s="21" t="s">
        <v>206</v>
      </c>
      <c r="C93" s="25">
        <v>1000</v>
      </c>
      <c r="D93" s="1">
        <v>21752.376</v>
      </c>
      <c r="E93" s="29">
        <f t="shared" si="100"/>
        <v>2.6324545697658133</v>
      </c>
      <c r="F93" s="27">
        <v>10</v>
      </c>
      <c r="G93" s="27">
        <v>10</v>
      </c>
      <c r="H93" s="27">
        <f t="shared" si="102"/>
        <v>263.24545697658129</v>
      </c>
      <c r="I93" s="26">
        <f t="shared" si="103"/>
        <v>0.2632454569765813</v>
      </c>
      <c r="J93" s="28">
        <f t="shared" si="101"/>
        <v>0.2632454569765813</v>
      </c>
      <c r="K93" s="53"/>
      <c r="L93" s="53"/>
      <c r="M93" s="26">
        <f t="shared" si="97"/>
        <v>2.632454569765813E-2</v>
      </c>
      <c r="N93" s="54"/>
      <c r="O93" s="55"/>
    </row>
    <row r="94" spans="2:15" ht="20.5" x14ac:dyDescent="0.45">
      <c r="B94" s="5" t="s">
        <v>207</v>
      </c>
      <c r="C94" s="25">
        <v>1000</v>
      </c>
      <c r="D94" s="1">
        <v>16988.723000000002</v>
      </c>
      <c r="E94" s="29">
        <f t="shared" si="100"/>
        <v>2.0258284411731</v>
      </c>
      <c r="F94" s="27">
        <v>10</v>
      </c>
      <c r="G94" s="27">
        <v>10</v>
      </c>
      <c r="H94" s="27">
        <f t="shared" si="102"/>
        <v>202.58284411731</v>
      </c>
      <c r="I94" s="26">
        <f t="shared" si="103"/>
        <v>0.20258284411731001</v>
      </c>
      <c r="J94" s="28">
        <f t="shared" si="101"/>
        <v>0.20258284411731001</v>
      </c>
      <c r="K94" s="53">
        <f>AVERAGE(J94:J95)</f>
        <v>0.23154530288945202</v>
      </c>
      <c r="L94" s="53">
        <f t="shared" ref="L94" si="140">STDEV(J94:J95)</f>
        <v>4.0959101995235093E-2</v>
      </c>
      <c r="M94" s="26">
        <f t="shared" si="97"/>
        <v>2.0258284411731001E-2</v>
      </c>
      <c r="N94" s="54">
        <f t="shared" ref="N94" si="141">AVERAGE(M94:M95)</f>
        <v>2.3154530288945204E-2</v>
      </c>
      <c r="O94" s="55">
        <f t="shared" ref="O94" si="142">STDEV(M94:M95)</f>
        <v>4.0959101995234875E-3</v>
      </c>
    </row>
    <row r="95" spans="2:15" ht="20.5" x14ac:dyDescent="0.45">
      <c r="B95" s="5" t="s">
        <v>208</v>
      </c>
      <c r="C95" s="25">
        <v>1000</v>
      </c>
      <c r="D95" s="1">
        <v>21537.393</v>
      </c>
      <c r="E95" s="29">
        <f t="shared" si="100"/>
        <v>2.6050776166159411</v>
      </c>
      <c r="F95" s="27">
        <v>10</v>
      </c>
      <c r="G95" s="27">
        <v>10</v>
      </c>
      <c r="H95" s="27">
        <f t="shared" si="102"/>
        <v>260.50776166159409</v>
      </c>
      <c r="I95" s="26">
        <f t="shared" si="103"/>
        <v>0.26050776166159406</v>
      </c>
      <c r="J95" s="28">
        <f t="shared" si="101"/>
        <v>0.26050776166159406</v>
      </c>
      <c r="K95" s="53"/>
      <c r="L95" s="53"/>
      <c r="M95" s="26">
        <f t="shared" si="97"/>
        <v>2.6050776166159407E-2</v>
      </c>
      <c r="N95" s="54"/>
      <c r="O95" s="55"/>
    </row>
    <row r="96" spans="2:15" ht="20.5" x14ac:dyDescent="0.45">
      <c r="B96" s="5" t="s">
        <v>209</v>
      </c>
      <c r="C96" s="25">
        <v>1000</v>
      </c>
      <c r="D96" s="1">
        <v>19546.706999999999</v>
      </c>
      <c r="E96" s="29">
        <f t="shared" si="100"/>
        <v>2.3515742356132283</v>
      </c>
      <c r="F96" s="27">
        <v>10</v>
      </c>
      <c r="G96" s="27">
        <v>10</v>
      </c>
      <c r="H96" s="27">
        <f t="shared" si="102"/>
        <v>235.15742356132282</v>
      </c>
      <c r="I96" s="26">
        <f t="shared" si="103"/>
        <v>0.23515742356132283</v>
      </c>
      <c r="J96" s="28">
        <f t="shared" si="101"/>
        <v>0.23515742356132283</v>
      </c>
      <c r="K96" s="53">
        <f>AVERAGE(J96:J97)</f>
        <v>0.23063511913099952</v>
      </c>
      <c r="L96" s="53">
        <f t="shared" ref="L96" si="143">STDEV(J96:J97)</f>
        <v>6.395504258543158E-3</v>
      </c>
      <c r="M96" s="26">
        <f t="shared" si="97"/>
        <v>2.3515742356132283E-2</v>
      </c>
      <c r="N96" s="54">
        <f t="shared" ref="N96" si="144">AVERAGE(M96:M97)</f>
        <v>2.3063511913099952E-2</v>
      </c>
      <c r="O96" s="55">
        <f t="shared" ref="O96" si="145">STDEV(M96:M97)</f>
        <v>6.395504258543158E-4</v>
      </c>
    </row>
    <row r="97" spans="2:15" ht="20.5" x14ac:dyDescent="0.45">
      <c r="B97" s="5" t="s">
        <v>210</v>
      </c>
      <c r="C97" s="25">
        <v>1000</v>
      </c>
      <c r="D97" s="1">
        <v>18836.460999999999</v>
      </c>
      <c r="E97" s="29">
        <f t="shared" si="100"/>
        <v>2.2611281470067621</v>
      </c>
      <c r="F97" s="27">
        <v>10</v>
      </c>
      <c r="G97" s="27">
        <v>10</v>
      </c>
      <c r="H97" s="27">
        <f t="shared" si="102"/>
        <v>226.11281470067621</v>
      </c>
      <c r="I97" s="26">
        <f t="shared" si="103"/>
        <v>0.22611281470067621</v>
      </c>
      <c r="J97" s="28">
        <f t="shared" si="101"/>
        <v>0.22611281470067621</v>
      </c>
      <c r="K97" s="53"/>
      <c r="L97" s="53"/>
      <c r="M97" s="26">
        <f t="shared" si="97"/>
        <v>2.2611281470067621E-2</v>
      </c>
      <c r="N97" s="54"/>
      <c r="O97" s="55"/>
    </row>
    <row r="98" spans="2:15" ht="20.5" x14ac:dyDescent="0.45">
      <c r="B98" s="5" t="s">
        <v>211</v>
      </c>
      <c r="C98" s="25">
        <v>1000</v>
      </c>
      <c r="D98" s="1">
        <v>16841.650000000001</v>
      </c>
      <c r="E98" s="29">
        <f t="shared" si="100"/>
        <v>2.0070994689724557</v>
      </c>
      <c r="F98" s="27">
        <v>10</v>
      </c>
      <c r="G98" s="27">
        <v>10</v>
      </c>
      <c r="H98" s="27">
        <f t="shared" si="102"/>
        <v>200.70994689724557</v>
      </c>
      <c r="I98" s="26">
        <f t="shared" si="103"/>
        <v>0.20070994689724558</v>
      </c>
      <c r="J98" s="28">
        <f t="shared" si="101"/>
        <v>0.20070994689724558</v>
      </c>
      <c r="K98" s="53">
        <f>AVERAGE(J98:J99)</f>
        <v>0.20244622868567502</v>
      </c>
      <c r="L98" s="53">
        <f t="shared" ref="L98" si="146">STDEV(J98:J99)</f>
        <v>2.4554732532983061E-3</v>
      </c>
      <c r="M98" s="26">
        <f t="shared" si="97"/>
        <v>2.007099468972456E-2</v>
      </c>
      <c r="N98" s="54">
        <f t="shared" ref="N98" si="147">AVERAGE(M98:M99)</f>
        <v>2.0244622868567503E-2</v>
      </c>
      <c r="O98" s="55">
        <f t="shared" ref="O98" si="148">STDEV(M98:M99)</f>
        <v>2.4554732532983061E-4</v>
      </c>
    </row>
    <row r="99" spans="2:15" ht="20.5" x14ac:dyDescent="0.45">
      <c r="B99" s="5" t="s">
        <v>212</v>
      </c>
      <c r="C99" s="25">
        <v>1000</v>
      </c>
      <c r="D99" s="1">
        <v>17114.34</v>
      </c>
      <c r="E99" s="29">
        <f t="shared" si="100"/>
        <v>2.0418251047410445</v>
      </c>
      <c r="F99" s="27">
        <v>10</v>
      </c>
      <c r="G99" s="27">
        <v>10</v>
      </c>
      <c r="H99" s="27">
        <f t="shared" si="102"/>
        <v>204.18251047410445</v>
      </c>
      <c r="I99" s="26">
        <f t="shared" si="103"/>
        <v>0.20418251047410443</v>
      </c>
      <c r="J99" s="28">
        <f t="shared" si="101"/>
        <v>0.20418251047410443</v>
      </c>
      <c r="K99" s="53"/>
      <c r="L99" s="53"/>
      <c r="M99" s="26">
        <f t="shared" si="97"/>
        <v>2.0418251047410445E-2</v>
      </c>
      <c r="N99" s="54"/>
      <c r="O99" s="55"/>
    </row>
    <row r="100" spans="2:15" ht="20.5" x14ac:dyDescent="0.45">
      <c r="B100" s="5" t="s">
        <v>213</v>
      </c>
      <c r="C100" s="25">
        <v>1000</v>
      </c>
      <c r="D100" s="1">
        <v>19108.011999999999</v>
      </c>
      <c r="E100" s="29">
        <f t="shared" si="100"/>
        <v>2.2957087371222635</v>
      </c>
      <c r="F100" s="27">
        <v>10</v>
      </c>
      <c r="G100" s="27">
        <v>10</v>
      </c>
      <c r="H100" s="27">
        <f t="shared" si="102"/>
        <v>229.57087371222633</v>
      </c>
      <c r="I100" s="26">
        <f t="shared" si="103"/>
        <v>0.22957087371222634</v>
      </c>
      <c r="J100" s="28">
        <f t="shared" si="101"/>
        <v>0.22957087371222634</v>
      </c>
      <c r="K100" s="53">
        <f>AVERAGE(J100:J101)</f>
        <v>0.23586076763406216</v>
      </c>
      <c r="L100" s="53">
        <f t="shared" ref="L100" si="149">STDEV(J100:J101)</f>
        <v>8.8952532901483347E-3</v>
      </c>
      <c r="M100" s="26">
        <f t="shared" si="97"/>
        <v>2.2957087371222634E-2</v>
      </c>
      <c r="N100" s="54">
        <f t="shared" ref="N100" si="150">AVERAGE(M100:M101)</f>
        <v>2.3586076763406218E-2</v>
      </c>
      <c r="O100" s="55">
        <f t="shared" ref="O100" si="151">STDEV(M100:M101)</f>
        <v>8.8952532901483432E-4</v>
      </c>
    </row>
    <row r="101" spans="2:15" ht="20.5" x14ac:dyDescent="0.45">
      <c r="B101" s="5" t="s">
        <v>214</v>
      </c>
      <c r="C101" s="25">
        <v>1000</v>
      </c>
      <c r="D101" s="1">
        <v>20095.865000000002</v>
      </c>
      <c r="E101" s="29">
        <f t="shared" si="100"/>
        <v>2.4215066155589802</v>
      </c>
      <c r="F101" s="27">
        <v>10</v>
      </c>
      <c r="G101" s="27">
        <v>10</v>
      </c>
      <c r="H101" s="27">
        <f t="shared" si="102"/>
        <v>242.15066155589801</v>
      </c>
      <c r="I101" s="26">
        <f t="shared" si="103"/>
        <v>0.24215066155589801</v>
      </c>
      <c r="J101" s="28">
        <f t="shared" si="101"/>
        <v>0.24215066155589801</v>
      </c>
      <c r="K101" s="53"/>
      <c r="L101" s="53"/>
      <c r="M101" s="26">
        <f t="shared" si="97"/>
        <v>2.4215066155589802E-2</v>
      </c>
      <c r="N101" s="54"/>
      <c r="O101" s="55"/>
    </row>
    <row r="102" spans="2:15" ht="20.5" x14ac:dyDescent="0.45">
      <c r="B102" s="5" t="s">
        <v>215</v>
      </c>
      <c r="C102" s="25">
        <v>1000</v>
      </c>
      <c r="D102" s="1">
        <v>18092.793000000001</v>
      </c>
      <c r="E102" s="29">
        <f t="shared" si="100"/>
        <v>2.1664259426694006</v>
      </c>
      <c r="F102" s="27">
        <v>10</v>
      </c>
      <c r="G102" s="27">
        <v>10</v>
      </c>
      <c r="H102" s="27">
        <f t="shared" si="102"/>
        <v>216.64259426694005</v>
      </c>
      <c r="I102" s="26">
        <f t="shared" si="103"/>
        <v>0.21664259426694005</v>
      </c>
      <c r="J102" s="28">
        <f t="shared" si="101"/>
        <v>0.21664259426694005</v>
      </c>
      <c r="K102" s="53">
        <f>AVERAGE(J102:J103)</f>
        <v>0.21950630356437914</v>
      </c>
      <c r="L102" s="53">
        <f t="shared" ref="L102" si="152">STDEV(J102:J103)</f>
        <v>4.0498965271322934E-3</v>
      </c>
      <c r="M102" s="26">
        <f t="shared" si="97"/>
        <v>2.1664259426694005E-2</v>
      </c>
      <c r="N102" s="54">
        <f t="shared" ref="N102" si="153">AVERAGE(M102:M103)</f>
        <v>2.1950630356437913E-2</v>
      </c>
      <c r="O102" s="55">
        <f t="shared" ref="O102" si="154">STDEV(M102:M103)</f>
        <v>4.0498965271322979E-4</v>
      </c>
    </row>
    <row r="103" spans="2:15" ht="20.5" x14ac:dyDescent="0.45">
      <c r="B103" s="5" t="s">
        <v>216</v>
      </c>
      <c r="C103" s="25">
        <v>1000</v>
      </c>
      <c r="D103" s="1">
        <v>18542.55</v>
      </c>
      <c r="E103" s="29">
        <f t="shared" si="100"/>
        <v>2.2237001286181823</v>
      </c>
      <c r="F103" s="27">
        <v>10</v>
      </c>
      <c r="G103" s="27">
        <v>10</v>
      </c>
      <c r="H103" s="27">
        <f t="shared" si="102"/>
        <v>222.37001286181822</v>
      </c>
      <c r="I103" s="26">
        <f t="shared" si="103"/>
        <v>0.22237001286181823</v>
      </c>
      <c r="J103" s="28">
        <f t="shared" si="101"/>
        <v>0.22237001286181823</v>
      </c>
      <c r="K103" s="53"/>
      <c r="L103" s="53"/>
      <c r="M103" s="26">
        <f t="shared" si="97"/>
        <v>2.2237001286181824E-2</v>
      </c>
      <c r="N103" s="54"/>
      <c r="O103" s="55"/>
    </row>
    <row r="104" spans="2:15" ht="20.5" x14ac:dyDescent="0.45">
      <c r="B104" s="5" t="s">
        <v>217</v>
      </c>
      <c r="C104" s="25">
        <v>1000</v>
      </c>
      <c r="D104" s="1">
        <v>36398.241999999998</v>
      </c>
      <c r="E104" s="29">
        <f t="shared" si="100"/>
        <v>4.4975284933844408</v>
      </c>
      <c r="F104" s="27">
        <v>10</v>
      </c>
      <c r="G104" s="27">
        <v>10</v>
      </c>
      <c r="H104" s="27">
        <f t="shared" si="102"/>
        <v>449.75284933844409</v>
      </c>
      <c r="I104" s="26">
        <f t="shared" si="103"/>
        <v>0.44975284933844412</v>
      </c>
      <c r="J104" s="28">
        <f t="shared" si="101"/>
        <v>0.44975284933844412</v>
      </c>
      <c r="K104" s="53">
        <f>AVERAGE(J104:J105)</f>
        <v>0.50446950093598386</v>
      </c>
      <c r="L104" s="53">
        <f t="shared" ref="L104" si="155">STDEV(J104:J105)</f>
        <v>7.738103077688302E-2</v>
      </c>
      <c r="M104" s="26">
        <f t="shared" si="97"/>
        <v>4.4975284933844416E-2</v>
      </c>
      <c r="N104" s="54">
        <f t="shared" ref="N104" si="156">AVERAGE(M104:M105)</f>
        <v>5.0446950093598383E-2</v>
      </c>
      <c r="O104" s="55">
        <f t="shared" ref="O104" si="157">STDEV(M104:M105)</f>
        <v>7.7381030776884248E-3</v>
      </c>
    </row>
    <row r="105" spans="2:15" ht="20.5" x14ac:dyDescent="0.45">
      <c r="B105" s="5" t="s">
        <v>218</v>
      </c>
      <c r="C105" s="25">
        <v>1000</v>
      </c>
      <c r="D105" s="1">
        <v>44991.711000000003</v>
      </c>
      <c r="E105" s="29">
        <f t="shared" si="100"/>
        <v>5.5918615253352355</v>
      </c>
      <c r="F105" s="27">
        <v>10</v>
      </c>
      <c r="G105" s="27">
        <v>10</v>
      </c>
      <c r="H105" s="27">
        <f t="shared" si="102"/>
        <v>559.18615253352357</v>
      </c>
      <c r="I105" s="26">
        <f t="shared" si="103"/>
        <v>0.55918615253352355</v>
      </c>
      <c r="J105" s="28">
        <f t="shared" si="101"/>
        <v>0.55918615253352355</v>
      </c>
      <c r="K105" s="53"/>
      <c r="L105" s="53"/>
      <c r="M105" s="26">
        <f t="shared" si="97"/>
        <v>5.5918615253352351E-2</v>
      </c>
      <c r="N105" s="54"/>
      <c r="O105" s="55"/>
    </row>
    <row r="106" spans="2:15" ht="20.5" x14ac:dyDescent="0.45">
      <c r="B106" s="5" t="s">
        <v>219</v>
      </c>
      <c r="C106" s="25">
        <v>1000</v>
      </c>
      <c r="D106" s="1">
        <v>50692.945</v>
      </c>
      <c r="E106" s="29">
        <f t="shared" si="100"/>
        <v>6.3178836578501665</v>
      </c>
      <c r="F106" s="27">
        <v>10</v>
      </c>
      <c r="G106" s="27">
        <v>10</v>
      </c>
      <c r="H106" s="27">
        <f t="shared" si="102"/>
        <v>631.78836578501671</v>
      </c>
      <c r="I106" s="26">
        <f t="shared" si="103"/>
        <v>0.63178836578501674</v>
      </c>
      <c r="J106" s="28">
        <f t="shared" si="101"/>
        <v>0.63178836578501674</v>
      </c>
      <c r="K106" s="53">
        <f>AVERAGE(J106:J107)</f>
        <v>0.65139311319673499</v>
      </c>
      <c r="L106" s="53">
        <f t="shared" ref="L106" si="158">STDEV(J106:J107)</f>
        <v>2.7725299676550699E-2</v>
      </c>
      <c r="M106" s="26">
        <f t="shared" si="97"/>
        <v>6.3178836578501679E-2</v>
      </c>
      <c r="N106" s="54">
        <f t="shared" ref="N106" si="159">AVERAGE(M106:M107)</f>
        <v>6.5139311319673487E-2</v>
      </c>
      <c r="O106" s="55">
        <f t="shared" ref="O106" si="160">STDEV(M106:M107)</f>
        <v>2.7725299676550639E-3</v>
      </c>
    </row>
    <row r="107" spans="2:15" ht="20.5" x14ac:dyDescent="0.45">
      <c r="B107" s="5" t="s">
        <v>220</v>
      </c>
      <c r="C107" s="25">
        <v>1000</v>
      </c>
      <c r="D107" s="1">
        <v>53771.949000000001</v>
      </c>
      <c r="E107" s="29">
        <f t="shared" si="100"/>
        <v>6.7099786060845314</v>
      </c>
      <c r="F107" s="27">
        <v>10</v>
      </c>
      <c r="G107" s="27">
        <v>10</v>
      </c>
      <c r="H107" s="27">
        <f t="shared" si="102"/>
        <v>670.99786060845315</v>
      </c>
      <c r="I107" s="26">
        <f t="shared" si="103"/>
        <v>0.67099786060845312</v>
      </c>
      <c r="J107" s="28">
        <f t="shared" si="101"/>
        <v>0.67099786060845312</v>
      </c>
      <c r="K107" s="53"/>
      <c r="L107" s="53"/>
      <c r="M107" s="26">
        <f t="shared" si="97"/>
        <v>6.7099786060845309E-2</v>
      </c>
      <c r="N107" s="54"/>
      <c r="O107" s="55"/>
    </row>
    <row r="108" spans="2:15" ht="20.5" x14ac:dyDescent="0.45">
      <c r="B108" s="5" t="s">
        <v>221</v>
      </c>
      <c r="C108" s="25">
        <v>1000</v>
      </c>
      <c r="D108" s="1">
        <v>50070.190999999999</v>
      </c>
      <c r="E108" s="29">
        <f t="shared" si="100"/>
        <v>6.238579214792364</v>
      </c>
      <c r="F108" s="27">
        <v>10</v>
      </c>
      <c r="G108" s="27">
        <v>10</v>
      </c>
      <c r="H108" s="27">
        <f t="shared" si="102"/>
        <v>623.85792147923644</v>
      </c>
      <c r="I108" s="26">
        <f t="shared" si="103"/>
        <v>0.62385792147923647</v>
      </c>
      <c r="J108" s="28">
        <f t="shared" si="101"/>
        <v>0.62385792147923647</v>
      </c>
      <c r="K108" s="53">
        <f>AVERAGE(J108:J109)</f>
        <v>0.60008069835852651</v>
      </c>
      <c r="L108" s="53">
        <f t="shared" ref="L108" si="161">STDEV(J108:J109)</f>
        <v>3.3626071412879231E-2</v>
      </c>
      <c r="M108" s="26">
        <f t="shared" si="97"/>
        <v>6.2385792147923648E-2</v>
      </c>
      <c r="N108" s="54">
        <f t="shared" ref="N108" si="162">AVERAGE(M108:M109)</f>
        <v>6.0008069835852648E-2</v>
      </c>
      <c r="O108" s="55">
        <f t="shared" ref="O108" si="163">STDEV(M108:M109)</f>
        <v>3.3626071412879207E-3</v>
      </c>
    </row>
    <row r="109" spans="2:15" ht="20.5" x14ac:dyDescent="0.45">
      <c r="B109" s="5" t="s">
        <v>222</v>
      </c>
      <c r="C109" s="25">
        <v>1000</v>
      </c>
      <c r="D109" s="1">
        <v>46335.883000000002</v>
      </c>
      <c r="E109" s="29">
        <f t="shared" si="100"/>
        <v>5.7630347523781635</v>
      </c>
      <c r="F109" s="27">
        <v>10</v>
      </c>
      <c r="G109" s="27">
        <v>10</v>
      </c>
      <c r="H109" s="27">
        <f t="shared" si="102"/>
        <v>576.30347523781643</v>
      </c>
      <c r="I109" s="26">
        <f t="shared" si="103"/>
        <v>0.57630347523781644</v>
      </c>
      <c r="J109" s="28">
        <f t="shared" si="101"/>
        <v>0.57630347523781644</v>
      </c>
      <c r="K109" s="53"/>
      <c r="L109" s="53"/>
      <c r="M109" s="26">
        <f t="shared" si="97"/>
        <v>5.7630347523781648E-2</v>
      </c>
      <c r="N109" s="54"/>
      <c r="O109" s="55"/>
    </row>
    <row r="110" spans="2:15" ht="20.5" x14ac:dyDescent="0.45">
      <c r="B110" s="5" t="s">
        <v>223</v>
      </c>
      <c r="C110" s="25">
        <v>1000</v>
      </c>
      <c r="D110" s="1">
        <v>42377.620999999999</v>
      </c>
      <c r="E110" s="29">
        <f t="shared" si="100"/>
        <v>5.2589709271970149</v>
      </c>
      <c r="F110" s="27">
        <v>10</v>
      </c>
      <c r="G110" s="27">
        <v>10</v>
      </c>
      <c r="H110" s="27">
        <f t="shared" si="102"/>
        <v>525.8970927197015</v>
      </c>
      <c r="I110" s="26">
        <f t="shared" si="103"/>
        <v>0.52589709271970153</v>
      </c>
      <c r="J110" s="28">
        <f t="shared" si="101"/>
        <v>0.52589709271970153</v>
      </c>
      <c r="K110" s="53">
        <f>AVERAGE(J110:J111)</f>
        <v>0.52062860544780776</v>
      </c>
      <c r="L110" s="53">
        <f t="shared" ref="L110" si="164">STDEV(J110:J111)</f>
        <v>7.450766153102124E-3</v>
      </c>
      <c r="M110" s="26">
        <f t="shared" si="97"/>
        <v>5.2589709271970146E-2</v>
      </c>
      <c r="N110" s="54">
        <f t="shared" ref="N110" si="165">AVERAGE(M110:M111)</f>
        <v>5.2062860544780779E-2</v>
      </c>
      <c r="O110" s="55">
        <f t="shared" ref="O110" si="166">STDEV(M110:M111)</f>
        <v>7.4507661531020655E-4</v>
      </c>
    </row>
    <row r="111" spans="2:15" ht="20.5" x14ac:dyDescent="0.45">
      <c r="B111" s="5" t="s">
        <v>224</v>
      </c>
      <c r="C111" s="25">
        <v>1000</v>
      </c>
      <c r="D111" s="1">
        <v>41550.184000000001</v>
      </c>
      <c r="E111" s="29">
        <f t="shared" si="100"/>
        <v>5.1536011817591403</v>
      </c>
      <c r="F111" s="27">
        <v>10</v>
      </c>
      <c r="G111" s="27">
        <v>10</v>
      </c>
      <c r="H111" s="27">
        <f t="shared" si="102"/>
        <v>515.36011817591407</v>
      </c>
      <c r="I111" s="26">
        <f t="shared" si="103"/>
        <v>0.51536011817591409</v>
      </c>
      <c r="J111" s="28">
        <f t="shared" si="101"/>
        <v>0.51536011817591409</v>
      </c>
      <c r="K111" s="53"/>
      <c r="L111" s="53"/>
      <c r="M111" s="26">
        <f t="shared" si="97"/>
        <v>5.1536011817591411E-2</v>
      </c>
      <c r="N111" s="54"/>
      <c r="O111" s="55"/>
    </row>
    <row r="112" spans="2:15" ht="20.5" x14ac:dyDescent="0.45">
      <c r="B112" s="44" t="s">
        <v>728</v>
      </c>
      <c r="C112" s="25">
        <v>1000</v>
      </c>
      <c r="D112" s="1">
        <v>46270.93</v>
      </c>
      <c r="E112" s="29">
        <f t="shared" si="100"/>
        <v>5.7547633298101291</v>
      </c>
      <c r="F112" s="27">
        <v>10</v>
      </c>
      <c r="G112" s="27">
        <v>10</v>
      </c>
      <c r="H112" s="27">
        <f t="shared" si="102"/>
        <v>575.47633298101289</v>
      </c>
      <c r="I112" s="26">
        <f t="shared" si="103"/>
        <v>0.57547633298101286</v>
      </c>
      <c r="J112" s="28">
        <f t="shared" si="101"/>
        <v>0.57547633298101286</v>
      </c>
      <c r="K112" s="53">
        <f>AVERAGE(J112:J113)</f>
        <v>0.58853642696142727</v>
      </c>
      <c r="L112" s="53">
        <f t="shared" ref="L112" si="167">STDEV(J112:J113)</f>
        <v>1.8469762032969201E-2</v>
      </c>
      <c r="M112" s="26">
        <f t="shared" si="97"/>
        <v>5.7547633298101288E-2</v>
      </c>
      <c r="N112" s="54">
        <f t="shared" ref="N112" si="168">AVERAGE(M112:M113)</f>
        <v>5.8853642696142724E-2</v>
      </c>
      <c r="O112" s="55">
        <f t="shared" ref="O112" si="169">STDEV(M112:M113)</f>
        <v>1.8469762032969172E-3</v>
      </c>
    </row>
    <row r="113" spans="2:15" ht="20.5" x14ac:dyDescent="0.45">
      <c r="B113" s="44" t="s">
        <v>729</v>
      </c>
      <c r="C113" s="25">
        <v>1000</v>
      </c>
      <c r="D113" s="1">
        <v>48322.07</v>
      </c>
      <c r="E113" s="29">
        <f t="shared" si="100"/>
        <v>6.0159652094184164</v>
      </c>
      <c r="F113" s="27">
        <v>10</v>
      </c>
      <c r="G113" s="27">
        <v>10</v>
      </c>
      <c r="H113" s="27">
        <f t="shared" si="102"/>
        <v>601.59652094184162</v>
      </c>
      <c r="I113" s="26">
        <f t="shared" si="103"/>
        <v>0.60159652094184157</v>
      </c>
      <c r="J113" s="28">
        <f t="shared" si="101"/>
        <v>0.60159652094184157</v>
      </c>
      <c r="K113" s="53"/>
      <c r="L113" s="53"/>
      <c r="M113" s="26">
        <f t="shared" si="97"/>
        <v>6.0159652094184154E-2</v>
      </c>
      <c r="N113" s="54"/>
      <c r="O113" s="55"/>
    </row>
    <row r="114" spans="2:15" ht="20.5" x14ac:dyDescent="0.45">
      <c r="B114" s="44" t="s">
        <v>731</v>
      </c>
      <c r="C114" s="25">
        <v>1000</v>
      </c>
      <c r="D114" s="1">
        <v>35596.355000000003</v>
      </c>
      <c r="E114" s="29">
        <f t="shared" si="100"/>
        <v>4.3954124059240778</v>
      </c>
      <c r="F114" s="27">
        <v>10</v>
      </c>
      <c r="G114" s="27">
        <v>10</v>
      </c>
      <c r="H114" s="27">
        <f t="shared" si="102"/>
        <v>439.54124059240775</v>
      </c>
      <c r="I114" s="26">
        <f t="shared" si="103"/>
        <v>0.43954124059240773</v>
      </c>
      <c r="J114" s="28">
        <f t="shared" si="101"/>
        <v>0.43954124059240773</v>
      </c>
      <c r="K114" s="53">
        <f>AVERAGE(J114:J115)</f>
        <v>0.42259683293644223</v>
      </c>
      <c r="L114" s="53">
        <f t="shared" ref="L114" si="170">STDEV(J114:J115)</f>
        <v>2.3963011113444874E-2</v>
      </c>
      <c r="M114" s="26">
        <f t="shared" si="97"/>
        <v>4.3954124059240776E-2</v>
      </c>
      <c r="N114" s="54">
        <f t="shared" ref="N114" si="171">AVERAGE(M114:M115)</f>
        <v>4.2259683293644226E-2</v>
      </c>
      <c r="O114" s="55">
        <f t="shared" ref="O114" si="172">STDEV(M114:M115)</f>
        <v>2.3963011113444913E-3</v>
      </c>
    </row>
    <row r="115" spans="2:15" ht="20.5" x14ac:dyDescent="0.45">
      <c r="B115" s="44" t="s">
        <v>730</v>
      </c>
      <c r="C115" s="25">
        <v>1000</v>
      </c>
      <c r="D115" s="1">
        <v>32935.167999999998</v>
      </c>
      <c r="E115" s="29">
        <f t="shared" si="100"/>
        <v>4.0565242528047678</v>
      </c>
      <c r="F115" s="27">
        <v>10</v>
      </c>
      <c r="G115" s="27">
        <v>10</v>
      </c>
      <c r="H115" s="27">
        <f t="shared" si="102"/>
        <v>405.65242528047679</v>
      </c>
      <c r="I115" s="26">
        <f t="shared" si="103"/>
        <v>0.40565242528047679</v>
      </c>
      <c r="J115" s="28">
        <f t="shared" si="101"/>
        <v>0.40565242528047679</v>
      </c>
      <c r="K115" s="53"/>
      <c r="L115" s="53"/>
      <c r="M115" s="26">
        <f t="shared" si="97"/>
        <v>4.0565242528047676E-2</v>
      </c>
      <c r="N115" s="54"/>
      <c r="O115" s="55"/>
    </row>
    <row r="116" spans="2:15" ht="20.5" x14ac:dyDescent="0.45">
      <c r="B116" s="9" t="s">
        <v>225</v>
      </c>
      <c r="C116" s="25">
        <v>1000</v>
      </c>
      <c r="D116" s="1">
        <v>25763.063999999998</v>
      </c>
      <c r="E116" s="29">
        <f t="shared" si="100"/>
        <v>3.1431945700205022</v>
      </c>
      <c r="F116" s="27">
        <v>10</v>
      </c>
      <c r="G116" s="27">
        <v>10</v>
      </c>
      <c r="H116" s="27">
        <f t="shared" si="102"/>
        <v>314.31945700205017</v>
      </c>
      <c r="I116" s="26">
        <f t="shared" si="103"/>
        <v>0.31431945700205016</v>
      </c>
      <c r="J116" s="28">
        <f t="shared" si="101"/>
        <v>0.31431945700205016</v>
      </c>
      <c r="K116" s="53">
        <f>AVERAGE(J116:J117)</f>
        <v>0.32739061087269339</v>
      </c>
      <c r="L116" s="53">
        <f t="shared" ref="L116" si="173">STDEV(J116:J117)</f>
        <v>1.8485403079729266E-2</v>
      </c>
      <c r="M116" s="26">
        <f t="shared" si="97"/>
        <v>3.1431945700205015E-2</v>
      </c>
      <c r="N116" s="54">
        <f t="shared" ref="N116" si="174">AVERAGE(M116:M117)</f>
        <v>3.2739061087269344E-2</v>
      </c>
      <c r="O116" s="55">
        <f t="shared" ref="O116" si="175">STDEV(M116:M117)</f>
        <v>1.8485403079729276E-3</v>
      </c>
    </row>
    <row r="117" spans="2:15" ht="20.5" x14ac:dyDescent="0.45">
      <c r="B117" s="9" t="s">
        <v>226</v>
      </c>
      <c r="C117" s="25">
        <v>1000</v>
      </c>
      <c r="D117" s="1">
        <v>27815.940999999999</v>
      </c>
      <c r="E117" s="29">
        <f t="shared" si="100"/>
        <v>3.4046176474333669</v>
      </c>
      <c r="F117" s="27">
        <v>10</v>
      </c>
      <c r="G117" s="27">
        <v>10</v>
      </c>
      <c r="H117" s="27">
        <f t="shared" si="102"/>
        <v>340.46176474333669</v>
      </c>
      <c r="I117" s="26">
        <f t="shared" si="103"/>
        <v>0.34046176474333667</v>
      </c>
      <c r="J117" s="28">
        <f t="shared" si="101"/>
        <v>0.34046176474333667</v>
      </c>
      <c r="K117" s="53"/>
      <c r="L117" s="53"/>
      <c r="M117" s="26">
        <f t="shared" si="97"/>
        <v>3.4046176474333667E-2</v>
      </c>
      <c r="N117" s="54"/>
      <c r="O117" s="55"/>
    </row>
    <row r="118" spans="2:15" ht="20.5" x14ac:dyDescent="0.45">
      <c r="B118" s="9" t="s">
        <v>227</v>
      </c>
      <c r="C118" s="25">
        <v>1000</v>
      </c>
      <c r="D118" s="1">
        <v>33392.491999999998</v>
      </c>
      <c r="E118" s="29">
        <f t="shared" si="100"/>
        <v>4.1147620563627791</v>
      </c>
      <c r="F118" s="27">
        <v>10</v>
      </c>
      <c r="G118" s="27">
        <v>10</v>
      </c>
      <c r="H118" s="27">
        <f t="shared" si="102"/>
        <v>411.47620563627788</v>
      </c>
      <c r="I118" s="26">
        <f t="shared" si="103"/>
        <v>0.4114762056362779</v>
      </c>
      <c r="J118" s="28">
        <f t="shared" si="101"/>
        <v>0.4114762056362779</v>
      </c>
      <c r="K118" s="53">
        <f>AVERAGE(J118:J119)</f>
        <v>0.37825572096221677</v>
      </c>
      <c r="L118" s="53">
        <f t="shared" ref="L118" si="176">STDEV(J118:J119)</f>
        <v>4.6980859974664807E-2</v>
      </c>
      <c r="M118" s="26">
        <f t="shared" si="97"/>
        <v>4.1147620563627786E-2</v>
      </c>
      <c r="N118" s="54">
        <f t="shared" ref="N118" si="177">AVERAGE(M118:M119)</f>
        <v>3.7825572096221671E-2</v>
      </c>
      <c r="O118" s="55">
        <f t="shared" ref="O118" si="178">STDEV(M118:M119)</f>
        <v>4.6980859974664778E-3</v>
      </c>
    </row>
    <row r="119" spans="2:15" ht="20.5" x14ac:dyDescent="0.45">
      <c r="B119" s="9" t="s">
        <v>228</v>
      </c>
      <c r="C119" s="25">
        <v>1000</v>
      </c>
      <c r="D119" s="1">
        <v>28175.081999999999</v>
      </c>
      <c r="E119" s="29">
        <f t="shared" si="100"/>
        <v>3.4503523628815564</v>
      </c>
      <c r="F119" s="27">
        <v>10</v>
      </c>
      <c r="G119" s="27">
        <v>10</v>
      </c>
      <c r="H119" s="27">
        <f t="shared" si="102"/>
        <v>345.03523628815566</v>
      </c>
      <c r="I119" s="26">
        <f t="shared" si="103"/>
        <v>0.34503523628815563</v>
      </c>
      <c r="J119" s="28">
        <f t="shared" si="101"/>
        <v>0.34503523628815563</v>
      </c>
      <c r="K119" s="53"/>
      <c r="L119" s="53"/>
      <c r="M119" s="26">
        <f t="shared" si="97"/>
        <v>3.4503523628815563E-2</v>
      </c>
      <c r="N119" s="54"/>
      <c r="O119" s="55"/>
    </row>
    <row r="120" spans="2:15" ht="20.5" x14ac:dyDescent="0.45">
      <c r="B120" s="9" t="s">
        <v>229</v>
      </c>
      <c r="C120" s="25">
        <v>1000</v>
      </c>
      <c r="D120" s="1">
        <v>31426.518</v>
      </c>
      <c r="E120" s="29">
        <f t="shared" si="100"/>
        <v>3.8644056184497053</v>
      </c>
      <c r="F120" s="27">
        <v>10</v>
      </c>
      <c r="G120" s="27">
        <v>10</v>
      </c>
      <c r="H120" s="27">
        <f t="shared" si="102"/>
        <v>386.44056184497055</v>
      </c>
      <c r="I120" s="26">
        <f t="shared" si="103"/>
        <v>0.38644056184497055</v>
      </c>
      <c r="J120" s="28">
        <f t="shared" si="101"/>
        <v>0.38644056184497055</v>
      </c>
      <c r="K120" s="53">
        <f>AVERAGE(J120:J121)</f>
        <v>0.3873060093980415</v>
      </c>
      <c r="L120" s="53">
        <f t="shared" ref="L120" si="179">STDEV(J120:J121)</f>
        <v>1.2239276670754952E-3</v>
      </c>
      <c r="M120" s="26">
        <f t="shared" si="97"/>
        <v>3.8644056184497053E-2</v>
      </c>
      <c r="N120" s="54">
        <f t="shared" ref="N120" si="180">AVERAGE(M120:M121)</f>
        <v>3.8730600939804141E-2</v>
      </c>
      <c r="O120" s="55">
        <f t="shared" ref="O120" si="181">STDEV(M120:M121)</f>
        <v>1.2239276670755051E-4</v>
      </c>
    </row>
    <row r="121" spans="2:15" ht="20.5" x14ac:dyDescent="0.45">
      <c r="B121" s="9" t="s">
        <v>230</v>
      </c>
      <c r="C121" s="25">
        <v>1000</v>
      </c>
      <c r="D121" s="1">
        <v>31562.44</v>
      </c>
      <c r="E121" s="29">
        <f t="shared" si="100"/>
        <v>3.8817145695111237</v>
      </c>
      <c r="F121" s="27">
        <v>10</v>
      </c>
      <c r="G121" s="27">
        <v>10</v>
      </c>
      <c r="H121" s="27">
        <f t="shared" si="102"/>
        <v>388.17145695111236</v>
      </c>
      <c r="I121" s="26">
        <f t="shared" si="103"/>
        <v>0.38817145695111238</v>
      </c>
      <c r="J121" s="28">
        <f t="shared" si="101"/>
        <v>0.38817145695111238</v>
      </c>
      <c r="K121" s="53"/>
      <c r="L121" s="53"/>
      <c r="M121" s="26">
        <f t="shared" si="97"/>
        <v>3.8817145695111237E-2</v>
      </c>
      <c r="N121" s="54"/>
      <c r="O121" s="55"/>
    </row>
    <row r="122" spans="2:15" ht="20.5" x14ac:dyDescent="0.45">
      <c r="B122" s="9" t="s">
        <v>231</v>
      </c>
      <c r="C122" s="25">
        <v>1000</v>
      </c>
      <c r="D122" s="1">
        <v>31578.553</v>
      </c>
      <c r="E122" s="29">
        <f t="shared" si="100"/>
        <v>3.883766475225082</v>
      </c>
      <c r="F122" s="27">
        <v>10</v>
      </c>
      <c r="G122" s="27">
        <v>10</v>
      </c>
      <c r="H122" s="27">
        <f t="shared" si="102"/>
        <v>388.37664752250816</v>
      </c>
      <c r="I122" s="26">
        <f t="shared" si="103"/>
        <v>0.38837664752250817</v>
      </c>
      <c r="J122" s="28">
        <f t="shared" si="101"/>
        <v>0.38837664752250817</v>
      </c>
      <c r="K122" s="53">
        <f>AVERAGE(J122:J123)</f>
        <v>0.39195796987023568</v>
      </c>
      <c r="L122" s="53">
        <f t="shared" ref="L122" si="182">STDEV(J122:J123)</f>
        <v>5.064754635386139E-3</v>
      </c>
      <c r="M122" s="26">
        <f t="shared" si="97"/>
        <v>3.8837664752250818E-2</v>
      </c>
      <c r="N122" s="54">
        <f t="shared" ref="N122" si="183">AVERAGE(M122:M123)</f>
        <v>3.9195796987023572E-2</v>
      </c>
      <c r="O122" s="55">
        <f t="shared" ref="O122" si="184">STDEV(M122:M123)</f>
        <v>5.064754635386139E-4</v>
      </c>
    </row>
    <row r="123" spans="2:15" ht="20.5" x14ac:dyDescent="0.45">
      <c r="B123" s="9" t="s">
        <v>232</v>
      </c>
      <c r="C123" s="25">
        <v>1000</v>
      </c>
      <c r="D123" s="1">
        <v>32141.013999999999</v>
      </c>
      <c r="E123" s="29">
        <f t="shared" si="100"/>
        <v>3.9553929221796325</v>
      </c>
      <c r="F123" s="27">
        <v>10</v>
      </c>
      <c r="G123" s="27">
        <v>10</v>
      </c>
      <c r="H123" s="27">
        <f t="shared" si="102"/>
        <v>395.53929221796324</v>
      </c>
      <c r="I123" s="26">
        <f t="shared" si="103"/>
        <v>0.39553929221796325</v>
      </c>
      <c r="J123" s="28">
        <f t="shared" si="101"/>
        <v>0.39553929221796325</v>
      </c>
      <c r="K123" s="53"/>
      <c r="L123" s="53"/>
      <c r="M123" s="26">
        <f t="shared" si="97"/>
        <v>3.9553929221796326E-2</v>
      </c>
      <c r="N123" s="54"/>
      <c r="O123" s="55"/>
    </row>
    <row r="124" spans="2:15" ht="20.5" x14ac:dyDescent="0.45">
      <c r="B124" s="9" t="s">
        <v>233</v>
      </c>
      <c r="C124" s="25">
        <v>1000</v>
      </c>
      <c r="D124" s="1">
        <v>27898.350999999999</v>
      </c>
      <c r="E124" s="29">
        <f t="shared" si="100"/>
        <v>3.4151121270391074</v>
      </c>
      <c r="F124" s="27">
        <v>10</v>
      </c>
      <c r="G124" s="27">
        <v>10</v>
      </c>
      <c r="H124" s="27">
        <f t="shared" si="102"/>
        <v>341.5112127039107</v>
      </c>
      <c r="I124" s="26">
        <f t="shared" si="103"/>
        <v>0.34151121270391072</v>
      </c>
      <c r="J124" s="28">
        <f t="shared" si="101"/>
        <v>0.34151121270391072</v>
      </c>
      <c r="K124" s="53">
        <f>AVERAGE(J124:J125)</f>
        <v>0.34332704674825221</v>
      </c>
      <c r="L124" s="53">
        <f t="shared" ref="L124" si="185">STDEV(J124:J125)</f>
        <v>2.5679771325264854E-3</v>
      </c>
      <c r="M124" s="26">
        <f t="shared" si="97"/>
        <v>3.415112127039107E-2</v>
      </c>
      <c r="N124" s="54">
        <f t="shared" ref="N124" si="186">AVERAGE(M124:M125)</f>
        <v>3.4332704674825215E-2</v>
      </c>
      <c r="O124" s="55">
        <f t="shared" ref="O124" si="187">STDEV(M124:M125)</f>
        <v>2.5679771325265151E-4</v>
      </c>
    </row>
    <row r="125" spans="2:15" ht="20.5" x14ac:dyDescent="0.45">
      <c r="B125" s="9" t="s">
        <v>234</v>
      </c>
      <c r="C125" s="25">
        <v>1000</v>
      </c>
      <c r="D125" s="1">
        <v>28183.535</v>
      </c>
      <c r="E125" s="29">
        <f t="shared" si="100"/>
        <v>3.4514288079259363</v>
      </c>
      <c r="F125" s="27">
        <v>10</v>
      </c>
      <c r="G125" s="27">
        <v>10</v>
      </c>
      <c r="H125" s="27">
        <f t="shared" si="102"/>
        <v>345.14288079259364</v>
      </c>
      <c r="I125" s="26">
        <f t="shared" si="103"/>
        <v>0.34514288079259364</v>
      </c>
      <c r="J125" s="28">
        <f t="shared" si="101"/>
        <v>0.34514288079259364</v>
      </c>
      <c r="K125" s="53"/>
      <c r="L125" s="53"/>
      <c r="M125" s="26">
        <f t="shared" si="97"/>
        <v>3.4514288079259367E-2</v>
      </c>
      <c r="N125" s="54"/>
      <c r="O125" s="55"/>
    </row>
    <row r="126" spans="2:15" ht="20.5" x14ac:dyDescent="0.45">
      <c r="B126" s="9" t="s">
        <v>235</v>
      </c>
      <c r="C126" s="25">
        <v>1000</v>
      </c>
      <c r="D126" s="1">
        <v>29837.129000000001</v>
      </c>
      <c r="E126" s="29">
        <f t="shared" si="100"/>
        <v>3.6620052975409734</v>
      </c>
      <c r="F126" s="27">
        <v>10</v>
      </c>
      <c r="G126" s="27">
        <v>10</v>
      </c>
      <c r="H126" s="27">
        <f t="shared" si="102"/>
        <v>366.20052975409737</v>
      </c>
      <c r="I126" s="26">
        <f t="shared" si="103"/>
        <v>0.36620052975409739</v>
      </c>
      <c r="J126" s="28">
        <f t="shared" si="101"/>
        <v>0.36620052975409739</v>
      </c>
      <c r="K126" s="53">
        <f>AVERAGE(J126:J127)</f>
        <v>0.35161923287531682</v>
      </c>
      <c r="L126" s="53">
        <f t="shared" ref="L126" si="188">STDEV(J126:J127)</f>
        <v>2.0621067802959921E-2</v>
      </c>
      <c r="M126" s="26">
        <f t="shared" si="97"/>
        <v>3.6620052975409739E-2</v>
      </c>
      <c r="N126" s="54">
        <f t="shared" ref="N126" si="189">AVERAGE(M126:M127)</f>
        <v>3.5161923287531684E-2</v>
      </c>
      <c r="O126" s="55">
        <f t="shared" ref="O126" si="190">STDEV(M126:M127)</f>
        <v>2.0621067802959942E-3</v>
      </c>
    </row>
    <row r="127" spans="2:15" ht="20.5" x14ac:dyDescent="0.45">
      <c r="B127" s="9" t="s">
        <v>236</v>
      </c>
      <c r="C127" s="25">
        <v>1000</v>
      </c>
      <c r="D127" s="1">
        <v>27547.078000000001</v>
      </c>
      <c r="E127" s="29">
        <f t="shared" si="100"/>
        <v>3.3703793599653626</v>
      </c>
      <c r="F127" s="27">
        <v>10</v>
      </c>
      <c r="G127" s="27">
        <v>10</v>
      </c>
      <c r="H127" s="27">
        <f t="shared" si="102"/>
        <v>337.03793599653631</v>
      </c>
      <c r="I127" s="26">
        <f t="shared" si="103"/>
        <v>0.33703793599653631</v>
      </c>
      <c r="J127" s="28">
        <f t="shared" si="101"/>
        <v>0.33703793599653631</v>
      </c>
      <c r="K127" s="53"/>
      <c r="L127" s="53"/>
      <c r="M127" s="26">
        <f t="shared" si="97"/>
        <v>3.3703793599653628E-2</v>
      </c>
      <c r="N127" s="54"/>
      <c r="O127" s="55"/>
    </row>
    <row r="128" spans="2:15" ht="20.5" x14ac:dyDescent="0.45">
      <c r="B128" s="9" t="s">
        <v>237</v>
      </c>
      <c r="C128" s="25">
        <v>1000</v>
      </c>
      <c r="D128" s="1">
        <v>23219.032999999999</v>
      </c>
      <c r="E128" s="29">
        <f t="shared" si="100"/>
        <v>2.8192256166668788</v>
      </c>
      <c r="F128" s="27">
        <v>10</v>
      </c>
      <c r="G128" s="27">
        <v>10</v>
      </c>
      <c r="H128" s="27">
        <f t="shared" si="102"/>
        <v>281.9225616666879</v>
      </c>
      <c r="I128" s="26">
        <f t="shared" si="103"/>
        <v>0.28192256166668789</v>
      </c>
      <c r="J128" s="28">
        <f t="shared" si="101"/>
        <v>0.28192256166668789</v>
      </c>
      <c r="K128" s="53">
        <f>AVERAGE(J128:J129)</f>
        <v>0.31095733314656104</v>
      </c>
      <c r="L128" s="53">
        <f t="shared" ref="L128" si="191">STDEV(J128:J129)</f>
        <v>4.1061367607240197E-2</v>
      </c>
      <c r="M128" s="26">
        <f t="shared" si="97"/>
        <v>2.8192256166668785E-2</v>
      </c>
      <c r="N128" s="54">
        <f t="shared" ref="N128" si="192">AVERAGE(M128:M129)</f>
        <v>3.1095733314656107E-2</v>
      </c>
      <c r="O128" s="55">
        <f t="shared" ref="O128" si="193">STDEV(M128:M129)</f>
        <v>4.1061367607240218E-3</v>
      </c>
    </row>
    <row r="129" spans="2:15" ht="20.5" x14ac:dyDescent="0.45">
      <c r="B129" s="9" t="s">
        <v>238</v>
      </c>
      <c r="C129" s="25">
        <v>1000</v>
      </c>
      <c r="D129" s="1">
        <v>27779.06</v>
      </c>
      <c r="E129" s="29">
        <f t="shared" si="100"/>
        <v>3.3999210462643426</v>
      </c>
      <c r="F129" s="27">
        <v>10</v>
      </c>
      <c r="G129" s="27">
        <v>10</v>
      </c>
      <c r="H129" s="27">
        <f t="shared" si="102"/>
        <v>339.99210462643424</v>
      </c>
      <c r="I129" s="26">
        <f t="shared" si="103"/>
        <v>0.33999210462643426</v>
      </c>
      <c r="J129" s="28">
        <f t="shared" si="101"/>
        <v>0.33999210462643426</v>
      </c>
      <c r="K129" s="53"/>
      <c r="L129" s="53"/>
      <c r="M129" s="26">
        <f t="shared" si="97"/>
        <v>3.3999210462643426E-2</v>
      </c>
      <c r="N129" s="54"/>
      <c r="O129" s="55"/>
    </row>
    <row r="130" spans="2:15" ht="20.5" x14ac:dyDescent="0.45">
      <c r="B130" s="9" t="s">
        <v>239</v>
      </c>
      <c r="C130" s="25">
        <v>1000</v>
      </c>
      <c r="D130" s="1">
        <v>5545.17</v>
      </c>
      <c r="E130" s="29">
        <f t="shared" si="100"/>
        <v>0.5685522177085589</v>
      </c>
      <c r="F130" s="27">
        <v>10</v>
      </c>
      <c r="G130" s="27">
        <v>10</v>
      </c>
      <c r="H130" s="27">
        <f t="shared" si="102"/>
        <v>56.855221770855891</v>
      </c>
      <c r="I130" s="26">
        <f t="shared" si="103"/>
        <v>5.685522177085589E-2</v>
      </c>
      <c r="J130" s="28">
        <f t="shared" si="101"/>
        <v>5.685522177085589E-2</v>
      </c>
      <c r="K130" s="53">
        <f>AVERAGE(J130:J131)</f>
        <v>6.0358704649356276E-2</v>
      </c>
      <c r="L130" s="53">
        <f t="shared" ref="L130" si="194">STDEV(J130:J131)</f>
        <v>4.9546730023171757E-3</v>
      </c>
      <c r="M130" s="26">
        <f t="shared" si="97"/>
        <v>5.6855221770855885E-3</v>
      </c>
      <c r="N130" s="54">
        <f t="shared" ref="N130" si="195">AVERAGE(M130:M131)</f>
        <v>6.0358704649356269E-3</v>
      </c>
      <c r="O130" s="55">
        <f t="shared" ref="O130" si="196">STDEV(M130:M131)</f>
        <v>4.9546730023171794E-4</v>
      </c>
    </row>
    <row r="131" spans="2:15" ht="20.5" x14ac:dyDescent="0.45">
      <c r="B131" s="9" t="s">
        <v>240</v>
      </c>
      <c r="C131" s="25">
        <v>1000</v>
      </c>
      <c r="D131" s="1">
        <v>6095.4059999999999</v>
      </c>
      <c r="E131" s="29">
        <f t="shared" si="100"/>
        <v>0.63862187527856662</v>
      </c>
      <c r="F131" s="27">
        <v>10</v>
      </c>
      <c r="G131" s="27">
        <v>10</v>
      </c>
      <c r="H131" s="27">
        <f t="shared" si="102"/>
        <v>63.862187527856662</v>
      </c>
      <c r="I131" s="26">
        <f t="shared" si="103"/>
        <v>6.3862187527856662E-2</v>
      </c>
      <c r="J131" s="28">
        <f t="shared" si="101"/>
        <v>6.3862187527856662E-2</v>
      </c>
      <c r="K131" s="53"/>
      <c r="L131" s="53"/>
      <c r="M131" s="26">
        <f t="shared" si="97"/>
        <v>6.3862187527856662E-3</v>
      </c>
      <c r="N131" s="54"/>
      <c r="O131" s="55"/>
    </row>
    <row r="132" spans="2:15" ht="20.5" x14ac:dyDescent="0.45">
      <c r="B132" s="9" t="s">
        <v>241</v>
      </c>
      <c r="C132" s="25">
        <v>1000</v>
      </c>
      <c r="D132" s="1">
        <v>7020.1180000000004</v>
      </c>
      <c r="E132" s="29">
        <f t="shared" si="100"/>
        <v>0.75637907980694541</v>
      </c>
      <c r="F132" s="27">
        <v>10</v>
      </c>
      <c r="G132" s="27">
        <v>10</v>
      </c>
      <c r="H132" s="27">
        <f t="shared" si="102"/>
        <v>75.637907980694536</v>
      </c>
      <c r="I132" s="26">
        <f t="shared" si="103"/>
        <v>7.563790798069453E-2</v>
      </c>
      <c r="J132" s="28">
        <f t="shared" si="101"/>
        <v>7.563790798069453E-2</v>
      </c>
      <c r="K132" s="53">
        <f>AVERAGE(J132:J133)</f>
        <v>7.5498624676862747E-2</v>
      </c>
      <c r="L132" s="53">
        <f t="shared" ref="L132" si="197">STDEV(J132:J133)</f>
        <v>1.9697633729104995E-4</v>
      </c>
      <c r="M132" s="26">
        <f t="shared" ref="M132:M195" si="198">(J132/C132)*100</f>
        <v>7.5637907980694533E-3</v>
      </c>
      <c r="N132" s="54">
        <f t="shared" ref="N132" si="199">AVERAGE(M132:M133)</f>
        <v>7.5498624676862743E-3</v>
      </c>
      <c r="O132" s="55">
        <f t="shared" ref="O132" si="200">STDEV(M132:M133)</f>
        <v>1.9697633729104995E-5</v>
      </c>
    </row>
    <row r="133" spans="2:15" ht="20.5" x14ac:dyDescent="0.45">
      <c r="B133" s="9" t="s">
        <v>242</v>
      </c>
      <c r="C133" s="25">
        <v>1000</v>
      </c>
      <c r="D133" s="1">
        <v>6998.2430000000004</v>
      </c>
      <c r="E133" s="29">
        <f t="shared" ref="E133:E196" si="201">(D133-1080.5)/7852.7</f>
        <v>0.75359341373030941</v>
      </c>
      <c r="F133" s="27">
        <v>10</v>
      </c>
      <c r="G133" s="27">
        <v>10</v>
      </c>
      <c r="H133" s="27">
        <f t="shared" si="102"/>
        <v>75.359341373030944</v>
      </c>
      <c r="I133" s="26">
        <f t="shared" si="103"/>
        <v>7.535934137303095E-2</v>
      </c>
      <c r="J133" s="28">
        <f t="shared" ref="J133:J196" si="202">(I133/C133)*1000</f>
        <v>7.535934137303095E-2</v>
      </c>
      <c r="K133" s="53"/>
      <c r="L133" s="53"/>
      <c r="M133" s="26">
        <f t="shared" si="198"/>
        <v>7.5359341373030953E-3</v>
      </c>
      <c r="N133" s="54"/>
      <c r="O133" s="55"/>
    </row>
    <row r="134" spans="2:15" ht="20.5" x14ac:dyDescent="0.45">
      <c r="B134" s="9" t="s">
        <v>243</v>
      </c>
      <c r="C134" s="25">
        <v>1000</v>
      </c>
      <c r="D134" s="1">
        <v>6708.9229999999998</v>
      </c>
      <c r="E134" s="29">
        <f t="shared" si="201"/>
        <v>0.71675003501980206</v>
      </c>
      <c r="F134" s="27">
        <v>10</v>
      </c>
      <c r="G134" s="27">
        <v>10</v>
      </c>
      <c r="H134" s="27">
        <f t="shared" ref="H134:H197" si="203">(E134*F134*G134)</f>
        <v>71.6750035019802</v>
      </c>
      <c r="I134" s="26">
        <f t="shared" ref="I134:I197" si="204">(H134/1000)</f>
        <v>7.1675003501980195E-2</v>
      </c>
      <c r="J134" s="28">
        <f t="shared" si="202"/>
        <v>7.1675003501980195E-2</v>
      </c>
      <c r="K134" s="53">
        <f>AVERAGE(J134:J135)</f>
        <v>8.1219414978287718E-2</v>
      </c>
      <c r="L134" s="53">
        <f t="shared" ref="L134" si="205">STDEV(J134:J135)</f>
        <v>1.3497836154663496E-2</v>
      </c>
      <c r="M134" s="26">
        <f t="shared" si="198"/>
        <v>7.1675003501980193E-3</v>
      </c>
      <c r="N134" s="54">
        <f t="shared" ref="N134" si="206">AVERAGE(M134:M135)</f>
        <v>8.1219414978287718E-3</v>
      </c>
      <c r="O134" s="55">
        <f t="shared" ref="O134" si="207">STDEV(M134:M135)</f>
        <v>1.3497836154663511E-3</v>
      </c>
    </row>
    <row r="135" spans="2:15" ht="20.5" x14ac:dyDescent="0.45">
      <c r="B135" s="9" t="s">
        <v>244</v>
      </c>
      <c r="C135" s="25">
        <v>1000</v>
      </c>
      <c r="D135" s="1">
        <v>8207.9110000000001</v>
      </c>
      <c r="E135" s="29">
        <f t="shared" si="201"/>
        <v>0.90763826454595242</v>
      </c>
      <c r="F135" s="27">
        <v>10</v>
      </c>
      <c r="G135" s="27">
        <v>10</v>
      </c>
      <c r="H135" s="27">
        <f t="shared" si="203"/>
        <v>90.763826454595247</v>
      </c>
      <c r="I135" s="26">
        <f t="shared" si="204"/>
        <v>9.0763826454595242E-2</v>
      </c>
      <c r="J135" s="28">
        <f t="shared" si="202"/>
        <v>9.0763826454595242E-2</v>
      </c>
      <c r="K135" s="53"/>
      <c r="L135" s="53"/>
      <c r="M135" s="26">
        <f t="shared" si="198"/>
        <v>9.0763826454595235E-3</v>
      </c>
      <c r="N135" s="54"/>
      <c r="O135" s="55"/>
    </row>
    <row r="136" spans="2:15" ht="20.5" x14ac:dyDescent="0.45">
      <c r="B136" s="9" t="s">
        <v>306</v>
      </c>
      <c r="C136" s="25">
        <v>1000</v>
      </c>
      <c r="D136" s="1">
        <v>11413.317999999999</v>
      </c>
      <c r="E136" s="29">
        <f t="shared" si="201"/>
        <v>1.3158299693099189</v>
      </c>
      <c r="F136" s="27">
        <v>10</v>
      </c>
      <c r="G136" s="27">
        <v>10</v>
      </c>
      <c r="H136" s="27">
        <f t="shared" si="203"/>
        <v>131.5829969309919</v>
      </c>
      <c r="I136" s="26">
        <f t="shared" si="204"/>
        <v>0.1315829969309919</v>
      </c>
      <c r="J136" s="28">
        <f t="shared" si="202"/>
        <v>0.1315829969309919</v>
      </c>
      <c r="K136" s="53">
        <f>AVERAGE(J136:J137)</f>
        <v>0.13335341347561985</v>
      </c>
      <c r="L136" s="53">
        <f t="shared" ref="L136" si="208">STDEV(J136:J137)</f>
        <v>2.5037470884625795E-3</v>
      </c>
      <c r="M136" s="26">
        <f t="shared" si="198"/>
        <v>1.3158299693099191E-2</v>
      </c>
      <c r="N136" s="54">
        <f t="shared" ref="N136" si="209">AVERAGE(M136:M137)</f>
        <v>1.3335341347561987E-2</v>
      </c>
      <c r="O136" s="55">
        <f t="shared" ref="O136" si="210">STDEV(M136:M137)</f>
        <v>2.5037470884625696E-4</v>
      </c>
    </row>
    <row r="137" spans="2:15" ht="20.5" x14ac:dyDescent="0.45">
      <c r="B137" s="9" t="s">
        <v>307</v>
      </c>
      <c r="C137" s="25">
        <v>1000</v>
      </c>
      <c r="D137" s="1">
        <v>11691.369000000001</v>
      </c>
      <c r="E137" s="29">
        <f t="shared" si="201"/>
        <v>1.3512383002024781</v>
      </c>
      <c r="F137" s="27">
        <v>10</v>
      </c>
      <c r="G137" s="27">
        <v>10</v>
      </c>
      <c r="H137" s="27">
        <f t="shared" si="203"/>
        <v>135.12383002024782</v>
      </c>
      <c r="I137" s="26">
        <f t="shared" si="204"/>
        <v>0.13512383002024783</v>
      </c>
      <c r="J137" s="28">
        <f t="shared" si="202"/>
        <v>0.13512383002024783</v>
      </c>
      <c r="K137" s="53"/>
      <c r="L137" s="53"/>
      <c r="M137" s="26">
        <f t="shared" si="198"/>
        <v>1.3512383002024782E-2</v>
      </c>
      <c r="N137" s="54"/>
      <c r="O137" s="55"/>
    </row>
    <row r="138" spans="2:15" ht="20.5" x14ac:dyDescent="0.45">
      <c r="B138" s="9" t="s">
        <v>308</v>
      </c>
      <c r="C138" s="25">
        <v>1000</v>
      </c>
      <c r="D138" s="1">
        <v>12956.619000000001</v>
      </c>
      <c r="E138" s="29">
        <f t="shared" si="201"/>
        <v>1.512361226075108</v>
      </c>
      <c r="F138" s="27">
        <v>10</v>
      </c>
      <c r="G138" s="27">
        <v>10</v>
      </c>
      <c r="H138" s="27">
        <f t="shared" si="203"/>
        <v>151.23612260751082</v>
      </c>
      <c r="I138" s="26">
        <f t="shared" si="204"/>
        <v>0.15123612260751082</v>
      </c>
      <c r="J138" s="28">
        <f t="shared" si="202"/>
        <v>0.15123612260751082</v>
      </c>
      <c r="K138" s="53">
        <f>AVERAGE(J138:J139)</f>
        <v>0.14873910884154495</v>
      </c>
      <c r="L138" s="53">
        <f t="shared" ref="L138" si="211">STDEV(J138:J139)</f>
        <v>3.5313107332612262E-3</v>
      </c>
      <c r="M138" s="26">
        <f t="shared" si="198"/>
        <v>1.5123612260751082E-2</v>
      </c>
      <c r="N138" s="54">
        <f t="shared" ref="N138" si="212">AVERAGE(M138:M139)</f>
        <v>1.4873910884154497E-2</v>
      </c>
      <c r="O138" s="55">
        <f t="shared" ref="O138" si="213">STDEV(M138:M139)</f>
        <v>3.5313107332612264E-4</v>
      </c>
    </row>
    <row r="139" spans="2:15" ht="20.5" x14ac:dyDescent="0.45">
      <c r="B139" s="9" t="s">
        <v>309</v>
      </c>
      <c r="C139" s="25">
        <v>1000</v>
      </c>
      <c r="D139" s="1">
        <v>12564.453</v>
      </c>
      <c r="E139" s="29">
        <f t="shared" si="201"/>
        <v>1.462420950755791</v>
      </c>
      <c r="F139" s="27">
        <v>10</v>
      </c>
      <c r="G139" s="27">
        <v>10</v>
      </c>
      <c r="H139" s="27">
        <f t="shared" si="203"/>
        <v>146.2420950755791</v>
      </c>
      <c r="I139" s="26">
        <f t="shared" si="204"/>
        <v>0.14624209507557911</v>
      </c>
      <c r="J139" s="28">
        <f t="shared" si="202"/>
        <v>0.14624209507557911</v>
      </c>
      <c r="K139" s="53"/>
      <c r="L139" s="53"/>
      <c r="M139" s="26">
        <f t="shared" si="198"/>
        <v>1.4624209507557911E-2</v>
      </c>
      <c r="N139" s="54"/>
      <c r="O139" s="55"/>
    </row>
    <row r="140" spans="2:15" ht="20.5" x14ac:dyDescent="0.45">
      <c r="B140" s="9" t="s">
        <v>310</v>
      </c>
      <c r="C140" s="25">
        <v>1000</v>
      </c>
      <c r="D140" s="1">
        <v>11644.022999999999</v>
      </c>
      <c r="E140" s="29">
        <f t="shared" si="201"/>
        <v>1.3452090363823908</v>
      </c>
      <c r="F140" s="27">
        <v>10</v>
      </c>
      <c r="G140" s="27">
        <v>10</v>
      </c>
      <c r="H140" s="27">
        <f t="shared" si="203"/>
        <v>134.52090363823908</v>
      </c>
      <c r="I140" s="26">
        <f t="shared" si="204"/>
        <v>0.13452090363823907</v>
      </c>
      <c r="J140" s="28">
        <f t="shared" si="202"/>
        <v>0.13452090363823907</v>
      </c>
      <c r="K140" s="53">
        <f>AVERAGE(J140:J141)</f>
        <v>0.13229053064551047</v>
      </c>
      <c r="L140" s="53">
        <f t="shared" ref="L140" si="214">STDEV(J140:J141)</f>
        <v>3.1542237354674572E-3</v>
      </c>
      <c r="M140" s="26">
        <f t="shared" si="198"/>
        <v>1.3452090363823905E-2</v>
      </c>
      <c r="N140" s="54">
        <f t="shared" ref="N140" si="215">AVERAGE(M140:M141)</f>
        <v>1.3229053064551046E-2</v>
      </c>
      <c r="O140" s="55">
        <f t="shared" ref="O140" si="216">STDEV(M140:M141)</f>
        <v>3.1542237354674377E-4</v>
      </c>
    </row>
    <row r="141" spans="2:15" ht="20.5" x14ac:dyDescent="0.45">
      <c r="B141" s="9" t="s">
        <v>311</v>
      </c>
      <c r="C141" s="25">
        <v>1000</v>
      </c>
      <c r="D141" s="1">
        <v>11293.734</v>
      </c>
      <c r="E141" s="29">
        <f t="shared" si="201"/>
        <v>1.3006015765278185</v>
      </c>
      <c r="F141" s="27">
        <v>10</v>
      </c>
      <c r="G141" s="27">
        <v>10</v>
      </c>
      <c r="H141" s="27">
        <f t="shared" si="203"/>
        <v>130.06015765278187</v>
      </c>
      <c r="I141" s="26">
        <f t="shared" si="204"/>
        <v>0.13006015765278187</v>
      </c>
      <c r="J141" s="28">
        <f t="shared" si="202"/>
        <v>0.13006015765278187</v>
      </c>
      <c r="K141" s="53"/>
      <c r="L141" s="53"/>
      <c r="M141" s="26">
        <f t="shared" si="198"/>
        <v>1.3006015765278187E-2</v>
      </c>
      <c r="N141" s="54"/>
      <c r="O141" s="55"/>
    </row>
    <row r="142" spans="2:15" ht="20.5" x14ac:dyDescent="0.45">
      <c r="B142" s="9" t="s">
        <v>312</v>
      </c>
      <c r="C142" s="25">
        <v>1000</v>
      </c>
      <c r="D142" s="1">
        <v>14055.82</v>
      </c>
      <c r="E142" s="29">
        <f t="shared" si="201"/>
        <v>1.6523386860570251</v>
      </c>
      <c r="F142" s="27">
        <v>10</v>
      </c>
      <c r="G142" s="27">
        <v>10</v>
      </c>
      <c r="H142" s="27">
        <f t="shared" si="203"/>
        <v>165.23386860570253</v>
      </c>
      <c r="I142" s="26">
        <f t="shared" si="204"/>
        <v>0.16523386860570252</v>
      </c>
      <c r="J142" s="28">
        <f t="shared" si="202"/>
        <v>0.16523386860570252</v>
      </c>
      <c r="K142" s="53">
        <f>AVERAGE(J142:J143)</f>
        <v>0.17938281100767889</v>
      </c>
      <c r="L142" s="53">
        <f t="shared" ref="L142" si="217">STDEV(J142:J143)</f>
        <v>2.0009626238110735E-2</v>
      </c>
      <c r="M142" s="26">
        <f t="shared" si="198"/>
        <v>1.6523386860570251E-2</v>
      </c>
      <c r="N142" s="54">
        <f t="shared" ref="N142" si="218">AVERAGE(M142:M143)</f>
        <v>1.7938281100767887E-2</v>
      </c>
      <c r="O142" s="55">
        <f t="shared" ref="O142" si="219">STDEV(M142:M143)</f>
        <v>2.0009626238110751E-3</v>
      </c>
    </row>
    <row r="143" spans="2:15" ht="20.5" x14ac:dyDescent="0.45">
      <c r="B143" s="9" t="s">
        <v>313</v>
      </c>
      <c r="C143" s="25">
        <v>1000</v>
      </c>
      <c r="D143" s="1">
        <v>16277.968000000001</v>
      </c>
      <c r="E143" s="29">
        <f t="shared" si="201"/>
        <v>1.9353175340965529</v>
      </c>
      <c r="F143" s="27">
        <v>10</v>
      </c>
      <c r="G143" s="27">
        <v>10</v>
      </c>
      <c r="H143" s="27">
        <f t="shared" si="203"/>
        <v>193.53175340965527</v>
      </c>
      <c r="I143" s="26">
        <f t="shared" si="204"/>
        <v>0.19353175340965525</v>
      </c>
      <c r="J143" s="28">
        <f t="shared" si="202"/>
        <v>0.19353175340965525</v>
      </c>
      <c r="K143" s="53"/>
      <c r="L143" s="53"/>
      <c r="M143" s="26">
        <f t="shared" si="198"/>
        <v>1.9353175340965527E-2</v>
      </c>
      <c r="N143" s="54"/>
      <c r="O143" s="55"/>
    </row>
    <row r="144" spans="2:15" ht="20.5" x14ac:dyDescent="0.45">
      <c r="B144" s="9" t="s">
        <v>314</v>
      </c>
      <c r="C144" s="25">
        <v>1000</v>
      </c>
      <c r="D144" s="1">
        <v>13059.871999999999</v>
      </c>
      <c r="E144" s="29">
        <f t="shared" si="201"/>
        <v>1.5255099519910349</v>
      </c>
      <c r="F144" s="27">
        <v>10</v>
      </c>
      <c r="G144" s="27">
        <v>10</v>
      </c>
      <c r="H144" s="27">
        <f t="shared" si="203"/>
        <v>152.55099519910348</v>
      </c>
      <c r="I144" s="26">
        <f t="shared" si="204"/>
        <v>0.15255099519910348</v>
      </c>
      <c r="J144" s="28">
        <f t="shared" si="202"/>
        <v>0.15255099519910348</v>
      </c>
      <c r="K144" s="53">
        <f>AVERAGE(J144:J145)</f>
        <v>0.16012198988882803</v>
      </c>
      <c r="L144" s="53">
        <f t="shared" ref="L144" si="220">STDEV(J144:J145)</f>
        <v>1.0707003370863145E-2</v>
      </c>
      <c r="M144" s="26">
        <f t="shared" si="198"/>
        <v>1.5255099519910349E-2</v>
      </c>
      <c r="N144" s="54">
        <f t="shared" ref="N144" si="221">AVERAGE(M144:M145)</f>
        <v>1.6012198988882804E-2</v>
      </c>
      <c r="O144" s="55">
        <f t="shared" ref="O144" si="222">STDEV(M144:M145)</f>
        <v>1.0707003370863145E-3</v>
      </c>
    </row>
    <row r="145" spans="2:15" ht="20.5" x14ac:dyDescent="0.45">
      <c r="B145" s="9" t="s">
        <v>315</v>
      </c>
      <c r="C145" s="25">
        <v>1000</v>
      </c>
      <c r="D145" s="1">
        <v>14248.927</v>
      </c>
      <c r="E145" s="29">
        <f t="shared" si="201"/>
        <v>1.676929845785526</v>
      </c>
      <c r="F145" s="27">
        <v>10</v>
      </c>
      <c r="G145" s="27">
        <v>10</v>
      </c>
      <c r="H145" s="27">
        <f t="shared" si="203"/>
        <v>167.6929845785526</v>
      </c>
      <c r="I145" s="26">
        <f t="shared" si="204"/>
        <v>0.16769298457855258</v>
      </c>
      <c r="J145" s="28">
        <f t="shared" si="202"/>
        <v>0.16769298457855258</v>
      </c>
      <c r="K145" s="53"/>
      <c r="L145" s="53"/>
      <c r="M145" s="26">
        <f t="shared" si="198"/>
        <v>1.6769298457855259E-2</v>
      </c>
      <c r="N145" s="54"/>
      <c r="O145" s="55"/>
    </row>
    <row r="146" spans="2:15" ht="20.5" x14ac:dyDescent="0.45">
      <c r="B146" s="9" t="s">
        <v>316</v>
      </c>
      <c r="C146" s="25">
        <v>1000</v>
      </c>
      <c r="D146" s="1">
        <v>12339.721</v>
      </c>
      <c r="E146" s="29">
        <f t="shared" si="201"/>
        <v>1.4338025137850676</v>
      </c>
      <c r="F146" s="27">
        <v>10</v>
      </c>
      <c r="G146" s="27">
        <v>10</v>
      </c>
      <c r="H146" s="27">
        <f t="shared" si="203"/>
        <v>143.38025137850676</v>
      </c>
      <c r="I146" s="26">
        <f t="shared" si="204"/>
        <v>0.14338025137850677</v>
      </c>
      <c r="J146" s="28">
        <f t="shared" si="202"/>
        <v>0.14338025137850677</v>
      </c>
      <c r="K146" s="53">
        <f>AVERAGE(J146:J147)</f>
        <v>0.14943321405376495</v>
      </c>
      <c r="L146" s="53">
        <f t="shared" ref="L146" si="223">STDEV(J146:J147)</f>
        <v>8.5601819078882473E-3</v>
      </c>
      <c r="M146" s="26">
        <f t="shared" si="198"/>
        <v>1.4338025137850676E-2</v>
      </c>
      <c r="N146" s="54">
        <f t="shared" ref="N146" si="224">AVERAGE(M146:M147)</f>
        <v>1.4943321405376495E-2</v>
      </c>
      <c r="O146" s="55">
        <f t="shared" ref="O146" si="225">STDEV(M146:M147)</f>
        <v>8.5601819078882544E-4</v>
      </c>
    </row>
    <row r="147" spans="2:15" ht="20.5" x14ac:dyDescent="0.45">
      <c r="B147" s="9" t="s">
        <v>317</v>
      </c>
      <c r="C147" s="25">
        <v>1000</v>
      </c>
      <c r="D147" s="1">
        <v>13290.362999999999</v>
      </c>
      <c r="E147" s="29">
        <f t="shared" si="201"/>
        <v>1.5548617672902314</v>
      </c>
      <c r="F147" s="27">
        <v>10</v>
      </c>
      <c r="G147" s="27">
        <v>10</v>
      </c>
      <c r="H147" s="27">
        <f t="shared" si="203"/>
        <v>155.48617672902313</v>
      </c>
      <c r="I147" s="26">
        <f t="shared" si="204"/>
        <v>0.15548617672902312</v>
      </c>
      <c r="J147" s="28">
        <f t="shared" si="202"/>
        <v>0.15548617672902312</v>
      </c>
      <c r="K147" s="53"/>
      <c r="L147" s="53"/>
      <c r="M147" s="26">
        <f t="shared" si="198"/>
        <v>1.5548617672902313E-2</v>
      </c>
      <c r="N147" s="54"/>
      <c r="O147" s="55"/>
    </row>
    <row r="148" spans="2:15" ht="20.5" x14ac:dyDescent="0.45">
      <c r="B148" s="9" t="s">
        <v>318</v>
      </c>
      <c r="C148" s="25">
        <v>1000</v>
      </c>
      <c r="D148" s="1">
        <v>10318.396000000001</v>
      </c>
      <c r="E148" s="29">
        <f t="shared" si="201"/>
        <v>1.1763974174487757</v>
      </c>
      <c r="F148" s="27">
        <v>10</v>
      </c>
      <c r="G148" s="27">
        <v>10</v>
      </c>
      <c r="H148" s="27">
        <f t="shared" si="203"/>
        <v>117.63974174487757</v>
      </c>
      <c r="I148" s="26">
        <f t="shared" si="204"/>
        <v>0.11763974174487757</v>
      </c>
      <c r="J148" s="28">
        <f t="shared" si="202"/>
        <v>0.11763974174487757</v>
      </c>
      <c r="K148" s="53">
        <f>AVERAGE(J148:J149)</f>
        <v>0.11580603486698844</v>
      </c>
      <c r="L148" s="53">
        <f t="shared" ref="L148" si="226">STDEV(J148:J149)</f>
        <v>2.5932531361276281E-3</v>
      </c>
      <c r="M148" s="26">
        <f t="shared" si="198"/>
        <v>1.1763974174487758E-2</v>
      </c>
      <c r="N148" s="54">
        <f t="shared" ref="N148" si="227">AVERAGE(M148:M149)</f>
        <v>1.1580603486698844E-2</v>
      </c>
      <c r="O148" s="55">
        <f t="shared" ref="O148" si="228">STDEV(M148:M149)</f>
        <v>2.5932531361276334E-4</v>
      </c>
    </row>
    <row r="149" spans="2:15" ht="20.5" x14ac:dyDescent="0.45">
      <c r="B149" s="9" t="s">
        <v>319</v>
      </c>
      <c r="C149" s="25">
        <v>1000</v>
      </c>
      <c r="D149" s="1">
        <v>10030.405000000001</v>
      </c>
      <c r="E149" s="29">
        <f t="shared" si="201"/>
        <v>1.1397232798909931</v>
      </c>
      <c r="F149" s="27">
        <v>10</v>
      </c>
      <c r="G149" s="27">
        <v>10</v>
      </c>
      <c r="H149" s="27">
        <f t="shared" si="203"/>
        <v>113.97232798909931</v>
      </c>
      <c r="I149" s="26">
        <f t="shared" si="204"/>
        <v>0.11397232798909931</v>
      </c>
      <c r="J149" s="28">
        <f t="shared" si="202"/>
        <v>0.11397232798909931</v>
      </c>
      <c r="K149" s="53"/>
      <c r="L149" s="53"/>
      <c r="M149" s="26">
        <f t="shared" si="198"/>
        <v>1.1397232798909931E-2</v>
      </c>
      <c r="N149" s="54"/>
      <c r="O149" s="55"/>
    </row>
    <row r="150" spans="2:15" ht="20.5" x14ac:dyDescent="0.45">
      <c r="B150" s="9" t="s">
        <v>320</v>
      </c>
      <c r="C150" s="25">
        <v>1000</v>
      </c>
      <c r="D150" s="1">
        <v>11050.477000000001</v>
      </c>
      <c r="E150" s="29">
        <f t="shared" si="201"/>
        <v>1.269624078342481</v>
      </c>
      <c r="F150" s="27">
        <v>10</v>
      </c>
      <c r="G150" s="27">
        <v>10</v>
      </c>
      <c r="H150" s="27">
        <f t="shared" si="203"/>
        <v>126.96240783424811</v>
      </c>
      <c r="I150" s="26">
        <f t="shared" si="204"/>
        <v>0.12696240783424811</v>
      </c>
      <c r="J150" s="28">
        <f t="shared" si="202"/>
        <v>0.12696240783424811</v>
      </c>
      <c r="K150" s="53">
        <f>AVERAGE(J150:J151)</f>
        <v>0.1232145185732296</v>
      </c>
      <c r="L150" s="53">
        <f t="shared" ref="L150" si="229">STDEV(J150:J151)</f>
        <v>5.3003158232048531E-3</v>
      </c>
      <c r="M150" s="26">
        <f t="shared" si="198"/>
        <v>1.269624078342481E-2</v>
      </c>
      <c r="N150" s="54">
        <f t="shared" ref="N150" si="230">AVERAGE(M150:M151)</f>
        <v>1.232145185732296E-2</v>
      </c>
      <c r="O150" s="55">
        <f t="shared" ref="O150" si="231">STDEV(M150:M151)</f>
        <v>5.3003158232048484E-4</v>
      </c>
    </row>
    <row r="151" spans="2:15" ht="20.5" x14ac:dyDescent="0.45">
      <c r="B151" s="9" t="s">
        <v>321</v>
      </c>
      <c r="C151" s="25">
        <v>1000</v>
      </c>
      <c r="D151" s="1">
        <v>10461.856</v>
      </c>
      <c r="E151" s="29">
        <f t="shared" si="201"/>
        <v>1.1946662931221108</v>
      </c>
      <c r="F151" s="27">
        <v>10</v>
      </c>
      <c r="G151" s="27">
        <v>10</v>
      </c>
      <c r="H151" s="27">
        <f t="shared" si="203"/>
        <v>119.4666293122111</v>
      </c>
      <c r="I151" s="26">
        <f t="shared" si="204"/>
        <v>0.1194666293122111</v>
      </c>
      <c r="J151" s="28">
        <f t="shared" si="202"/>
        <v>0.1194666293122111</v>
      </c>
      <c r="K151" s="53"/>
      <c r="L151" s="53"/>
      <c r="M151" s="26">
        <f t="shared" si="198"/>
        <v>1.1946662931221109E-2</v>
      </c>
      <c r="N151" s="54"/>
      <c r="O151" s="55"/>
    </row>
    <row r="152" spans="2:15" ht="20.5" x14ac:dyDescent="0.45">
      <c r="B152" s="9" t="s">
        <v>322</v>
      </c>
      <c r="C152" s="25">
        <v>1000</v>
      </c>
      <c r="D152" s="1">
        <v>11044.757</v>
      </c>
      <c r="E152" s="29">
        <f t="shared" si="201"/>
        <v>1.2688956664586701</v>
      </c>
      <c r="F152" s="27">
        <v>10</v>
      </c>
      <c r="G152" s="27">
        <v>10</v>
      </c>
      <c r="H152" s="27">
        <f t="shared" si="203"/>
        <v>126.88956664586701</v>
      </c>
      <c r="I152" s="26">
        <f t="shared" si="204"/>
        <v>0.12688956664586701</v>
      </c>
      <c r="J152" s="28">
        <f t="shared" si="202"/>
        <v>0.12688956664586701</v>
      </c>
      <c r="K152" s="53">
        <f>AVERAGE(J152:J153)</f>
        <v>0.13738524965935284</v>
      </c>
      <c r="L152" s="53">
        <f t="shared" ref="L152" si="232">STDEV(J152:J153)</f>
        <v>1.4843137264040575E-2</v>
      </c>
      <c r="M152" s="26">
        <f t="shared" si="198"/>
        <v>1.2688956664586701E-2</v>
      </c>
      <c r="N152" s="54">
        <f t="shared" ref="N152" si="233">AVERAGE(M152:M153)</f>
        <v>1.3738524965935285E-2</v>
      </c>
      <c r="O152" s="55">
        <f t="shared" ref="O152" si="234">STDEV(M152:M153)</f>
        <v>1.4843137264040579E-3</v>
      </c>
    </row>
    <row r="153" spans="2:15" ht="20.5" x14ac:dyDescent="0.45">
      <c r="B153" s="9" t="s">
        <v>323</v>
      </c>
      <c r="C153" s="25">
        <v>1000</v>
      </c>
      <c r="D153" s="1">
        <v>12693.146000000001</v>
      </c>
      <c r="E153" s="29">
        <f t="shared" si="201"/>
        <v>1.4788093267283866</v>
      </c>
      <c r="F153" s="27">
        <v>10</v>
      </c>
      <c r="G153" s="27">
        <v>10</v>
      </c>
      <c r="H153" s="27">
        <f t="shared" si="203"/>
        <v>147.88093267283867</v>
      </c>
      <c r="I153" s="26">
        <f t="shared" si="204"/>
        <v>0.14788093267283867</v>
      </c>
      <c r="J153" s="28">
        <f t="shared" si="202"/>
        <v>0.14788093267283867</v>
      </c>
      <c r="K153" s="53"/>
      <c r="L153" s="53"/>
      <c r="M153" s="26">
        <f t="shared" si="198"/>
        <v>1.4788093267283867E-2</v>
      </c>
      <c r="N153" s="54"/>
      <c r="O153" s="55"/>
    </row>
    <row r="154" spans="2:15" ht="20.5" x14ac:dyDescent="0.45">
      <c r="B154" s="9" t="s">
        <v>324</v>
      </c>
      <c r="C154" s="25">
        <v>1000</v>
      </c>
      <c r="D154" s="1">
        <v>11576.942999999999</v>
      </c>
      <c r="E154" s="29">
        <f t="shared" si="201"/>
        <v>1.3366667515631565</v>
      </c>
      <c r="F154" s="27">
        <v>10</v>
      </c>
      <c r="G154" s="27">
        <v>10</v>
      </c>
      <c r="H154" s="27">
        <f t="shared" si="203"/>
        <v>133.66667515631565</v>
      </c>
      <c r="I154" s="26">
        <f t="shared" si="204"/>
        <v>0.13366667515631564</v>
      </c>
      <c r="J154" s="28">
        <f t="shared" si="202"/>
        <v>0.13366667515631564</v>
      </c>
      <c r="K154" s="53">
        <f>AVERAGE(J154:J155)</f>
        <v>0.14076468603155601</v>
      </c>
      <c r="L154" s="53">
        <f t="shared" ref="L154" si="235">STDEV(J154:J155)</f>
        <v>1.0038103245636651E-2</v>
      </c>
      <c r="M154" s="26">
        <f t="shared" si="198"/>
        <v>1.3366667515631566E-2</v>
      </c>
      <c r="N154" s="54">
        <f t="shared" ref="N154" si="236">AVERAGE(M154:M155)</f>
        <v>1.40764686031556E-2</v>
      </c>
      <c r="O154" s="55">
        <f t="shared" ref="O154" si="237">STDEV(M154:M155)</f>
        <v>1.003810324563663E-3</v>
      </c>
    </row>
    <row r="155" spans="2:15" ht="20.5" x14ac:dyDescent="0.45">
      <c r="B155" s="9" t="s">
        <v>325</v>
      </c>
      <c r="C155" s="25">
        <v>1000</v>
      </c>
      <c r="D155" s="1">
        <v>12691.714</v>
      </c>
      <c r="E155" s="29">
        <f t="shared" si="201"/>
        <v>1.4786269690679639</v>
      </c>
      <c r="F155" s="27">
        <v>10</v>
      </c>
      <c r="G155" s="27">
        <v>10</v>
      </c>
      <c r="H155" s="27">
        <f t="shared" si="203"/>
        <v>147.86269690679637</v>
      </c>
      <c r="I155" s="26">
        <f t="shared" si="204"/>
        <v>0.14786269690679638</v>
      </c>
      <c r="J155" s="28">
        <f t="shared" si="202"/>
        <v>0.14786269690679638</v>
      </c>
      <c r="K155" s="53"/>
      <c r="L155" s="53"/>
      <c r="M155" s="26">
        <f t="shared" si="198"/>
        <v>1.4786269690679636E-2</v>
      </c>
      <c r="N155" s="54"/>
      <c r="O155" s="55"/>
    </row>
    <row r="156" spans="2:15" ht="20.5" x14ac:dyDescent="0.45">
      <c r="B156" s="9" t="s">
        <v>326</v>
      </c>
      <c r="C156" s="25">
        <v>1000</v>
      </c>
      <c r="D156" s="1">
        <v>12826.25</v>
      </c>
      <c r="E156" s="29">
        <f t="shared" si="201"/>
        <v>1.4957594203267666</v>
      </c>
      <c r="F156" s="27">
        <v>10</v>
      </c>
      <c r="G156" s="27">
        <v>10</v>
      </c>
      <c r="H156" s="27">
        <f t="shared" si="203"/>
        <v>149.57594203267666</v>
      </c>
      <c r="I156" s="26">
        <f t="shared" si="204"/>
        <v>0.14957594203267666</v>
      </c>
      <c r="J156" s="28">
        <f t="shared" si="202"/>
        <v>0.14957594203267666</v>
      </c>
      <c r="K156" s="53">
        <f>AVERAGE(J156:J157)</f>
        <v>0.14747129649674634</v>
      </c>
      <c r="L156" s="53">
        <f t="shared" ref="L156" si="238">STDEV(J156:J157)</f>
        <v>2.9764182609006442E-3</v>
      </c>
      <c r="M156" s="26">
        <f t="shared" si="198"/>
        <v>1.4957594203267666E-2</v>
      </c>
      <c r="N156" s="54">
        <f t="shared" ref="N156" si="239">AVERAGE(M156:M157)</f>
        <v>1.4747129649674635E-2</v>
      </c>
      <c r="O156" s="55">
        <f t="shared" ref="O156" si="240">STDEV(M156:M157)</f>
        <v>2.9764182609006394E-4</v>
      </c>
    </row>
    <row r="157" spans="2:15" ht="20.5" x14ac:dyDescent="0.45">
      <c r="B157" s="9" t="s">
        <v>327</v>
      </c>
      <c r="C157" s="25">
        <v>1000</v>
      </c>
      <c r="D157" s="1">
        <v>12495.707</v>
      </c>
      <c r="E157" s="29">
        <f t="shared" si="201"/>
        <v>1.4536665096081602</v>
      </c>
      <c r="F157" s="27">
        <v>10</v>
      </c>
      <c r="G157" s="27">
        <v>10</v>
      </c>
      <c r="H157" s="27">
        <f t="shared" si="203"/>
        <v>145.36665096081603</v>
      </c>
      <c r="I157" s="26">
        <f t="shared" si="204"/>
        <v>0.14536665096081602</v>
      </c>
      <c r="J157" s="28">
        <f t="shared" si="202"/>
        <v>0.14536665096081602</v>
      </c>
      <c r="K157" s="53"/>
      <c r="L157" s="53"/>
      <c r="M157" s="26">
        <f t="shared" si="198"/>
        <v>1.4536665096081603E-2</v>
      </c>
      <c r="N157" s="54"/>
      <c r="O157" s="55"/>
    </row>
    <row r="158" spans="2:15" ht="20.5" x14ac:dyDescent="0.45">
      <c r="B158" s="9" t="s">
        <v>328</v>
      </c>
      <c r="C158" s="25">
        <v>1000</v>
      </c>
      <c r="D158" s="1">
        <v>13108.994000000001</v>
      </c>
      <c r="E158" s="29">
        <f t="shared" si="201"/>
        <v>1.5317653800603614</v>
      </c>
      <c r="F158" s="27">
        <v>10</v>
      </c>
      <c r="G158" s="27">
        <v>10</v>
      </c>
      <c r="H158" s="27">
        <f t="shared" si="203"/>
        <v>153.17653800603614</v>
      </c>
      <c r="I158" s="26">
        <f t="shared" si="204"/>
        <v>0.15317653800603614</v>
      </c>
      <c r="J158" s="28">
        <f t="shared" si="202"/>
        <v>0.15317653800603614</v>
      </c>
      <c r="K158" s="53">
        <f>AVERAGE(J158:J159)</f>
        <v>0.15168824735441314</v>
      </c>
      <c r="L158" s="53">
        <f t="shared" ref="L158" si="241">STDEV(J158:J159)</f>
        <v>2.1047608242783502E-3</v>
      </c>
      <c r="M158" s="26">
        <f t="shared" si="198"/>
        <v>1.5317653800603613E-2</v>
      </c>
      <c r="N158" s="54">
        <f t="shared" ref="N158" si="242">AVERAGE(M158:M159)</f>
        <v>1.5168824735441313E-2</v>
      </c>
      <c r="O158" s="55">
        <f t="shared" ref="O158" si="243">STDEV(M158:M159)</f>
        <v>2.1047608242783455E-4</v>
      </c>
    </row>
    <row r="159" spans="2:15" ht="20.5" x14ac:dyDescent="0.45">
      <c r="B159" s="9" t="s">
        <v>329</v>
      </c>
      <c r="C159" s="25">
        <v>1000</v>
      </c>
      <c r="D159" s="1">
        <v>12875.252</v>
      </c>
      <c r="E159" s="29">
        <f t="shared" si="201"/>
        <v>1.5019995670279014</v>
      </c>
      <c r="F159" s="27">
        <v>10</v>
      </c>
      <c r="G159" s="27">
        <v>10</v>
      </c>
      <c r="H159" s="27">
        <f t="shared" si="203"/>
        <v>150.19995670279013</v>
      </c>
      <c r="I159" s="26">
        <f t="shared" si="204"/>
        <v>0.15019995670279013</v>
      </c>
      <c r="J159" s="28">
        <f t="shared" si="202"/>
        <v>0.15019995670279013</v>
      </c>
      <c r="K159" s="53"/>
      <c r="L159" s="53"/>
      <c r="M159" s="26">
        <f t="shared" si="198"/>
        <v>1.5019995670279012E-2</v>
      </c>
      <c r="N159" s="54"/>
      <c r="O159" s="55"/>
    </row>
    <row r="160" spans="2:15" ht="20.5" x14ac:dyDescent="0.45">
      <c r="B160" s="9" t="s">
        <v>330</v>
      </c>
      <c r="C160" s="25">
        <v>1000</v>
      </c>
      <c r="D160" s="1">
        <v>13141.294</v>
      </c>
      <c r="E160" s="29">
        <f t="shared" si="201"/>
        <v>1.535878614998663</v>
      </c>
      <c r="F160" s="27">
        <v>10</v>
      </c>
      <c r="G160" s="27">
        <v>10</v>
      </c>
      <c r="H160" s="27">
        <f t="shared" si="203"/>
        <v>153.58786149986631</v>
      </c>
      <c r="I160" s="26">
        <f t="shared" si="204"/>
        <v>0.15358786149986631</v>
      </c>
      <c r="J160" s="28">
        <f t="shared" si="202"/>
        <v>0.15358786149986631</v>
      </c>
      <c r="K160" s="53">
        <f>AVERAGE(J160:J161)</f>
        <v>0.15496783271995621</v>
      </c>
      <c r="L160" s="53">
        <f t="shared" ref="L160" si="244">STDEV(J160:J161)</f>
        <v>1.9515740151356815E-3</v>
      </c>
      <c r="M160" s="26">
        <f t="shared" si="198"/>
        <v>1.535878614998663E-2</v>
      </c>
      <c r="N160" s="54">
        <f t="shared" ref="N160" si="245">AVERAGE(M160:M161)</f>
        <v>1.5496783271995621E-2</v>
      </c>
      <c r="O160" s="55">
        <f t="shared" ref="O160" si="246">STDEV(M160:M161)</f>
        <v>1.9515740151356914E-4</v>
      </c>
    </row>
    <row r="161" spans="2:15" ht="20.5" x14ac:dyDescent="0.45">
      <c r="B161" s="9" t="s">
        <v>331</v>
      </c>
      <c r="C161" s="25">
        <v>1000</v>
      </c>
      <c r="D161" s="1">
        <v>13358.023999999999</v>
      </c>
      <c r="E161" s="29">
        <f t="shared" si="201"/>
        <v>1.563478039400461</v>
      </c>
      <c r="F161" s="27">
        <v>10</v>
      </c>
      <c r="G161" s="27">
        <v>10</v>
      </c>
      <c r="H161" s="27">
        <f t="shared" si="203"/>
        <v>156.34780394004611</v>
      </c>
      <c r="I161" s="26">
        <f t="shared" si="204"/>
        <v>0.1563478039400461</v>
      </c>
      <c r="J161" s="28">
        <f t="shared" si="202"/>
        <v>0.1563478039400461</v>
      </c>
      <c r="K161" s="53"/>
      <c r="L161" s="53"/>
      <c r="M161" s="26">
        <f t="shared" si="198"/>
        <v>1.5634780394004611E-2</v>
      </c>
      <c r="N161" s="54"/>
      <c r="O161" s="55"/>
    </row>
    <row r="162" spans="2:15" ht="20.5" x14ac:dyDescent="0.45">
      <c r="B162" s="9" t="s">
        <v>332</v>
      </c>
      <c r="C162" s="25">
        <v>1000</v>
      </c>
      <c r="D162" s="1">
        <v>11659.249</v>
      </c>
      <c r="E162" s="29">
        <f t="shared" si="201"/>
        <v>1.3471479873164645</v>
      </c>
      <c r="F162" s="27">
        <v>10</v>
      </c>
      <c r="G162" s="27">
        <v>10</v>
      </c>
      <c r="H162" s="27">
        <f t="shared" si="203"/>
        <v>134.71479873164645</v>
      </c>
      <c r="I162" s="26">
        <f t="shared" si="204"/>
        <v>0.13471479873164646</v>
      </c>
      <c r="J162" s="28">
        <f t="shared" si="202"/>
        <v>0.13471479873164646</v>
      </c>
      <c r="K162" s="53">
        <f>AVERAGE(J162:J163)</f>
        <v>0.15483215963935973</v>
      </c>
      <c r="L162" s="53">
        <f t="shared" ref="L162" si="247">STDEV(J162:J163)</f>
        <v>2.8450244634842348E-2</v>
      </c>
      <c r="M162" s="26">
        <f t="shared" si="198"/>
        <v>1.3471479873164646E-2</v>
      </c>
      <c r="N162" s="54">
        <f t="shared" ref="N162" si="248">AVERAGE(M162:M163)</f>
        <v>1.5483215963935973E-2</v>
      </c>
      <c r="O162" s="55">
        <f t="shared" ref="O162" si="249">STDEV(M162:M163)</f>
        <v>2.8450244634842413E-3</v>
      </c>
    </row>
    <row r="163" spans="2:15" ht="20.5" x14ac:dyDescent="0.45">
      <c r="B163" s="9" t="s">
        <v>333</v>
      </c>
      <c r="C163" s="25">
        <v>1000</v>
      </c>
      <c r="D163" s="1">
        <v>14818.761</v>
      </c>
      <c r="E163" s="29">
        <f t="shared" si="201"/>
        <v>1.74949520547073</v>
      </c>
      <c r="F163" s="27">
        <v>10</v>
      </c>
      <c r="G163" s="27">
        <v>10</v>
      </c>
      <c r="H163" s="27">
        <f t="shared" si="203"/>
        <v>174.94952054707301</v>
      </c>
      <c r="I163" s="26">
        <f t="shared" si="204"/>
        <v>0.174949520547073</v>
      </c>
      <c r="J163" s="28">
        <f t="shared" si="202"/>
        <v>0.174949520547073</v>
      </c>
      <c r="K163" s="53"/>
      <c r="L163" s="53"/>
      <c r="M163" s="26">
        <f t="shared" si="198"/>
        <v>1.7494952054707299E-2</v>
      </c>
      <c r="N163" s="54"/>
      <c r="O163" s="55"/>
    </row>
    <row r="164" spans="2:15" ht="20.5" x14ac:dyDescent="0.45">
      <c r="B164" s="9" t="s">
        <v>334</v>
      </c>
      <c r="C164" s="25">
        <v>1000</v>
      </c>
      <c r="D164" s="1">
        <v>14772.027</v>
      </c>
      <c r="E164" s="29">
        <f t="shared" si="201"/>
        <v>1.7435438766284208</v>
      </c>
      <c r="F164" s="27">
        <v>10</v>
      </c>
      <c r="G164" s="27">
        <v>10</v>
      </c>
      <c r="H164" s="27">
        <f t="shared" si="203"/>
        <v>174.35438766284207</v>
      </c>
      <c r="I164" s="26">
        <f t="shared" si="204"/>
        <v>0.17435438766284206</v>
      </c>
      <c r="J164" s="28">
        <f t="shared" si="202"/>
        <v>0.17435438766284206</v>
      </c>
      <c r="K164" s="53">
        <f>AVERAGE(J164:J165)</f>
        <v>0.18091715588269003</v>
      </c>
      <c r="L164" s="53">
        <f t="shared" ref="L164" si="250">STDEV(J164:J165)</f>
        <v>9.281155823220132E-3</v>
      </c>
      <c r="M164" s="26">
        <f t="shared" si="198"/>
        <v>1.7435438766284207E-2</v>
      </c>
      <c r="N164" s="54">
        <f t="shared" ref="N164" si="251">AVERAGE(M164:M165)</f>
        <v>1.8091715588269004E-2</v>
      </c>
      <c r="O164" s="55">
        <f t="shared" ref="O164" si="252">STDEV(M164:M165)</f>
        <v>9.2811558232201328E-4</v>
      </c>
    </row>
    <row r="165" spans="2:15" ht="20.5" x14ac:dyDescent="0.45">
      <c r="B165" s="9" t="s">
        <v>335</v>
      </c>
      <c r="C165" s="25">
        <v>1000</v>
      </c>
      <c r="D165" s="1">
        <v>15802.736000000001</v>
      </c>
      <c r="E165" s="29">
        <f t="shared" si="201"/>
        <v>1.87479924102538</v>
      </c>
      <c r="F165" s="27">
        <v>10</v>
      </c>
      <c r="G165" s="27">
        <v>10</v>
      </c>
      <c r="H165" s="27">
        <f t="shared" si="203"/>
        <v>187.47992410253801</v>
      </c>
      <c r="I165" s="26">
        <f t="shared" si="204"/>
        <v>0.187479924102538</v>
      </c>
      <c r="J165" s="28">
        <f t="shared" si="202"/>
        <v>0.187479924102538</v>
      </c>
      <c r="K165" s="53"/>
      <c r="L165" s="53"/>
      <c r="M165" s="26">
        <f t="shared" si="198"/>
        <v>1.8747992410253801E-2</v>
      </c>
      <c r="N165" s="54"/>
      <c r="O165" s="55"/>
    </row>
    <row r="166" spans="2:15" ht="20.5" x14ac:dyDescent="0.45">
      <c r="B166" s="9" t="s">
        <v>336</v>
      </c>
      <c r="C166" s="25">
        <v>1000</v>
      </c>
      <c r="D166" s="1">
        <v>11862.964</v>
      </c>
      <c r="E166" s="29">
        <f t="shared" si="201"/>
        <v>1.3730900199931233</v>
      </c>
      <c r="F166" s="27">
        <v>10</v>
      </c>
      <c r="G166" s="27">
        <v>10</v>
      </c>
      <c r="H166" s="27">
        <f t="shared" si="203"/>
        <v>137.30900199931233</v>
      </c>
      <c r="I166" s="26">
        <f t="shared" si="204"/>
        <v>0.13730900199931234</v>
      </c>
      <c r="J166" s="28">
        <f t="shared" si="202"/>
        <v>0.13730900199931234</v>
      </c>
      <c r="K166" s="53">
        <f>AVERAGE(J166:J167)</f>
        <v>0.13199998089828976</v>
      </c>
      <c r="L166" s="53">
        <f t="shared" ref="L166" si="253">STDEV(J166:J167)</f>
        <v>7.5080896439910687E-3</v>
      </c>
      <c r="M166" s="26">
        <f t="shared" si="198"/>
        <v>1.3730900199931236E-2</v>
      </c>
      <c r="N166" s="54">
        <f t="shared" ref="N166" si="254">AVERAGE(M166:M167)</f>
        <v>1.3199998089828977E-2</v>
      </c>
      <c r="O166" s="55">
        <f t="shared" ref="O166" si="255">STDEV(M166:M167)</f>
        <v>7.5080896439910837E-4</v>
      </c>
    </row>
    <row r="167" spans="2:15" ht="20.5" x14ac:dyDescent="0.45">
      <c r="B167" s="9" t="s">
        <v>337</v>
      </c>
      <c r="C167" s="25">
        <v>1000</v>
      </c>
      <c r="D167" s="1">
        <v>11029.161</v>
      </c>
      <c r="E167" s="29">
        <f t="shared" si="201"/>
        <v>1.2669095979726719</v>
      </c>
      <c r="F167" s="27">
        <v>10</v>
      </c>
      <c r="G167" s="27">
        <v>10</v>
      </c>
      <c r="H167" s="27">
        <f t="shared" si="203"/>
        <v>126.6909597972672</v>
      </c>
      <c r="I167" s="26">
        <f t="shared" si="204"/>
        <v>0.12669095979726719</v>
      </c>
      <c r="J167" s="28">
        <f t="shared" si="202"/>
        <v>0.12669095979726719</v>
      </c>
      <c r="K167" s="53"/>
      <c r="L167" s="53"/>
      <c r="M167" s="26">
        <f t="shared" si="198"/>
        <v>1.2669095979726718E-2</v>
      </c>
      <c r="N167" s="54"/>
      <c r="O167" s="55"/>
    </row>
    <row r="168" spans="2:15" ht="20.5" x14ac:dyDescent="0.45">
      <c r="B168" s="9" t="s">
        <v>338</v>
      </c>
      <c r="C168" s="25">
        <v>1000</v>
      </c>
      <c r="D168" s="1">
        <v>10573.617</v>
      </c>
      <c r="E168" s="29">
        <f t="shared" si="201"/>
        <v>1.2088984680428387</v>
      </c>
      <c r="F168" s="27">
        <v>10</v>
      </c>
      <c r="G168" s="27">
        <v>10</v>
      </c>
      <c r="H168" s="27">
        <f t="shared" si="203"/>
        <v>120.88984680428388</v>
      </c>
      <c r="I168" s="26">
        <f t="shared" si="204"/>
        <v>0.12088984680428387</v>
      </c>
      <c r="J168" s="28">
        <f t="shared" si="202"/>
        <v>0.12088984680428387</v>
      </c>
      <c r="K168" s="53">
        <f>AVERAGE(J168:J169)</f>
        <v>0.12952018414048672</v>
      </c>
      <c r="L168" s="53">
        <f t="shared" ref="L168" si="256">STDEV(J168:J169)</f>
        <v>1.2205140108712964E-2</v>
      </c>
      <c r="M168" s="26">
        <f t="shared" si="198"/>
        <v>1.2088984680428386E-2</v>
      </c>
      <c r="N168" s="54">
        <f t="shared" ref="N168" si="257">AVERAGE(M168:M169)</f>
        <v>1.2952018414048671E-2</v>
      </c>
      <c r="O168" s="55">
        <f t="shared" ref="O168" si="258">STDEV(M168:M169)</f>
        <v>1.2205140108712963E-3</v>
      </c>
    </row>
    <row r="169" spans="2:15" ht="20.5" x14ac:dyDescent="0.45">
      <c r="B169" s="9" t="s">
        <v>339</v>
      </c>
      <c r="C169" s="25">
        <v>1000</v>
      </c>
      <c r="D169" s="1">
        <v>11929.046</v>
      </c>
      <c r="E169" s="29">
        <f t="shared" si="201"/>
        <v>1.3815052147668956</v>
      </c>
      <c r="F169" s="27">
        <v>10</v>
      </c>
      <c r="G169" s="27">
        <v>10</v>
      </c>
      <c r="H169" s="27">
        <f t="shared" si="203"/>
        <v>138.15052147668956</v>
      </c>
      <c r="I169" s="26">
        <f t="shared" si="204"/>
        <v>0.13815052147668958</v>
      </c>
      <c r="J169" s="28">
        <f t="shared" si="202"/>
        <v>0.13815052147668958</v>
      </c>
      <c r="K169" s="53"/>
      <c r="L169" s="53"/>
      <c r="M169" s="26">
        <f t="shared" si="198"/>
        <v>1.3815052147668956E-2</v>
      </c>
      <c r="N169" s="54"/>
      <c r="O169" s="55"/>
    </row>
    <row r="170" spans="2:15" ht="20.5" x14ac:dyDescent="0.45">
      <c r="B170" s="9" t="s">
        <v>340</v>
      </c>
      <c r="C170" s="25">
        <v>1000</v>
      </c>
      <c r="D170" s="1">
        <v>13177.599</v>
      </c>
      <c r="E170" s="29">
        <f t="shared" si="201"/>
        <v>1.5405018656003668</v>
      </c>
      <c r="F170" s="27">
        <v>10</v>
      </c>
      <c r="G170" s="27">
        <v>10</v>
      </c>
      <c r="H170" s="27">
        <f t="shared" si="203"/>
        <v>154.05018656003671</v>
      </c>
      <c r="I170" s="26">
        <f t="shared" si="204"/>
        <v>0.15405018656003672</v>
      </c>
      <c r="J170" s="28">
        <f t="shared" si="202"/>
        <v>0.15405018656003672</v>
      </c>
      <c r="K170" s="53">
        <f>AVERAGE(J170:J171)</f>
        <v>0.15595042469469103</v>
      </c>
      <c r="L170" s="53">
        <f t="shared" ref="L170" si="259">STDEV(J170:J171)</f>
        <v>2.6873425417666824E-3</v>
      </c>
      <c r="M170" s="26">
        <f t="shared" si="198"/>
        <v>1.5405018656003671E-2</v>
      </c>
      <c r="N170" s="54">
        <f t="shared" ref="N170" si="260">AVERAGE(M170:M171)</f>
        <v>1.5595042469469102E-2</v>
      </c>
      <c r="O170" s="55">
        <f t="shared" ref="O170" si="261">STDEV(M170:M171)</f>
        <v>2.6873425417666823E-4</v>
      </c>
    </row>
    <row r="171" spans="2:15" ht="20.5" x14ac:dyDescent="0.45">
      <c r="B171" s="9" t="s">
        <v>341</v>
      </c>
      <c r="C171" s="25">
        <v>1000</v>
      </c>
      <c r="D171" s="1">
        <v>13476.039000000001</v>
      </c>
      <c r="E171" s="29">
        <f t="shared" si="201"/>
        <v>1.5785066282934532</v>
      </c>
      <c r="F171" s="27">
        <v>10</v>
      </c>
      <c r="G171" s="27">
        <v>10</v>
      </c>
      <c r="H171" s="27">
        <f t="shared" si="203"/>
        <v>157.85066282934534</v>
      </c>
      <c r="I171" s="26">
        <f t="shared" si="204"/>
        <v>0.15785066282934535</v>
      </c>
      <c r="J171" s="28">
        <f t="shared" si="202"/>
        <v>0.15785066282934535</v>
      </c>
      <c r="K171" s="53"/>
      <c r="L171" s="53"/>
      <c r="M171" s="26">
        <f t="shared" si="198"/>
        <v>1.5785066282934534E-2</v>
      </c>
      <c r="N171" s="54"/>
      <c r="O171" s="55"/>
    </row>
    <row r="172" spans="2:15" ht="20.5" x14ac:dyDescent="0.45">
      <c r="B172" s="9" t="s">
        <v>342</v>
      </c>
      <c r="C172" s="25">
        <v>1000</v>
      </c>
      <c r="D172" s="1">
        <v>14809.504999999999</v>
      </c>
      <c r="E172" s="29">
        <f t="shared" si="201"/>
        <v>1.7483165026041998</v>
      </c>
      <c r="F172" s="27">
        <v>10</v>
      </c>
      <c r="G172" s="27">
        <v>10</v>
      </c>
      <c r="H172" s="27">
        <f t="shared" si="203"/>
        <v>174.83165026041999</v>
      </c>
      <c r="I172" s="26">
        <f t="shared" si="204"/>
        <v>0.17483165026042</v>
      </c>
      <c r="J172" s="28">
        <f t="shared" si="202"/>
        <v>0.17483165026042</v>
      </c>
      <c r="K172" s="53">
        <f>AVERAGE(J172:J173)</f>
        <v>0.18214705133266262</v>
      </c>
      <c r="L172" s="53">
        <f t="shared" ref="L172" si="262">STDEV(J172:J173)</f>
        <v>1.0345539410564226E-2</v>
      </c>
      <c r="M172" s="26">
        <f t="shared" si="198"/>
        <v>1.7483165026042E-2</v>
      </c>
      <c r="N172" s="54">
        <f t="shared" ref="N172" si="263">AVERAGE(M172:M173)</f>
        <v>1.8214705133266264E-2</v>
      </c>
      <c r="O172" s="55">
        <f t="shared" ref="O172" si="264">STDEV(M172:M173)</f>
        <v>1.0345539410564215E-3</v>
      </c>
    </row>
    <row r="173" spans="2:15" ht="20.5" x14ac:dyDescent="0.45">
      <c r="B173" s="9" t="s">
        <v>343</v>
      </c>
      <c r="C173" s="25">
        <v>1000</v>
      </c>
      <c r="D173" s="1">
        <v>15958.418</v>
      </c>
      <c r="E173" s="29">
        <f t="shared" si="201"/>
        <v>1.8946245240490531</v>
      </c>
      <c r="F173" s="27">
        <v>10</v>
      </c>
      <c r="G173" s="27">
        <v>10</v>
      </c>
      <c r="H173" s="27">
        <f t="shared" si="203"/>
        <v>189.46245240490529</v>
      </c>
      <c r="I173" s="26">
        <f t="shared" si="204"/>
        <v>0.18946245240490528</v>
      </c>
      <c r="J173" s="28">
        <f t="shared" si="202"/>
        <v>0.18946245240490528</v>
      </c>
      <c r="K173" s="53"/>
      <c r="L173" s="53"/>
      <c r="M173" s="26">
        <f t="shared" si="198"/>
        <v>1.8946245240490527E-2</v>
      </c>
      <c r="N173" s="54"/>
      <c r="O173" s="55"/>
    </row>
    <row r="174" spans="2:15" ht="20.5" x14ac:dyDescent="0.45">
      <c r="B174" s="9" t="s">
        <v>344</v>
      </c>
      <c r="C174" s="25">
        <v>1000</v>
      </c>
      <c r="D174" s="1">
        <v>13703.307000000001</v>
      </c>
      <c r="E174" s="29">
        <f t="shared" si="201"/>
        <v>1.6074480115119643</v>
      </c>
      <c r="F174" s="27">
        <v>10</v>
      </c>
      <c r="G174" s="27">
        <v>10</v>
      </c>
      <c r="H174" s="27">
        <f t="shared" si="203"/>
        <v>160.74480115119641</v>
      </c>
      <c r="I174" s="26">
        <f t="shared" si="204"/>
        <v>0.16074480115119641</v>
      </c>
      <c r="J174" s="28">
        <f t="shared" si="202"/>
        <v>0.16074480115119641</v>
      </c>
      <c r="K174" s="53">
        <f>AVERAGE(J174:J175)</f>
        <v>0.15840115501674584</v>
      </c>
      <c r="L174" s="53">
        <f t="shared" ref="L174" si="265">STDEV(J174:J175)</f>
        <v>3.3144161487432891E-3</v>
      </c>
      <c r="M174" s="26">
        <f t="shared" si="198"/>
        <v>1.6074480115119642E-2</v>
      </c>
      <c r="N174" s="54">
        <f t="shared" ref="N174" si="266">AVERAGE(M174:M175)</f>
        <v>1.5840115501674582E-2</v>
      </c>
      <c r="O174" s="55">
        <f t="shared" ref="O174" si="267">STDEV(M174:M175)</f>
        <v>3.3144161487432965E-4</v>
      </c>
    </row>
    <row r="175" spans="2:15" ht="20.5" x14ac:dyDescent="0.45">
      <c r="B175" s="9" t="s">
        <v>345</v>
      </c>
      <c r="C175" s="25">
        <v>1000</v>
      </c>
      <c r="D175" s="1">
        <v>13335.227999999999</v>
      </c>
      <c r="E175" s="29">
        <f t="shared" si="201"/>
        <v>1.5605750888229526</v>
      </c>
      <c r="F175" s="27">
        <v>10</v>
      </c>
      <c r="G175" s="27">
        <v>10</v>
      </c>
      <c r="H175" s="27">
        <f t="shared" si="203"/>
        <v>156.05750888229525</v>
      </c>
      <c r="I175" s="26">
        <f t="shared" si="204"/>
        <v>0.15605750888229525</v>
      </c>
      <c r="J175" s="28">
        <f t="shared" si="202"/>
        <v>0.15605750888229525</v>
      </c>
      <c r="K175" s="53"/>
      <c r="L175" s="53"/>
      <c r="M175" s="26">
        <f t="shared" si="198"/>
        <v>1.5605750888229524E-2</v>
      </c>
      <c r="N175" s="54"/>
      <c r="O175" s="55"/>
    </row>
    <row r="176" spans="2:15" ht="20.5" x14ac:dyDescent="0.45">
      <c r="B176" s="9" t="s">
        <v>346</v>
      </c>
      <c r="C176" s="25">
        <v>1000</v>
      </c>
      <c r="D176" s="1">
        <v>13941.255999999999</v>
      </c>
      <c r="E176" s="29">
        <f t="shared" si="201"/>
        <v>1.6377495638442827</v>
      </c>
      <c r="F176" s="27">
        <v>10</v>
      </c>
      <c r="G176" s="27">
        <v>10</v>
      </c>
      <c r="H176" s="27">
        <f t="shared" si="203"/>
        <v>163.77495638442826</v>
      </c>
      <c r="I176" s="26">
        <f t="shared" si="204"/>
        <v>0.16377495638442827</v>
      </c>
      <c r="J176" s="28">
        <f t="shared" si="202"/>
        <v>0.16377495638442827</v>
      </c>
      <c r="K176" s="53">
        <f>AVERAGE(J176:J177)</f>
        <v>0.16293941574235613</v>
      </c>
      <c r="L176" s="53">
        <f t="shared" ref="L176" si="268">STDEV(J176:J177)</f>
        <v>1.1816329079323458E-3</v>
      </c>
      <c r="M176" s="26">
        <f t="shared" si="198"/>
        <v>1.6377495638442829E-2</v>
      </c>
      <c r="N176" s="54">
        <f t="shared" ref="N176" si="269">AVERAGE(M176:M177)</f>
        <v>1.6293941574235613E-2</v>
      </c>
      <c r="O176" s="55">
        <f t="shared" ref="O176" si="270">STDEV(M176:M177)</f>
        <v>1.1816329079323655E-4</v>
      </c>
    </row>
    <row r="177" spans="2:15" ht="20.5" x14ac:dyDescent="0.45">
      <c r="B177" s="9" t="s">
        <v>347</v>
      </c>
      <c r="C177" s="25">
        <v>1000</v>
      </c>
      <c r="D177" s="1">
        <v>13810.031000000001</v>
      </c>
      <c r="E177" s="29">
        <f t="shared" si="201"/>
        <v>1.6210387510028399</v>
      </c>
      <c r="F177" s="27">
        <v>10</v>
      </c>
      <c r="G177" s="27">
        <v>10</v>
      </c>
      <c r="H177" s="27">
        <f t="shared" si="203"/>
        <v>162.10387510028397</v>
      </c>
      <c r="I177" s="26">
        <f t="shared" si="204"/>
        <v>0.16210387510028398</v>
      </c>
      <c r="J177" s="28">
        <f t="shared" si="202"/>
        <v>0.16210387510028398</v>
      </c>
      <c r="K177" s="53"/>
      <c r="L177" s="53"/>
      <c r="M177" s="26">
        <f t="shared" si="198"/>
        <v>1.6210387510028398E-2</v>
      </c>
      <c r="N177" s="54"/>
      <c r="O177" s="55"/>
    </row>
    <row r="178" spans="2:15" ht="20.5" x14ac:dyDescent="0.45">
      <c r="B178" s="9" t="s">
        <v>382</v>
      </c>
      <c r="C178" s="25">
        <v>1000</v>
      </c>
      <c r="D178" s="1">
        <v>11963.723</v>
      </c>
      <c r="E178" s="29">
        <f t="shared" si="201"/>
        <v>1.3859211481401301</v>
      </c>
      <c r="F178" s="27">
        <v>10</v>
      </c>
      <c r="G178" s="27">
        <v>10</v>
      </c>
      <c r="H178" s="27">
        <f t="shared" si="203"/>
        <v>138.592114814013</v>
      </c>
      <c r="I178" s="26">
        <f t="shared" si="204"/>
        <v>0.13859211481401301</v>
      </c>
      <c r="J178" s="28">
        <f t="shared" si="202"/>
        <v>0.13859211481401301</v>
      </c>
      <c r="K178" s="53">
        <f>AVERAGE(J178:J179)</f>
        <v>0.14239406191501014</v>
      </c>
      <c r="L178" s="53">
        <f t="shared" ref="L178" si="271">STDEV(J178:J179)</f>
        <v>5.3767651536551896E-3</v>
      </c>
      <c r="M178" s="26">
        <f t="shared" si="198"/>
        <v>1.3859211481401302E-2</v>
      </c>
      <c r="N178" s="54">
        <f t="shared" ref="N178" si="272">AVERAGE(M178:M179)</f>
        <v>1.4239406191501013E-2</v>
      </c>
      <c r="O178" s="55">
        <f t="shared" ref="O178" si="273">STDEV(M178:M179)</f>
        <v>5.3767651536551747E-4</v>
      </c>
    </row>
    <row r="179" spans="2:15" ht="20.5" x14ac:dyDescent="0.45">
      <c r="B179" s="9" t="s">
        <v>383</v>
      </c>
      <c r="C179" s="25">
        <v>1000</v>
      </c>
      <c r="D179" s="1">
        <v>12560.834000000001</v>
      </c>
      <c r="E179" s="29">
        <f t="shared" si="201"/>
        <v>1.4619600901600724</v>
      </c>
      <c r="F179" s="27">
        <v>10</v>
      </c>
      <c r="G179" s="27">
        <v>10</v>
      </c>
      <c r="H179" s="27">
        <f t="shared" si="203"/>
        <v>146.19600901600725</v>
      </c>
      <c r="I179" s="26">
        <f t="shared" si="204"/>
        <v>0.14619600901600724</v>
      </c>
      <c r="J179" s="28">
        <f t="shared" si="202"/>
        <v>0.14619600901600724</v>
      </c>
      <c r="K179" s="53"/>
      <c r="L179" s="53"/>
      <c r="M179" s="26">
        <f t="shared" si="198"/>
        <v>1.4619600901600723E-2</v>
      </c>
      <c r="N179" s="54"/>
      <c r="O179" s="55"/>
    </row>
    <row r="180" spans="2:15" ht="20.5" x14ac:dyDescent="0.45">
      <c r="B180" s="9" t="s">
        <v>384</v>
      </c>
      <c r="C180" s="25">
        <v>1000</v>
      </c>
      <c r="D180" s="1">
        <v>7560.625</v>
      </c>
      <c r="E180" s="29">
        <f t="shared" si="201"/>
        <v>0.82520980045080039</v>
      </c>
      <c r="F180" s="27">
        <v>10</v>
      </c>
      <c r="G180" s="27">
        <v>10</v>
      </c>
      <c r="H180" s="27">
        <f t="shared" si="203"/>
        <v>82.520980045080023</v>
      </c>
      <c r="I180" s="26">
        <f t="shared" si="204"/>
        <v>8.2520980045080017E-2</v>
      </c>
      <c r="J180" s="28">
        <f t="shared" si="202"/>
        <v>8.2520980045080017E-2</v>
      </c>
      <c r="K180" s="53">
        <f>AVERAGE(J180:J181)</f>
        <v>8.4905669387599164E-2</v>
      </c>
      <c r="L180" s="53">
        <f t="shared" ref="L180" si="274">STDEV(J180:J181)</f>
        <v>3.3724600102371474E-3</v>
      </c>
      <c r="M180" s="26">
        <f t="shared" si="198"/>
        <v>8.252098004508001E-3</v>
      </c>
      <c r="N180" s="54">
        <f t="shared" ref="N180" si="275">AVERAGE(M180:M181)</f>
        <v>8.490566938759915E-3</v>
      </c>
      <c r="O180" s="55">
        <f t="shared" ref="O180" si="276">STDEV(M180:M181)</f>
        <v>3.3724600102371473E-4</v>
      </c>
    </row>
    <row r="181" spans="2:15" ht="20.5" x14ac:dyDescent="0.45">
      <c r="B181" s="9" t="s">
        <v>385</v>
      </c>
      <c r="C181" s="25">
        <v>1000</v>
      </c>
      <c r="D181" s="1">
        <v>7935.15</v>
      </c>
      <c r="E181" s="29">
        <f t="shared" si="201"/>
        <v>0.872903587301183</v>
      </c>
      <c r="F181" s="27">
        <v>10</v>
      </c>
      <c r="G181" s="27">
        <v>10</v>
      </c>
      <c r="H181" s="27">
        <f t="shared" si="203"/>
        <v>87.290358730118299</v>
      </c>
      <c r="I181" s="26">
        <f t="shared" si="204"/>
        <v>8.7290358730118298E-2</v>
      </c>
      <c r="J181" s="28">
        <f t="shared" si="202"/>
        <v>8.7290358730118298E-2</v>
      </c>
      <c r="K181" s="53"/>
      <c r="L181" s="53"/>
      <c r="M181" s="26">
        <f t="shared" si="198"/>
        <v>8.7290358730118291E-3</v>
      </c>
      <c r="N181" s="54"/>
      <c r="O181" s="55"/>
    </row>
    <row r="182" spans="2:15" ht="20.5" x14ac:dyDescent="0.45">
      <c r="B182" s="9" t="s">
        <v>386</v>
      </c>
      <c r="C182" s="25">
        <v>1000</v>
      </c>
      <c r="D182" s="1">
        <v>8178.0190000000002</v>
      </c>
      <c r="E182" s="29">
        <f t="shared" si="201"/>
        <v>0.90383167572936707</v>
      </c>
      <c r="F182" s="27">
        <v>10</v>
      </c>
      <c r="G182" s="27">
        <v>10</v>
      </c>
      <c r="H182" s="27">
        <f t="shared" si="203"/>
        <v>90.383167572936713</v>
      </c>
      <c r="I182" s="26">
        <f t="shared" si="204"/>
        <v>9.0383167572936712E-2</v>
      </c>
      <c r="J182" s="28">
        <f t="shared" si="202"/>
        <v>9.0383167572936712E-2</v>
      </c>
      <c r="K182" s="53">
        <f>AVERAGE(J182:J183)</f>
        <v>8.4755217950513842E-2</v>
      </c>
      <c r="L182" s="53">
        <f t="shared" ref="L182" si="277">STDEV(J182:J183)</f>
        <v>7.9591226843829625E-3</v>
      </c>
      <c r="M182" s="26">
        <f t="shared" si="198"/>
        <v>9.0383167572936698E-3</v>
      </c>
      <c r="N182" s="54">
        <f t="shared" ref="N182" si="278">AVERAGE(M182:M183)</f>
        <v>8.4755217950513839E-3</v>
      </c>
      <c r="O182" s="55">
        <f t="shared" ref="O182" si="279">STDEV(M182:M183)</f>
        <v>7.9591226843829478E-4</v>
      </c>
    </row>
    <row r="183" spans="2:15" ht="20.5" x14ac:dyDescent="0.45">
      <c r="B183" s="9" t="s">
        <v>387</v>
      </c>
      <c r="C183" s="25">
        <v>1000</v>
      </c>
      <c r="D183" s="1">
        <v>7294.1270000000004</v>
      </c>
      <c r="E183" s="29">
        <f t="shared" si="201"/>
        <v>0.79127268328090983</v>
      </c>
      <c r="F183" s="27">
        <v>10</v>
      </c>
      <c r="G183" s="27">
        <v>10</v>
      </c>
      <c r="H183" s="27">
        <f t="shared" si="203"/>
        <v>79.127268328090977</v>
      </c>
      <c r="I183" s="26">
        <f t="shared" si="204"/>
        <v>7.9127268328090972E-2</v>
      </c>
      <c r="J183" s="28">
        <f t="shared" si="202"/>
        <v>7.9127268328090972E-2</v>
      </c>
      <c r="K183" s="53"/>
      <c r="L183" s="53"/>
      <c r="M183" s="26">
        <f t="shared" si="198"/>
        <v>7.9127268328090979E-3</v>
      </c>
      <c r="N183" s="54"/>
      <c r="O183" s="55"/>
    </row>
    <row r="184" spans="2:15" ht="20.5" x14ac:dyDescent="0.45">
      <c r="B184" s="9" t="s">
        <v>388</v>
      </c>
      <c r="C184" s="25">
        <v>1000</v>
      </c>
      <c r="D184" s="1">
        <v>7727.6019999999999</v>
      </c>
      <c r="E184" s="29">
        <f t="shared" si="201"/>
        <v>0.8464734422555299</v>
      </c>
      <c r="F184" s="27">
        <v>10</v>
      </c>
      <c r="G184" s="27">
        <v>10</v>
      </c>
      <c r="H184" s="27">
        <f t="shared" si="203"/>
        <v>84.647344225552985</v>
      </c>
      <c r="I184" s="26">
        <f t="shared" si="204"/>
        <v>8.4647344225552978E-2</v>
      </c>
      <c r="J184" s="28">
        <f t="shared" si="202"/>
        <v>8.4647344225552978E-2</v>
      </c>
      <c r="K184" s="53">
        <f>AVERAGE(J184:J185)</f>
        <v>8.5284067900212659E-2</v>
      </c>
      <c r="L184" s="53">
        <f t="shared" ref="L184" si="280">STDEV(J184:J185)</f>
        <v>9.0046325618775515E-4</v>
      </c>
      <c r="M184" s="26">
        <f t="shared" si="198"/>
        <v>8.4647344225552978E-3</v>
      </c>
      <c r="N184" s="54">
        <f t="shared" ref="N184" si="281">AVERAGE(M184:M185)</f>
        <v>8.5284067900212659E-3</v>
      </c>
      <c r="O184" s="55">
        <f t="shared" ref="O184" si="282">STDEV(M184:M185)</f>
        <v>9.0046325618775512E-5</v>
      </c>
    </row>
    <row r="185" spans="2:15" ht="20.5" x14ac:dyDescent="0.45">
      <c r="B185" s="9" t="s">
        <v>389</v>
      </c>
      <c r="C185" s="25">
        <v>1000</v>
      </c>
      <c r="D185" s="1">
        <v>7827.6019999999999</v>
      </c>
      <c r="E185" s="29">
        <f t="shared" si="201"/>
        <v>0.85920791574872335</v>
      </c>
      <c r="F185" s="27">
        <v>10</v>
      </c>
      <c r="G185" s="27">
        <v>10</v>
      </c>
      <c r="H185" s="27">
        <f t="shared" si="203"/>
        <v>85.920791574872339</v>
      </c>
      <c r="I185" s="26">
        <f t="shared" si="204"/>
        <v>8.5920791574872341E-2</v>
      </c>
      <c r="J185" s="28">
        <f t="shared" si="202"/>
        <v>8.5920791574872341E-2</v>
      </c>
      <c r="K185" s="53"/>
      <c r="L185" s="53"/>
      <c r="M185" s="26">
        <f t="shared" si="198"/>
        <v>8.5920791574872341E-3</v>
      </c>
      <c r="N185" s="54"/>
      <c r="O185" s="55"/>
    </row>
    <row r="186" spans="2:15" ht="20.5" x14ac:dyDescent="0.45">
      <c r="B186" s="9" t="s">
        <v>390</v>
      </c>
      <c r="C186" s="25">
        <v>1000</v>
      </c>
      <c r="D186" s="1">
        <v>8350.9950000000008</v>
      </c>
      <c r="E186" s="29">
        <f t="shared" si="201"/>
        <v>0.92585925859895335</v>
      </c>
      <c r="F186" s="27">
        <v>10</v>
      </c>
      <c r="G186" s="27">
        <v>10</v>
      </c>
      <c r="H186" s="27">
        <f t="shared" si="203"/>
        <v>92.585925859895326</v>
      </c>
      <c r="I186" s="26">
        <f t="shared" si="204"/>
        <v>9.2585925859895321E-2</v>
      </c>
      <c r="J186" s="28">
        <f t="shared" si="202"/>
        <v>9.2585925859895321E-2</v>
      </c>
      <c r="K186" s="53">
        <f>AVERAGE(J186:J187)</f>
        <v>9.5688686693748651E-2</v>
      </c>
      <c r="L186" s="53">
        <f t="shared" ref="L186" si="283">STDEV(J186:J187)</f>
        <v>4.3879664520354326E-3</v>
      </c>
      <c r="M186" s="26">
        <f t="shared" si="198"/>
        <v>9.2585925859895325E-3</v>
      </c>
      <c r="N186" s="54">
        <f t="shared" ref="N186" si="284">AVERAGE(M186:M187)</f>
        <v>9.5688686693748658E-3</v>
      </c>
      <c r="O186" s="55">
        <f t="shared" ref="O186" si="285">STDEV(M186:M187)</f>
        <v>4.3879664520354253E-4</v>
      </c>
    </row>
    <row r="187" spans="2:15" ht="20.5" x14ac:dyDescent="0.45">
      <c r="B187" s="9" t="s">
        <v>391</v>
      </c>
      <c r="C187" s="25">
        <v>1000</v>
      </c>
      <c r="D187" s="1">
        <v>8838.2960000000003</v>
      </c>
      <c r="E187" s="29">
        <f t="shared" si="201"/>
        <v>0.98791447527601972</v>
      </c>
      <c r="F187" s="27">
        <v>10</v>
      </c>
      <c r="G187" s="27">
        <v>10</v>
      </c>
      <c r="H187" s="27">
        <f t="shared" si="203"/>
        <v>98.791447527601974</v>
      </c>
      <c r="I187" s="26">
        <f t="shared" si="204"/>
        <v>9.879144752760198E-2</v>
      </c>
      <c r="J187" s="28">
        <f t="shared" si="202"/>
        <v>9.879144752760198E-2</v>
      </c>
      <c r="K187" s="53"/>
      <c r="L187" s="53"/>
      <c r="M187" s="26">
        <f t="shared" si="198"/>
        <v>9.8791447527601974E-3</v>
      </c>
      <c r="N187" s="54"/>
      <c r="O187" s="55"/>
    </row>
    <row r="188" spans="2:15" ht="20.5" x14ac:dyDescent="0.45">
      <c r="B188" s="9" t="s">
        <v>392</v>
      </c>
      <c r="C188" s="25">
        <v>1000</v>
      </c>
      <c r="D188" s="1">
        <v>8612.5869999999995</v>
      </c>
      <c r="E188" s="29">
        <f t="shared" si="201"/>
        <v>0.95917162249926768</v>
      </c>
      <c r="F188" s="27">
        <v>10</v>
      </c>
      <c r="G188" s="27">
        <v>10</v>
      </c>
      <c r="H188" s="27">
        <f t="shared" si="203"/>
        <v>95.917162249926776</v>
      </c>
      <c r="I188" s="26">
        <f t="shared" si="204"/>
        <v>9.5917162249926774E-2</v>
      </c>
      <c r="J188" s="28">
        <f t="shared" si="202"/>
        <v>9.5917162249926774E-2</v>
      </c>
      <c r="K188" s="53">
        <f>AVERAGE(J188:J189)</f>
        <v>9.5810886701389333E-2</v>
      </c>
      <c r="L188" s="53">
        <f t="shared" ref="L188" si="286">STDEV(J188:J189)</f>
        <v>1.5029632209028862E-4</v>
      </c>
      <c r="M188" s="26">
        <f t="shared" si="198"/>
        <v>9.5917162249926774E-3</v>
      </c>
      <c r="N188" s="54">
        <f t="shared" ref="N188" si="287">AVERAGE(M188:M189)</f>
        <v>9.5810886701389337E-3</v>
      </c>
      <c r="O188" s="55">
        <f t="shared" ref="O188" si="288">STDEV(M188:M189)</f>
        <v>1.5029632209028372E-5</v>
      </c>
    </row>
    <row r="189" spans="2:15" ht="20.5" x14ac:dyDescent="0.45">
      <c r="B189" s="9" t="s">
        <v>393</v>
      </c>
      <c r="C189" s="25">
        <v>1000</v>
      </c>
      <c r="D189" s="1">
        <v>8595.8960000000006</v>
      </c>
      <c r="E189" s="29">
        <f t="shared" si="201"/>
        <v>0.95704611152851893</v>
      </c>
      <c r="F189" s="27">
        <v>10</v>
      </c>
      <c r="G189" s="27">
        <v>10</v>
      </c>
      <c r="H189" s="27">
        <f t="shared" si="203"/>
        <v>95.704611152851896</v>
      </c>
      <c r="I189" s="26">
        <f t="shared" si="204"/>
        <v>9.5704611152851893E-2</v>
      </c>
      <c r="J189" s="28">
        <f t="shared" si="202"/>
        <v>9.5704611152851893E-2</v>
      </c>
      <c r="K189" s="53"/>
      <c r="L189" s="53"/>
      <c r="M189" s="26">
        <f t="shared" si="198"/>
        <v>9.57046111528519E-3</v>
      </c>
      <c r="N189" s="54"/>
      <c r="O189" s="55"/>
    </row>
    <row r="190" spans="2:15" ht="20.5" x14ac:dyDescent="0.45">
      <c r="B190" s="9" t="s">
        <v>394</v>
      </c>
      <c r="C190" s="25">
        <v>1000</v>
      </c>
      <c r="D190" s="1">
        <v>8414.8029999999999</v>
      </c>
      <c r="E190" s="29">
        <f t="shared" si="201"/>
        <v>0.93398487144549014</v>
      </c>
      <c r="F190" s="27">
        <v>10</v>
      </c>
      <c r="G190" s="27">
        <v>10</v>
      </c>
      <c r="H190" s="27">
        <f t="shared" si="203"/>
        <v>93.398487144549023</v>
      </c>
      <c r="I190" s="26">
        <f t="shared" si="204"/>
        <v>9.3398487144549028E-2</v>
      </c>
      <c r="J190" s="28">
        <f t="shared" si="202"/>
        <v>9.3398487144549028E-2</v>
      </c>
      <c r="K190" s="53">
        <f>AVERAGE(J190:J191)</f>
        <v>8.7024577533841879E-2</v>
      </c>
      <c r="L190" s="53">
        <f t="shared" ref="L190" si="289">STDEV(J190:J191)</f>
        <v>9.0140694168022745E-3</v>
      </c>
      <c r="M190" s="26">
        <f t="shared" si="198"/>
        <v>9.3398487144549028E-3</v>
      </c>
      <c r="N190" s="54">
        <f t="shared" ref="N190" si="290">AVERAGE(M190:M191)</f>
        <v>8.7024577533841869E-3</v>
      </c>
      <c r="O190" s="55">
        <f t="shared" ref="O190" si="291">STDEV(M190:M191)</f>
        <v>9.0140694168022782E-4</v>
      </c>
    </row>
    <row r="191" spans="2:15" ht="20.5" x14ac:dyDescent="0.45">
      <c r="B191" s="9" t="s">
        <v>395</v>
      </c>
      <c r="C191" s="25">
        <v>1000</v>
      </c>
      <c r="D191" s="1">
        <v>7413.7550000000001</v>
      </c>
      <c r="E191" s="29">
        <f t="shared" si="201"/>
        <v>0.80650667923134722</v>
      </c>
      <c r="F191" s="27">
        <v>10</v>
      </c>
      <c r="G191" s="27">
        <v>10</v>
      </c>
      <c r="H191" s="27">
        <f t="shared" si="203"/>
        <v>80.650667923134719</v>
      </c>
      <c r="I191" s="26">
        <f t="shared" si="204"/>
        <v>8.0650667923134717E-2</v>
      </c>
      <c r="J191" s="28">
        <f t="shared" si="202"/>
        <v>8.0650667923134717E-2</v>
      </c>
      <c r="K191" s="53"/>
      <c r="L191" s="53"/>
      <c r="M191" s="26">
        <f t="shared" si="198"/>
        <v>8.065066792313471E-3</v>
      </c>
      <c r="N191" s="54"/>
      <c r="O191" s="55"/>
    </row>
    <row r="192" spans="2:15" ht="20.5" x14ac:dyDescent="0.45">
      <c r="B192" s="9" t="s">
        <v>396</v>
      </c>
      <c r="C192" s="25">
        <v>1000</v>
      </c>
      <c r="D192" s="1">
        <v>7596.6260000000002</v>
      </c>
      <c r="E192" s="29">
        <f t="shared" si="201"/>
        <v>0.82979433825308502</v>
      </c>
      <c r="F192" s="27">
        <v>10</v>
      </c>
      <c r="G192" s="27">
        <v>10</v>
      </c>
      <c r="H192" s="27">
        <f t="shared" si="203"/>
        <v>82.97943382530849</v>
      </c>
      <c r="I192" s="26">
        <f t="shared" si="204"/>
        <v>8.2979433825308493E-2</v>
      </c>
      <c r="J192" s="28">
        <f t="shared" si="202"/>
        <v>8.2979433825308493E-2</v>
      </c>
      <c r="K192" s="53">
        <f>AVERAGE(J192:J193)</f>
        <v>8.4018681472614515E-2</v>
      </c>
      <c r="L192" s="53">
        <f t="shared" ref="L192" si="292">STDEV(J192:J193)</f>
        <v>1.4697181174845063E-3</v>
      </c>
      <c r="M192" s="26">
        <f t="shared" si="198"/>
        <v>8.2979433825308493E-3</v>
      </c>
      <c r="N192" s="54">
        <f t="shared" ref="N192" si="293">AVERAGE(M192:M193)</f>
        <v>8.4018681472614511E-3</v>
      </c>
      <c r="O192" s="55">
        <f t="shared" ref="O192" si="294">STDEV(M192:M193)</f>
        <v>1.4697181174845014E-4</v>
      </c>
    </row>
    <row r="193" spans="2:15" ht="20.5" x14ac:dyDescent="0.45">
      <c r="B193" s="9" t="s">
        <v>397</v>
      </c>
      <c r="C193" s="25">
        <v>1000</v>
      </c>
      <c r="D193" s="1">
        <v>7759.8440000000001</v>
      </c>
      <c r="E193" s="29">
        <f t="shared" si="201"/>
        <v>0.85057929119920539</v>
      </c>
      <c r="F193" s="27">
        <v>10</v>
      </c>
      <c r="G193" s="27">
        <v>10</v>
      </c>
      <c r="H193" s="27">
        <f t="shared" si="203"/>
        <v>85.05792911992053</v>
      </c>
      <c r="I193" s="26">
        <f t="shared" si="204"/>
        <v>8.5057929119920536E-2</v>
      </c>
      <c r="J193" s="28">
        <f t="shared" si="202"/>
        <v>8.5057929119920536E-2</v>
      </c>
      <c r="K193" s="53"/>
      <c r="L193" s="53"/>
      <c r="M193" s="26">
        <f t="shared" si="198"/>
        <v>8.5057929119920529E-3</v>
      </c>
      <c r="N193" s="54"/>
      <c r="O193" s="55"/>
    </row>
    <row r="194" spans="2:15" ht="20.5" x14ac:dyDescent="0.45">
      <c r="B194" s="9" t="s">
        <v>398</v>
      </c>
      <c r="C194" s="25">
        <v>1000</v>
      </c>
      <c r="D194" s="1">
        <v>7816.1369999999997</v>
      </c>
      <c r="E194" s="29">
        <f t="shared" si="201"/>
        <v>0.85774790836272874</v>
      </c>
      <c r="F194" s="27">
        <v>10</v>
      </c>
      <c r="G194" s="27">
        <v>10</v>
      </c>
      <c r="H194" s="27">
        <f t="shared" si="203"/>
        <v>85.774790836272871</v>
      </c>
      <c r="I194" s="26">
        <f t="shared" si="204"/>
        <v>8.5774790836272874E-2</v>
      </c>
      <c r="J194" s="28">
        <f t="shared" si="202"/>
        <v>8.5774790836272874E-2</v>
      </c>
      <c r="K194" s="53">
        <f>AVERAGE(J194:J195)</f>
        <v>8.4461739274389699E-2</v>
      </c>
      <c r="L194" s="53">
        <f t="shared" ref="L194" si="295">STDEV(J194:J195)</f>
        <v>1.8569353269103606E-3</v>
      </c>
      <c r="M194" s="26">
        <f t="shared" si="198"/>
        <v>8.5774790836272881E-3</v>
      </c>
      <c r="N194" s="54">
        <f t="shared" ref="N194" si="296">AVERAGE(M194:M195)</f>
        <v>8.4461739274389706E-3</v>
      </c>
      <c r="O194" s="55">
        <f t="shared" ref="O194" si="297">STDEV(M194:M195)</f>
        <v>1.8569353269103607E-4</v>
      </c>
    </row>
    <row r="195" spans="2:15" ht="20.5" x14ac:dyDescent="0.45">
      <c r="B195" s="9" t="s">
        <v>399</v>
      </c>
      <c r="C195" s="25">
        <v>1000</v>
      </c>
      <c r="D195" s="1">
        <v>7609.9170000000004</v>
      </c>
      <c r="E195" s="29">
        <f t="shared" si="201"/>
        <v>0.8314868771250653</v>
      </c>
      <c r="F195" s="27">
        <v>10</v>
      </c>
      <c r="G195" s="27">
        <v>10</v>
      </c>
      <c r="H195" s="27">
        <f t="shared" si="203"/>
        <v>83.148687712506529</v>
      </c>
      <c r="I195" s="26">
        <f t="shared" si="204"/>
        <v>8.3148687712506525E-2</v>
      </c>
      <c r="J195" s="28">
        <f t="shared" si="202"/>
        <v>8.3148687712506525E-2</v>
      </c>
      <c r="K195" s="53"/>
      <c r="L195" s="53"/>
      <c r="M195" s="26">
        <f t="shared" si="198"/>
        <v>8.3148687712506532E-3</v>
      </c>
      <c r="N195" s="54"/>
      <c r="O195" s="55"/>
    </row>
    <row r="196" spans="2:15" ht="20.5" x14ac:dyDescent="0.45">
      <c r="B196" s="9" t="s">
        <v>400</v>
      </c>
      <c r="C196" s="25">
        <v>1000</v>
      </c>
      <c r="D196" s="1">
        <v>10758.356</v>
      </c>
      <c r="E196" s="29">
        <f t="shared" si="201"/>
        <v>1.2324240070294294</v>
      </c>
      <c r="F196" s="27">
        <v>10</v>
      </c>
      <c r="G196" s="27">
        <v>10</v>
      </c>
      <c r="H196" s="27">
        <f t="shared" si="203"/>
        <v>123.24240070294294</v>
      </c>
      <c r="I196" s="26">
        <f t="shared" si="204"/>
        <v>0.12324240070294294</v>
      </c>
      <c r="J196" s="28">
        <f t="shared" si="202"/>
        <v>0.12324240070294294</v>
      </c>
      <c r="K196" s="53">
        <f>AVERAGE(J196:J197)</f>
        <v>0.1266051612821068</v>
      </c>
      <c r="L196" s="53">
        <f t="shared" ref="L196" si="298">STDEV(J196:J197)</f>
        <v>4.7556616180671283E-3</v>
      </c>
      <c r="M196" s="26">
        <f t="shared" ref="M196:M259" si="299">(J196/C196)*100</f>
        <v>1.2324240070294293E-2</v>
      </c>
      <c r="N196" s="54">
        <f t="shared" ref="N196" si="300">AVERAGE(M196:M197)</f>
        <v>1.2660516128210678E-2</v>
      </c>
      <c r="O196" s="55">
        <f t="shared" ref="O196" si="301">STDEV(M196:M197)</f>
        <v>4.755661618067135E-4</v>
      </c>
    </row>
    <row r="197" spans="2:15" ht="20.5" x14ac:dyDescent="0.45">
      <c r="B197" s="9" t="s">
        <v>401</v>
      </c>
      <c r="C197" s="25">
        <v>1000</v>
      </c>
      <c r="D197" s="1">
        <v>11286.491</v>
      </c>
      <c r="E197" s="29">
        <f t="shared" ref="E197:E260" si="302">(D197-1080.5)/7852.7</f>
        <v>1.2996792186127064</v>
      </c>
      <c r="F197" s="27">
        <v>10</v>
      </c>
      <c r="G197" s="27">
        <v>10</v>
      </c>
      <c r="H197" s="27">
        <f t="shared" si="203"/>
        <v>129.96792186127064</v>
      </c>
      <c r="I197" s="26">
        <f t="shared" si="204"/>
        <v>0.12996792186127065</v>
      </c>
      <c r="J197" s="28">
        <f t="shared" ref="J197:J260" si="303">(I197/C197)*1000</f>
        <v>0.12996792186127065</v>
      </c>
      <c r="K197" s="53"/>
      <c r="L197" s="53"/>
      <c r="M197" s="26">
        <f t="shared" si="299"/>
        <v>1.2996792186127065E-2</v>
      </c>
      <c r="N197" s="54"/>
      <c r="O197" s="55"/>
    </row>
    <row r="198" spans="2:15" ht="20.5" x14ac:dyDescent="0.45">
      <c r="B198" s="9" t="s">
        <v>402</v>
      </c>
      <c r="C198" s="25">
        <v>1000</v>
      </c>
      <c r="D198" s="1">
        <v>10509.849</v>
      </c>
      <c r="E198" s="29">
        <f t="shared" si="302"/>
        <v>1.2007779489856993</v>
      </c>
      <c r="F198" s="27">
        <v>10</v>
      </c>
      <c r="G198" s="27">
        <v>10</v>
      </c>
      <c r="H198" s="27">
        <f t="shared" ref="H198:H261" si="304">(E198*F198*G198)</f>
        <v>120.07779489856993</v>
      </c>
      <c r="I198" s="26">
        <f t="shared" ref="I198:I261" si="305">(H198/1000)</f>
        <v>0.12007779489856993</v>
      </c>
      <c r="J198" s="28">
        <f t="shared" si="303"/>
        <v>0.12007779489856993</v>
      </c>
      <c r="K198" s="53">
        <f>AVERAGE(J198:J199)</f>
        <v>0.12185198084735188</v>
      </c>
      <c r="L198" s="53">
        <f t="shared" ref="L198" si="306">STDEV(J198:J199)</f>
        <v>2.5090778309392256E-3</v>
      </c>
      <c r="M198" s="26">
        <f t="shared" si="299"/>
        <v>1.2007779489856991E-2</v>
      </c>
      <c r="N198" s="54">
        <f t="shared" ref="N198" si="307">AVERAGE(M198:M199)</f>
        <v>1.2185198084735189E-2</v>
      </c>
      <c r="O198" s="55">
        <f t="shared" ref="O198" si="308">STDEV(M198:M199)</f>
        <v>2.5090778309392329E-4</v>
      </c>
    </row>
    <row r="199" spans="2:15" ht="20.5" x14ac:dyDescent="0.45">
      <c r="B199" s="9" t="s">
        <v>403</v>
      </c>
      <c r="C199" s="25">
        <v>1000</v>
      </c>
      <c r="D199" s="1">
        <v>10788.492</v>
      </c>
      <c r="E199" s="29">
        <f t="shared" si="302"/>
        <v>1.2362616679613383</v>
      </c>
      <c r="F199" s="27">
        <v>10</v>
      </c>
      <c r="G199" s="27">
        <v>10</v>
      </c>
      <c r="H199" s="27">
        <f t="shared" si="304"/>
        <v>123.62616679613383</v>
      </c>
      <c r="I199" s="26">
        <f t="shared" si="305"/>
        <v>0.12362616679613384</v>
      </c>
      <c r="J199" s="28">
        <f t="shared" si="303"/>
        <v>0.12362616679613385</v>
      </c>
      <c r="K199" s="53"/>
      <c r="L199" s="53"/>
      <c r="M199" s="26">
        <f t="shared" si="299"/>
        <v>1.2362616679613385E-2</v>
      </c>
      <c r="N199" s="54"/>
      <c r="O199" s="55"/>
    </row>
    <row r="200" spans="2:15" ht="20.5" x14ac:dyDescent="0.45">
      <c r="B200" s="9" t="s">
        <v>404</v>
      </c>
      <c r="C200" s="25">
        <v>1000</v>
      </c>
      <c r="D200" s="1">
        <v>10265.538</v>
      </c>
      <c r="E200" s="29">
        <f t="shared" si="302"/>
        <v>1.1696662294497435</v>
      </c>
      <c r="F200" s="27">
        <v>10</v>
      </c>
      <c r="G200" s="27">
        <v>10</v>
      </c>
      <c r="H200" s="27">
        <f t="shared" si="304"/>
        <v>116.96662294497436</v>
      </c>
      <c r="I200" s="26">
        <f t="shared" si="305"/>
        <v>0.11696662294497435</v>
      </c>
      <c r="J200" s="28">
        <f t="shared" si="303"/>
        <v>0.11696662294497435</v>
      </c>
      <c r="K200" s="53">
        <f>AVERAGE(J200:J201)</f>
        <v>0.12269931361187872</v>
      </c>
      <c r="L200" s="53">
        <f t="shared" ref="L200" si="309">STDEV(J200:J201)</f>
        <v>8.1072488900258231E-3</v>
      </c>
      <c r="M200" s="26">
        <f t="shared" si="299"/>
        <v>1.1696662294497435E-2</v>
      </c>
      <c r="N200" s="54">
        <f t="shared" ref="N200" si="310">AVERAGE(M200:M201)</f>
        <v>1.2269931361187873E-2</v>
      </c>
      <c r="O200" s="55">
        <f t="shared" ref="O200" si="311">STDEV(M200:M201)</f>
        <v>8.1072488900258289E-4</v>
      </c>
    </row>
    <row r="201" spans="2:15" ht="20.5" x14ac:dyDescent="0.45">
      <c r="B201" s="9" t="s">
        <v>405</v>
      </c>
      <c r="C201" s="25">
        <v>1000</v>
      </c>
      <c r="D201" s="1">
        <v>11165.88</v>
      </c>
      <c r="E201" s="29">
        <f t="shared" si="302"/>
        <v>1.284320042787831</v>
      </c>
      <c r="F201" s="27">
        <v>10</v>
      </c>
      <c r="G201" s="27">
        <v>10</v>
      </c>
      <c r="H201" s="27">
        <f t="shared" si="304"/>
        <v>128.4320042787831</v>
      </c>
      <c r="I201" s="26">
        <f t="shared" si="305"/>
        <v>0.1284320042787831</v>
      </c>
      <c r="J201" s="28">
        <f t="shared" si="303"/>
        <v>0.1284320042787831</v>
      </c>
      <c r="K201" s="53"/>
      <c r="L201" s="53"/>
      <c r="M201" s="26">
        <f t="shared" si="299"/>
        <v>1.284320042787831E-2</v>
      </c>
      <c r="N201" s="54"/>
      <c r="O201" s="55"/>
    </row>
    <row r="202" spans="2:15" ht="20.5" x14ac:dyDescent="0.45">
      <c r="B202" s="11" t="s">
        <v>406</v>
      </c>
      <c r="C202" s="25">
        <v>1000</v>
      </c>
      <c r="D202" s="1">
        <v>13133.616</v>
      </c>
      <c r="E202" s="29">
        <f t="shared" si="302"/>
        <v>1.5349008621238556</v>
      </c>
      <c r="F202" s="27">
        <v>10</v>
      </c>
      <c r="G202" s="27">
        <v>10</v>
      </c>
      <c r="H202" s="27">
        <f t="shared" si="304"/>
        <v>153.49008621238556</v>
      </c>
      <c r="I202" s="26">
        <f t="shared" si="305"/>
        <v>0.15349008621238555</v>
      </c>
      <c r="J202" s="28">
        <f t="shared" si="303"/>
        <v>0.15349008621238555</v>
      </c>
      <c r="K202" s="53">
        <f>AVERAGE(J202:J203)</f>
        <v>0.15278729608924319</v>
      </c>
      <c r="L202" s="53">
        <f t="shared" ref="L202" si="312">STDEV(J202:J203)</f>
        <v>9.938953236497722E-4</v>
      </c>
      <c r="M202" s="26">
        <f t="shared" si="299"/>
        <v>1.5349008621238556E-2</v>
      </c>
      <c r="N202" s="54">
        <f t="shared" ref="N202" si="313">AVERAGE(M202:M203)</f>
        <v>1.5278729608924319E-2</v>
      </c>
      <c r="O202" s="55">
        <f t="shared" ref="O202" si="314">STDEV(M202:M203)</f>
        <v>9.9389532364979418E-5</v>
      </c>
    </row>
    <row r="203" spans="2:15" ht="20.5" x14ac:dyDescent="0.45">
      <c r="B203" s="11" t="s">
        <v>407</v>
      </c>
      <c r="C203" s="25">
        <v>1000</v>
      </c>
      <c r="D203" s="1">
        <v>13023.24</v>
      </c>
      <c r="E203" s="29">
        <f t="shared" si="302"/>
        <v>1.5208450596610084</v>
      </c>
      <c r="F203" s="27">
        <v>10</v>
      </c>
      <c r="G203" s="27">
        <v>10</v>
      </c>
      <c r="H203" s="27">
        <f t="shared" si="304"/>
        <v>152.08450596610083</v>
      </c>
      <c r="I203" s="26">
        <f t="shared" si="305"/>
        <v>0.15208450596610085</v>
      </c>
      <c r="J203" s="28">
        <f t="shared" si="303"/>
        <v>0.15208450596610085</v>
      </c>
      <c r="K203" s="53"/>
      <c r="L203" s="53"/>
      <c r="M203" s="26">
        <f t="shared" si="299"/>
        <v>1.5208450596610083E-2</v>
      </c>
      <c r="N203" s="54"/>
      <c r="O203" s="55"/>
    </row>
    <row r="204" spans="2:15" ht="20.5" x14ac:dyDescent="0.45">
      <c r="B204" s="11" t="s">
        <v>416</v>
      </c>
      <c r="C204" s="25">
        <v>1000</v>
      </c>
      <c r="D204" s="1">
        <v>7453.9589999999998</v>
      </c>
      <c r="E204" s="29">
        <f t="shared" si="302"/>
        <v>0.81162644695455066</v>
      </c>
      <c r="F204" s="27">
        <v>10</v>
      </c>
      <c r="G204" s="27">
        <v>10</v>
      </c>
      <c r="H204" s="27">
        <f t="shared" si="304"/>
        <v>81.162644695455057</v>
      </c>
      <c r="I204" s="26">
        <f t="shared" si="305"/>
        <v>8.1162644695455061E-2</v>
      </c>
      <c r="J204" s="28">
        <f t="shared" si="303"/>
        <v>8.1162644695455061E-2</v>
      </c>
      <c r="K204" s="53">
        <f>AVERAGE(J204:J205)</f>
        <v>8.2316833700510655E-2</v>
      </c>
      <c r="L204" s="53">
        <f t="shared" ref="L204" si="315">STDEV(J204:J205)</f>
        <v>1.6322697444915209E-3</v>
      </c>
      <c r="M204" s="26">
        <f t="shared" si="299"/>
        <v>8.1162644695455047E-3</v>
      </c>
      <c r="N204" s="54">
        <f t="shared" ref="N204" si="316">AVERAGE(M204:M205)</f>
        <v>8.2316833700510645E-3</v>
      </c>
      <c r="O204" s="55">
        <f t="shared" ref="O204" si="317">STDEV(M204:M205)</f>
        <v>1.6322697444915357E-4</v>
      </c>
    </row>
    <row r="205" spans="2:15" ht="20.5" x14ac:dyDescent="0.45">
      <c r="B205" s="11" t="s">
        <v>417</v>
      </c>
      <c r="C205" s="25">
        <v>1000</v>
      </c>
      <c r="D205" s="1">
        <v>7635.2290000000003</v>
      </c>
      <c r="E205" s="29">
        <f t="shared" si="302"/>
        <v>0.83471022705566245</v>
      </c>
      <c r="F205" s="27">
        <v>10</v>
      </c>
      <c r="G205" s="27">
        <v>10</v>
      </c>
      <c r="H205" s="27">
        <f t="shared" si="304"/>
        <v>83.471022705566241</v>
      </c>
      <c r="I205" s="26">
        <f t="shared" si="305"/>
        <v>8.3471022705566236E-2</v>
      </c>
      <c r="J205" s="28">
        <f t="shared" si="303"/>
        <v>8.3471022705566236E-2</v>
      </c>
      <c r="K205" s="53"/>
      <c r="L205" s="53"/>
      <c r="M205" s="26">
        <f t="shared" si="299"/>
        <v>8.3471022705566243E-3</v>
      </c>
      <c r="N205" s="54"/>
      <c r="O205" s="55"/>
    </row>
    <row r="206" spans="2:15" ht="20.5" x14ac:dyDescent="0.45">
      <c r="B206" s="11" t="s">
        <v>426</v>
      </c>
      <c r="C206" s="25">
        <v>1000</v>
      </c>
      <c r="D206" s="1">
        <v>7175.232</v>
      </c>
      <c r="E206" s="29">
        <f t="shared" si="302"/>
        <v>0.77613203102117745</v>
      </c>
      <c r="F206" s="27">
        <v>10</v>
      </c>
      <c r="G206" s="27">
        <v>10</v>
      </c>
      <c r="H206" s="27">
        <f t="shared" si="304"/>
        <v>77.613203102117737</v>
      </c>
      <c r="I206" s="26">
        <f t="shared" si="305"/>
        <v>7.7613203102117737E-2</v>
      </c>
      <c r="J206" s="28">
        <f t="shared" si="303"/>
        <v>7.7613203102117737E-2</v>
      </c>
      <c r="K206" s="53">
        <f>AVERAGE(J206:J207)</f>
        <v>7.9583359863486441E-2</v>
      </c>
      <c r="L206" s="53">
        <f t="shared" ref="L206" si="318">STDEV(J206:J207)</f>
        <v>2.7862224119286762E-3</v>
      </c>
      <c r="M206" s="26">
        <f t="shared" si="299"/>
        <v>7.7613203102117742E-3</v>
      </c>
      <c r="N206" s="54">
        <f t="shared" ref="N206" si="319">AVERAGE(M206:M207)</f>
        <v>7.9583359863486438E-3</v>
      </c>
      <c r="O206" s="55">
        <f t="shared" ref="O206" si="320">STDEV(M206:M207)</f>
        <v>2.7862224119286697E-4</v>
      </c>
    </row>
    <row r="207" spans="2:15" ht="20.5" x14ac:dyDescent="0.45">
      <c r="B207" s="11" t="s">
        <v>427</v>
      </c>
      <c r="C207" s="25">
        <v>1000</v>
      </c>
      <c r="D207" s="1">
        <v>7484.6530000000002</v>
      </c>
      <c r="E207" s="29">
        <f t="shared" si="302"/>
        <v>0.81553516624855149</v>
      </c>
      <c r="F207" s="27">
        <v>10</v>
      </c>
      <c r="G207" s="27">
        <v>10</v>
      </c>
      <c r="H207" s="27">
        <f t="shared" si="304"/>
        <v>81.553516624855149</v>
      </c>
      <c r="I207" s="26">
        <f t="shared" si="305"/>
        <v>8.1553516624855146E-2</v>
      </c>
      <c r="J207" s="28">
        <f t="shared" si="303"/>
        <v>8.1553516624855146E-2</v>
      </c>
      <c r="K207" s="53"/>
      <c r="L207" s="53"/>
      <c r="M207" s="26">
        <f t="shared" si="299"/>
        <v>8.1553516624855143E-3</v>
      </c>
      <c r="N207" s="54"/>
      <c r="O207" s="55"/>
    </row>
    <row r="208" spans="2:15" ht="20.5" x14ac:dyDescent="0.45">
      <c r="B208" s="11" t="s">
        <v>408</v>
      </c>
      <c r="C208" s="25">
        <v>1000</v>
      </c>
      <c r="D208" s="1">
        <v>10309.313</v>
      </c>
      <c r="E208" s="29">
        <f t="shared" si="302"/>
        <v>1.1752407452213889</v>
      </c>
      <c r="F208" s="27">
        <v>10</v>
      </c>
      <c r="G208" s="27">
        <v>10</v>
      </c>
      <c r="H208" s="27">
        <f t="shared" si="304"/>
        <v>117.52407452213889</v>
      </c>
      <c r="I208" s="26">
        <f t="shared" si="305"/>
        <v>0.11752407452213889</v>
      </c>
      <c r="J208" s="28">
        <f t="shared" si="303"/>
        <v>0.11752407452213889</v>
      </c>
      <c r="K208" s="53">
        <f>AVERAGE(J208:J209)</f>
        <v>0.11832008099125141</v>
      </c>
      <c r="L208" s="53">
        <f t="shared" ref="L208" si="321">STDEV(J208:J209)</f>
        <v>1.125723144355648E-3</v>
      </c>
      <c r="M208" s="26">
        <f t="shared" si="299"/>
        <v>1.1752407452213889E-2</v>
      </c>
      <c r="N208" s="54">
        <f t="shared" ref="N208" si="322">AVERAGE(M208:M209)</f>
        <v>1.183200809912514E-2</v>
      </c>
      <c r="O208" s="55">
        <f t="shared" ref="O208" si="323">STDEV(M208:M209)</f>
        <v>1.1257231443556457E-4</v>
      </c>
    </row>
    <row r="209" spans="2:15" ht="20.5" x14ac:dyDescent="0.45">
      <c r="B209" s="11" t="s">
        <v>409</v>
      </c>
      <c r="C209" s="25">
        <v>1000</v>
      </c>
      <c r="D209" s="1">
        <v>10434.329</v>
      </c>
      <c r="E209" s="29">
        <f t="shared" si="302"/>
        <v>1.1911608746036395</v>
      </c>
      <c r="F209" s="27">
        <v>10</v>
      </c>
      <c r="G209" s="27">
        <v>10</v>
      </c>
      <c r="H209" s="27">
        <f t="shared" si="304"/>
        <v>119.11608746036394</v>
      </c>
      <c r="I209" s="26">
        <f t="shared" si="305"/>
        <v>0.11911608746036394</v>
      </c>
      <c r="J209" s="28">
        <f t="shared" si="303"/>
        <v>0.11911608746036394</v>
      </c>
      <c r="K209" s="53"/>
      <c r="L209" s="53"/>
      <c r="M209" s="26">
        <f t="shared" si="299"/>
        <v>1.1911608746036393E-2</v>
      </c>
      <c r="N209" s="54"/>
      <c r="O209" s="55"/>
    </row>
    <row r="210" spans="2:15" ht="20.5" x14ac:dyDescent="0.45">
      <c r="B210" s="11" t="s">
        <v>418</v>
      </c>
      <c r="C210" s="25">
        <v>1000</v>
      </c>
      <c r="D210" s="1">
        <v>7637.2669999999998</v>
      </c>
      <c r="E210" s="29">
        <f t="shared" si="302"/>
        <v>0.83496975562545361</v>
      </c>
      <c r="F210" s="27">
        <v>10</v>
      </c>
      <c r="G210" s="27">
        <v>10</v>
      </c>
      <c r="H210" s="27">
        <f t="shared" si="304"/>
        <v>83.496975562545373</v>
      </c>
      <c r="I210" s="26">
        <f t="shared" si="305"/>
        <v>8.3496975562545372E-2</v>
      </c>
      <c r="J210" s="28">
        <f t="shared" si="303"/>
        <v>8.3496975562545372E-2</v>
      </c>
      <c r="K210" s="53">
        <f>AVERAGE(J210:J211)</f>
        <v>8.8486431418492995E-2</v>
      </c>
      <c r="L210" s="53">
        <f t="shared" ref="L210" si="324">STDEV(J210:J211)</f>
        <v>7.0561561403429864E-3</v>
      </c>
      <c r="M210" s="26">
        <f t="shared" si="299"/>
        <v>8.3496975562545369E-3</v>
      </c>
      <c r="N210" s="54">
        <f t="shared" ref="N210" si="325">AVERAGE(M210:M211)</f>
        <v>8.8486431418492995E-3</v>
      </c>
      <c r="O210" s="55">
        <f t="shared" ref="O210" si="326">STDEV(M210:M211)</f>
        <v>7.0561561403429925E-4</v>
      </c>
    </row>
    <row r="211" spans="2:15" ht="20.5" x14ac:dyDescent="0.45">
      <c r="B211" s="11" t="s">
        <v>419</v>
      </c>
      <c r="C211" s="25">
        <v>1000</v>
      </c>
      <c r="D211" s="1">
        <v>8420.8809999999994</v>
      </c>
      <c r="E211" s="29">
        <f t="shared" si="302"/>
        <v>0.93475887274440628</v>
      </c>
      <c r="F211" s="27">
        <v>10</v>
      </c>
      <c r="G211" s="27">
        <v>10</v>
      </c>
      <c r="H211" s="27">
        <f t="shared" si="304"/>
        <v>93.475887274440623</v>
      </c>
      <c r="I211" s="26">
        <f t="shared" si="305"/>
        <v>9.3475887274440617E-2</v>
      </c>
      <c r="J211" s="28">
        <f t="shared" si="303"/>
        <v>9.3475887274440617E-2</v>
      </c>
      <c r="K211" s="53"/>
      <c r="L211" s="53"/>
      <c r="M211" s="26">
        <f t="shared" si="299"/>
        <v>9.347588727444062E-3</v>
      </c>
      <c r="N211" s="54"/>
      <c r="O211" s="55"/>
    </row>
    <row r="212" spans="2:15" ht="20.5" x14ac:dyDescent="0.45">
      <c r="B212" s="11" t="s">
        <v>428</v>
      </c>
      <c r="C212" s="25">
        <v>1000</v>
      </c>
      <c r="D212" s="1">
        <v>7977.7979999999998</v>
      </c>
      <c r="E212" s="29">
        <f t="shared" si="302"/>
        <v>0.87833458555656019</v>
      </c>
      <c r="F212" s="27">
        <v>10</v>
      </c>
      <c r="G212" s="27">
        <v>10</v>
      </c>
      <c r="H212" s="27">
        <f t="shared" si="304"/>
        <v>87.833458555656009</v>
      </c>
      <c r="I212" s="26">
        <f t="shared" si="305"/>
        <v>8.783345855565601E-2</v>
      </c>
      <c r="J212" s="28">
        <f t="shared" si="303"/>
        <v>8.783345855565601E-2</v>
      </c>
      <c r="K212" s="53">
        <f>AVERAGE(J212:J213)</f>
        <v>9.3172813172539379E-2</v>
      </c>
      <c r="L212" s="53">
        <f t="shared" ref="L212" si="327">STDEV(J212:J213)</f>
        <v>7.5509877135158604E-3</v>
      </c>
      <c r="M212" s="26">
        <f t="shared" si="299"/>
        <v>8.7833458555656007E-3</v>
      </c>
      <c r="N212" s="54">
        <f t="shared" ref="N212" si="328">AVERAGE(M212:M213)</f>
        <v>9.3172813172539386E-3</v>
      </c>
      <c r="O212" s="55">
        <f t="shared" ref="O212" si="329">STDEV(M212:M213)</f>
        <v>7.5509877135158628E-4</v>
      </c>
    </row>
    <row r="213" spans="2:15" ht="20.5" x14ac:dyDescent="0.45">
      <c r="B213" s="11" t="s">
        <v>429</v>
      </c>
      <c r="C213" s="25">
        <v>1000</v>
      </c>
      <c r="D213" s="1">
        <v>8816.3649999999998</v>
      </c>
      <c r="E213" s="29">
        <f t="shared" si="302"/>
        <v>0.98512167789422744</v>
      </c>
      <c r="F213" s="27">
        <v>10</v>
      </c>
      <c r="G213" s="27">
        <v>10</v>
      </c>
      <c r="H213" s="27">
        <f t="shared" si="304"/>
        <v>98.512167789422747</v>
      </c>
      <c r="I213" s="26">
        <f t="shared" si="305"/>
        <v>9.8512167789422747E-2</v>
      </c>
      <c r="J213" s="28">
        <f t="shared" si="303"/>
        <v>9.8512167789422747E-2</v>
      </c>
      <c r="K213" s="53"/>
      <c r="L213" s="53"/>
      <c r="M213" s="26">
        <f t="shared" si="299"/>
        <v>9.8512167789422747E-3</v>
      </c>
      <c r="N213" s="54"/>
      <c r="O213" s="55"/>
    </row>
    <row r="214" spans="2:15" ht="20.5" x14ac:dyDescent="0.45">
      <c r="B214" s="11" t="s">
        <v>410</v>
      </c>
      <c r="C214" s="25">
        <v>1000</v>
      </c>
      <c r="D214" s="1">
        <v>8816.3590000000004</v>
      </c>
      <c r="E214" s="29">
        <f t="shared" si="302"/>
        <v>0.9851209138258179</v>
      </c>
      <c r="F214" s="27">
        <v>10</v>
      </c>
      <c r="G214" s="27">
        <v>10</v>
      </c>
      <c r="H214" s="27">
        <f t="shared" si="304"/>
        <v>98.512091382581787</v>
      </c>
      <c r="I214" s="26">
        <f t="shared" si="305"/>
        <v>9.8512091382581782E-2</v>
      </c>
      <c r="J214" s="28">
        <f t="shared" si="303"/>
        <v>9.8512091382581782E-2</v>
      </c>
      <c r="K214" s="53">
        <f>AVERAGE(J214:J215)</f>
        <v>9.7979879531880754E-2</v>
      </c>
      <c r="L214" s="53">
        <f t="shared" ref="L214" si="330">STDEV(J214:J215)</f>
        <v>7.5266121731708865E-4</v>
      </c>
      <c r="M214" s="26">
        <f t="shared" si="299"/>
        <v>9.8512091382581789E-3</v>
      </c>
      <c r="N214" s="54">
        <f t="shared" ref="N214" si="331">AVERAGE(M214:M215)</f>
        <v>9.7979879531880747E-3</v>
      </c>
      <c r="O214" s="55">
        <f t="shared" ref="O214" si="332">STDEV(M214:M215)</f>
        <v>7.5266121731708624E-5</v>
      </c>
    </row>
    <row r="215" spans="2:15" ht="20.5" x14ac:dyDescent="0.45">
      <c r="B215" s="11" t="s">
        <v>411</v>
      </c>
      <c r="C215" s="25">
        <v>1000</v>
      </c>
      <c r="D215" s="1">
        <v>8732.7729999999992</v>
      </c>
      <c r="E215" s="29">
        <f t="shared" si="302"/>
        <v>0.97447667681179717</v>
      </c>
      <c r="F215" s="27">
        <v>10</v>
      </c>
      <c r="G215" s="27">
        <v>10</v>
      </c>
      <c r="H215" s="27">
        <f t="shared" si="304"/>
        <v>97.447667681179709</v>
      </c>
      <c r="I215" s="26">
        <f t="shared" si="305"/>
        <v>9.7447667681179712E-2</v>
      </c>
      <c r="J215" s="28">
        <f t="shared" si="303"/>
        <v>9.7447667681179712E-2</v>
      </c>
      <c r="K215" s="53"/>
      <c r="L215" s="53"/>
      <c r="M215" s="26">
        <f t="shared" si="299"/>
        <v>9.7447667681179722E-3</v>
      </c>
      <c r="N215" s="54"/>
      <c r="O215" s="55"/>
    </row>
    <row r="216" spans="2:15" ht="20.5" x14ac:dyDescent="0.45">
      <c r="B216" s="11" t="s">
        <v>420</v>
      </c>
      <c r="C216" s="25">
        <v>1000</v>
      </c>
      <c r="D216" s="1">
        <v>9205.6740000000009</v>
      </c>
      <c r="E216" s="29">
        <f t="shared" si="302"/>
        <v>1.0346981293058439</v>
      </c>
      <c r="F216" s="27">
        <v>10</v>
      </c>
      <c r="G216" s="27">
        <v>10</v>
      </c>
      <c r="H216" s="27">
        <f t="shared" si="304"/>
        <v>103.4698129305844</v>
      </c>
      <c r="I216" s="26">
        <f t="shared" si="305"/>
        <v>0.1034698129305844</v>
      </c>
      <c r="J216" s="28">
        <f t="shared" si="303"/>
        <v>0.1034698129305844</v>
      </c>
      <c r="K216" s="53">
        <f>AVERAGE(J216:J217)</f>
        <v>0.11133503126313243</v>
      </c>
      <c r="L216" s="53">
        <f t="shared" ref="L216" si="333">STDEV(J216:J217)</f>
        <v>1.1123098436914936E-2</v>
      </c>
      <c r="M216" s="26">
        <f t="shared" si="299"/>
        <v>1.034698129305844E-2</v>
      </c>
      <c r="N216" s="54">
        <f t="shared" ref="N216" si="334">AVERAGE(M216:M217)</f>
        <v>1.1133503126313244E-2</v>
      </c>
      <c r="O216" s="55">
        <f t="shared" ref="O216" si="335">STDEV(M216:M217)</f>
        <v>1.1123098436914922E-3</v>
      </c>
    </row>
    <row r="217" spans="2:15" ht="20.5" x14ac:dyDescent="0.45">
      <c r="B217" s="11" t="s">
        <v>421</v>
      </c>
      <c r="C217" s="25">
        <v>1000</v>
      </c>
      <c r="D217" s="1">
        <v>10440.938</v>
      </c>
      <c r="E217" s="29">
        <f t="shared" si="302"/>
        <v>1.1920024959568047</v>
      </c>
      <c r="F217" s="27">
        <v>10</v>
      </c>
      <c r="G217" s="27">
        <v>10</v>
      </c>
      <c r="H217" s="27">
        <f t="shared" si="304"/>
        <v>119.20024959568048</v>
      </c>
      <c r="I217" s="26">
        <f t="shared" si="305"/>
        <v>0.11920024959568047</v>
      </c>
      <c r="J217" s="28">
        <f t="shared" si="303"/>
        <v>0.11920024959568047</v>
      </c>
      <c r="K217" s="53"/>
      <c r="L217" s="53"/>
      <c r="M217" s="26">
        <f t="shared" si="299"/>
        <v>1.1920024959568046E-2</v>
      </c>
      <c r="N217" s="54"/>
      <c r="O217" s="55"/>
    </row>
    <row r="218" spans="2:15" ht="20.5" x14ac:dyDescent="0.45">
      <c r="B218" s="11" t="s">
        <v>430</v>
      </c>
      <c r="C218" s="25">
        <v>1000</v>
      </c>
      <c r="D218" s="1">
        <v>10257.200999999999</v>
      </c>
      <c r="E218" s="29">
        <f t="shared" si="302"/>
        <v>1.1686045563946157</v>
      </c>
      <c r="F218" s="27">
        <v>10</v>
      </c>
      <c r="G218" s="27">
        <v>10</v>
      </c>
      <c r="H218" s="27">
        <f t="shared" si="304"/>
        <v>116.86045563946158</v>
      </c>
      <c r="I218" s="26">
        <f t="shared" si="305"/>
        <v>0.11686045563946158</v>
      </c>
      <c r="J218" s="28">
        <f t="shared" si="303"/>
        <v>0.11686045563946158</v>
      </c>
      <c r="K218" s="53">
        <f>AVERAGE(J218:J219)</f>
        <v>0.1230711920740637</v>
      </c>
      <c r="L218" s="53">
        <f t="shared" ref="L218" si="336">STDEV(J218:J219)</f>
        <v>8.7833076981390194E-3</v>
      </c>
      <c r="M218" s="26">
        <f t="shared" si="299"/>
        <v>1.168604556394616E-2</v>
      </c>
      <c r="N218" s="54">
        <f t="shared" ref="N218" si="337">AVERAGE(M218:M219)</f>
        <v>1.2307119207406368E-2</v>
      </c>
      <c r="O218" s="55">
        <f t="shared" ref="O218" si="338">STDEV(M218:M219)</f>
        <v>8.7833076981390021E-4</v>
      </c>
    </row>
    <row r="219" spans="2:15" ht="20.5" x14ac:dyDescent="0.45">
      <c r="B219" s="11" t="s">
        <v>431</v>
      </c>
      <c r="C219" s="25">
        <v>1000</v>
      </c>
      <c r="D219" s="1">
        <v>11232.621999999999</v>
      </c>
      <c r="E219" s="29">
        <f t="shared" si="302"/>
        <v>1.292819285086658</v>
      </c>
      <c r="F219" s="27">
        <v>10</v>
      </c>
      <c r="G219" s="27">
        <v>10</v>
      </c>
      <c r="H219" s="27">
        <f t="shared" si="304"/>
        <v>129.2819285086658</v>
      </c>
      <c r="I219" s="26">
        <f t="shared" si="305"/>
        <v>0.12928192850866579</v>
      </c>
      <c r="J219" s="28">
        <f t="shared" si="303"/>
        <v>0.12928192850866579</v>
      </c>
      <c r="K219" s="53"/>
      <c r="L219" s="53"/>
      <c r="M219" s="26">
        <f t="shared" si="299"/>
        <v>1.2928192850866578E-2</v>
      </c>
      <c r="N219" s="54"/>
      <c r="O219" s="55"/>
    </row>
    <row r="220" spans="2:15" ht="20.5" x14ac:dyDescent="0.45">
      <c r="B220" s="14" t="s">
        <v>412</v>
      </c>
      <c r="C220" s="25">
        <v>1000</v>
      </c>
      <c r="D220" s="1">
        <v>10141.433999999999</v>
      </c>
      <c r="E220" s="29">
        <f t="shared" si="302"/>
        <v>1.1538622384657506</v>
      </c>
      <c r="F220" s="27">
        <v>10</v>
      </c>
      <c r="G220" s="27">
        <v>10</v>
      </c>
      <c r="H220" s="27">
        <f t="shared" si="304"/>
        <v>115.38622384657506</v>
      </c>
      <c r="I220" s="26">
        <f t="shared" si="305"/>
        <v>0.11538622384657507</v>
      </c>
      <c r="J220" s="28">
        <f t="shared" si="303"/>
        <v>0.11538622384657507</v>
      </c>
      <c r="K220" s="53">
        <f>AVERAGE(J220:J221)</f>
        <v>0.11774755816470768</v>
      </c>
      <c r="L220" s="53">
        <f t="shared" ref="L220" si="339">STDEV(J220:J221)</f>
        <v>3.339431018000162E-3</v>
      </c>
      <c r="M220" s="26">
        <f t="shared" si="299"/>
        <v>1.1538622384657507E-2</v>
      </c>
      <c r="N220" s="54">
        <f t="shared" ref="N220" si="340">AVERAGE(M220:M221)</f>
        <v>1.1774755816470767E-2</v>
      </c>
      <c r="O220" s="55">
        <f t="shared" ref="O220" si="341">STDEV(M220:M221)</f>
        <v>3.3394310180001596E-4</v>
      </c>
    </row>
    <row r="221" spans="2:15" ht="20.5" x14ac:dyDescent="0.45">
      <c r="B221" s="14" t="s">
        <v>413</v>
      </c>
      <c r="C221" s="25">
        <v>1000</v>
      </c>
      <c r="D221" s="1">
        <v>10512.290999999999</v>
      </c>
      <c r="E221" s="29">
        <f t="shared" si="302"/>
        <v>1.2010889248284029</v>
      </c>
      <c r="F221" s="27">
        <v>10</v>
      </c>
      <c r="G221" s="27">
        <v>10</v>
      </c>
      <c r="H221" s="27">
        <f t="shared" si="304"/>
        <v>120.10889248284029</v>
      </c>
      <c r="I221" s="26">
        <f t="shared" si="305"/>
        <v>0.12010889248284029</v>
      </c>
      <c r="J221" s="28">
        <f t="shared" si="303"/>
        <v>0.12010889248284029</v>
      </c>
      <c r="K221" s="53"/>
      <c r="L221" s="53"/>
      <c r="M221" s="26">
        <f t="shared" si="299"/>
        <v>1.2010889248284029E-2</v>
      </c>
      <c r="N221" s="54"/>
      <c r="O221" s="55"/>
    </row>
    <row r="222" spans="2:15" ht="20.5" x14ac:dyDescent="0.45">
      <c r="B222" s="14" t="s">
        <v>422</v>
      </c>
      <c r="C222" s="25">
        <v>1000</v>
      </c>
      <c r="D222" s="1">
        <v>11536.102999999999</v>
      </c>
      <c r="E222" s="29">
        <f t="shared" si="302"/>
        <v>1.3314659925885364</v>
      </c>
      <c r="F222" s="27">
        <v>10</v>
      </c>
      <c r="G222" s="27">
        <v>10</v>
      </c>
      <c r="H222" s="27">
        <f t="shared" si="304"/>
        <v>133.14659925885363</v>
      </c>
      <c r="I222" s="26">
        <f t="shared" si="305"/>
        <v>0.13314659925885364</v>
      </c>
      <c r="J222" s="28">
        <f t="shared" si="303"/>
        <v>0.13314659925885364</v>
      </c>
      <c r="K222" s="53">
        <f>AVERAGE(J222:J223)</f>
        <v>0.13228592713334267</v>
      </c>
      <c r="L222" s="53">
        <f t="shared" ref="L222" si="342">STDEV(J222:J223)</f>
        <v>1.2171741926540918E-3</v>
      </c>
      <c r="M222" s="26">
        <f t="shared" si="299"/>
        <v>1.3314659925885364E-2</v>
      </c>
      <c r="N222" s="54">
        <f t="shared" ref="N222" si="343">AVERAGE(M222:M223)</f>
        <v>1.3228592713334267E-2</v>
      </c>
      <c r="O222" s="55">
        <f t="shared" ref="O222" si="344">STDEV(M222:M223)</f>
        <v>1.2171741926540917E-4</v>
      </c>
    </row>
    <row r="223" spans="2:15" ht="20.5" x14ac:dyDescent="0.45">
      <c r="B223" s="14" t="s">
        <v>423</v>
      </c>
      <c r="C223" s="25">
        <v>1000</v>
      </c>
      <c r="D223" s="1">
        <v>11400.931</v>
      </c>
      <c r="E223" s="29">
        <f t="shared" si="302"/>
        <v>1.3142525500783171</v>
      </c>
      <c r="F223" s="27">
        <v>10</v>
      </c>
      <c r="G223" s="27">
        <v>10</v>
      </c>
      <c r="H223" s="27">
        <f t="shared" si="304"/>
        <v>131.42525500783171</v>
      </c>
      <c r="I223" s="26">
        <f t="shared" si="305"/>
        <v>0.1314252550078317</v>
      </c>
      <c r="J223" s="28">
        <f t="shared" si="303"/>
        <v>0.1314252550078317</v>
      </c>
      <c r="K223" s="53"/>
      <c r="L223" s="53"/>
      <c r="M223" s="26">
        <f t="shared" si="299"/>
        <v>1.3142525500783171E-2</v>
      </c>
      <c r="N223" s="54"/>
      <c r="O223" s="55"/>
    </row>
    <row r="224" spans="2:15" ht="20.5" x14ac:dyDescent="0.45">
      <c r="B224" s="14" t="s">
        <v>432</v>
      </c>
      <c r="C224" s="25">
        <v>1000</v>
      </c>
      <c r="D224" s="1">
        <v>7999.0420000000004</v>
      </c>
      <c r="E224" s="29">
        <f t="shared" si="302"/>
        <v>0.88103989710545427</v>
      </c>
      <c r="F224" s="27">
        <v>10</v>
      </c>
      <c r="G224" s="27">
        <v>10</v>
      </c>
      <c r="H224" s="27">
        <f t="shared" si="304"/>
        <v>88.10398971054542</v>
      </c>
      <c r="I224" s="26">
        <f t="shared" si="305"/>
        <v>8.8103989710545422E-2</v>
      </c>
      <c r="J224" s="28">
        <f t="shared" si="303"/>
        <v>8.8103989710545422E-2</v>
      </c>
      <c r="K224" s="53">
        <f>AVERAGE(J224:J225)</f>
        <v>9.2587224776191634E-2</v>
      </c>
      <c r="L224" s="53">
        <f t="shared" ref="L224" si="345">STDEV(J224:J225)</f>
        <v>6.3402518331435072E-3</v>
      </c>
      <c r="M224" s="26">
        <f t="shared" si="299"/>
        <v>8.8103989710545411E-3</v>
      </c>
      <c r="N224" s="54">
        <f t="shared" ref="N224" si="346">AVERAGE(M224:M225)</f>
        <v>9.2587224776191634E-3</v>
      </c>
      <c r="O224" s="55">
        <f t="shared" ref="O224" si="347">STDEV(M224:M225)</f>
        <v>6.3402518331435098E-4</v>
      </c>
    </row>
    <row r="225" spans="2:15" ht="20.5" x14ac:dyDescent="0.45">
      <c r="B225" s="14" t="s">
        <v>433</v>
      </c>
      <c r="C225" s="25">
        <v>1000</v>
      </c>
      <c r="D225" s="1">
        <v>8703.152</v>
      </c>
      <c r="E225" s="29">
        <f t="shared" si="302"/>
        <v>0.97070459841837842</v>
      </c>
      <c r="F225" s="27">
        <v>10</v>
      </c>
      <c r="G225" s="27">
        <v>10</v>
      </c>
      <c r="H225" s="27">
        <f t="shared" si="304"/>
        <v>97.070459841837845</v>
      </c>
      <c r="I225" s="26">
        <f t="shared" si="305"/>
        <v>9.7070459841837847E-2</v>
      </c>
      <c r="J225" s="28">
        <f t="shared" si="303"/>
        <v>9.7070459841837847E-2</v>
      </c>
      <c r="K225" s="53"/>
      <c r="L225" s="53"/>
      <c r="M225" s="26">
        <f t="shared" si="299"/>
        <v>9.707045984183784E-3</v>
      </c>
      <c r="N225" s="54"/>
      <c r="O225" s="55"/>
    </row>
    <row r="226" spans="2:15" ht="20.5" x14ac:dyDescent="0.45">
      <c r="B226" s="14" t="s">
        <v>414</v>
      </c>
      <c r="C226" s="25">
        <v>1000</v>
      </c>
      <c r="D226" s="1">
        <v>10792.732</v>
      </c>
      <c r="E226" s="29">
        <f t="shared" si="302"/>
        <v>1.2368016096374497</v>
      </c>
      <c r="F226" s="27">
        <v>10</v>
      </c>
      <c r="G226" s="27">
        <v>10</v>
      </c>
      <c r="H226" s="27">
        <f t="shared" si="304"/>
        <v>123.68016096374497</v>
      </c>
      <c r="I226" s="26">
        <f t="shared" si="305"/>
        <v>0.12368016096374497</v>
      </c>
      <c r="J226" s="28">
        <f t="shared" si="303"/>
        <v>0.12368016096374497</v>
      </c>
      <c r="K226" s="53">
        <f>AVERAGE(J226:J227)</f>
        <v>0.12627945165357138</v>
      </c>
      <c r="L226" s="53">
        <f t="shared" ref="L226" si="348">STDEV(J226:J227)</f>
        <v>3.6759521461026345E-3</v>
      </c>
      <c r="M226" s="26">
        <f t="shared" si="299"/>
        <v>1.2368016096374498E-2</v>
      </c>
      <c r="N226" s="54">
        <f t="shared" ref="N226" si="349">AVERAGE(M226:M227)</f>
        <v>1.2627945165357139E-2</v>
      </c>
      <c r="O226" s="55">
        <f t="shared" ref="O226" si="350">STDEV(M226:M227)</f>
        <v>3.675952146102622E-4</v>
      </c>
    </row>
    <row r="227" spans="2:15" ht="20.5" x14ac:dyDescent="0.45">
      <c r="B227" s="14" t="s">
        <v>415</v>
      </c>
      <c r="C227" s="25">
        <v>1000</v>
      </c>
      <c r="D227" s="1">
        <v>11200.960999999999</v>
      </c>
      <c r="E227" s="29">
        <f t="shared" si="302"/>
        <v>1.288787423433978</v>
      </c>
      <c r="F227" s="27">
        <v>10</v>
      </c>
      <c r="G227" s="27">
        <v>10</v>
      </c>
      <c r="H227" s="27">
        <f t="shared" si="304"/>
        <v>128.87874234339779</v>
      </c>
      <c r="I227" s="26">
        <f t="shared" si="305"/>
        <v>0.1288787423433978</v>
      </c>
      <c r="J227" s="28">
        <f t="shared" si="303"/>
        <v>0.1288787423433978</v>
      </c>
      <c r="K227" s="53"/>
      <c r="L227" s="53"/>
      <c r="M227" s="26">
        <f t="shared" si="299"/>
        <v>1.2887874234339779E-2</v>
      </c>
      <c r="N227" s="54"/>
      <c r="O227" s="55"/>
    </row>
    <row r="228" spans="2:15" ht="20.5" x14ac:dyDescent="0.45">
      <c r="B228" s="14" t="s">
        <v>424</v>
      </c>
      <c r="C228" s="25">
        <v>1000</v>
      </c>
      <c r="D228" s="1">
        <v>8054.8010000000004</v>
      </c>
      <c r="E228" s="29">
        <f t="shared" si="302"/>
        <v>0.88814051218052392</v>
      </c>
      <c r="F228" s="27">
        <v>10</v>
      </c>
      <c r="G228" s="27">
        <v>10</v>
      </c>
      <c r="H228" s="27">
        <f t="shared" si="304"/>
        <v>88.814051218052384</v>
      </c>
      <c r="I228" s="26">
        <f t="shared" si="305"/>
        <v>8.8814051218052387E-2</v>
      </c>
      <c r="J228" s="28">
        <f t="shared" si="303"/>
        <v>8.8814051218052387E-2</v>
      </c>
      <c r="K228" s="53">
        <f>AVERAGE(J228:J229)</f>
        <v>9.5958084480497141E-2</v>
      </c>
      <c r="L228" s="53">
        <f t="shared" ref="L228" si="351">STDEV(J228:J229)</f>
        <v>1.0103188729793891E-2</v>
      </c>
      <c r="M228" s="26">
        <f t="shared" si="299"/>
        <v>8.8814051218052397E-3</v>
      </c>
      <c r="N228" s="54">
        <f t="shared" ref="N228" si="352">AVERAGE(M228:M229)</f>
        <v>9.5958084480497162E-3</v>
      </c>
      <c r="O228" s="55">
        <f t="shared" ref="O228" si="353">STDEV(M228:M229)</f>
        <v>1.0103188729793883E-3</v>
      </c>
    </row>
    <row r="229" spans="2:15" ht="20.5" x14ac:dyDescent="0.45">
      <c r="B229" s="14" t="s">
        <v>425</v>
      </c>
      <c r="C229" s="25">
        <v>1000</v>
      </c>
      <c r="D229" s="1">
        <v>9176.7999999999993</v>
      </c>
      <c r="E229" s="29">
        <f t="shared" si="302"/>
        <v>1.0310211774294191</v>
      </c>
      <c r="F229" s="27">
        <v>10</v>
      </c>
      <c r="G229" s="27">
        <v>10</v>
      </c>
      <c r="H229" s="27">
        <f t="shared" si="304"/>
        <v>103.10211774294191</v>
      </c>
      <c r="I229" s="26">
        <f t="shared" si="305"/>
        <v>0.10310211774294191</v>
      </c>
      <c r="J229" s="28">
        <f t="shared" si="303"/>
        <v>0.10310211774294191</v>
      </c>
      <c r="K229" s="53"/>
      <c r="L229" s="53"/>
      <c r="M229" s="26">
        <f t="shared" si="299"/>
        <v>1.0310211774294191E-2</v>
      </c>
      <c r="N229" s="54"/>
      <c r="O229" s="55"/>
    </row>
    <row r="230" spans="2:15" ht="20.5" x14ac:dyDescent="0.45">
      <c r="B230" s="14" t="s">
        <v>434</v>
      </c>
      <c r="C230" s="25">
        <v>1000</v>
      </c>
      <c r="D230" s="1">
        <v>8075.616</v>
      </c>
      <c r="E230" s="29">
        <f t="shared" si="302"/>
        <v>0.89079119283813213</v>
      </c>
      <c r="F230" s="27">
        <v>10</v>
      </c>
      <c r="G230" s="27">
        <v>10</v>
      </c>
      <c r="H230" s="27">
        <f t="shared" si="304"/>
        <v>89.079119283813213</v>
      </c>
      <c r="I230" s="26">
        <f t="shared" si="305"/>
        <v>8.9079119283813207E-2</v>
      </c>
      <c r="J230" s="28">
        <f t="shared" si="303"/>
        <v>8.9079119283813207E-2</v>
      </c>
      <c r="K230" s="53">
        <f>AVERAGE(J230:J231)</f>
        <v>8.8607701809568687E-2</v>
      </c>
      <c r="L230" s="53">
        <f t="shared" ref="L230" si="354">STDEV(J230:J231)</f>
        <v>6.6668498561626998E-4</v>
      </c>
      <c r="M230" s="26">
        <f t="shared" si="299"/>
        <v>8.9079119283813207E-3</v>
      </c>
      <c r="N230" s="54">
        <f t="shared" ref="N230" si="355">AVERAGE(M230:M231)</f>
        <v>8.860770180956868E-3</v>
      </c>
      <c r="O230" s="55">
        <f t="shared" ref="O230" si="356">STDEV(M230:M231)</f>
        <v>6.6668498561626763E-5</v>
      </c>
    </row>
    <row r="231" spans="2:15" ht="20.5" x14ac:dyDescent="0.45">
      <c r="B231" s="14" t="s">
        <v>435</v>
      </c>
      <c r="C231" s="25">
        <v>1000</v>
      </c>
      <c r="D231" s="1">
        <v>8001.5780000000004</v>
      </c>
      <c r="E231" s="29">
        <f t="shared" si="302"/>
        <v>0.88136284335324167</v>
      </c>
      <c r="F231" s="27">
        <v>10</v>
      </c>
      <c r="G231" s="27">
        <v>10</v>
      </c>
      <c r="H231" s="27">
        <f t="shared" si="304"/>
        <v>88.136284335324163</v>
      </c>
      <c r="I231" s="26">
        <f t="shared" si="305"/>
        <v>8.8136284335324167E-2</v>
      </c>
      <c r="J231" s="28">
        <f t="shared" si="303"/>
        <v>8.8136284335324167E-2</v>
      </c>
      <c r="K231" s="53"/>
      <c r="L231" s="53"/>
      <c r="M231" s="26">
        <f t="shared" si="299"/>
        <v>8.813628433532417E-3</v>
      </c>
      <c r="N231" s="54"/>
      <c r="O231" s="55"/>
    </row>
    <row r="232" spans="2:15" ht="20.5" x14ac:dyDescent="0.45">
      <c r="B232" s="14" t="s">
        <v>447</v>
      </c>
      <c r="C232" s="25">
        <v>1000</v>
      </c>
      <c r="D232" s="1">
        <v>10401.007</v>
      </c>
      <c r="E232" s="29">
        <f t="shared" si="302"/>
        <v>1.1869174933462376</v>
      </c>
      <c r="F232" s="27">
        <v>10</v>
      </c>
      <c r="G232" s="27">
        <v>10</v>
      </c>
      <c r="H232" s="27">
        <f t="shared" si="304"/>
        <v>118.69174933462376</v>
      </c>
      <c r="I232" s="26">
        <f t="shared" si="305"/>
        <v>0.11869174933462376</v>
      </c>
      <c r="J232" s="28">
        <f t="shared" si="303"/>
        <v>0.11869174933462376</v>
      </c>
      <c r="K232" s="53">
        <f>AVERAGE(J232:J233)</f>
        <v>0.12383227424962115</v>
      </c>
      <c r="L232" s="53">
        <f t="shared" ref="L232" si="357">STDEV(J232:J233)</f>
        <v>7.2698000525061122E-3</v>
      </c>
      <c r="M232" s="26">
        <f t="shared" si="299"/>
        <v>1.1869174933462377E-2</v>
      </c>
      <c r="N232" s="54">
        <f t="shared" ref="N232" si="358">AVERAGE(M232:M233)</f>
        <v>1.2383227424962116E-2</v>
      </c>
      <c r="O232" s="55">
        <f t="shared" ref="O232" si="359">STDEV(M232:M233)</f>
        <v>7.2698000525061159E-4</v>
      </c>
    </row>
    <row r="233" spans="2:15" ht="20.5" x14ac:dyDescent="0.45">
      <c r="B233" s="14" t="s">
        <v>448</v>
      </c>
      <c r="C233" s="25">
        <v>1000</v>
      </c>
      <c r="D233" s="1">
        <v>11208.347</v>
      </c>
      <c r="E233" s="29">
        <f t="shared" si="302"/>
        <v>1.2897279916461855</v>
      </c>
      <c r="F233" s="27">
        <v>10</v>
      </c>
      <c r="G233" s="27">
        <v>10</v>
      </c>
      <c r="H233" s="27">
        <f t="shared" si="304"/>
        <v>128.97279916461855</v>
      </c>
      <c r="I233" s="26">
        <f t="shared" si="305"/>
        <v>0.12897279916461854</v>
      </c>
      <c r="J233" s="28">
        <f t="shared" si="303"/>
        <v>0.12897279916461854</v>
      </c>
      <c r="K233" s="53"/>
      <c r="L233" s="53"/>
      <c r="M233" s="26">
        <f t="shared" si="299"/>
        <v>1.2897279916461855E-2</v>
      </c>
      <c r="N233" s="54"/>
      <c r="O233" s="55"/>
    </row>
    <row r="234" spans="2:15" ht="20.5" x14ac:dyDescent="0.45">
      <c r="B234" s="14" t="s">
        <v>449</v>
      </c>
      <c r="C234" s="25">
        <v>1000</v>
      </c>
      <c r="D234" s="1">
        <v>8296.5580000000009</v>
      </c>
      <c r="E234" s="29">
        <f t="shared" si="302"/>
        <v>0.91892699326346361</v>
      </c>
      <c r="F234" s="27">
        <v>10</v>
      </c>
      <c r="G234" s="27">
        <v>10</v>
      </c>
      <c r="H234" s="27">
        <f t="shared" si="304"/>
        <v>91.89269932634636</v>
      </c>
      <c r="I234" s="26">
        <f t="shared" si="305"/>
        <v>9.1892699326346361E-2</v>
      </c>
      <c r="J234" s="28">
        <f t="shared" si="303"/>
        <v>9.1892699326346361E-2</v>
      </c>
      <c r="K234" s="53">
        <f>AVERAGE(J234:J235)</f>
        <v>8.7285347714798733E-2</v>
      </c>
      <c r="L234" s="53">
        <f t="shared" ref="L234" si="360">STDEV(J234:J235)</f>
        <v>6.5157791356721811E-3</v>
      </c>
      <c r="M234" s="26">
        <f t="shared" si="299"/>
        <v>9.1892699326346361E-3</v>
      </c>
      <c r="N234" s="54">
        <f t="shared" ref="N234" si="361">AVERAGE(M234:M235)</f>
        <v>8.7285347714798744E-3</v>
      </c>
      <c r="O234" s="55">
        <f t="shared" ref="O234" si="362">STDEV(M234:M235)</f>
        <v>6.5157791356721762E-4</v>
      </c>
    </row>
    <row r="235" spans="2:15" ht="20.5" x14ac:dyDescent="0.45">
      <c r="B235" s="14" t="s">
        <v>450</v>
      </c>
      <c r="C235" s="25">
        <v>1000</v>
      </c>
      <c r="D235" s="1">
        <v>7572.9549999999999</v>
      </c>
      <c r="E235" s="29">
        <f t="shared" si="302"/>
        <v>0.82677996103251117</v>
      </c>
      <c r="F235" s="27">
        <v>10</v>
      </c>
      <c r="G235" s="27">
        <v>10</v>
      </c>
      <c r="H235" s="27">
        <f t="shared" si="304"/>
        <v>82.677996103251118</v>
      </c>
      <c r="I235" s="26">
        <f t="shared" si="305"/>
        <v>8.267799610325112E-2</v>
      </c>
      <c r="J235" s="28">
        <f t="shared" si="303"/>
        <v>8.267799610325112E-2</v>
      </c>
      <c r="K235" s="53"/>
      <c r="L235" s="53"/>
      <c r="M235" s="26">
        <f t="shared" si="299"/>
        <v>8.2677996103251127E-3</v>
      </c>
      <c r="N235" s="54"/>
      <c r="O235" s="55"/>
    </row>
    <row r="236" spans="2:15" ht="20.5" x14ac:dyDescent="0.45">
      <c r="B236" s="14" t="s">
        <v>451</v>
      </c>
      <c r="C236" s="25">
        <v>1000</v>
      </c>
      <c r="D236" s="1">
        <v>7147.4030000000002</v>
      </c>
      <c r="E236" s="29">
        <f t="shared" si="302"/>
        <v>0.77258815439275663</v>
      </c>
      <c r="F236" s="27">
        <v>10</v>
      </c>
      <c r="G236" s="27">
        <v>10</v>
      </c>
      <c r="H236" s="27">
        <f t="shared" si="304"/>
        <v>77.258815439275665</v>
      </c>
      <c r="I236" s="26">
        <f t="shared" si="305"/>
        <v>7.7258815439275666E-2</v>
      </c>
      <c r="J236" s="28">
        <f t="shared" si="303"/>
        <v>7.7258815439275666E-2</v>
      </c>
      <c r="K236" s="53">
        <f>AVERAGE(J236:J237)</f>
        <v>7.4314312274759015E-2</v>
      </c>
      <c r="L236" s="53">
        <f t="shared" ref="L236" si="363">STDEV(J236:J237)</f>
        <v>4.1641563097099552E-3</v>
      </c>
      <c r="M236" s="26">
        <f t="shared" si="299"/>
        <v>7.7258815439275675E-3</v>
      </c>
      <c r="N236" s="54">
        <f t="shared" ref="N236" si="364">AVERAGE(M236:M237)</f>
        <v>7.4314312274759015E-3</v>
      </c>
      <c r="O236" s="55">
        <f t="shared" ref="O236" si="365">STDEV(M236:M237)</f>
        <v>4.1641563097099638E-4</v>
      </c>
    </row>
    <row r="237" spans="2:15" ht="20.5" x14ac:dyDescent="0.45">
      <c r="B237" s="14" t="s">
        <v>452</v>
      </c>
      <c r="C237" s="25">
        <v>1000</v>
      </c>
      <c r="D237" s="1">
        <v>6684.9570000000003</v>
      </c>
      <c r="E237" s="29">
        <f t="shared" si="302"/>
        <v>0.71369809110242344</v>
      </c>
      <c r="F237" s="27">
        <v>10</v>
      </c>
      <c r="G237" s="27">
        <v>10</v>
      </c>
      <c r="H237" s="27">
        <f t="shared" si="304"/>
        <v>71.369809110242343</v>
      </c>
      <c r="I237" s="26">
        <f t="shared" si="305"/>
        <v>7.1369809110242349E-2</v>
      </c>
      <c r="J237" s="28">
        <f t="shared" si="303"/>
        <v>7.1369809110242349E-2</v>
      </c>
      <c r="K237" s="53"/>
      <c r="L237" s="53"/>
      <c r="M237" s="26">
        <f t="shared" si="299"/>
        <v>7.1369809110242346E-3</v>
      </c>
      <c r="N237" s="54"/>
      <c r="O237" s="55"/>
    </row>
    <row r="238" spans="2:15" ht="20.5" x14ac:dyDescent="0.45">
      <c r="B238" s="14" t="s">
        <v>453</v>
      </c>
      <c r="C238" s="25">
        <v>1000</v>
      </c>
      <c r="D238" s="1">
        <v>10218.846</v>
      </c>
      <c r="E238" s="29">
        <f t="shared" si="302"/>
        <v>1.1637202490863015</v>
      </c>
      <c r="F238" s="27">
        <v>10</v>
      </c>
      <c r="G238" s="27">
        <v>10</v>
      </c>
      <c r="H238" s="27">
        <f t="shared" si="304"/>
        <v>116.37202490863015</v>
      </c>
      <c r="I238" s="26">
        <f t="shared" si="305"/>
        <v>0.11637202490863015</v>
      </c>
      <c r="J238" s="28">
        <f t="shared" si="303"/>
        <v>0.11637202490863015</v>
      </c>
      <c r="K238" s="53">
        <f>AVERAGE(J238:J239)</f>
        <v>0.12374067518178461</v>
      </c>
      <c r="L238" s="53">
        <f t="shared" ref="L238" si="366">STDEV(J238:J239)</f>
        <v>1.0420845152679241E-2</v>
      </c>
      <c r="M238" s="26">
        <f t="shared" si="299"/>
        <v>1.1637202490863014E-2</v>
      </c>
      <c r="N238" s="54">
        <f t="shared" ref="N238" si="367">AVERAGE(M238:M239)</f>
        <v>1.2374067518178461E-2</v>
      </c>
      <c r="O238" s="55">
        <f t="shared" ref="O238" si="368">STDEV(M238:M239)</f>
        <v>1.0420845152679244E-3</v>
      </c>
    </row>
    <row r="239" spans="2:15" ht="20.5" x14ac:dyDescent="0.45">
      <c r="B239" s="14" t="s">
        <v>454</v>
      </c>
      <c r="C239" s="25">
        <v>1000</v>
      </c>
      <c r="D239" s="1">
        <v>11376.121999999999</v>
      </c>
      <c r="E239" s="29">
        <f t="shared" si="302"/>
        <v>1.3110932545493905</v>
      </c>
      <c r="F239" s="27">
        <v>10</v>
      </c>
      <c r="G239" s="27">
        <v>10</v>
      </c>
      <c r="H239" s="27">
        <f t="shared" si="304"/>
        <v>131.10932545493907</v>
      </c>
      <c r="I239" s="26">
        <f t="shared" si="305"/>
        <v>0.13110932545493906</v>
      </c>
      <c r="J239" s="28">
        <f t="shared" si="303"/>
        <v>0.13110932545493906</v>
      </c>
      <c r="K239" s="53"/>
      <c r="L239" s="53"/>
      <c r="M239" s="26">
        <f t="shared" si="299"/>
        <v>1.3110932545493906E-2</v>
      </c>
      <c r="N239" s="54"/>
      <c r="O239" s="55"/>
    </row>
    <row r="240" spans="2:15" ht="20.5" x14ac:dyDescent="0.45">
      <c r="B240" s="14" t="s">
        <v>455</v>
      </c>
      <c r="C240" s="25">
        <v>1000</v>
      </c>
      <c r="D240" s="1">
        <v>8827.82</v>
      </c>
      <c r="E240" s="29">
        <f t="shared" si="302"/>
        <v>0.98658041183287271</v>
      </c>
      <c r="F240" s="27">
        <v>10</v>
      </c>
      <c r="G240" s="27">
        <v>10</v>
      </c>
      <c r="H240" s="27">
        <f t="shared" si="304"/>
        <v>98.658041183287267</v>
      </c>
      <c r="I240" s="26">
        <f t="shared" si="305"/>
        <v>9.8658041183287262E-2</v>
      </c>
      <c r="J240" s="28">
        <f t="shared" si="303"/>
        <v>9.8658041183287262E-2</v>
      </c>
      <c r="K240" s="53">
        <f>AVERAGE(J240:J241)</f>
        <v>8.7173029658588766E-2</v>
      </c>
      <c r="L240" s="53">
        <f t="shared" ref="L240" si="369">STDEV(J240:J241)</f>
        <v>1.6242259062239941E-2</v>
      </c>
      <c r="M240" s="26">
        <f t="shared" si="299"/>
        <v>9.8658041183287259E-3</v>
      </c>
      <c r="N240" s="54">
        <f t="shared" ref="N240" si="370">AVERAGE(M240:M241)</f>
        <v>8.7173029658588769E-3</v>
      </c>
      <c r="O240" s="55">
        <f t="shared" ref="O240" si="371">STDEV(M240:M241)</f>
        <v>1.6242259062239908E-3</v>
      </c>
    </row>
    <row r="241" spans="2:15" ht="20.5" x14ac:dyDescent="0.45">
      <c r="B241" s="14" t="s">
        <v>456</v>
      </c>
      <c r="C241" s="25">
        <v>1000</v>
      </c>
      <c r="D241" s="1">
        <v>7024.0529999999999</v>
      </c>
      <c r="E241" s="29">
        <f t="shared" si="302"/>
        <v>0.75688018133890256</v>
      </c>
      <c r="F241" s="27">
        <v>10</v>
      </c>
      <c r="G241" s="27">
        <v>10</v>
      </c>
      <c r="H241" s="27">
        <f t="shared" si="304"/>
        <v>75.688018133890267</v>
      </c>
      <c r="I241" s="26">
        <f t="shared" si="305"/>
        <v>7.568801813389027E-2</v>
      </c>
      <c r="J241" s="28">
        <f t="shared" si="303"/>
        <v>7.568801813389027E-2</v>
      </c>
      <c r="K241" s="53"/>
      <c r="L241" s="53"/>
      <c r="M241" s="26">
        <f t="shared" si="299"/>
        <v>7.5688018133890271E-3</v>
      </c>
      <c r="N241" s="54"/>
      <c r="O241" s="55"/>
    </row>
    <row r="242" spans="2:15" ht="20.5" x14ac:dyDescent="0.45">
      <c r="B242" s="14" t="s">
        <v>457</v>
      </c>
      <c r="C242" s="25">
        <v>1000</v>
      </c>
      <c r="D242" s="1">
        <v>7177.3509999999997</v>
      </c>
      <c r="E242" s="29">
        <f t="shared" si="302"/>
        <v>0.77640187451449816</v>
      </c>
      <c r="F242" s="27">
        <v>10</v>
      </c>
      <c r="G242" s="27">
        <v>10</v>
      </c>
      <c r="H242" s="27">
        <f t="shared" si="304"/>
        <v>77.640187451449819</v>
      </c>
      <c r="I242" s="26">
        <f t="shared" si="305"/>
        <v>7.7640187451449821E-2</v>
      </c>
      <c r="J242" s="28">
        <f t="shared" si="303"/>
        <v>7.7640187451449821E-2</v>
      </c>
      <c r="K242" s="53">
        <f>AVERAGE(J242:J243)</f>
        <v>7.1435729112279855E-2</v>
      </c>
      <c r="L242" s="53">
        <f t="shared" ref="L242" si="372">STDEV(J242:J243)</f>
        <v>8.7744291304330136E-3</v>
      </c>
      <c r="M242" s="26">
        <f t="shared" si="299"/>
        <v>7.7640187451449823E-3</v>
      </c>
      <c r="N242" s="54">
        <f t="shared" ref="N242" si="373">AVERAGE(M242:M243)</f>
        <v>7.1435729112279862E-3</v>
      </c>
      <c r="O242" s="55">
        <f t="shared" ref="O242" si="374">STDEV(M242:M243)</f>
        <v>8.7744291304330132E-4</v>
      </c>
    </row>
    <row r="243" spans="2:15" ht="20.5" x14ac:dyDescent="0.45">
      <c r="B243" s="14" t="s">
        <v>458</v>
      </c>
      <c r="C243" s="25">
        <v>1000</v>
      </c>
      <c r="D243" s="1">
        <v>6202.9160000000002</v>
      </c>
      <c r="E243" s="29">
        <f t="shared" si="302"/>
        <v>0.65231270773109884</v>
      </c>
      <c r="F243" s="27">
        <v>10</v>
      </c>
      <c r="G243" s="27">
        <v>10</v>
      </c>
      <c r="H243" s="27">
        <f t="shared" si="304"/>
        <v>65.231270773109884</v>
      </c>
      <c r="I243" s="26">
        <f t="shared" si="305"/>
        <v>6.523127077310989E-2</v>
      </c>
      <c r="J243" s="28">
        <f t="shared" si="303"/>
        <v>6.523127077310989E-2</v>
      </c>
      <c r="K243" s="53"/>
      <c r="L243" s="53"/>
      <c r="M243" s="26">
        <f t="shared" si="299"/>
        <v>6.5231270773109893E-3</v>
      </c>
      <c r="N243" s="54"/>
      <c r="O243" s="55"/>
    </row>
    <row r="244" spans="2:15" ht="20.5" x14ac:dyDescent="0.45">
      <c r="B244" s="14" t="s">
        <v>459</v>
      </c>
      <c r="C244" s="25">
        <v>1000</v>
      </c>
      <c r="D244" s="1">
        <v>10624.053</v>
      </c>
      <c r="E244" s="29">
        <f t="shared" si="302"/>
        <v>1.2153212270938658</v>
      </c>
      <c r="F244" s="27">
        <v>10</v>
      </c>
      <c r="G244" s="27">
        <v>10</v>
      </c>
      <c r="H244" s="27">
        <f t="shared" si="304"/>
        <v>121.53212270938658</v>
      </c>
      <c r="I244" s="26">
        <f t="shared" si="305"/>
        <v>0.12153212270938658</v>
      </c>
      <c r="J244" s="28">
        <f t="shared" si="303"/>
        <v>0.12153212270938658</v>
      </c>
      <c r="K244" s="53">
        <f>AVERAGE(J244:J245)</f>
        <v>0.12210284997516778</v>
      </c>
      <c r="L244" s="53">
        <f t="shared" ref="L244" si="375">STDEV(J244:J245)</f>
        <v>8.0713023968388101E-4</v>
      </c>
      <c r="M244" s="26">
        <f t="shared" si="299"/>
        <v>1.2153212270938659E-2</v>
      </c>
      <c r="N244" s="54">
        <f t="shared" ref="N244" si="376">AVERAGE(M244:M245)</f>
        <v>1.2210284997516779E-2</v>
      </c>
      <c r="O244" s="55">
        <f t="shared" ref="O244" si="377">STDEV(M244:M245)</f>
        <v>8.0713023968388348E-5</v>
      </c>
    </row>
    <row r="245" spans="2:15" ht="20.5" x14ac:dyDescent="0.45">
      <c r="B245" s="14" t="s">
        <v>460</v>
      </c>
      <c r="C245" s="25">
        <v>1000</v>
      </c>
      <c r="D245" s="1">
        <v>10713.688</v>
      </c>
      <c r="E245" s="29">
        <f t="shared" si="302"/>
        <v>1.2267357724094898</v>
      </c>
      <c r="F245" s="27">
        <v>10</v>
      </c>
      <c r="G245" s="27">
        <v>10</v>
      </c>
      <c r="H245" s="27">
        <f t="shared" si="304"/>
        <v>122.67357724094899</v>
      </c>
      <c r="I245" s="26">
        <f t="shared" si="305"/>
        <v>0.12267357724094899</v>
      </c>
      <c r="J245" s="28">
        <f t="shared" si="303"/>
        <v>0.12267357724094897</v>
      </c>
      <c r="K245" s="53"/>
      <c r="L245" s="53"/>
      <c r="M245" s="26">
        <f t="shared" si="299"/>
        <v>1.2267357724094898E-2</v>
      </c>
      <c r="N245" s="54"/>
      <c r="O245" s="55"/>
    </row>
    <row r="246" spans="2:15" ht="20.5" x14ac:dyDescent="0.45">
      <c r="B246" s="14" t="s">
        <v>461</v>
      </c>
      <c r="C246" s="25">
        <v>1000</v>
      </c>
      <c r="D246" s="1">
        <v>10062.869000000001</v>
      </c>
      <c r="E246" s="29">
        <f t="shared" si="302"/>
        <v>1.1438573993658234</v>
      </c>
      <c r="F246" s="27">
        <v>10</v>
      </c>
      <c r="G246" s="27">
        <v>10</v>
      </c>
      <c r="H246" s="27">
        <f t="shared" si="304"/>
        <v>114.38573993658235</v>
      </c>
      <c r="I246" s="26">
        <f t="shared" si="305"/>
        <v>0.11438573993658235</v>
      </c>
      <c r="J246" s="28">
        <f t="shared" si="303"/>
        <v>0.11438573993658235</v>
      </c>
      <c r="K246" s="53">
        <f>AVERAGE(J246:J247)</f>
        <v>0.10987133724706152</v>
      </c>
      <c r="L246" s="53">
        <f t="shared" ref="L246" si="378">STDEV(J246:J247)</f>
        <v>6.384329509533924E-3</v>
      </c>
      <c r="M246" s="26">
        <f t="shared" si="299"/>
        <v>1.1438573993658236E-2</v>
      </c>
      <c r="N246" s="54">
        <f t="shared" ref="N246" si="379">AVERAGE(M246:M247)</f>
        <v>1.0987133724706152E-2</v>
      </c>
      <c r="O246" s="55">
        <f t="shared" ref="O246" si="380">STDEV(M246:M247)</f>
        <v>6.3843295095339315E-4</v>
      </c>
    </row>
    <row r="247" spans="2:15" ht="20.5" x14ac:dyDescent="0.45">
      <c r="B247" s="14" t="s">
        <v>462</v>
      </c>
      <c r="C247" s="25">
        <v>1000</v>
      </c>
      <c r="D247" s="1">
        <v>9353.8639999999996</v>
      </c>
      <c r="E247" s="29">
        <f t="shared" si="302"/>
        <v>1.0535693455754072</v>
      </c>
      <c r="F247" s="27">
        <v>10</v>
      </c>
      <c r="G247" s="27">
        <v>10</v>
      </c>
      <c r="H247" s="27">
        <f t="shared" si="304"/>
        <v>105.35693455754071</v>
      </c>
      <c r="I247" s="26">
        <f t="shared" si="305"/>
        <v>0.10535693455754071</v>
      </c>
      <c r="J247" s="28">
        <f t="shared" si="303"/>
        <v>0.10535693455754071</v>
      </c>
      <c r="K247" s="53"/>
      <c r="L247" s="53"/>
      <c r="M247" s="26">
        <f t="shared" si="299"/>
        <v>1.053569345575407E-2</v>
      </c>
      <c r="N247" s="54"/>
      <c r="O247" s="55"/>
    </row>
    <row r="248" spans="2:15" ht="20.5" x14ac:dyDescent="0.45">
      <c r="B248" s="14" t="s">
        <v>463</v>
      </c>
      <c r="C248" s="25">
        <v>1000</v>
      </c>
      <c r="D248" s="1">
        <v>9034.4750000000004</v>
      </c>
      <c r="E248" s="29">
        <f t="shared" si="302"/>
        <v>1.0128968380302317</v>
      </c>
      <c r="F248" s="27">
        <v>10</v>
      </c>
      <c r="G248" s="27">
        <v>10</v>
      </c>
      <c r="H248" s="27">
        <f t="shared" si="304"/>
        <v>101.28968380302317</v>
      </c>
      <c r="I248" s="26">
        <f t="shared" si="305"/>
        <v>0.10128968380302317</v>
      </c>
      <c r="J248" s="28">
        <f t="shared" si="303"/>
        <v>0.10128968380302317</v>
      </c>
      <c r="K248" s="53">
        <f>AVERAGE(J248:J249)</f>
        <v>0.10680425204069938</v>
      </c>
      <c r="L248" s="53">
        <f t="shared" ref="L248" si="381">STDEV(J248:J249)</f>
        <v>7.7987771923535929E-3</v>
      </c>
      <c r="M248" s="26">
        <f t="shared" si="299"/>
        <v>1.0128968380302316E-2</v>
      </c>
      <c r="N248" s="54">
        <f t="shared" ref="N248" si="382">AVERAGE(M248:M249)</f>
        <v>1.0680425204069938E-2</v>
      </c>
      <c r="O248" s="55">
        <f t="shared" ref="O248" si="383">STDEV(M248:M249)</f>
        <v>7.7987771923536007E-4</v>
      </c>
    </row>
    <row r="249" spans="2:15" ht="20.5" x14ac:dyDescent="0.45">
      <c r="B249" s="14" t="s">
        <v>464</v>
      </c>
      <c r="C249" s="25">
        <v>1000</v>
      </c>
      <c r="D249" s="1">
        <v>9900.56</v>
      </c>
      <c r="E249" s="29">
        <f t="shared" si="302"/>
        <v>1.1231882027837559</v>
      </c>
      <c r="F249" s="27">
        <v>10</v>
      </c>
      <c r="G249" s="27">
        <v>10</v>
      </c>
      <c r="H249" s="27">
        <f t="shared" si="304"/>
        <v>112.31882027837558</v>
      </c>
      <c r="I249" s="26">
        <f t="shared" si="305"/>
        <v>0.11231882027837559</v>
      </c>
      <c r="J249" s="28">
        <f t="shared" si="303"/>
        <v>0.11231882027837559</v>
      </c>
      <c r="K249" s="53"/>
      <c r="L249" s="53"/>
      <c r="M249" s="26">
        <f t="shared" si="299"/>
        <v>1.1231882027837559E-2</v>
      </c>
      <c r="N249" s="54"/>
      <c r="O249" s="55"/>
    </row>
    <row r="250" spans="2:15" ht="20.5" x14ac:dyDescent="0.45">
      <c r="B250" s="14" t="s">
        <v>465</v>
      </c>
      <c r="C250" s="25">
        <v>1000</v>
      </c>
      <c r="D250" s="1">
        <v>11283.395</v>
      </c>
      <c r="E250" s="29">
        <f t="shared" si="302"/>
        <v>1.2992849593133573</v>
      </c>
      <c r="F250" s="27">
        <v>10</v>
      </c>
      <c r="G250" s="27">
        <v>10</v>
      </c>
      <c r="H250" s="27">
        <f t="shared" si="304"/>
        <v>129.92849593133573</v>
      </c>
      <c r="I250" s="26">
        <f t="shared" si="305"/>
        <v>0.12992849593133574</v>
      </c>
      <c r="J250" s="28">
        <f t="shared" si="303"/>
        <v>0.12992849593133574</v>
      </c>
      <c r="K250" s="53">
        <f>AVERAGE(J250:J251)</f>
        <v>0.12054207470042151</v>
      </c>
      <c r="L250" s="53">
        <f t="shared" ref="L250" si="384">STDEV(J250:J251)</f>
        <v>1.3274404206905658E-2</v>
      </c>
      <c r="M250" s="26">
        <f t="shared" si="299"/>
        <v>1.2992849593133573E-2</v>
      </c>
      <c r="N250" s="54">
        <f t="shared" ref="N250" si="385">AVERAGE(M250:M251)</f>
        <v>1.205420747004215E-2</v>
      </c>
      <c r="O250" s="55">
        <f t="shared" ref="O250" si="386">STDEV(M250:M251)</f>
        <v>1.3274404206905658E-3</v>
      </c>
    </row>
    <row r="251" spans="2:15" ht="20.5" x14ac:dyDescent="0.45">
      <c r="B251" s="14" t="s">
        <v>466</v>
      </c>
      <c r="C251" s="25">
        <v>1000</v>
      </c>
      <c r="D251" s="1">
        <v>9809.2199999999993</v>
      </c>
      <c r="E251" s="29">
        <f t="shared" si="302"/>
        <v>1.1115565346950729</v>
      </c>
      <c r="F251" s="27">
        <v>10</v>
      </c>
      <c r="G251" s="27">
        <v>10</v>
      </c>
      <c r="H251" s="27">
        <f t="shared" si="304"/>
        <v>111.15565346950729</v>
      </c>
      <c r="I251" s="26">
        <f t="shared" si="305"/>
        <v>0.11115565346950729</v>
      </c>
      <c r="J251" s="28">
        <f t="shared" si="303"/>
        <v>0.11115565346950729</v>
      </c>
      <c r="K251" s="53"/>
      <c r="L251" s="53"/>
      <c r="M251" s="26">
        <f t="shared" si="299"/>
        <v>1.1115565346950728E-2</v>
      </c>
      <c r="N251" s="54"/>
      <c r="O251" s="55"/>
    </row>
    <row r="252" spans="2:15" ht="20.5" x14ac:dyDescent="0.45">
      <c r="B252" s="14" t="s">
        <v>467</v>
      </c>
      <c r="C252" s="25">
        <v>1000</v>
      </c>
      <c r="D252" s="1">
        <v>7751.8580000000002</v>
      </c>
      <c r="E252" s="29">
        <f t="shared" si="302"/>
        <v>0.84956231614603894</v>
      </c>
      <c r="F252" s="27">
        <v>10</v>
      </c>
      <c r="G252" s="27">
        <v>10</v>
      </c>
      <c r="H252" s="27">
        <f t="shared" si="304"/>
        <v>84.956231614603894</v>
      </c>
      <c r="I252" s="26">
        <f t="shared" si="305"/>
        <v>8.4956231614603889E-2</v>
      </c>
      <c r="J252" s="28">
        <f t="shared" si="303"/>
        <v>8.4956231614603889E-2</v>
      </c>
      <c r="K252" s="53">
        <f>AVERAGE(J252:J253)</f>
        <v>8.8811383345855574E-2</v>
      </c>
      <c r="L252" s="53">
        <f t="shared" ref="L252" si="387">STDEV(J252:J253)</f>
        <v>5.452007863342251E-3</v>
      </c>
      <c r="M252" s="26">
        <f t="shared" si="299"/>
        <v>8.4956231614603892E-3</v>
      </c>
      <c r="N252" s="54">
        <f t="shared" ref="N252" si="388">AVERAGE(M252:M253)</f>
        <v>8.8811383345855574E-3</v>
      </c>
      <c r="O252" s="55">
        <f t="shared" ref="O252" si="389">STDEV(M252:M253)</f>
        <v>5.4520078633422454E-4</v>
      </c>
    </row>
    <row r="253" spans="2:15" ht="20.5" x14ac:dyDescent="0.45">
      <c r="B253" s="14" t="s">
        <v>468</v>
      </c>
      <c r="C253" s="25">
        <v>1000</v>
      </c>
      <c r="D253" s="1">
        <v>8357.3250000000007</v>
      </c>
      <c r="E253" s="29">
        <f t="shared" si="302"/>
        <v>0.92666535077107248</v>
      </c>
      <c r="F253" s="27">
        <v>10</v>
      </c>
      <c r="G253" s="27">
        <v>10</v>
      </c>
      <c r="H253" s="27">
        <f t="shared" si="304"/>
        <v>92.666535077107255</v>
      </c>
      <c r="I253" s="26">
        <f t="shared" si="305"/>
        <v>9.2666535077107259E-2</v>
      </c>
      <c r="J253" s="28">
        <f t="shared" si="303"/>
        <v>9.2666535077107259E-2</v>
      </c>
      <c r="K253" s="53"/>
      <c r="L253" s="53"/>
      <c r="M253" s="26">
        <f t="shared" si="299"/>
        <v>9.2666535077107256E-3</v>
      </c>
      <c r="N253" s="54"/>
      <c r="O253" s="55"/>
    </row>
    <row r="254" spans="2:15" ht="20.5" x14ac:dyDescent="0.45">
      <c r="B254" s="14" t="s">
        <v>469</v>
      </c>
      <c r="C254" s="25">
        <v>1000</v>
      </c>
      <c r="D254" s="1">
        <v>8236.9490000000005</v>
      </c>
      <c r="E254" s="29">
        <f t="shared" si="302"/>
        <v>0.91133610095890594</v>
      </c>
      <c r="F254" s="27">
        <v>10</v>
      </c>
      <c r="G254" s="27">
        <v>10</v>
      </c>
      <c r="H254" s="27">
        <f t="shared" si="304"/>
        <v>91.133610095890589</v>
      </c>
      <c r="I254" s="26">
        <f t="shared" si="305"/>
        <v>9.1133610095890591E-2</v>
      </c>
      <c r="J254" s="28">
        <f t="shared" si="303"/>
        <v>9.1133610095890591E-2</v>
      </c>
      <c r="K254" s="53">
        <f>AVERAGE(J254:J255)</f>
        <v>8.7149458148152878E-2</v>
      </c>
      <c r="L254" s="53">
        <f t="shared" ref="L254" si="390">STDEV(J254:J255)</f>
        <v>5.6344417190458563E-3</v>
      </c>
      <c r="M254" s="26">
        <f t="shared" si="299"/>
        <v>9.1133610095890591E-3</v>
      </c>
      <c r="N254" s="54">
        <f t="shared" ref="N254" si="391">AVERAGE(M254:M255)</f>
        <v>8.7149458148152881E-3</v>
      </c>
      <c r="O254" s="55">
        <f t="shared" ref="O254" si="392">STDEV(M254:M255)</f>
        <v>5.6344417190458515E-4</v>
      </c>
    </row>
    <row r="255" spans="2:15" ht="20.5" x14ac:dyDescent="0.45">
      <c r="B255" s="14" t="s">
        <v>470</v>
      </c>
      <c r="C255" s="25">
        <v>1000</v>
      </c>
      <c r="D255" s="1">
        <v>7611.2219999999998</v>
      </c>
      <c r="E255" s="29">
        <f t="shared" si="302"/>
        <v>0.83165306200415146</v>
      </c>
      <c r="F255" s="27">
        <v>10</v>
      </c>
      <c r="G255" s="27">
        <v>10</v>
      </c>
      <c r="H255" s="27">
        <f t="shared" si="304"/>
        <v>83.165306200415159</v>
      </c>
      <c r="I255" s="26">
        <f t="shared" si="305"/>
        <v>8.3165306200415165E-2</v>
      </c>
      <c r="J255" s="28">
        <f t="shared" si="303"/>
        <v>8.3165306200415165E-2</v>
      </c>
      <c r="K255" s="53"/>
      <c r="L255" s="53"/>
      <c r="M255" s="26">
        <f t="shared" si="299"/>
        <v>8.3165306200415172E-3</v>
      </c>
      <c r="N255" s="54"/>
      <c r="O255" s="55"/>
    </row>
    <row r="256" spans="2:15" ht="20.5" x14ac:dyDescent="0.45">
      <c r="B256" s="14" t="s">
        <v>471</v>
      </c>
      <c r="C256" s="25">
        <v>1000</v>
      </c>
      <c r="D256" s="1">
        <v>8181.39</v>
      </c>
      <c r="E256" s="29">
        <f t="shared" si="302"/>
        <v>0.90426095483082258</v>
      </c>
      <c r="F256" s="27">
        <v>10</v>
      </c>
      <c r="G256" s="27">
        <v>10</v>
      </c>
      <c r="H256" s="27">
        <f t="shared" si="304"/>
        <v>90.426095483082264</v>
      </c>
      <c r="I256" s="26">
        <f t="shared" si="305"/>
        <v>9.0426095483082267E-2</v>
      </c>
      <c r="J256" s="28">
        <f t="shared" si="303"/>
        <v>9.0426095483082267E-2</v>
      </c>
      <c r="K256" s="53">
        <f>AVERAGE(J256:J257)</f>
        <v>9.0058896939906027E-2</v>
      </c>
      <c r="L256" s="53">
        <f t="shared" ref="L256" si="393">STDEV(J256:J257)</f>
        <v>5.1929715984348008E-4</v>
      </c>
      <c r="M256" s="26">
        <f t="shared" si="299"/>
        <v>9.0426095483082253E-3</v>
      </c>
      <c r="N256" s="54">
        <f t="shared" ref="N256" si="394">AVERAGE(M256:M257)</f>
        <v>9.0058896939906024E-3</v>
      </c>
      <c r="O256" s="55">
        <f t="shared" ref="O256" si="395">STDEV(M256:M257)</f>
        <v>5.1929715984346535E-5</v>
      </c>
    </row>
    <row r="257" spans="2:15" ht="20.5" x14ac:dyDescent="0.45">
      <c r="B257" s="14" t="s">
        <v>472</v>
      </c>
      <c r="C257" s="25">
        <v>1000</v>
      </c>
      <c r="D257" s="1">
        <v>8123.72</v>
      </c>
      <c r="E257" s="29">
        <f t="shared" si="302"/>
        <v>0.89691698396729791</v>
      </c>
      <c r="F257" s="27">
        <v>10</v>
      </c>
      <c r="G257" s="27">
        <v>10</v>
      </c>
      <c r="H257" s="27">
        <f t="shared" si="304"/>
        <v>89.691698396729791</v>
      </c>
      <c r="I257" s="26">
        <f t="shared" si="305"/>
        <v>8.9691698396729788E-2</v>
      </c>
      <c r="J257" s="28">
        <f t="shared" si="303"/>
        <v>8.9691698396729788E-2</v>
      </c>
      <c r="K257" s="53"/>
      <c r="L257" s="53"/>
      <c r="M257" s="26">
        <f t="shared" si="299"/>
        <v>8.9691698396729795E-3</v>
      </c>
      <c r="N257" s="54"/>
      <c r="O257" s="55"/>
    </row>
    <row r="258" spans="2:15" ht="20.5" x14ac:dyDescent="0.45">
      <c r="B258" s="14" t="s">
        <v>473</v>
      </c>
      <c r="C258" s="25">
        <v>1000</v>
      </c>
      <c r="D258" s="1">
        <v>4575.9669999999996</v>
      </c>
      <c r="E258" s="29">
        <f t="shared" si="302"/>
        <v>0.44512931857832333</v>
      </c>
      <c r="F258" s="27">
        <v>10</v>
      </c>
      <c r="G258" s="27">
        <v>10</v>
      </c>
      <c r="H258" s="27">
        <f t="shared" si="304"/>
        <v>44.512931857832328</v>
      </c>
      <c r="I258" s="26">
        <f t="shared" si="305"/>
        <v>4.4512931857832325E-2</v>
      </c>
      <c r="J258" s="28">
        <f t="shared" si="303"/>
        <v>4.4512931857832325E-2</v>
      </c>
      <c r="K258" s="53">
        <f>AVERAGE(J258:J259)</f>
        <v>4.5783666764297626E-2</v>
      </c>
      <c r="L258" s="53">
        <f t="shared" ref="L258" si="396">STDEV(J258:J259)</f>
        <v>1.7970905389041352E-3</v>
      </c>
      <c r="M258" s="26">
        <f t="shared" si="299"/>
        <v>4.4512931857832319E-3</v>
      </c>
      <c r="N258" s="54">
        <f t="shared" ref="N258" si="397">AVERAGE(M258:M259)</f>
        <v>4.5783666764297624E-3</v>
      </c>
      <c r="O258" s="55">
        <f t="shared" ref="O258" si="398">STDEV(M258:M259)</f>
        <v>1.7970905389041403E-4</v>
      </c>
    </row>
    <row r="259" spans="2:15" ht="20.5" x14ac:dyDescent="0.45">
      <c r="B259" s="14" t="s">
        <v>474</v>
      </c>
      <c r="C259" s="25">
        <v>1000</v>
      </c>
      <c r="D259" s="1">
        <v>4775.5410000000002</v>
      </c>
      <c r="E259" s="29">
        <f t="shared" si="302"/>
        <v>0.47054401670762924</v>
      </c>
      <c r="F259" s="27">
        <v>10</v>
      </c>
      <c r="G259" s="27">
        <v>10</v>
      </c>
      <c r="H259" s="27">
        <f t="shared" si="304"/>
        <v>47.054401670762928</v>
      </c>
      <c r="I259" s="26">
        <f t="shared" si="305"/>
        <v>4.7054401670762927E-2</v>
      </c>
      <c r="J259" s="28">
        <f t="shared" si="303"/>
        <v>4.7054401670762927E-2</v>
      </c>
      <c r="K259" s="53"/>
      <c r="L259" s="53"/>
      <c r="M259" s="26">
        <f t="shared" si="299"/>
        <v>4.7054401670762929E-3</v>
      </c>
      <c r="N259" s="54"/>
      <c r="O259" s="55"/>
    </row>
    <row r="260" spans="2:15" ht="20.5" x14ac:dyDescent="0.45">
      <c r="B260" s="14" t="s">
        <v>475</v>
      </c>
      <c r="C260" s="25">
        <v>1000</v>
      </c>
      <c r="D260" s="1">
        <v>5318.1549999999997</v>
      </c>
      <c r="E260" s="29">
        <f t="shared" si="302"/>
        <v>0.53964305270798574</v>
      </c>
      <c r="F260" s="27">
        <v>10</v>
      </c>
      <c r="G260" s="27">
        <v>10</v>
      </c>
      <c r="H260" s="27">
        <f t="shared" si="304"/>
        <v>53.964305270798576</v>
      </c>
      <c r="I260" s="26">
        <f t="shared" si="305"/>
        <v>5.3964305270798575E-2</v>
      </c>
      <c r="J260" s="28">
        <f t="shared" si="303"/>
        <v>5.3964305270798575E-2</v>
      </c>
      <c r="K260" s="53">
        <f>AVERAGE(J260:J261)</f>
        <v>5.2172902313853832E-2</v>
      </c>
      <c r="L260" s="53">
        <f t="shared" ref="L260" si="399">STDEV(J260:J261)</f>
        <v>2.5334263573865215E-3</v>
      </c>
      <c r="M260" s="26">
        <f t="shared" ref="M260:M323" si="400">(J260/C260)*100</f>
        <v>5.3964305270798579E-3</v>
      </c>
      <c r="N260" s="54">
        <f t="shared" ref="N260" si="401">AVERAGE(M260:M261)</f>
        <v>5.2172902313853834E-3</v>
      </c>
      <c r="O260" s="55">
        <f t="shared" ref="O260" si="402">STDEV(M260:M261)</f>
        <v>2.5334263573865241E-4</v>
      </c>
    </row>
    <row r="261" spans="2:15" ht="20.5" x14ac:dyDescent="0.45">
      <c r="B261" s="14" t="s">
        <v>476</v>
      </c>
      <c r="C261" s="25">
        <v>1000</v>
      </c>
      <c r="D261" s="1">
        <v>5036.808</v>
      </c>
      <c r="E261" s="29">
        <f t="shared" ref="E261:E324" si="403">(D261-1080.5)/7852.7</f>
        <v>0.50381499356909087</v>
      </c>
      <c r="F261" s="27">
        <v>10</v>
      </c>
      <c r="G261" s="27">
        <v>10</v>
      </c>
      <c r="H261" s="27">
        <f t="shared" si="304"/>
        <v>50.381499356909089</v>
      </c>
      <c r="I261" s="26">
        <f t="shared" si="305"/>
        <v>5.0381499356909089E-2</v>
      </c>
      <c r="J261" s="28">
        <f t="shared" ref="J261:J324" si="404">(I261/C261)*1000</f>
        <v>5.0381499356909089E-2</v>
      </c>
      <c r="K261" s="53"/>
      <c r="L261" s="53"/>
      <c r="M261" s="26">
        <f t="shared" si="400"/>
        <v>5.0381499356909089E-3</v>
      </c>
      <c r="N261" s="54"/>
      <c r="O261" s="55"/>
    </row>
    <row r="262" spans="2:15" ht="20.5" x14ac:dyDescent="0.45">
      <c r="B262" s="14" t="s">
        <v>559</v>
      </c>
      <c r="C262" s="25">
        <v>1000</v>
      </c>
      <c r="D262" s="1">
        <v>10048.509</v>
      </c>
      <c r="E262" s="29">
        <f t="shared" si="403"/>
        <v>1.1420287289722006</v>
      </c>
      <c r="F262" s="27">
        <v>10</v>
      </c>
      <c r="G262" s="27">
        <v>10</v>
      </c>
      <c r="H262" s="27">
        <f t="shared" ref="H262:H325" si="405">(E262*F262*G262)</f>
        <v>114.20287289722006</v>
      </c>
      <c r="I262" s="26">
        <f t="shared" ref="I262:I325" si="406">(H262/1000)</f>
        <v>0.11420287289722006</v>
      </c>
      <c r="J262" s="28">
        <f t="shared" si="404"/>
        <v>0.11420287289722006</v>
      </c>
      <c r="K262" s="53">
        <f>AVERAGE(J262:J263)</f>
        <v>0.11311846243967043</v>
      </c>
      <c r="L262" s="53">
        <f t="shared" ref="L262" si="407">STDEV(J262:J263)</f>
        <v>1.5335879762459017E-3</v>
      </c>
      <c r="M262" s="26">
        <f t="shared" si="400"/>
        <v>1.1420287289722006E-2</v>
      </c>
      <c r="N262" s="54">
        <f t="shared" ref="N262" si="408">AVERAGE(M262:M263)</f>
        <v>1.1311846243967043E-2</v>
      </c>
      <c r="O262" s="55">
        <f t="shared" ref="O262" si="409">STDEV(M262:M263)</f>
        <v>1.5335879762459016E-4</v>
      </c>
    </row>
    <row r="263" spans="2:15" ht="20.5" x14ac:dyDescent="0.45">
      <c r="B263" s="14" t="s">
        <v>560</v>
      </c>
      <c r="C263" s="25">
        <v>1000</v>
      </c>
      <c r="D263" s="1">
        <v>9878.1980000000003</v>
      </c>
      <c r="E263" s="29">
        <f t="shared" si="403"/>
        <v>1.120340519821208</v>
      </c>
      <c r="F263" s="27">
        <v>10</v>
      </c>
      <c r="G263" s="27">
        <v>10</v>
      </c>
      <c r="H263" s="27">
        <f t="shared" si="405"/>
        <v>112.0340519821208</v>
      </c>
      <c r="I263" s="26">
        <f t="shared" si="406"/>
        <v>0.1120340519821208</v>
      </c>
      <c r="J263" s="28">
        <f t="shared" si="404"/>
        <v>0.1120340519821208</v>
      </c>
      <c r="K263" s="53"/>
      <c r="L263" s="53"/>
      <c r="M263" s="26">
        <f t="shared" si="400"/>
        <v>1.120340519821208E-2</v>
      </c>
      <c r="N263" s="54"/>
      <c r="O263" s="55"/>
    </row>
    <row r="264" spans="2:15" ht="20.5" x14ac:dyDescent="0.45">
      <c r="B264" s="14" t="s">
        <v>561</v>
      </c>
      <c r="C264" s="25">
        <v>1000</v>
      </c>
      <c r="D264" s="1">
        <v>9377.56</v>
      </c>
      <c r="E264" s="29">
        <f t="shared" si="403"/>
        <v>1.0565869064143543</v>
      </c>
      <c r="F264" s="27">
        <v>10</v>
      </c>
      <c r="G264" s="27">
        <v>10</v>
      </c>
      <c r="H264" s="27">
        <f t="shared" si="405"/>
        <v>105.65869064143543</v>
      </c>
      <c r="I264" s="26">
        <f t="shared" si="406"/>
        <v>0.10565869064143543</v>
      </c>
      <c r="J264" s="28">
        <f t="shared" si="404"/>
        <v>0.10565869064143543</v>
      </c>
      <c r="K264" s="53">
        <f>AVERAGE(J264:J265)</f>
        <v>9.9674475021330255E-2</v>
      </c>
      <c r="L264" s="53">
        <f t="shared" ref="L264" si="410">STDEV(J264:J265)</f>
        <v>8.4629588901176719E-3</v>
      </c>
      <c r="M264" s="26">
        <f t="shared" si="400"/>
        <v>1.0565869064143543E-2</v>
      </c>
      <c r="N264" s="54">
        <f t="shared" ref="N264" si="411">AVERAGE(M264:M265)</f>
        <v>9.9674475021330235E-3</v>
      </c>
      <c r="O264" s="55">
        <f t="shared" ref="O264" si="412">STDEV(M264:M265)</f>
        <v>8.462958890117679E-4</v>
      </c>
    </row>
    <row r="265" spans="2:15" ht="20.5" x14ac:dyDescent="0.45">
      <c r="B265" s="14" t="s">
        <v>562</v>
      </c>
      <c r="C265" s="25">
        <v>1000</v>
      </c>
      <c r="D265" s="1">
        <v>8437.7150000000001</v>
      </c>
      <c r="E265" s="29">
        <f t="shared" si="403"/>
        <v>0.93690259401225062</v>
      </c>
      <c r="F265" s="27">
        <v>10</v>
      </c>
      <c r="G265" s="27">
        <v>10</v>
      </c>
      <c r="H265" s="27">
        <f t="shared" si="405"/>
        <v>93.690259401225063</v>
      </c>
      <c r="I265" s="26">
        <f t="shared" si="406"/>
        <v>9.3690259401225065E-2</v>
      </c>
      <c r="J265" s="28">
        <f t="shared" si="404"/>
        <v>9.3690259401225065E-2</v>
      </c>
      <c r="K265" s="53"/>
      <c r="L265" s="53"/>
      <c r="M265" s="26">
        <f t="shared" si="400"/>
        <v>9.3690259401225055E-3</v>
      </c>
      <c r="N265" s="54"/>
      <c r="O265" s="55"/>
    </row>
    <row r="266" spans="2:15" ht="20.5" x14ac:dyDescent="0.45">
      <c r="B266" s="14" t="s">
        <v>563</v>
      </c>
      <c r="C266" s="25">
        <v>1000</v>
      </c>
      <c r="D266" s="1">
        <v>11664.962</v>
      </c>
      <c r="E266" s="29">
        <f t="shared" si="403"/>
        <v>1.3478755077871305</v>
      </c>
      <c r="F266" s="27">
        <v>10</v>
      </c>
      <c r="G266" s="27">
        <v>10</v>
      </c>
      <c r="H266" s="27">
        <f t="shared" si="405"/>
        <v>134.78755077871307</v>
      </c>
      <c r="I266" s="26">
        <f t="shared" si="406"/>
        <v>0.13478755077871307</v>
      </c>
      <c r="J266" s="28">
        <f t="shared" si="404"/>
        <v>0.13478755077871307</v>
      </c>
      <c r="K266" s="53">
        <f>AVERAGE(J266:J267)</f>
        <v>0.13194368815821311</v>
      </c>
      <c r="L266" s="53">
        <f t="shared" ref="L266" si="413">STDEV(J266:J267)</f>
        <v>4.0218290874369329E-3</v>
      </c>
      <c r="M266" s="26">
        <f t="shared" si="400"/>
        <v>1.3478755077871307E-2</v>
      </c>
      <c r="N266" s="54">
        <f t="shared" ref="N266" si="414">AVERAGE(M266:M267)</f>
        <v>1.3194368815821311E-2</v>
      </c>
      <c r="O266" s="55">
        <f t="shared" ref="O266" si="415">STDEV(M266:M267)</f>
        <v>4.0218290874369407E-4</v>
      </c>
    </row>
    <row r="267" spans="2:15" ht="20.5" x14ac:dyDescent="0.45">
      <c r="B267" s="14" t="s">
        <v>564</v>
      </c>
      <c r="C267" s="25">
        <v>1000</v>
      </c>
      <c r="D267" s="1">
        <v>11218.322</v>
      </c>
      <c r="E267" s="29">
        <f t="shared" si="403"/>
        <v>1.2909982553771315</v>
      </c>
      <c r="F267" s="27">
        <v>10</v>
      </c>
      <c r="G267" s="27">
        <v>10</v>
      </c>
      <c r="H267" s="27">
        <f t="shared" si="405"/>
        <v>129.09982553771314</v>
      </c>
      <c r="I267" s="26">
        <f t="shared" si="406"/>
        <v>0.12909982553771315</v>
      </c>
      <c r="J267" s="28">
        <f t="shared" si="404"/>
        <v>0.12909982553771315</v>
      </c>
      <c r="K267" s="53"/>
      <c r="L267" s="53"/>
      <c r="M267" s="26">
        <f t="shared" si="400"/>
        <v>1.2909982553771314E-2</v>
      </c>
      <c r="N267" s="54"/>
      <c r="O267" s="55"/>
    </row>
    <row r="268" spans="2:15" ht="20.5" x14ac:dyDescent="0.45">
      <c r="B268" s="14" t="s">
        <v>565</v>
      </c>
      <c r="C268" s="25">
        <v>1000</v>
      </c>
      <c r="D268" s="1">
        <v>11655.001</v>
      </c>
      <c r="E268" s="29">
        <f t="shared" si="403"/>
        <v>1.3466070268824737</v>
      </c>
      <c r="F268" s="27">
        <v>10</v>
      </c>
      <c r="G268" s="27">
        <v>10</v>
      </c>
      <c r="H268" s="27">
        <f t="shared" si="405"/>
        <v>134.66070268824737</v>
      </c>
      <c r="I268" s="26">
        <f t="shared" si="406"/>
        <v>0.13466070268824737</v>
      </c>
      <c r="J268" s="28">
        <f t="shared" si="404"/>
        <v>0.13466070268824737</v>
      </c>
      <c r="K268" s="53">
        <f>AVERAGE(J268:J269)</f>
        <v>0.137645886128338</v>
      </c>
      <c r="L268" s="53">
        <f t="shared" ref="L268" si="416">STDEV(J268:J269)</f>
        <v>4.2216869071477646E-3</v>
      </c>
      <c r="M268" s="26">
        <f t="shared" si="400"/>
        <v>1.3466070268824737E-2</v>
      </c>
      <c r="N268" s="54">
        <f t="shared" ref="N268" si="417">AVERAGE(M268:M269)</f>
        <v>1.3764588612833802E-2</v>
      </c>
      <c r="O268" s="55">
        <f t="shared" ref="O268" si="418">STDEV(M268:M269)</f>
        <v>4.2216869071477617E-4</v>
      </c>
    </row>
    <row r="269" spans="2:15" ht="20.5" x14ac:dyDescent="0.45">
      <c r="B269" s="14" t="s">
        <v>566</v>
      </c>
      <c r="C269" s="25">
        <v>1000</v>
      </c>
      <c r="D269" s="1">
        <v>12123.835999999999</v>
      </c>
      <c r="E269" s="29">
        <f t="shared" si="403"/>
        <v>1.4063106956842868</v>
      </c>
      <c r="F269" s="27">
        <v>10</v>
      </c>
      <c r="G269" s="27">
        <v>10</v>
      </c>
      <c r="H269" s="27">
        <f t="shared" si="405"/>
        <v>140.63106956842867</v>
      </c>
      <c r="I269" s="26">
        <f t="shared" si="406"/>
        <v>0.14063106956842866</v>
      </c>
      <c r="J269" s="28">
        <f t="shared" si="404"/>
        <v>0.14063106956842866</v>
      </c>
      <c r="K269" s="53"/>
      <c r="L269" s="53"/>
      <c r="M269" s="26">
        <f t="shared" si="400"/>
        <v>1.4063106956842866E-2</v>
      </c>
      <c r="N269" s="54"/>
      <c r="O269" s="55"/>
    </row>
    <row r="270" spans="2:15" ht="20.5" x14ac:dyDescent="0.45">
      <c r="B270" s="14" t="s">
        <v>567</v>
      </c>
      <c r="C270" s="25">
        <v>1000</v>
      </c>
      <c r="D270" s="1">
        <v>10331.864</v>
      </c>
      <c r="E270" s="29">
        <f t="shared" si="403"/>
        <v>1.1781124963388387</v>
      </c>
      <c r="F270" s="27">
        <v>10</v>
      </c>
      <c r="G270" s="27">
        <v>10</v>
      </c>
      <c r="H270" s="27">
        <f t="shared" si="405"/>
        <v>117.81124963388388</v>
      </c>
      <c r="I270" s="26">
        <f t="shared" si="406"/>
        <v>0.11781124963388387</v>
      </c>
      <c r="J270" s="28">
        <f t="shared" si="404"/>
        <v>0.11781124963388387</v>
      </c>
      <c r="K270" s="53">
        <f>AVERAGE(J270:J271)</f>
        <v>0.12322993365339308</v>
      </c>
      <c r="L270" s="53">
        <f t="shared" ref="L270" si="419">STDEV(J270:J271)</f>
        <v>7.6631764306042769E-3</v>
      </c>
      <c r="M270" s="26">
        <f t="shared" si="400"/>
        <v>1.1781124963388387E-2</v>
      </c>
      <c r="N270" s="54">
        <f t="shared" ref="N270" si="420">AVERAGE(M270:M271)</f>
        <v>1.2322993365339308E-2</v>
      </c>
      <c r="O270" s="55">
        <f t="shared" ref="O270" si="421">STDEV(M270:M271)</f>
        <v>7.6631764306042747E-4</v>
      </c>
    </row>
    <row r="271" spans="2:15" ht="20.5" x14ac:dyDescent="0.45">
      <c r="B271" s="14" t="s">
        <v>568</v>
      </c>
      <c r="C271" s="25">
        <v>1000</v>
      </c>
      <c r="D271" s="1">
        <v>11182.89</v>
      </c>
      <c r="E271" s="29">
        <f t="shared" si="403"/>
        <v>1.286486176729023</v>
      </c>
      <c r="F271" s="27">
        <v>10</v>
      </c>
      <c r="G271" s="27">
        <v>10</v>
      </c>
      <c r="H271" s="27">
        <f t="shared" si="405"/>
        <v>128.64861767290228</v>
      </c>
      <c r="I271" s="26">
        <f t="shared" si="406"/>
        <v>0.12864861767290228</v>
      </c>
      <c r="J271" s="28">
        <f t="shared" si="404"/>
        <v>0.12864861767290228</v>
      </c>
      <c r="K271" s="53"/>
      <c r="L271" s="53"/>
      <c r="M271" s="26">
        <f t="shared" si="400"/>
        <v>1.2864861767290228E-2</v>
      </c>
      <c r="N271" s="54"/>
      <c r="O271" s="55"/>
    </row>
    <row r="272" spans="2:15" ht="20.5" x14ac:dyDescent="0.45">
      <c r="B272" s="14" t="s">
        <v>569</v>
      </c>
      <c r="C272" s="25">
        <v>1000</v>
      </c>
      <c r="D272" s="1">
        <v>9577.8539999999994</v>
      </c>
      <c r="E272" s="29">
        <f t="shared" si="403"/>
        <v>1.0820932927528111</v>
      </c>
      <c r="F272" s="27">
        <v>10</v>
      </c>
      <c r="G272" s="27">
        <v>10</v>
      </c>
      <c r="H272" s="27">
        <f t="shared" si="405"/>
        <v>108.20932927528111</v>
      </c>
      <c r="I272" s="26">
        <f t="shared" si="406"/>
        <v>0.10820932927528111</v>
      </c>
      <c r="J272" s="28">
        <f t="shared" si="404"/>
        <v>0.10820932927528111</v>
      </c>
      <c r="K272" s="53">
        <f>AVERAGE(J272:J273)</f>
        <v>0.1046887758350631</v>
      </c>
      <c r="L272" s="53">
        <f t="shared" ref="L272" si="422">STDEV(J272:J273)</f>
        <v>4.9788144222155679E-3</v>
      </c>
      <c r="M272" s="26">
        <f t="shared" si="400"/>
        <v>1.082093292752811E-2</v>
      </c>
      <c r="N272" s="54">
        <f t="shared" ref="N272" si="423">AVERAGE(M272:M273)</f>
        <v>1.0468877583506309E-2</v>
      </c>
      <c r="O272" s="55">
        <f t="shared" ref="O272" si="424">STDEV(M272:M273)</f>
        <v>4.9788144222155683E-4</v>
      </c>
    </row>
    <row r="273" spans="2:15" ht="20.5" x14ac:dyDescent="0.45">
      <c r="B273" s="14" t="s">
        <v>570</v>
      </c>
      <c r="C273" s="25">
        <v>1000</v>
      </c>
      <c r="D273" s="1">
        <v>9024.9369999999999</v>
      </c>
      <c r="E273" s="29">
        <f t="shared" si="403"/>
        <v>1.0116822239484509</v>
      </c>
      <c r="F273" s="27">
        <v>10</v>
      </c>
      <c r="G273" s="27">
        <v>10</v>
      </c>
      <c r="H273" s="27">
        <f t="shared" si="405"/>
        <v>101.16822239484509</v>
      </c>
      <c r="I273" s="26">
        <f t="shared" si="406"/>
        <v>0.10116822239484509</v>
      </c>
      <c r="J273" s="28">
        <f t="shared" si="404"/>
        <v>0.10116822239484509</v>
      </c>
      <c r="K273" s="53"/>
      <c r="L273" s="53"/>
      <c r="M273" s="26">
        <f t="shared" si="400"/>
        <v>1.0116822239484508E-2</v>
      </c>
      <c r="N273" s="54"/>
      <c r="O273" s="55"/>
    </row>
    <row r="274" spans="2:15" ht="20.5" x14ac:dyDescent="0.45">
      <c r="B274" s="14" t="s">
        <v>571</v>
      </c>
      <c r="C274" s="25">
        <v>1000</v>
      </c>
      <c r="D274" s="1">
        <v>10606.328</v>
      </c>
      <c r="E274" s="29">
        <f t="shared" si="403"/>
        <v>1.2130640416671972</v>
      </c>
      <c r="F274" s="27">
        <v>10</v>
      </c>
      <c r="G274" s="27">
        <v>10</v>
      </c>
      <c r="H274" s="27">
        <f t="shared" si="405"/>
        <v>121.30640416671972</v>
      </c>
      <c r="I274" s="26">
        <f t="shared" si="406"/>
        <v>0.12130640416671971</v>
      </c>
      <c r="J274" s="28">
        <f t="shared" si="404"/>
        <v>0.12130640416671971</v>
      </c>
      <c r="K274" s="53">
        <f>AVERAGE(J274:J275)</f>
        <v>0.12333152291568505</v>
      </c>
      <c r="L274" s="53">
        <f t="shared" ref="L274" si="425">STDEV(J274:J275)</f>
        <v>2.8639504002028102E-3</v>
      </c>
      <c r="M274" s="26">
        <f t="shared" si="400"/>
        <v>1.2130640416671971E-2</v>
      </c>
      <c r="N274" s="54">
        <f t="shared" ref="N274" si="426">AVERAGE(M274:M275)</f>
        <v>1.2333152291568505E-2</v>
      </c>
      <c r="O274" s="55">
        <f t="shared" ref="O274" si="427">STDEV(M274:M275)</f>
        <v>2.8639504002028244E-4</v>
      </c>
    </row>
    <row r="275" spans="2:15" ht="20.5" x14ac:dyDescent="0.45">
      <c r="B275" s="14" t="s">
        <v>572</v>
      </c>
      <c r="C275" s="25">
        <v>1000</v>
      </c>
      <c r="D275" s="1">
        <v>10924.380999999999</v>
      </c>
      <c r="E275" s="29">
        <f t="shared" si="403"/>
        <v>1.2535664166465037</v>
      </c>
      <c r="F275" s="27">
        <v>10</v>
      </c>
      <c r="G275" s="27">
        <v>10</v>
      </c>
      <c r="H275" s="27">
        <f t="shared" si="405"/>
        <v>125.35664166465037</v>
      </c>
      <c r="I275" s="26">
        <f t="shared" si="406"/>
        <v>0.12535664166465038</v>
      </c>
      <c r="J275" s="28">
        <f t="shared" si="404"/>
        <v>0.12535664166465038</v>
      </c>
      <c r="K275" s="53"/>
      <c r="L275" s="53"/>
      <c r="M275" s="26">
        <f t="shared" si="400"/>
        <v>1.253566416646504E-2</v>
      </c>
      <c r="N275" s="54"/>
      <c r="O275" s="55"/>
    </row>
    <row r="276" spans="2:15" ht="20.5" x14ac:dyDescent="0.45">
      <c r="B276" s="14" t="s">
        <v>573</v>
      </c>
      <c r="C276" s="25">
        <v>1000</v>
      </c>
      <c r="D276" s="1">
        <v>8039.3639999999996</v>
      </c>
      <c r="E276" s="29">
        <f t="shared" si="403"/>
        <v>0.8861746915073796</v>
      </c>
      <c r="F276" s="27">
        <v>10</v>
      </c>
      <c r="G276" s="27">
        <v>10</v>
      </c>
      <c r="H276" s="27">
        <f t="shared" si="405"/>
        <v>88.617469150737961</v>
      </c>
      <c r="I276" s="26">
        <f t="shared" si="406"/>
        <v>8.8617469150737954E-2</v>
      </c>
      <c r="J276" s="28">
        <f t="shared" si="404"/>
        <v>8.8617469150737954E-2</v>
      </c>
      <c r="K276" s="53">
        <f>AVERAGE(J276:J277)</f>
        <v>8.8486062118761699E-2</v>
      </c>
      <c r="L276" s="53">
        <f t="shared" ref="L276" si="428">STDEV(J276:J277)</f>
        <v>1.8583760681201484E-4</v>
      </c>
      <c r="M276" s="26">
        <f t="shared" si="400"/>
        <v>8.8617469150737947E-3</v>
      </c>
      <c r="N276" s="54">
        <f t="shared" ref="N276" si="429">AVERAGE(M276:M277)</f>
        <v>8.8486062118761696E-3</v>
      </c>
      <c r="O276" s="55">
        <f t="shared" ref="O276" si="430">STDEV(M276:M277)</f>
        <v>1.8583760681200993E-5</v>
      </c>
    </row>
    <row r="277" spans="2:15" ht="20.5" x14ac:dyDescent="0.45">
      <c r="B277" s="14" t="s">
        <v>574</v>
      </c>
      <c r="C277" s="25">
        <v>1000</v>
      </c>
      <c r="D277" s="1">
        <v>8018.7259999999997</v>
      </c>
      <c r="E277" s="29">
        <f t="shared" si="403"/>
        <v>0.88354655086785439</v>
      </c>
      <c r="F277" s="27">
        <v>10</v>
      </c>
      <c r="G277" s="27">
        <v>10</v>
      </c>
      <c r="H277" s="27">
        <f t="shared" si="405"/>
        <v>88.354655086785442</v>
      </c>
      <c r="I277" s="26">
        <f t="shared" si="406"/>
        <v>8.8354655086785444E-2</v>
      </c>
      <c r="J277" s="28">
        <f t="shared" si="404"/>
        <v>8.8354655086785444E-2</v>
      </c>
      <c r="K277" s="53"/>
      <c r="L277" s="53"/>
      <c r="M277" s="26">
        <f t="shared" si="400"/>
        <v>8.8354655086785444E-3</v>
      </c>
      <c r="N277" s="54"/>
      <c r="O277" s="55"/>
    </row>
    <row r="278" spans="2:15" ht="20.5" x14ac:dyDescent="0.45">
      <c r="B278" s="14" t="s">
        <v>575</v>
      </c>
      <c r="C278" s="25">
        <v>1000</v>
      </c>
      <c r="D278" s="1">
        <v>8954.2990000000009</v>
      </c>
      <c r="E278" s="29">
        <f t="shared" si="403"/>
        <v>1.0026868465623291</v>
      </c>
      <c r="F278" s="27">
        <v>10</v>
      </c>
      <c r="G278" s="27">
        <v>10</v>
      </c>
      <c r="H278" s="27">
        <f t="shared" si="405"/>
        <v>100.26868465623292</v>
      </c>
      <c r="I278" s="26">
        <f t="shared" si="406"/>
        <v>0.10026868465623293</v>
      </c>
      <c r="J278" s="28">
        <f t="shared" si="404"/>
        <v>0.10026868465623293</v>
      </c>
      <c r="K278" s="53">
        <f>AVERAGE(J278:J279)</f>
        <v>9.5240127599424421E-2</v>
      </c>
      <c r="L278" s="53">
        <f t="shared" ref="L278" si="431">STDEV(J278:J279)</f>
        <v>7.1114535889055218E-3</v>
      </c>
      <c r="M278" s="26">
        <f t="shared" si="400"/>
        <v>1.0026868465623293E-2</v>
      </c>
      <c r="N278" s="54">
        <f t="shared" ref="N278" si="432">AVERAGE(M278:M279)</f>
        <v>9.5240127599424424E-3</v>
      </c>
      <c r="O278" s="55">
        <f t="shared" ref="O278" si="433">STDEV(M278:M279)</f>
        <v>7.111453588905522E-4</v>
      </c>
    </row>
    <row r="279" spans="2:15" ht="20.5" x14ac:dyDescent="0.45">
      <c r="B279" s="14" t="s">
        <v>576</v>
      </c>
      <c r="C279" s="25">
        <v>1000</v>
      </c>
      <c r="D279" s="1">
        <v>8164.5439999999999</v>
      </c>
      <c r="E279" s="29">
        <f t="shared" si="403"/>
        <v>0.90211570542615915</v>
      </c>
      <c r="F279" s="27">
        <v>10</v>
      </c>
      <c r="G279" s="27">
        <v>10</v>
      </c>
      <c r="H279" s="27">
        <f t="shared" si="405"/>
        <v>90.211570542615917</v>
      </c>
      <c r="I279" s="26">
        <f t="shared" si="406"/>
        <v>9.0211570542615915E-2</v>
      </c>
      <c r="J279" s="28">
        <f t="shared" si="404"/>
        <v>9.0211570542615915E-2</v>
      </c>
      <c r="K279" s="53"/>
      <c r="L279" s="53"/>
      <c r="M279" s="26">
        <f t="shared" si="400"/>
        <v>9.0211570542615919E-3</v>
      </c>
      <c r="N279" s="54"/>
      <c r="O279" s="55"/>
    </row>
    <row r="280" spans="2:15" ht="20.5" x14ac:dyDescent="0.45">
      <c r="B280" s="14" t="s">
        <v>577</v>
      </c>
      <c r="C280" s="25">
        <v>1000</v>
      </c>
      <c r="D280" s="1">
        <v>8194.5419999999995</v>
      </c>
      <c r="E280" s="29">
        <f t="shared" si="403"/>
        <v>0.90593579278464731</v>
      </c>
      <c r="F280" s="27">
        <v>10</v>
      </c>
      <c r="G280" s="27">
        <v>10</v>
      </c>
      <c r="H280" s="27">
        <f t="shared" si="405"/>
        <v>90.593579278464745</v>
      </c>
      <c r="I280" s="26">
        <f t="shared" si="406"/>
        <v>9.0593579278464745E-2</v>
      </c>
      <c r="J280" s="28">
        <f t="shared" si="404"/>
        <v>9.0593579278464745E-2</v>
      </c>
      <c r="K280" s="53">
        <f>AVERAGE(J280:J281)</f>
        <v>8.8461045245584333E-2</v>
      </c>
      <c r="L280" s="53">
        <f t="shared" ref="L280" si="434">STDEV(J280:J281)</f>
        <v>3.0158585515216705E-3</v>
      </c>
      <c r="M280" s="26">
        <f t="shared" si="400"/>
        <v>9.0593579278464738E-3</v>
      </c>
      <c r="N280" s="54">
        <f t="shared" ref="N280" si="435">AVERAGE(M280:M281)</f>
        <v>8.8461045245584319E-3</v>
      </c>
      <c r="O280" s="55">
        <f t="shared" ref="O280" si="436">STDEV(M280:M281)</f>
        <v>3.0158585515216685E-4</v>
      </c>
    </row>
    <row r="281" spans="2:15" ht="20.5" x14ac:dyDescent="0.45">
      <c r="B281" s="14" t="s">
        <v>578</v>
      </c>
      <c r="C281" s="25">
        <v>1000</v>
      </c>
      <c r="D281" s="1">
        <v>7859.6189999999997</v>
      </c>
      <c r="E281" s="29">
        <f t="shared" si="403"/>
        <v>0.86328511212703907</v>
      </c>
      <c r="F281" s="27">
        <v>10</v>
      </c>
      <c r="G281" s="27">
        <v>10</v>
      </c>
      <c r="H281" s="27">
        <f t="shared" si="405"/>
        <v>86.328511212703916</v>
      </c>
      <c r="I281" s="26">
        <f t="shared" si="406"/>
        <v>8.6328511212703921E-2</v>
      </c>
      <c r="J281" s="28">
        <f t="shared" si="404"/>
        <v>8.6328511212703921E-2</v>
      </c>
      <c r="K281" s="53"/>
      <c r="L281" s="53"/>
      <c r="M281" s="26">
        <f t="shared" si="400"/>
        <v>8.6328511212703917E-3</v>
      </c>
      <c r="N281" s="54"/>
      <c r="O281" s="55"/>
    </row>
    <row r="282" spans="2:15" ht="20.5" x14ac:dyDescent="0.45">
      <c r="B282" s="13" t="s">
        <v>580</v>
      </c>
      <c r="C282" s="25">
        <v>1000</v>
      </c>
      <c r="D282" s="1">
        <v>3521.45</v>
      </c>
      <c r="E282" s="29">
        <f t="shared" si="403"/>
        <v>0.31084213073210487</v>
      </c>
      <c r="F282" s="27">
        <v>10</v>
      </c>
      <c r="G282" s="27">
        <v>10</v>
      </c>
      <c r="H282" s="27">
        <f t="shared" si="405"/>
        <v>31.084213073210485</v>
      </c>
      <c r="I282" s="26">
        <f t="shared" si="406"/>
        <v>3.1084213073210486E-2</v>
      </c>
      <c r="J282" s="28">
        <f t="shared" si="404"/>
        <v>3.1084213073210486E-2</v>
      </c>
      <c r="K282" s="53">
        <f>AVERAGE(J282:J283)</f>
        <v>3.0763635437492838E-2</v>
      </c>
      <c r="L282" s="53">
        <f t="shared" ref="L282" si="437">STDEV(J282:J283)</f>
        <v>4.5336524022540126E-4</v>
      </c>
      <c r="M282" s="26">
        <f t="shared" si="400"/>
        <v>3.1084213073210485E-3</v>
      </c>
      <c r="N282" s="54">
        <f t="shared" ref="N282" si="438">AVERAGE(M282:M283)</f>
        <v>3.0763635437492838E-3</v>
      </c>
      <c r="O282" s="55">
        <f t="shared" ref="O282" si="439">STDEV(M282:M283)</f>
        <v>4.533652402254007E-5</v>
      </c>
    </row>
    <row r="283" spans="2:15" ht="20.5" x14ac:dyDescent="0.45">
      <c r="B283" s="13" t="s">
        <v>581</v>
      </c>
      <c r="C283" s="25">
        <v>1000</v>
      </c>
      <c r="D283" s="1">
        <v>3471.1019999999999</v>
      </c>
      <c r="E283" s="29">
        <f t="shared" si="403"/>
        <v>0.30443057801775186</v>
      </c>
      <c r="F283" s="27">
        <v>10</v>
      </c>
      <c r="G283" s="27">
        <v>10</v>
      </c>
      <c r="H283" s="27">
        <f t="shared" si="405"/>
        <v>30.443057801775186</v>
      </c>
      <c r="I283" s="26">
        <f t="shared" si="406"/>
        <v>3.0443057801775187E-2</v>
      </c>
      <c r="J283" s="28">
        <f t="shared" si="404"/>
        <v>3.0443057801775187E-2</v>
      </c>
      <c r="K283" s="53"/>
      <c r="L283" s="53"/>
      <c r="M283" s="26">
        <f t="shared" si="400"/>
        <v>3.0443057801775187E-3</v>
      </c>
      <c r="N283" s="54"/>
      <c r="O283" s="55"/>
    </row>
    <row r="284" spans="2:15" ht="20.5" x14ac:dyDescent="0.45">
      <c r="B284" s="13" t="s">
        <v>582</v>
      </c>
      <c r="C284" s="25">
        <v>1000</v>
      </c>
      <c r="D284" s="1">
        <v>4180.8900000000003</v>
      </c>
      <c r="E284" s="29">
        <f t="shared" si="403"/>
        <v>0.39481834273561967</v>
      </c>
      <c r="F284" s="27">
        <v>10</v>
      </c>
      <c r="G284" s="27">
        <v>10</v>
      </c>
      <c r="H284" s="27">
        <f t="shared" si="405"/>
        <v>39.481834273561972</v>
      </c>
      <c r="I284" s="26">
        <f t="shared" si="406"/>
        <v>3.9481834273561972E-2</v>
      </c>
      <c r="J284" s="28">
        <f t="shared" si="404"/>
        <v>3.9481834273561972E-2</v>
      </c>
      <c r="K284" s="53">
        <f>AVERAGE(J284:J285)</f>
        <v>3.9410858685547653E-2</v>
      </c>
      <c r="L284" s="53">
        <f t="shared" ref="L284" si="440">STDEV(J284:J285)</f>
        <v>1.0037463916724987E-4</v>
      </c>
      <c r="M284" s="26">
        <f t="shared" si="400"/>
        <v>3.9481834273561974E-3</v>
      </c>
      <c r="N284" s="54">
        <f t="shared" ref="N284" si="441">AVERAGE(M284:M285)</f>
        <v>3.9410858685547659E-3</v>
      </c>
      <c r="O284" s="55">
        <f t="shared" ref="O284" si="442">STDEV(M284:M285)</f>
        <v>1.0037463916724987E-5</v>
      </c>
    </row>
    <row r="285" spans="2:15" ht="20.5" x14ac:dyDescent="0.45">
      <c r="B285" s="13" t="s">
        <v>583</v>
      </c>
      <c r="C285" s="25">
        <v>1000</v>
      </c>
      <c r="D285" s="1">
        <v>4169.7430000000004</v>
      </c>
      <c r="E285" s="29">
        <f t="shared" si="403"/>
        <v>0.3933988309753334</v>
      </c>
      <c r="F285" s="27">
        <v>10</v>
      </c>
      <c r="G285" s="27">
        <v>10</v>
      </c>
      <c r="H285" s="27">
        <f t="shared" si="405"/>
        <v>39.339883097533338</v>
      </c>
      <c r="I285" s="26">
        <f t="shared" si="406"/>
        <v>3.9339883097533342E-2</v>
      </c>
      <c r="J285" s="28">
        <f t="shared" si="404"/>
        <v>3.9339883097533342E-2</v>
      </c>
      <c r="K285" s="53"/>
      <c r="L285" s="53"/>
      <c r="M285" s="26">
        <f t="shared" si="400"/>
        <v>3.9339883097533343E-3</v>
      </c>
      <c r="N285" s="54"/>
      <c r="O285" s="55"/>
    </row>
    <row r="286" spans="2:15" ht="20.5" x14ac:dyDescent="0.45">
      <c r="B286" s="13" t="s">
        <v>584</v>
      </c>
      <c r="C286" s="25">
        <v>1000</v>
      </c>
      <c r="D286" s="1">
        <v>5033.192</v>
      </c>
      <c r="E286" s="29">
        <f t="shared" si="403"/>
        <v>0.503354515007577</v>
      </c>
      <c r="F286" s="27">
        <v>10</v>
      </c>
      <c r="G286" s="27">
        <v>10</v>
      </c>
      <c r="H286" s="27">
        <f t="shared" si="405"/>
        <v>50.335451500757699</v>
      </c>
      <c r="I286" s="26">
        <f t="shared" si="406"/>
        <v>5.0335451500757702E-2</v>
      </c>
      <c r="J286" s="28">
        <f t="shared" si="404"/>
        <v>5.0335451500757702E-2</v>
      </c>
      <c r="K286" s="53">
        <f>AVERAGE(J286:J287)</f>
        <v>5.1801183032587517E-2</v>
      </c>
      <c r="L286" s="53">
        <f t="shared" ref="L286" si="443">STDEV(J286:J287)</f>
        <v>2.0728574111116152E-3</v>
      </c>
      <c r="M286" s="26">
        <f t="shared" si="400"/>
        <v>5.0335451500757708E-3</v>
      </c>
      <c r="N286" s="54">
        <f t="shared" ref="N286" si="444">AVERAGE(M286:M287)</f>
        <v>5.1801183032587524E-3</v>
      </c>
      <c r="O286" s="55">
        <f t="shared" ref="O286" si="445">STDEV(M286:M287)</f>
        <v>2.0728574111116113E-4</v>
      </c>
    </row>
    <row r="287" spans="2:15" ht="20.5" x14ac:dyDescent="0.45">
      <c r="B287" s="13" t="s">
        <v>585</v>
      </c>
      <c r="C287" s="25">
        <v>1000</v>
      </c>
      <c r="D287" s="1">
        <v>5263.3909999999996</v>
      </c>
      <c r="E287" s="29">
        <f t="shared" si="403"/>
        <v>0.53266914564417334</v>
      </c>
      <c r="F287" s="27">
        <v>10</v>
      </c>
      <c r="G287" s="27">
        <v>10</v>
      </c>
      <c r="H287" s="27">
        <f t="shared" si="405"/>
        <v>53.266914564417334</v>
      </c>
      <c r="I287" s="26">
        <f t="shared" si="406"/>
        <v>5.3266914564417331E-2</v>
      </c>
      <c r="J287" s="28">
        <f t="shared" si="404"/>
        <v>5.3266914564417331E-2</v>
      </c>
      <c r="K287" s="53"/>
      <c r="L287" s="53"/>
      <c r="M287" s="26">
        <f t="shared" si="400"/>
        <v>5.3266914564417331E-3</v>
      </c>
      <c r="N287" s="54"/>
      <c r="O287" s="55"/>
    </row>
    <row r="288" spans="2:15" ht="20.5" x14ac:dyDescent="0.45">
      <c r="B288" s="13" t="s">
        <v>586</v>
      </c>
      <c r="C288" s="25">
        <v>1000</v>
      </c>
      <c r="D288" s="1">
        <v>4902.0479999999998</v>
      </c>
      <c r="E288" s="29">
        <f t="shared" si="403"/>
        <v>0.48665401708966344</v>
      </c>
      <c r="F288" s="27">
        <v>10</v>
      </c>
      <c r="G288" s="27">
        <v>10</v>
      </c>
      <c r="H288" s="27">
        <f t="shared" si="405"/>
        <v>48.665401708966343</v>
      </c>
      <c r="I288" s="26">
        <f t="shared" si="406"/>
        <v>4.8665401708966341E-2</v>
      </c>
      <c r="J288" s="28">
        <f t="shared" si="404"/>
        <v>4.8665401708966341E-2</v>
      </c>
      <c r="K288" s="53">
        <f>AVERAGE(J288:J289)</f>
        <v>4.3633253530632778E-2</v>
      </c>
      <c r="L288" s="53">
        <f t="shared" ref="L288" si="446">STDEV(J288:J289)</f>
        <v>7.1165322016704105E-3</v>
      </c>
      <c r="M288" s="26">
        <f t="shared" si="400"/>
        <v>4.8665401708966336E-3</v>
      </c>
      <c r="N288" s="54">
        <f t="shared" ref="N288" si="447">AVERAGE(M288:M289)</f>
        <v>4.3633253530632778E-3</v>
      </c>
      <c r="O288" s="55">
        <f t="shared" ref="O288" si="448">STDEV(M288:M289)</f>
        <v>7.116532201670386E-4</v>
      </c>
    </row>
    <row r="289" spans="2:15" ht="20.5" x14ac:dyDescent="0.45">
      <c r="B289" s="13" t="s">
        <v>587</v>
      </c>
      <c r="C289" s="25">
        <v>1000</v>
      </c>
      <c r="D289" s="1">
        <v>4111.7290000000003</v>
      </c>
      <c r="E289" s="29">
        <f t="shared" si="403"/>
        <v>0.38601105352299214</v>
      </c>
      <c r="F289" s="27">
        <v>10</v>
      </c>
      <c r="G289" s="27">
        <v>10</v>
      </c>
      <c r="H289" s="27">
        <f t="shared" si="405"/>
        <v>38.601105352299214</v>
      </c>
      <c r="I289" s="26">
        <f t="shared" si="406"/>
        <v>3.8601105352299214E-2</v>
      </c>
      <c r="J289" s="28">
        <f t="shared" si="404"/>
        <v>3.8601105352299214E-2</v>
      </c>
      <c r="K289" s="53"/>
      <c r="L289" s="53"/>
      <c r="M289" s="26">
        <f t="shared" si="400"/>
        <v>3.8601105352299215E-3</v>
      </c>
      <c r="N289" s="54"/>
      <c r="O289" s="55"/>
    </row>
    <row r="290" spans="2:15" ht="20.5" x14ac:dyDescent="0.45">
      <c r="B290" s="13" t="s">
        <v>588</v>
      </c>
      <c r="C290" s="25">
        <v>1000</v>
      </c>
      <c r="D290" s="1">
        <v>5139.8459999999995</v>
      </c>
      <c r="E290" s="29">
        <f t="shared" si="403"/>
        <v>0.51693634036700753</v>
      </c>
      <c r="F290" s="27">
        <v>10</v>
      </c>
      <c r="G290" s="27">
        <v>10</v>
      </c>
      <c r="H290" s="27">
        <f t="shared" si="405"/>
        <v>51.693634036700757</v>
      </c>
      <c r="I290" s="26">
        <f t="shared" si="406"/>
        <v>5.1693634036700756E-2</v>
      </c>
      <c r="J290" s="28">
        <f t="shared" si="404"/>
        <v>5.1693634036700756E-2</v>
      </c>
      <c r="K290" s="53">
        <f>AVERAGE(J290:J291)</f>
        <v>4.7526646885784514E-2</v>
      </c>
      <c r="L290" s="53">
        <f t="shared" ref="L290" si="449">STDEV(J290:J291)</f>
        <v>5.8930097430601718E-3</v>
      </c>
      <c r="M290" s="26">
        <f t="shared" si="400"/>
        <v>5.1693634036700754E-3</v>
      </c>
      <c r="N290" s="54">
        <f t="shared" ref="N290" si="450">AVERAGE(M290:M291)</f>
        <v>4.7526646885784514E-3</v>
      </c>
      <c r="O290" s="55">
        <f t="shared" ref="O290" si="451">STDEV(M290:M291)</f>
        <v>5.8930097430601701E-4</v>
      </c>
    </row>
    <row r="291" spans="2:15" ht="20.5" x14ac:dyDescent="0.45">
      <c r="B291" s="13" t="s">
        <v>589</v>
      </c>
      <c r="C291" s="25">
        <v>1000</v>
      </c>
      <c r="D291" s="1">
        <v>4485.4040000000005</v>
      </c>
      <c r="E291" s="29">
        <f t="shared" si="403"/>
        <v>0.43359659734868267</v>
      </c>
      <c r="F291" s="27">
        <v>10</v>
      </c>
      <c r="G291" s="27">
        <v>10</v>
      </c>
      <c r="H291" s="27">
        <f t="shared" si="405"/>
        <v>43.359659734868274</v>
      </c>
      <c r="I291" s="26">
        <f t="shared" si="406"/>
        <v>4.3359659734868272E-2</v>
      </c>
      <c r="J291" s="28">
        <f t="shared" si="404"/>
        <v>4.3359659734868272E-2</v>
      </c>
      <c r="K291" s="53"/>
      <c r="L291" s="53"/>
      <c r="M291" s="26">
        <f t="shared" si="400"/>
        <v>4.3359659734868274E-3</v>
      </c>
      <c r="N291" s="54"/>
      <c r="O291" s="55"/>
    </row>
    <row r="292" spans="2:15" ht="20.5" x14ac:dyDescent="0.45">
      <c r="B292" s="13" t="s">
        <v>590</v>
      </c>
      <c r="C292" s="25">
        <v>1000</v>
      </c>
      <c r="D292" s="1">
        <v>3790.556</v>
      </c>
      <c r="E292" s="29">
        <f t="shared" si="403"/>
        <v>0.345111362970698</v>
      </c>
      <c r="F292" s="27">
        <v>10</v>
      </c>
      <c r="G292" s="27">
        <v>10</v>
      </c>
      <c r="H292" s="27">
        <f t="shared" si="405"/>
        <v>34.511136297069804</v>
      </c>
      <c r="I292" s="26">
        <f t="shared" si="406"/>
        <v>3.4511136297069804E-2</v>
      </c>
      <c r="J292" s="28">
        <f t="shared" si="404"/>
        <v>3.4511136297069804E-2</v>
      </c>
      <c r="K292" s="53">
        <f>AVERAGE(J292:J293)</f>
        <v>3.2355470093089006E-2</v>
      </c>
      <c r="L292" s="53">
        <f t="shared" ref="L292" si="452">STDEV(J292:J293)</f>
        <v>3.0485723816189715E-3</v>
      </c>
      <c r="M292" s="26">
        <f t="shared" si="400"/>
        <v>3.4511136297069806E-3</v>
      </c>
      <c r="N292" s="54">
        <f t="shared" ref="N292" si="453">AVERAGE(M292:M293)</f>
        <v>3.2355470093089009E-3</v>
      </c>
      <c r="O292" s="55">
        <f t="shared" ref="O292" si="454">STDEV(M292:M293)</f>
        <v>3.0485723816189723E-4</v>
      </c>
    </row>
    <row r="293" spans="2:15" ht="20.5" x14ac:dyDescent="0.45">
      <c r="B293" s="13" t="s">
        <v>591</v>
      </c>
      <c r="C293" s="25">
        <v>1000</v>
      </c>
      <c r="D293" s="1">
        <v>3452</v>
      </c>
      <c r="E293" s="29">
        <f t="shared" si="403"/>
        <v>0.30199803889108207</v>
      </c>
      <c r="F293" s="27">
        <v>10</v>
      </c>
      <c r="G293" s="27">
        <v>10</v>
      </c>
      <c r="H293" s="27">
        <f t="shared" si="405"/>
        <v>30.199803889108207</v>
      </c>
      <c r="I293" s="26">
        <f t="shared" si="406"/>
        <v>3.0199803889108208E-2</v>
      </c>
      <c r="J293" s="28">
        <f t="shared" si="404"/>
        <v>3.0199803889108208E-2</v>
      </c>
      <c r="K293" s="53"/>
      <c r="L293" s="53"/>
      <c r="M293" s="26">
        <f t="shared" si="400"/>
        <v>3.0199803889108209E-3</v>
      </c>
      <c r="N293" s="54"/>
      <c r="O293" s="55"/>
    </row>
    <row r="294" spans="2:15" ht="20.5" x14ac:dyDescent="0.45">
      <c r="B294" s="13" t="s">
        <v>592</v>
      </c>
      <c r="C294" s="25">
        <v>1000</v>
      </c>
      <c r="D294" s="1">
        <v>3950.848</v>
      </c>
      <c r="E294" s="29">
        <f t="shared" si="403"/>
        <v>0.36552370522240757</v>
      </c>
      <c r="F294" s="27">
        <v>10</v>
      </c>
      <c r="G294" s="27">
        <v>10</v>
      </c>
      <c r="H294" s="27">
        <f t="shared" si="405"/>
        <v>36.552370522240757</v>
      </c>
      <c r="I294" s="26">
        <f t="shared" si="406"/>
        <v>3.6552370522240758E-2</v>
      </c>
      <c r="J294" s="28">
        <f t="shared" si="404"/>
        <v>3.6552370522240758E-2</v>
      </c>
      <c r="K294" s="53">
        <f>AVERAGE(J294:J295)</f>
        <v>3.5863995823092694E-2</v>
      </c>
      <c r="L294" s="53">
        <f t="shared" ref="L294" si="455">STDEV(J294:J295)</f>
        <v>9.7350883552969165E-4</v>
      </c>
      <c r="M294" s="26">
        <f t="shared" si="400"/>
        <v>3.6552370522240757E-3</v>
      </c>
      <c r="N294" s="54">
        <f t="shared" ref="N294" si="456">AVERAGE(M294:M295)</f>
        <v>3.5863995823092695E-3</v>
      </c>
      <c r="O294" s="55">
        <f t="shared" ref="O294" si="457">STDEV(M294:M295)</f>
        <v>9.7350883552968929E-5</v>
      </c>
    </row>
    <row r="295" spans="2:15" ht="20.5" x14ac:dyDescent="0.45">
      <c r="B295" s="13" t="s">
        <v>593</v>
      </c>
      <c r="C295" s="25">
        <v>1000</v>
      </c>
      <c r="D295" s="1">
        <v>3842.7359999999999</v>
      </c>
      <c r="E295" s="29">
        <f t="shared" si="403"/>
        <v>0.35175621123944628</v>
      </c>
      <c r="F295" s="27">
        <v>10</v>
      </c>
      <c r="G295" s="27">
        <v>10</v>
      </c>
      <c r="H295" s="27">
        <f t="shared" si="405"/>
        <v>35.17562112394463</v>
      </c>
      <c r="I295" s="26">
        <f t="shared" si="406"/>
        <v>3.517562112394463E-2</v>
      </c>
      <c r="J295" s="28">
        <f t="shared" si="404"/>
        <v>3.517562112394463E-2</v>
      </c>
      <c r="K295" s="53"/>
      <c r="L295" s="53"/>
      <c r="M295" s="26">
        <f t="shared" si="400"/>
        <v>3.5175621123944632E-3</v>
      </c>
      <c r="N295" s="54"/>
      <c r="O295" s="55"/>
    </row>
    <row r="296" spans="2:15" ht="20.5" x14ac:dyDescent="0.45">
      <c r="B296" s="13" t="s">
        <v>594</v>
      </c>
      <c r="C296" s="25">
        <v>1000</v>
      </c>
      <c r="D296" s="1">
        <v>4518.4561000000003</v>
      </c>
      <c r="E296" s="29">
        <f t="shared" si="403"/>
        <v>0.43780560826212644</v>
      </c>
      <c r="F296" s="27">
        <v>10</v>
      </c>
      <c r="G296" s="27">
        <v>10</v>
      </c>
      <c r="H296" s="27">
        <f t="shared" si="405"/>
        <v>43.780560826212643</v>
      </c>
      <c r="I296" s="26">
        <f t="shared" si="406"/>
        <v>4.3780560826212643E-2</v>
      </c>
      <c r="J296" s="28">
        <f t="shared" si="404"/>
        <v>4.3780560826212643E-2</v>
      </c>
      <c r="K296" s="53">
        <f>AVERAGE(J296:J297)</f>
        <v>4.4852599106039961E-2</v>
      </c>
      <c r="L296" s="53">
        <f t="shared" ref="L296" si="458">STDEV(J296:J297)</f>
        <v>1.5160910747149218E-3</v>
      </c>
      <c r="M296" s="26">
        <f t="shared" si="400"/>
        <v>4.378056082621264E-3</v>
      </c>
      <c r="N296" s="54">
        <f t="shared" ref="N296" si="459">AVERAGE(M296:M297)</f>
        <v>4.4852599106039968E-3</v>
      </c>
      <c r="O296" s="55">
        <f t="shared" ref="O296" si="460">STDEV(M296:M297)</f>
        <v>1.5160910747149254E-4</v>
      </c>
    </row>
    <row r="297" spans="2:15" ht="20.5" x14ac:dyDescent="0.45">
      <c r="B297" s="13" t="s">
        <v>595</v>
      </c>
      <c r="C297" s="25">
        <v>1000</v>
      </c>
      <c r="D297" s="1">
        <v>4686.8239999999996</v>
      </c>
      <c r="E297" s="29">
        <f t="shared" si="403"/>
        <v>0.45924637385867279</v>
      </c>
      <c r="F297" s="27">
        <v>10</v>
      </c>
      <c r="G297" s="27">
        <v>10</v>
      </c>
      <c r="H297" s="27">
        <f t="shared" si="405"/>
        <v>45.924637385867285</v>
      </c>
      <c r="I297" s="26">
        <f t="shared" si="406"/>
        <v>4.5924637385867287E-2</v>
      </c>
      <c r="J297" s="28">
        <f t="shared" si="404"/>
        <v>4.5924637385867287E-2</v>
      </c>
      <c r="K297" s="53"/>
      <c r="L297" s="53"/>
      <c r="M297" s="26">
        <f t="shared" si="400"/>
        <v>4.5924637385867289E-3</v>
      </c>
      <c r="N297" s="54"/>
      <c r="O297" s="55"/>
    </row>
    <row r="298" spans="2:15" ht="20.5" x14ac:dyDescent="0.45">
      <c r="B298" s="13" t="s">
        <v>596</v>
      </c>
      <c r="C298" s="25">
        <v>1000</v>
      </c>
      <c r="D298" s="1">
        <v>6676.4040000000005</v>
      </c>
      <c r="E298" s="29">
        <f t="shared" si="403"/>
        <v>0.71260891158455064</v>
      </c>
      <c r="F298" s="27">
        <v>10</v>
      </c>
      <c r="G298" s="27">
        <v>10</v>
      </c>
      <c r="H298" s="27">
        <f t="shared" si="405"/>
        <v>71.260891158455053</v>
      </c>
      <c r="I298" s="26">
        <f t="shared" si="406"/>
        <v>7.1260891158455048E-2</v>
      </c>
      <c r="J298" s="28">
        <f t="shared" si="404"/>
        <v>7.1260891158455048E-2</v>
      </c>
      <c r="K298" s="53">
        <f>AVERAGE(J298:J299)</f>
        <v>7.1539642415984317E-2</v>
      </c>
      <c r="L298" s="53">
        <f t="shared" ref="L298" si="461">STDEV(J298:J299)</f>
        <v>3.9421380892643834E-4</v>
      </c>
      <c r="M298" s="26">
        <f t="shared" si="400"/>
        <v>7.1260891158455046E-3</v>
      </c>
      <c r="N298" s="54">
        <f t="shared" ref="N298" si="462">AVERAGE(M298:M299)</f>
        <v>7.153964241598431E-3</v>
      </c>
      <c r="O298" s="55">
        <f t="shared" ref="O298" si="463">STDEV(M298:M299)</f>
        <v>3.9421380892643463E-5</v>
      </c>
    </row>
    <row r="299" spans="2:15" ht="20.5" x14ac:dyDescent="0.45">
      <c r="B299" s="13" t="s">
        <v>597</v>
      </c>
      <c r="C299" s="25">
        <v>1000</v>
      </c>
      <c r="D299" s="1">
        <v>6720.183</v>
      </c>
      <c r="E299" s="29">
        <f t="shared" si="403"/>
        <v>0.7181839367351357</v>
      </c>
      <c r="F299" s="27">
        <v>10</v>
      </c>
      <c r="G299" s="27">
        <v>10</v>
      </c>
      <c r="H299" s="27">
        <f t="shared" si="405"/>
        <v>71.818393673513569</v>
      </c>
      <c r="I299" s="26">
        <f t="shared" si="406"/>
        <v>7.1818393673513573E-2</v>
      </c>
      <c r="J299" s="28">
        <f t="shared" si="404"/>
        <v>7.1818393673513573E-2</v>
      </c>
      <c r="K299" s="53"/>
      <c r="L299" s="53"/>
      <c r="M299" s="26">
        <f t="shared" si="400"/>
        <v>7.1818393673513566E-3</v>
      </c>
      <c r="N299" s="54"/>
      <c r="O299" s="55"/>
    </row>
    <row r="300" spans="2:15" ht="20.5" x14ac:dyDescent="0.45">
      <c r="B300" s="13" t="s">
        <v>598</v>
      </c>
      <c r="C300" s="25">
        <v>1000</v>
      </c>
      <c r="D300" s="1">
        <v>6457.0940000000001</v>
      </c>
      <c r="E300" s="29">
        <f t="shared" si="403"/>
        <v>0.68468093776662808</v>
      </c>
      <c r="F300" s="27">
        <v>10</v>
      </c>
      <c r="G300" s="27">
        <v>10</v>
      </c>
      <c r="H300" s="27">
        <f t="shared" si="405"/>
        <v>68.468093776662812</v>
      </c>
      <c r="I300" s="26">
        <f t="shared" si="406"/>
        <v>6.8468093776662811E-2</v>
      </c>
      <c r="J300" s="28">
        <f t="shared" si="404"/>
        <v>6.8468093776662811E-2</v>
      </c>
      <c r="K300" s="53">
        <f>AVERAGE(J300:J301)</f>
        <v>6.1799349268404496E-2</v>
      </c>
      <c r="L300" s="53">
        <f t="shared" ref="L300" si="464">STDEV(J300:J301)</f>
        <v>9.4310289275800433E-3</v>
      </c>
      <c r="M300" s="26">
        <f t="shared" si="400"/>
        <v>6.8468093776662808E-3</v>
      </c>
      <c r="N300" s="54">
        <f t="shared" ref="N300" si="465">AVERAGE(M300:M301)</f>
        <v>6.1799349268404496E-3</v>
      </c>
      <c r="O300" s="55">
        <f t="shared" ref="O300" si="466">STDEV(M300:M301)</f>
        <v>9.4310289275800004E-4</v>
      </c>
    </row>
    <row r="301" spans="2:15" ht="20.5" x14ac:dyDescent="0.45">
      <c r="B301" s="13" t="s">
        <v>599</v>
      </c>
      <c r="C301" s="25">
        <v>1000</v>
      </c>
      <c r="D301" s="1">
        <v>5409.741</v>
      </c>
      <c r="E301" s="29">
        <f t="shared" si="403"/>
        <v>0.55130604760146196</v>
      </c>
      <c r="F301" s="27">
        <v>10</v>
      </c>
      <c r="G301" s="27">
        <v>10</v>
      </c>
      <c r="H301" s="27">
        <f t="shared" si="405"/>
        <v>55.130604760146191</v>
      </c>
      <c r="I301" s="26">
        <f t="shared" si="406"/>
        <v>5.5130604760146189E-2</v>
      </c>
      <c r="J301" s="28">
        <f t="shared" si="404"/>
        <v>5.5130604760146189E-2</v>
      </c>
      <c r="K301" s="53"/>
      <c r="L301" s="53"/>
      <c r="M301" s="26">
        <f t="shared" si="400"/>
        <v>5.5130604760146185E-3</v>
      </c>
      <c r="N301" s="54"/>
      <c r="O301" s="55"/>
    </row>
    <row r="302" spans="2:15" ht="20.5" x14ac:dyDescent="0.45">
      <c r="B302" s="13" t="s">
        <v>600</v>
      </c>
      <c r="C302" s="25">
        <v>1000</v>
      </c>
      <c r="D302" s="1">
        <v>7243.6750000000002</v>
      </c>
      <c r="E302" s="29">
        <f t="shared" si="403"/>
        <v>0.78484788671412387</v>
      </c>
      <c r="F302" s="27">
        <v>10</v>
      </c>
      <c r="G302" s="27">
        <v>10</v>
      </c>
      <c r="H302" s="27">
        <f t="shared" si="405"/>
        <v>78.484788671412389</v>
      </c>
      <c r="I302" s="26">
        <f t="shared" si="406"/>
        <v>7.8484788671412384E-2</v>
      </c>
      <c r="J302" s="28">
        <f t="shared" si="404"/>
        <v>7.8484788671412384E-2</v>
      </c>
      <c r="K302" s="53">
        <f>AVERAGE(J302:J303)</f>
        <v>7.1297241713041373E-2</v>
      </c>
      <c r="L302" s="53">
        <f t="shared" ref="L302" si="467">STDEV(J302:J303)</f>
        <v>1.0164726388721759E-2</v>
      </c>
      <c r="M302" s="26">
        <f t="shared" si="400"/>
        <v>7.848478867141238E-3</v>
      </c>
      <c r="N302" s="54">
        <f t="shared" ref="N302" si="468">AVERAGE(M302:M303)</f>
        <v>7.1297241713041363E-3</v>
      </c>
      <c r="O302" s="55">
        <f t="shared" ref="O302" si="469">STDEV(M302:M303)</f>
        <v>1.0164726388721774E-3</v>
      </c>
    </row>
    <row r="303" spans="2:15" ht="20.5" x14ac:dyDescent="0.45">
      <c r="B303" s="13" t="s">
        <v>601</v>
      </c>
      <c r="C303" s="25">
        <v>1000</v>
      </c>
      <c r="D303" s="1">
        <v>6114.8419999999996</v>
      </c>
      <c r="E303" s="29">
        <f t="shared" si="403"/>
        <v>0.64109694754670365</v>
      </c>
      <c r="F303" s="27">
        <v>10</v>
      </c>
      <c r="G303" s="27">
        <v>10</v>
      </c>
      <c r="H303" s="27">
        <f t="shared" si="405"/>
        <v>64.109694754670357</v>
      </c>
      <c r="I303" s="26">
        <f t="shared" si="406"/>
        <v>6.4109694754670363E-2</v>
      </c>
      <c r="J303" s="28">
        <f t="shared" si="404"/>
        <v>6.4109694754670363E-2</v>
      </c>
      <c r="K303" s="53"/>
      <c r="L303" s="53"/>
      <c r="M303" s="26">
        <f t="shared" si="400"/>
        <v>6.4109694754670354E-3</v>
      </c>
      <c r="N303" s="54"/>
      <c r="O303" s="55"/>
    </row>
    <row r="304" spans="2:15" ht="20.5" x14ac:dyDescent="0.45">
      <c r="B304" s="13" t="s">
        <v>602</v>
      </c>
      <c r="C304" s="25">
        <v>1000</v>
      </c>
      <c r="D304" s="1">
        <v>5059.4759999999997</v>
      </c>
      <c r="E304" s="29">
        <f t="shared" si="403"/>
        <v>0.50670164402052797</v>
      </c>
      <c r="F304" s="27">
        <v>10</v>
      </c>
      <c r="G304" s="27">
        <v>10</v>
      </c>
      <c r="H304" s="27">
        <f t="shared" si="405"/>
        <v>50.670164402052798</v>
      </c>
      <c r="I304" s="26">
        <f t="shared" si="406"/>
        <v>5.0670164402052797E-2</v>
      </c>
      <c r="J304" s="28">
        <f t="shared" si="404"/>
        <v>5.0670164402052797E-2</v>
      </c>
      <c r="K304" s="53">
        <f>AVERAGE(J304:J305)</f>
        <v>5.4648776853820982E-2</v>
      </c>
      <c r="L304" s="53">
        <f t="shared" ref="L304" si="470">STDEV(J304:J305)</f>
        <v>5.6266076887170335E-3</v>
      </c>
      <c r="M304" s="26">
        <f t="shared" si="400"/>
        <v>5.0670164402052799E-3</v>
      </c>
      <c r="N304" s="54">
        <f t="shared" ref="N304" si="471">AVERAGE(M304:M305)</f>
        <v>5.4648776853820982E-3</v>
      </c>
      <c r="O304" s="55">
        <f t="shared" ref="O304" si="472">STDEV(M304:M305)</f>
        <v>5.6266076887170359E-4</v>
      </c>
    </row>
    <row r="305" spans="2:15" ht="20.5" x14ac:dyDescent="0.45">
      <c r="B305" s="13" t="s">
        <v>603</v>
      </c>
      <c r="C305" s="25">
        <v>1000</v>
      </c>
      <c r="D305" s="1">
        <v>5684.3329999999996</v>
      </c>
      <c r="E305" s="29">
        <f t="shared" si="403"/>
        <v>0.58627389305589162</v>
      </c>
      <c r="F305" s="27">
        <v>10</v>
      </c>
      <c r="G305" s="27">
        <v>10</v>
      </c>
      <c r="H305" s="27">
        <f t="shared" si="405"/>
        <v>58.627389305589162</v>
      </c>
      <c r="I305" s="26">
        <f t="shared" si="406"/>
        <v>5.862738930558916E-2</v>
      </c>
      <c r="J305" s="28">
        <f t="shared" si="404"/>
        <v>5.862738930558916E-2</v>
      </c>
      <c r="K305" s="53"/>
      <c r="L305" s="53"/>
      <c r="M305" s="26">
        <f t="shared" si="400"/>
        <v>5.8627389305589165E-3</v>
      </c>
      <c r="N305" s="54"/>
      <c r="O305" s="55"/>
    </row>
    <row r="306" spans="2:15" ht="20.5" x14ac:dyDescent="0.45">
      <c r="B306" s="13" t="s">
        <v>604</v>
      </c>
      <c r="C306" s="25">
        <v>1000</v>
      </c>
      <c r="D306" s="1">
        <v>4597.3339999999998</v>
      </c>
      <c r="E306" s="29">
        <f t="shared" si="403"/>
        <v>0.44785029352961403</v>
      </c>
      <c r="F306" s="27">
        <v>10</v>
      </c>
      <c r="G306" s="27">
        <v>10</v>
      </c>
      <c r="H306" s="27">
        <f t="shared" si="405"/>
        <v>44.785029352961402</v>
      </c>
      <c r="I306" s="26">
        <f t="shared" si="406"/>
        <v>4.47850293529614E-2</v>
      </c>
      <c r="J306" s="28">
        <f t="shared" si="404"/>
        <v>4.47850293529614E-2</v>
      </c>
      <c r="K306" s="53">
        <f>AVERAGE(J306:J307)</f>
        <v>4.7936410406611743E-2</v>
      </c>
      <c r="L306" s="53">
        <f t="shared" ref="L306" si="473">STDEV(J306:J307)</f>
        <v>4.4567258262779245E-3</v>
      </c>
      <c r="M306" s="26">
        <f t="shared" si="400"/>
        <v>4.4785029352961397E-3</v>
      </c>
      <c r="N306" s="54">
        <f t="shared" ref="N306" si="474">AVERAGE(M306:M307)</f>
        <v>4.7936410406611736E-3</v>
      </c>
      <c r="O306" s="55">
        <f t="shared" ref="O306" si="475">STDEV(M306:M307)</f>
        <v>4.4567258262779305E-4</v>
      </c>
    </row>
    <row r="307" spans="2:15" ht="20.5" x14ac:dyDescent="0.45">
      <c r="B307" s="13" t="s">
        <v>605</v>
      </c>
      <c r="C307" s="25">
        <v>1000</v>
      </c>
      <c r="D307" s="1">
        <v>5092.2709999999997</v>
      </c>
      <c r="E307" s="29">
        <f t="shared" si="403"/>
        <v>0.51087791460262078</v>
      </c>
      <c r="F307" s="27">
        <v>10</v>
      </c>
      <c r="G307" s="27">
        <v>10</v>
      </c>
      <c r="H307" s="27">
        <f t="shared" si="405"/>
        <v>51.087791460262082</v>
      </c>
      <c r="I307" s="26">
        <f t="shared" si="406"/>
        <v>5.1087791460262079E-2</v>
      </c>
      <c r="J307" s="28">
        <f t="shared" si="404"/>
        <v>5.1087791460262079E-2</v>
      </c>
      <c r="K307" s="53"/>
      <c r="L307" s="53"/>
      <c r="M307" s="26">
        <f t="shared" si="400"/>
        <v>5.1087791460262084E-3</v>
      </c>
      <c r="N307" s="54"/>
      <c r="O307" s="55"/>
    </row>
    <row r="308" spans="2:15" ht="20.5" x14ac:dyDescent="0.45">
      <c r="B308" s="13" t="s">
        <v>606</v>
      </c>
      <c r="C308" s="25">
        <v>1000</v>
      </c>
      <c r="D308" s="1">
        <v>6180.5069999999996</v>
      </c>
      <c r="E308" s="29">
        <f t="shared" si="403"/>
        <v>0.64945903956600914</v>
      </c>
      <c r="F308" s="27">
        <v>10</v>
      </c>
      <c r="G308" s="27">
        <v>10</v>
      </c>
      <c r="H308" s="27">
        <f t="shared" si="405"/>
        <v>64.945903956600915</v>
      </c>
      <c r="I308" s="26">
        <f t="shared" si="406"/>
        <v>6.4945903956600909E-2</v>
      </c>
      <c r="J308" s="28">
        <f t="shared" si="404"/>
        <v>6.4945903956600909E-2</v>
      </c>
      <c r="K308" s="53">
        <f>AVERAGE(J308:J309)</f>
        <v>6.3631311523425063E-2</v>
      </c>
      <c r="L308" s="53">
        <f t="shared" ref="L308" si="476">STDEV(J308:J309)</f>
        <v>1.8591144479903228E-3</v>
      </c>
      <c r="M308" s="26">
        <f t="shared" si="400"/>
        <v>6.4945903956600904E-3</v>
      </c>
      <c r="N308" s="54">
        <f t="shared" ref="N308" si="477">AVERAGE(M308:M309)</f>
        <v>6.363131152342506E-3</v>
      </c>
      <c r="O308" s="55">
        <f t="shared" ref="O308" si="478">STDEV(M308:M309)</f>
        <v>1.8591144479903192E-4</v>
      </c>
    </row>
    <row r="309" spans="2:15" ht="20.5" x14ac:dyDescent="0.45">
      <c r="B309" s="13" t="s">
        <v>607</v>
      </c>
      <c r="C309" s="25">
        <v>1000</v>
      </c>
      <c r="D309" s="1">
        <v>5974.0450000000001</v>
      </c>
      <c r="E309" s="29">
        <f t="shared" si="403"/>
        <v>0.62316719090249217</v>
      </c>
      <c r="F309" s="27">
        <v>10</v>
      </c>
      <c r="G309" s="27">
        <v>10</v>
      </c>
      <c r="H309" s="27">
        <f t="shared" si="405"/>
        <v>62.316719090249215</v>
      </c>
      <c r="I309" s="26">
        <f t="shared" si="406"/>
        <v>6.2316719090249217E-2</v>
      </c>
      <c r="J309" s="28">
        <f t="shared" si="404"/>
        <v>6.2316719090249224E-2</v>
      </c>
      <c r="K309" s="53"/>
      <c r="L309" s="53"/>
      <c r="M309" s="26">
        <f t="shared" si="400"/>
        <v>6.2316719090249224E-3</v>
      </c>
      <c r="N309" s="54"/>
      <c r="O309" s="55"/>
    </row>
    <row r="310" spans="2:15" ht="20.5" x14ac:dyDescent="0.45">
      <c r="B310" s="13" t="s">
        <v>608</v>
      </c>
      <c r="C310" s="25">
        <v>1000</v>
      </c>
      <c r="D310" s="1">
        <v>6249.893</v>
      </c>
      <c r="E310" s="29">
        <f t="shared" si="403"/>
        <v>0.65829498134399633</v>
      </c>
      <c r="F310" s="27">
        <v>10</v>
      </c>
      <c r="G310" s="27">
        <v>10</v>
      </c>
      <c r="H310" s="27">
        <f t="shared" si="405"/>
        <v>65.829498134399643</v>
      </c>
      <c r="I310" s="26">
        <f t="shared" si="406"/>
        <v>6.5829498134399644E-2</v>
      </c>
      <c r="J310" s="28">
        <f t="shared" si="404"/>
        <v>6.5829498134399644E-2</v>
      </c>
      <c r="K310" s="53">
        <f>AVERAGE(J310:J311)</f>
        <v>6.2890171533357964E-2</v>
      </c>
      <c r="L310" s="53">
        <f t="shared" ref="L310" si="479">STDEV(J310:J311)</f>
        <v>4.1568355434371514E-3</v>
      </c>
      <c r="M310" s="26">
        <f t="shared" si="400"/>
        <v>6.5829498134399641E-3</v>
      </c>
      <c r="N310" s="54">
        <f t="shared" ref="N310" si="480">AVERAGE(M310:M311)</f>
        <v>6.2890171533357964E-3</v>
      </c>
      <c r="O310" s="55">
        <f t="shared" ref="O310" si="481">STDEV(M310:M311)</f>
        <v>4.1568355434371451E-4</v>
      </c>
    </row>
    <row r="311" spans="2:15" ht="20.5" x14ac:dyDescent="0.45">
      <c r="B311" s="13" t="s">
        <v>609</v>
      </c>
      <c r="C311" s="25">
        <v>1000</v>
      </c>
      <c r="D311" s="1">
        <v>5788.26</v>
      </c>
      <c r="E311" s="29">
        <f t="shared" si="403"/>
        <v>0.59950844932316283</v>
      </c>
      <c r="F311" s="27">
        <v>10</v>
      </c>
      <c r="G311" s="27">
        <v>10</v>
      </c>
      <c r="H311" s="27">
        <f t="shared" si="405"/>
        <v>59.950844932316286</v>
      </c>
      <c r="I311" s="26">
        <f t="shared" si="406"/>
        <v>5.995084493231629E-2</v>
      </c>
      <c r="J311" s="28">
        <f t="shared" si="404"/>
        <v>5.995084493231629E-2</v>
      </c>
      <c r="K311" s="53"/>
      <c r="L311" s="53"/>
      <c r="M311" s="26">
        <f t="shared" si="400"/>
        <v>5.9950844932316295E-3</v>
      </c>
      <c r="N311" s="54"/>
      <c r="O311" s="55"/>
    </row>
    <row r="312" spans="2:15" ht="20.5" x14ac:dyDescent="0.45">
      <c r="B312" s="13" t="s">
        <v>610</v>
      </c>
      <c r="C312" s="25">
        <v>1000</v>
      </c>
      <c r="D312" s="1">
        <v>5984.2209999999995</v>
      </c>
      <c r="E312" s="29">
        <f t="shared" si="403"/>
        <v>0.62446305092515941</v>
      </c>
      <c r="F312" s="27">
        <v>10</v>
      </c>
      <c r="G312" s="27">
        <v>10</v>
      </c>
      <c r="H312" s="27">
        <f t="shared" si="405"/>
        <v>62.446305092515942</v>
      </c>
      <c r="I312" s="26">
        <f t="shared" si="406"/>
        <v>6.244630509251594E-2</v>
      </c>
      <c r="J312" s="28">
        <f t="shared" si="404"/>
        <v>6.244630509251594E-2</v>
      </c>
      <c r="K312" s="53">
        <f>AVERAGE(J312:J313)</f>
        <v>5.6193271104206188E-2</v>
      </c>
      <c r="L312" s="53">
        <f t="shared" ref="L312" si="482">STDEV(J312:J313)</f>
        <v>8.8431254722476284E-3</v>
      </c>
      <c r="M312" s="26">
        <f t="shared" si="400"/>
        <v>6.2446305092515942E-3</v>
      </c>
      <c r="N312" s="54">
        <f t="shared" ref="N312" si="483">AVERAGE(M312:M313)</f>
        <v>5.6193271104206192E-3</v>
      </c>
      <c r="O312" s="55">
        <f t="shared" ref="O312" si="484">STDEV(M312:M313)</f>
        <v>8.8431254722475732E-4</v>
      </c>
    </row>
    <row r="313" spans="2:15" ht="20.5" x14ac:dyDescent="0.45">
      <c r="B313" s="13" t="s">
        <v>611</v>
      </c>
      <c r="C313" s="25">
        <v>1000</v>
      </c>
      <c r="D313" s="1">
        <v>5002.1570000000002</v>
      </c>
      <c r="E313" s="29">
        <f t="shared" si="403"/>
        <v>0.49940237115896446</v>
      </c>
      <c r="F313" s="27">
        <v>10</v>
      </c>
      <c r="G313" s="27">
        <v>10</v>
      </c>
      <c r="H313" s="27">
        <f t="shared" si="405"/>
        <v>49.940237115896444</v>
      </c>
      <c r="I313" s="26">
        <f t="shared" si="406"/>
        <v>4.9940237115896444E-2</v>
      </c>
      <c r="J313" s="28">
        <f t="shared" si="404"/>
        <v>4.9940237115896444E-2</v>
      </c>
      <c r="K313" s="53"/>
      <c r="L313" s="53"/>
      <c r="M313" s="26">
        <f t="shared" si="400"/>
        <v>4.9940237115896442E-3</v>
      </c>
      <c r="N313" s="54"/>
      <c r="O313" s="55"/>
    </row>
    <row r="314" spans="2:15" ht="20.5" x14ac:dyDescent="0.45">
      <c r="B314" s="13" t="s">
        <v>612</v>
      </c>
      <c r="C314" s="25">
        <v>1000</v>
      </c>
      <c r="D314" s="1">
        <v>3995.6869999999999</v>
      </c>
      <c r="E314" s="29">
        <f t="shared" si="403"/>
        <v>0.37123371579202058</v>
      </c>
      <c r="F314" s="27">
        <v>10</v>
      </c>
      <c r="G314" s="27">
        <v>10</v>
      </c>
      <c r="H314" s="27">
        <f t="shared" si="405"/>
        <v>37.123371579202058</v>
      </c>
      <c r="I314" s="26">
        <f t="shared" si="406"/>
        <v>3.7123371579202057E-2</v>
      </c>
      <c r="J314" s="28">
        <f t="shared" si="404"/>
        <v>3.7123371579202057E-2</v>
      </c>
      <c r="K314" s="53">
        <f>AVERAGE(J314:J315)</f>
        <v>3.5307161867892567E-2</v>
      </c>
      <c r="L314" s="53">
        <f t="shared" ref="L314" si="485">STDEV(J314:J315)</f>
        <v>2.5685084058475992E-3</v>
      </c>
      <c r="M314" s="26">
        <f t="shared" si="400"/>
        <v>3.7123371579202056E-3</v>
      </c>
      <c r="N314" s="54">
        <f t="shared" ref="N314" si="486">AVERAGE(M314:M315)</f>
        <v>3.530716186789257E-3</v>
      </c>
      <c r="O314" s="55">
        <f t="shared" ref="O314" si="487">STDEV(M314:M315)</f>
        <v>2.5685084058475993E-4</v>
      </c>
    </row>
    <row r="315" spans="2:15" ht="20.5" x14ac:dyDescent="0.45">
      <c r="B315" s="13" t="s">
        <v>613</v>
      </c>
      <c r="C315" s="25">
        <v>1000</v>
      </c>
      <c r="D315" s="1">
        <v>3710.444</v>
      </c>
      <c r="E315" s="29">
        <f t="shared" si="403"/>
        <v>0.33490952156583087</v>
      </c>
      <c r="F315" s="27">
        <v>10</v>
      </c>
      <c r="G315" s="27">
        <v>10</v>
      </c>
      <c r="H315" s="27">
        <f t="shared" si="405"/>
        <v>33.490952156583084</v>
      </c>
      <c r="I315" s="26">
        <f t="shared" si="406"/>
        <v>3.3490952156583084E-2</v>
      </c>
      <c r="J315" s="28">
        <f t="shared" si="404"/>
        <v>3.3490952156583084E-2</v>
      </c>
      <c r="K315" s="53"/>
      <c r="L315" s="53"/>
      <c r="M315" s="26">
        <f t="shared" si="400"/>
        <v>3.3490952156583083E-3</v>
      </c>
      <c r="N315" s="54"/>
      <c r="O315" s="55"/>
    </row>
    <row r="316" spans="2:15" ht="20.5" x14ac:dyDescent="0.45">
      <c r="B316" s="13" t="s">
        <v>614</v>
      </c>
      <c r="C316" s="25">
        <v>1000</v>
      </c>
      <c r="D316" s="1">
        <v>5561.9350000000004</v>
      </c>
      <c r="E316" s="29">
        <f t="shared" si="403"/>
        <v>0.57068715218969279</v>
      </c>
      <c r="F316" s="27">
        <v>10</v>
      </c>
      <c r="G316" s="27">
        <v>10</v>
      </c>
      <c r="H316" s="27">
        <f t="shared" si="405"/>
        <v>57.068715218969281</v>
      </c>
      <c r="I316" s="26">
        <f t="shared" si="406"/>
        <v>5.7068715218969279E-2</v>
      </c>
      <c r="J316" s="28">
        <f t="shared" si="404"/>
        <v>5.7068715218969279E-2</v>
      </c>
      <c r="K316" s="53">
        <f>AVERAGE(J316:J317)</f>
        <v>5.2033759089230455E-2</v>
      </c>
      <c r="L316" s="53">
        <f t="shared" ref="L316" si="488">STDEV(J316:J317)</f>
        <v>7.1205032446301888E-3</v>
      </c>
      <c r="M316" s="26">
        <f t="shared" si="400"/>
        <v>5.7068715218969281E-3</v>
      </c>
      <c r="N316" s="54">
        <f t="shared" ref="N316" si="489">AVERAGE(M316:M317)</f>
        <v>5.2033759089230459E-3</v>
      </c>
      <c r="O316" s="55">
        <f t="shared" ref="O316" si="490">STDEV(M316:M317)</f>
        <v>7.1205032446301916E-4</v>
      </c>
    </row>
    <row r="317" spans="2:15" ht="20.5" x14ac:dyDescent="0.45">
      <c r="B317" s="13" t="s">
        <v>615</v>
      </c>
      <c r="C317" s="25">
        <v>1000</v>
      </c>
      <c r="D317" s="1">
        <v>4771.1750000000002</v>
      </c>
      <c r="E317" s="29">
        <f t="shared" si="403"/>
        <v>0.46998802959491642</v>
      </c>
      <c r="F317" s="27">
        <v>10</v>
      </c>
      <c r="G317" s="27">
        <v>10</v>
      </c>
      <c r="H317" s="27">
        <f t="shared" si="405"/>
        <v>46.998802959491641</v>
      </c>
      <c r="I317" s="26">
        <f t="shared" si="406"/>
        <v>4.6998802959491638E-2</v>
      </c>
      <c r="J317" s="28">
        <f t="shared" si="404"/>
        <v>4.6998802959491638E-2</v>
      </c>
      <c r="K317" s="53"/>
      <c r="L317" s="53"/>
      <c r="M317" s="26">
        <f t="shared" si="400"/>
        <v>4.6998802959491636E-3</v>
      </c>
      <c r="N317" s="54"/>
      <c r="O317" s="55"/>
    </row>
    <row r="318" spans="2:15" ht="20.5" x14ac:dyDescent="0.45">
      <c r="B318" s="13" t="s">
        <v>616</v>
      </c>
      <c r="C318" s="25">
        <v>1000</v>
      </c>
      <c r="D318" s="1">
        <v>4543.5379999999996</v>
      </c>
      <c r="E318" s="29">
        <f t="shared" si="403"/>
        <v>0.44099965616921566</v>
      </c>
      <c r="F318" s="27">
        <v>10</v>
      </c>
      <c r="G318" s="27">
        <v>10</v>
      </c>
      <c r="H318" s="27">
        <f t="shared" si="405"/>
        <v>44.099965616921565</v>
      </c>
      <c r="I318" s="26">
        <f t="shared" si="406"/>
        <v>4.4099965616921567E-2</v>
      </c>
      <c r="J318" s="28">
        <f t="shared" si="404"/>
        <v>4.4099965616921567E-2</v>
      </c>
      <c r="K318" s="53">
        <f t="shared" ref="K318" si="491">AVERAGE(J318:J319)</f>
        <v>4.3397544793510517E-2</v>
      </c>
      <c r="L318" s="53">
        <f t="shared" ref="L318" si="492">STDEV(J318:J319)</f>
        <v>9.9337305496118846E-4</v>
      </c>
      <c r="M318" s="26">
        <f t="shared" si="400"/>
        <v>4.4099965616921566E-3</v>
      </c>
      <c r="N318" s="54">
        <f t="shared" ref="N318" si="493">AVERAGE(M318:M319)</f>
        <v>4.3397544793510514E-3</v>
      </c>
      <c r="O318" s="55">
        <f t="shared" ref="O318" si="494">STDEV(M318:M319)</f>
        <v>9.9337305496118611E-5</v>
      </c>
    </row>
    <row r="319" spans="2:15" ht="20.5" x14ac:dyDescent="0.45">
      <c r="B319" s="13" t="s">
        <v>617</v>
      </c>
      <c r="C319" s="25">
        <v>1000</v>
      </c>
      <c r="D319" s="1">
        <v>4433.22</v>
      </c>
      <c r="E319" s="29">
        <f t="shared" si="403"/>
        <v>0.42695123970099458</v>
      </c>
      <c r="F319" s="27">
        <v>10</v>
      </c>
      <c r="G319" s="27">
        <v>10</v>
      </c>
      <c r="H319" s="27">
        <f t="shared" si="405"/>
        <v>42.695123970099459</v>
      </c>
      <c r="I319" s="26">
        <f t="shared" si="406"/>
        <v>4.2695123970099461E-2</v>
      </c>
      <c r="J319" s="28">
        <f t="shared" si="404"/>
        <v>4.2695123970099461E-2</v>
      </c>
      <c r="K319" s="53"/>
      <c r="L319" s="53"/>
      <c r="M319" s="26">
        <f t="shared" si="400"/>
        <v>4.2695123970099462E-3</v>
      </c>
      <c r="N319" s="54"/>
      <c r="O319" s="55"/>
    </row>
    <row r="320" spans="2:15" ht="20.5" x14ac:dyDescent="0.45">
      <c r="B320" s="13" t="s">
        <v>618</v>
      </c>
      <c r="C320" s="25">
        <v>1000</v>
      </c>
      <c r="D320" s="1">
        <v>4382.558</v>
      </c>
      <c r="E320" s="29">
        <f t="shared" si="403"/>
        <v>0.42049970073987292</v>
      </c>
      <c r="F320" s="27">
        <v>10</v>
      </c>
      <c r="G320" s="27">
        <v>10</v>
      </c>
      <c r="H320" s="27">
        <f t="shared" si="405"/>
        <v>42.049970073987296</v>
      </c>
      <c r="I320" s="26">
        <f t="shared" si="406"/>
        <v>4.2049970073987294E-2</v>
      </c>
      <c r="J320" s="28">
        <f t="shared" si="404"/>
        <v>4.2049970073987294E-2</v>
      </c>
      <c r="K320" s="53">
        <f t="shared" ref="K320" si="495">AVERAGE(J320:J321)</f>
        <v>4.5101239064270889E-2</v>
      </c>
      <c r="L320" s="53">
        <f t="shared" ref="L320" si="496">STDEV(J320:J321)</f>
        <v>4.3151459885075183E-3</v>
      </c>
      <c r="M320" s="26">
        <f t="shared" si="400"/>
        <v>4.2049970073987294E-3</v>
      </c>
      <c r="N320" s="54">
        <f t="shared" ref="N320" si="497">AVERAGE(M320:M321)</f>
        <v>4.5101239064270892E-3</v>
      </c>
      <c r="O320" s="55">
        <f t="shared" ref="O320" si="498">STDEV(M320:M321)</f>
        <v>4.3151459885075173E-4</v>
      </c>
    </row>
    <row r="321" spans="2:15" ht="20.5" x14ac:dyDescent="0.45">
      <c r="B321" s="13" t="s">
        <v>619</v>
      </c>
      <c r="C321" s="25">
        <v>1000</v>
      </c>
      <c r="D321" s="1">
        <v>4861.7719999999999</v>
      </c>
      <c r="E321" s="29">
        <f t="shared" si="403"/>
        <v>0.48152508054554483</v>
      </c>
      <c r="F321" s="27">
        <v>10</v>
      </c>
      <c r="G321" s="27">
        <v>10</v>
      </c>
      <c r="H321" s="27">
        <f t="shared" si="405"/>
        <v>48.152508054554481</v>
      </c>
      <c r="I321" s="26">
        <f t="shared" si="406"/>
        <v>4.8152508054554483E-2</v>
      </c>
      <c r="J321" s="28">
        <f t="shared" si="404"/>
        <v>4.8152508054554483E-2</v>
      </c>
      <c r="K321" s="53"/>
      <c r="L321" s="53"/>
      <c r="M321" s="26">
        <f t="shared" si="400"/>
        <v>4.8152508054554481E-3</v>
      </c>
      <c r="N321" s="54"/>
      <c r="O321" s="55"/>
    </row>
    <row r="322" spans="2:15" ht="20.5" x14ac:dyDescent="0.45">
      <c r="B322" s="13" t="s">
        <v>620</v>
      </c>
      <c r="C322" s="25">
        <v>1000</v>
      </c>
      <c r="D322" s="1">
        <v>5605.1329999999998</v>
      </c>
      <c r="E322" s="29">
        <f t="shared" si="403"/>
        <v>0.57618819004928246</v>
      </c>
      <c r="F322" s="27">
        <v>10</v>
      </c>
      <c r="G322" s="27">
        <v>10</v>
      </c>
      <c r="H322" s="27">
        <f t="shared" si="405"/>
        <v>57.618819004928241</v>
      </c>
      <c r="I322" s="26">
        <f t="shared" si="406"/>
        <v>5.761881900492824E-2</v>
      </c>
      <c r="J322" s="28">
        <f t="shared" si="404"/>
        <v>5.761881900492824E-2</v>
      </c>
      <c r="K322" s="53">
        <f t="shared" ref="K322" si="499">AVERAGE(J322:J323)</f>
        <v>5.2885663529741361E-2</v>
      </c>
      <c r="L322" s="53">
        <f t="shared" ref="L322" si="500">STDEV(J322:J323)</f>
        <v>6.6936926658297553E-3</v>
      </c>
      <c r="M322" s="26">
        <f t="shared" si="400"/>
        <v>5.7618819004928235E-3</v>
      </c>
      <c r="N322" s="54">
        <f t="shared" ref="N322" si="501">AVERAGE(M322:M323)</f>
        <v>5.2885663529741358E-3</v>
      </c>
      <c r="O322" s="55">
        <f t="shared" ref="O322" si="502">STDEV(M322:M323)</f>
        <v>6.6936926658297527E-4</v>
      </c>
    </row>
    <row r="323" spans="2:15" ht="20.5" x14ac:dyDescent="0.45">
      <c r="B323" s="13" t="s">
        <v>621</v>
      </c>
      <c r="C323" s="25">
        <v>1000</v>
      </c>
      <c r="D323" s="1">
        <v>4861.7719999999999</v>
      </c>
      <c r="E323" s="29">
        <f t="shared" si="403"/>
        <v>0.48152508054554483</v>
      </c>
      <c r="F323" s="27">
        <v>10</v>
      </c>
      <c r="G323" s="27">
        <v>10</v>
      </c>
      <c r="H323" s="27">
        <f t="shared" si="405"/>
        <v>48.152508054554481</v>
      </c>
      <c r="I323" s="26">
        <f t="shared" si="406"/>
        <v>4.8152508054554483E-2</v>
      </c>
      <c r="J323" s="28">
        <f t="shared" si="404"/>
        <v>4.8152508054554483E-2</v>
      </c>
      <c r="K323" s="53"/>
      <c r="L323" s="53"/>
      <c r="M323" s="26">
        <f t="shared" si="400"/>
        <v>4.8152508054554481E-3</v>
      </c>
      <c r="N323" s="54"/>
      <c r="O323" s="55"/>
    </row>
    <row r="324" spans="2:15" ht="20.5" x14ac:dyDescent="0.45">
      <c r="B324" s="13" t="s">
        <v>622</v>
      </c>
      <c r="C324" s="25">
        <v>1000</v>
      </c>
      <c r="D324" s="1">
        <v>3885.02</v>
      </c>
      <c r="E324" s="29">
        <f t="shared" si="403"/>
        <v>0.35714085601130824</v>
      </c>
      <c r="F324" s="27">
        <v>10</v>
      </c>
      <c r="G324" s="27">
        <v>10</v>
      </c>
      <c r="H324" s="27">
        <f t="shared" si="405"/>
        <v>35.714085601130826</v>
      </c>
      <c r="I324" s="26">
        <f t="shared" si="406"/>
        <v>3.5714085601130825E-2</v>
      </c>
      <c r="J324" s="28">
        <f t="shared" si="404"/>
        <v>3.5714085601130825E-2</v>
      </c>
      <c r="K324" s="53">
        <f t="shared" ref="K324" si="503">AVERAGE(J324:J325)</f>
        <v>3.7906045054567225E-2</v>
      </c>
      <c r="L324" s="53">
        <f t="shared" ref="L324" si="504">STDEV(J324:J325)</f>
        <v>3.0998987872216683E-3</v>
      </c>
      <c r="M324" s="26">
        <f t="shared" ref="M324:M327" si="505">(J324/C324)*100</f>
        <v>3.5714085601130821E-3</v>
      </c>
      <c r="N324" s="54">
        <f t="shared" ref="N324" si="506">AVERAGE(M324:M325)</f>
        <v>3.790604505456722E-3</v>
      </c>
      <c r="O324" s="55">
        <f t="shared" ref="O324" si="507">STDEV(M324:M325)</f>
        <v>3.0998987872216691E-4</v>
      </c>
    </row>
    <row r="325" spans="2:15" ht="20.5" x14ac:dyDescent="0.45">
      <c r="B325" s="13" t="s">
        <v>623</v>
      </c>
      <c r="C325" s="25">
        <v>1000</v>
      </c>
      <c r="D325" s="1">
        <v>4229.2759999999998</v>
      </c>
      <c r="E325" s="29">
        <f t="shared" ref="E325:E327" si="508">(D325-1080.5)/7852.7</f>
        <v>0.40098004508003615</v>
      </c>
      <c r="F325" s="27">
        <v>10</v>
      </c>
      <c r="G325" s="27">
        <v>10</v>
      </c>
      <c r="H325" s="27">
        <f t="shared" si="405"/>
        <v>40.098004508003619</v>
      </c>
      <c r="I325" s="26">
        <f t="shared" si="406"/>
        <v>4.0098004508003618E-2</v>
      </c>
      <c r="J325" s="28">
        <f t="shared" ref="J325:J327" si="509">(I325/C325)*1000</f>
        <v>4.0098004508003618E-2</v>
      </c>
      <c r="K325" s="53"/>
      <c r="L325" s="53"/>
      <c r="M325" s="26">
        <f t="shared" si="505"/>
        <v>4.0098004508003614E-3</v>
      </c>
      <c r="N325" s="54"/>
      <c r="O325" s="55"/>
    </row>
    <row r="326" spans="2:15" ht="20.5" x14ac:dyDescent="0.45">
      <c r="B326" s="13" t="s">
        <v>624</v>
      </c>
      <c r="C326" s="25">
        <v>1000</v>
      </c>
      <c r="D326" s="1">
        <v>3909.3490000000002</v>
      </c>
      <c r="E326" s="29">
        <f t="shared" si="508"/>
        <v>0.36023902606746727</v>
      </c>
      <c r="F326" s="27">
        <v>10</v>
      </c>
      <c r="G326" s="27">
        <v>10</v>
      </c>
      <c r="H326" s="27">
        <f t="shared" ref="H326:H327" si="510">(E326*F326*G326)</f>
        <v>36.023902606746731</v>
      </c>
      <c r="I326" s="26">
        <f t="shared" ref="I326:I327" si="511">(H326/1000)</f>
        <v>3.6023902606746733E-2</v>
      </c>
      <c r="J326" s="28">
        <f t="shared" si="509"/>
        <v>3.6023902606746733E-2</v>
      </c>
      <c r="K326" s="53">
        <f t="shared" ref="K326" si="512">AVERAGE(J326:J327)</f>
        <v>3.8269315012670807E-2</v>
      </c>
      <c r="L326" s="53">
        <f t="shared" ref="L326" si="513">STDEV(J326:J327)</f>
        <v>3.1754926775786271E-3</v>
      </c>
      <c r="M326" s="26">
        <f t="shared" si="505"/>
        <v>3.6023902606746733E-3</v>
      </c>
      <c r="N326" s="54">
        <f t="shared" ref="N326" si="514">AVERAGE(M326:M327)</f>
        <v>3.8269315012670808E-3</v>
      </c>
      <c r="O326" s="55">
        <f t="shared" ref="O326" si="515">STDEV(M326:M327)</f>
        <v>3.1754926775786284E-4</v>
      </c>
    </row>
    <row r="327" spans="2:15" ht="20.5" x14ac:dyDescent="0.45">
      <c r="B327" s="13" t="s">
        <v>625</v>
      </c>
      <c r="C327" s="25">
        <v>1000</v>
      </c>
      <c r="D327" s="1">
        <v>4262</v>
      </c>
      <c r="E327" s="29">
        <f t="shared" si="508"/>
        <v>0.40514727418594881</v>
      </c>
      <c r="F327" s="27">
        <v>10</v>
      </c>
      <c r="G327" s="27">
        <v>10</v>
      </c>
      <c r="H327" s="27">
        <f t="shared" si="510"/>
        <v>40.51472741859488</v>
      </c>
      <c r="I327" s="26">
        <f t="shared" si="511"/>
        <v>4.0514727418594881E-2</v>
      </c>
      <c r="J327" s="28">
        <f t="shared" si="509"/>
        <v>4.0514727418594881E-2</v>
      </c>
      <c r="K327" s="53"/>
      <c r="L327" s="53"/>
      <c r="M327" s="26">
        <f t="shared" si="505"/>
        <v>4.0514727418594883E-3</v>
      </c>
      <c r="N327" s="54"/>
      <c r="O327" s="55"/>
    </row>
  </sheetData>
  <mergeCells count="649">
    <mergeCell ref="K324:K325"/>
    <mergeCell ref="L324:L325"/>
    <mergeCell ref="N324:N325"/>
    <mergeCell ref="O324:O325"/>
    <mergeCell ref="K326:K327"/>
    <mergeCell ref="L326:L327"/>
    <mergeCell ref="N326:N327"/>
    <mergeCell ref="O326:O327"/>
    <mergeCell ref="K318:K319"/>
    <mergeCell ref="L318:L319"/>
    <mergeCell ref="N318:N319"/>
    <mergeCell ref="O318:O319"/>
    <mergeCell ref="K320:K321"/>
    <mergeCell ref="L320:L321"/>
    <mergeCell ref="N320:N321"/>
    <mergeCell ref="O320:O321"/>
    <mergeCell ref="K322:K323"/>
    <mergeCell ref="L322:L323"/>
    <mergeCell ref="N322:N323"/>
    <mergeCell ref="O322:O323"/>
    <mergeCell ref="A1:O2"/>
    <mergeCell ref="K4:K5"/>
    <mergeCell ref="N4:N5"/>
    <mergeCell ref="O4:O5"/>
    <mergeCell ref="K6:K7"/>
    <mergeCell ref="K20:K21"/>
    <mergeCell ref="K22:K23"/>
    <mergeCell ref="K24:K25"/>
    <mergeCell ref="K26:K27"/>
    <mergeCell ref="O6:O7"/>
    <mergeCell ref="N8:N9"/>
    <mergeCell ref="O8:O9"/>
    <mergeCell ref="N10:N11"/>
    <mergeCell ref="O10:O11"/>
    <mergeCell ref="N12:N13"/>
    <mergeCell ref="O12:O13"/>
    <mergeCell ref="O14:O15"/>
    <mergeCell ref="N16:N17"/>
    <mergeCell ref="O16:O17"/>
    <mergeCell ref="N18:N19"/>
    <mergeCell ref="O18:O19"/>
    <mergeCell ref="N20:N21"/>
    <mergeCell ref="O20:O21"/>
    <mergeCell ref="L20:L21"/>
    <mergeCell ref="K28:K29"/>
    <mergeCell ref="K30:K31"/>
    <mergeCell ref="K8:K9"/>
    <mergeCell ref="K10:K11"/>
    <mergeCell ref="K12:K13"/>
    <mergeCell ref="K14:K15"/>
    <mergeCell ref="K16:K17"/>
    <mergeCell ref="K18:K19"/>
    <mergeCell ref="K44:K45"/>
    <mergeCell ref="K46:K47"/>
    <mergeCell ref="K48:K49"/>
    <mergeCell ref="K50:K51"/>
    <mergeCell ref="K52:K53"/>
    <mergeCell ref="K54:K55"/>
    <mergeCell ref="K32:K33"/>
    <mergeCell ref="K34:K35"/>
    <mergeCell ref="K36:K37"/>
    <mergeCell ref="K38:K39"/>
    <mergeCell ref="K40:K41"/>
    <mergeCell ref="K42:K43"/>
    <mergeCell ref="K68:K69"/>
    <mergeCell ref="K70:K71"/>
    <mergeCell ref="K72:K73"/>
    <mergeCell ref="K74:K75"/>
    <mergeCell ref="K76:K77"/>
    <mergeCell ref="K78:K79"/>
    <mergeCell ref="K56:K57"/>
    <mergeCell ref="K58:K59"/>
    <mergeCell ref="K60:K61"/>
    <mergeCell ref="K62:K63"/>
    <mergeCell ref="K64:K65"/>
    <mergeCell ref="K66:K67"/>
    <mergeCell ref="K92:K93"/>
    <mergeCell ref="K94:K95"/>
    <mergeCell ref="K96:K97"/>
    <mergeCell ref="K98:K99"/>
    <mergeCell ref="K100:K101"/>
    <mergeCell ref="K102:K103"/>
    <mergeCell ref="K80:K81"/>
    <mergeCell ref="K82:K83"/>
    <mergeCell ref="K84:K85"/>
    <mergeCell ref="K86:K87"/>
    <mergeCell ref="K88:K89"/>
    <mergeCell ref="K90:K91"/>
    <mergeCell ref="K116:K117"/>
    <mergeCell ref="K118:K119"/>
    <mergeCell ref="K120:K121"/>
    <mergeCell ref="K122:K123"/>
    <mergeCell ref="K124:K125"/>
    <mergeCell ref="K126:K127"/>
    <mergeCell ref="K104:K105"/>
    <mergeCell ref="K106:K107"/>
    <mergeCell ref="K108:K109"/>
    <mergeCell ref="K110:K111"/>
    <mergeCell ref="K112:K113"/>
    <mergeCell ref="K114:K115"/>
    <mergeCell ref="K140:K141"/>
    <mergeCell ref="K142:K143"/>
    <mergeCell ref="K144:K145"/>
    <mergeCell ref="K146:K147"/>
    <mergeCell ref="K148:K149"/>
    <mergeCell ref="K150:K151"/>
    <mergeCell ref="K128:K129"/>
    <mergeCell ref="K130:K131"/>
    <mergeCell ref="K132:K133"/>
    <mergeCell ref="K134:K135"/>
    <mergeCell ref="K136:K137"/>
    <mergeCell ref="K138:K139"/>
    <mergeCell ref="K164:K165"/>
    <mergeCell ref="K166:K167"/>
    <mergeCell ref="K168:K169"/>
    <mergeCell ref="K170:K171"/>
    <mergeCell ref="K172:K173"/>
    <mergeCell ref="K174:K175"/>
    <mergeCell ref="K152:K153"/>
    <mergeCell ref="K154:K155"/>
    <mergeCell ref="K156:K157"/>
    <mergeCell ref="K158:K159"/>
    <mergeCell ref="K160:K161"/>
    <mergeCell ref="K162:K163"/>
    <mergeCell ref="K188:K189"/>
    <mergeCell ref="K190:K191"/>
    <mergeCell ref="K192:K193"/>
    <mergeCell ref="K194:K195"/>
    <mergeCell ref="K196:K197"/>
    <mergeCell ref="K198:K199"/>
    <mergeCell ref="K176:K177"/>
    <mergeCell ref="K178:K179"/>
    <mergeCell ref="K180:K181"/>
    <mergeCell ref="K182:K183"/>
    <mergeCell ref="K184:K185"/>
    <mergeCell ref="K186:K187"/>
    <mergeCell ref="K212:K213"/>
    <mergeCell ref="K214:K215"/>
    <mergeCell ref="K216:K217"/>
    <mergeCell ref="K218:K219"/>
    <mergeCell ref="K220:K221"/>
    <mergeCell ref="K222:K223"/>
    <mergeCell ref="K200:K201"/>
    <mergeCell ref="K202:K203"/>
    <mergeCell ref="K204:K205"/>
    <mergeCell ref="K206:K207"/>
    <mergeCell ref="K208:K209"/>
    <mergeCell ref="K210:K211"/>
    <mergeCell ref="K238:K239"/>
    <mergeCell ref="K240:K241"/>
    <mergeCell ref="K242:K243"/>
    <mergeCell ref="K244:K245"/>
    <mergeCell ref="K246:K247"/>
    <mergeCell ref="K224:K225"/>
    <mergeCell ref="K226:K227"/>
    <mergeCell ref="K228:K229"/>
    <mergeCell ref="K230:K231"/>
    <mergeCell ref="K232:K233"/>
    <mergeCell ref="K234:K235"/>
    <mergeCell ref="K312:K313"/>
    <mergeCell ref="K314:K315"/>
    <mergeCell ref="K316:K317"/>
    <mergeCell ref="N6:N7"/>
    <mergeCell ref="N14:N15"/>
    <mergeCell ref="N22:N23"/>
    <mergeCell ref="N30:N31"/>
    <mergeCell ref="N38:N39"/>
    <mergeCell ref="K296:K297"/>
    <mergeCell ref="K298:K299"/>
    <mergeCell ref="K300:K301"/>
    <mergeCell ref="K302:K303"/>
    <mergeCell ref="K304:K305"/>
    <mergeCell ref="K306:K307"/>
    <mergeCell ref="K284:K285"/>
    <mergeCell ref="K286:K287"/>
    <mergeCell ref="K288:K289"/>
    <mergeCell ref="K290:K291"/>
    <mergeCell ref="K292:K293"/>
    <mergeCell ref="K294:K295"/>
    <mergeCell ref="K272:K273"/>
    <mergeCell ref="K274:K275"/>
    <mergeCell ref="K276:K277"/>
    <mergeCell ref="K278:K279"/>
    <mergeCell ref="K308:K309"/>
    <mergeCell ref="K310:K311"/>
    <mergeCell ref="K280:K281"/>
    <mergeCell ref="K282:K283"/>
    <mergeCell ref="K260:K261"/>
    <mergeCell ref="K262:K263"/>
    <mergeCell ref="K264:K265"/>
    <mergeCell ref="K266:K267"/>
    <mergeCell ref="K268:K269"/>
    <mergeCell ref="K270:K271"/>
    <mergeCell ref="K248:K249"/>
    <mergeCell ref="K250:K251"/>
    <mergeCell ref="K252:K253"/>
    <mergeCell ref="K254:K255"/>
    <mergeCell ref="K256:K257"/>
    <mergeCell ref="K258:K259"/>
    <mergeCell ref="K236:K237"/>
    <mergeCell ref="O22:O23"/>
    <mergeCell ref="N24:N25"/>
    <mergeCell ref="O24:O25"/>
    <mergeCell ref="N26:N27"/>
    <mergeCell ref="O26:O27"/>
    <mergeCell ref="N28:N29"/>
    <mergeCell ref="O28:O29"/>
    <mergeCell ref="O38:O39"/>
    <mergeCell ref="N40:N41"/>
    <mergeCell ref="O40:O41"/>
    <mergeCell ref="N42:N43"/>
    <mergeCell ref="O42:O43"/>
    <mergeCell ref="N44:N45"/>
    <mergeCell ref="O44:O45"/>
    <mergeCell ref="O30:O31"/>
    <mergeCell ref="N32:N33"/>
    <mergeCell ref="O32:O33"/>
    <mergeCell ref="N34:N35"/>
    <mergeCell ref="O34:O35"/>
    <mergeCell ref="N36:N37"/>
    <mergeCell ref="O36:O37"/>
    <mergeCell ref="N52:N53"/>
    <mergeCell ref="O52:O53"/>
    <mergeCell ref="N54:N55"/>
    <mergeCell ref="O54:O55"/>
    <mergeCell ref="N56:N57"/>
    <mergeCell ref="O56:O57"/>
    <mergeCell ref="N46:N47"/>
    <mergeCell ref="O46:O47"/>
    <mergeCell ref="N48:N49"/>
    <mergeCell ref="O48:O49"/>
    <mergeCell ref="N50:N51"/>
    <mergeCell ref="O50:O51"/>
    <mergeCell ref="N64:N65"/>
    <mergeCell ref="O64:O65"/>
    <mergeCell ref="N66:N67"/>
    <mergeCell ref="O66:O67"/>
    <mergeCell ref="N68:N69"/>
    <mergeCell ref="O68:O69"/>
    <mergeCell ref="N58:N59"/>
    <mergeCell ref="O58:O59"/>
    <mergeCell ref="N60:N61"/>
    <mergeCell ref="O60:O61"/>
    <mergeCell ref="N62:N63"/>
    <mergeCell ref="O62:O63"/>
    <mergeCell ref="N76:N77"/>
    <mergeCell ref="O76:O77"/>
    <mergeCell ref="N78:N79"/>
    <mergeCell ref="O78:O79"/>
    <mergeCell ref="N80:N81"/>
    <mergeCell ref="O80:O81"/>
    <mergeCell ref="N70:N71"/>
    <mergeCell ref="O70:O71"/>
    <mergeCell ref="N72:N73"/>
    <mergeCell ref="O72:O73"/>
    <mergeCell ref="N74:N75"/>
    <mergeCell ref="O74:O75"/>
    <mergeCell ref="N88:N89"/>
    <mergeCell ref="O88:O89"/>
    <mergeCell ref="N90:N91"/>
    <mergeCell ref="O90:O91"/>
    <mergeCell ref="N92:N93"/>
    <mergeCell ref="O92:O93"/>
    <mergeCell ref="N82:N83"/>
    <mergeCell ref="O82:O83"/>
    <mergeCell ref="N84:N85"/>
    <mergeCell ref="O84:O85"/>
    <mergeCell ref="N86:N87"/>
    <mergeCell ref="O86:O87"/>
    <mergeCell ref="N100:N101"/>
    <mergeCell ref="O100:O101"/>
    <mergeCell ref="N102:N103"/>
    <mergeCell ref="O102:O103"/>
    <mergeCell ref="N104:N105"/>
    <mergeCell ref="O104:O105"/>
    <mergeCell ref="N94:N95"/>
    <mergeCell ref="O94:O95"/>
    <mergeCell ref="N96:N97"/>
    <mergeCell ref="O96:O97"/>
    <mergeCell ref="N98:N99"/>
    <mergeCell ref="O98:O99"/>
    <mergeCell ref="N112:N113"/>
    <mergeCell ref="O112:O113"/>
    <mergeCell ref="N114:N115"/>
    <mergeCell ref="O114:O115"/>
    <mergeCell ref="N116:N117"/>
    <mergeCell ref="O116:O117"/>
    <mergeCell ref="N106:N107"/>
    <mergeCell ref="O106:O107"/>
    <mergeCell ref="N108:N109"/>
    <mergeCell ref="O108:O109"/>
    <mergeCell ref="N110:N111"/>
    <mergeCell ref="O110:O111"/>
    <mergeCell ref="N124:N125"/>
    <mergeCell ref="O124:O125"/>
    <mergeCell ref="N126:N127"/>
    <mergeCell ref="O126:O127"/>
    <mergeCell ref="N128:N129"/>
    <mergeCell ref="O128:O129"/>
    <mergeCell ref="N118:N119"/>
    <mergeCell ref="O118:O119"/>
    <mergeCell ref="N120:N121"/>
    <mergeCell ref="O120:O121"/>
    <mergeCell ref="N122:N123"/>
    <mergeCell ref="O122:O123"/>
    <mergeCell ref="N136:N137"/>
    <mergeCell ref="O136:O137"/>
    <mergeCell ref="N138:N139"/>
    <mergeCell ref="O138:O139"/>
    <mergeCell ref="N140:N141"/>
    <mergeCell ref="O140:O141"/>
    <mergeCell ref="N130:N131"/>
    <mergeCell ref="O130:O131"/>
    <mergeCell ref="N132:N133"/>
    <mergeCell ref="O132:O133"/>
    <mergeCell ref="N134:N135"/>
    <mergeCell ref="O134:O135"/>
    <mergeCell ref="N148:N149"/>
    <mergeCell ref="O148:O149"/>
    <mergeCell ref="N150:N151"/>
    <mergeCell ref="O150:O151"/>
    <mergeCell ref="N152:N153"/>
    <mergeCell ref="O152:O153"/>
    <mergeCell ref="N142:N143"/>
    <mergeCell ref="O142:O143"/>
    <mergeCell ref="N144:N145"/>
    <mergeCell ref="O144:O145"/>
    <mergeCell ref="N146:N147"/>
    <mergeCell ref="O146:O147"/>
    <mergeCell ref="N160:N161"/>
    <mergeCell ref="O160:O161"/>
    <mergeCell ref="N162:N163"/>
    <mergeCell ref="O162:O163"/>
    <mergeCell ref="N164:N165"/>
    <mergeCell ref="O164:O165"/>
    <mergeCell ref="N154:N155"/>
    <mergeCell ref="O154:O155"/>
    <mergeCell ref="N156:N157"/>
    <mergeCell ref="O156:O157"/>
    <mergeCell ref="N158:N159"/>
    <mergeCell ref="O158:O159"/>
    <mergeCell ref="N172:N173"/>
    <mergeCell ref="O172:O173"/>
    <mergeCell ref="N174:N175"/>
    <mergeCell ref="O174:O175"/>
    <mergeCell ref="N176:N177"/>
    <mergeCell ref="O176:O177"/>
    <mergeCell ref="N166:N167"/>
    <mergeCell ref="O166:O167"/>
    <mergeCell ref="N168:N169"/>
    <mergeCell ref="O168:O169"/>
    <mergeCell ref="N170:N171"/>
    <mergeCell ref="O170:O171"/>
    <mergeCell ref="N184:N185"/>
    <mergeCell ref="O184:O185"/>
    <mergeCell ref="N186:N187"/>
    <mergeCell ref="O186:O187"/>
    <mergeCell ref="N188:N189"/>
    <mergeCell ref="O188:O189"/>
    <mergeCell ref="N178:N179"/>
    <mergeCell ref="O178:O179"/>
    <mergeCell ref="N180:N181"/>
    <mergeCell ref="O180:O181"/>
    <mergeCell ref="N182:N183"/>
    <mergeCell ref="O182:O183"/>
    <mergeCell ref="N196:N197"/>
    <mergeCell ref="O196:O197"/>
    <mergeCell ref="N198:N199"/>
    <mergeCell ref="O198:O199"/>
    <mergeCell ref="N200:N201"/>
    <mergeCell ref="O200:O201"/>
    <mergeCell ref="N190:N191"/>
    <mergeCell ref="O190:O191"/>
    <mergeCell ref="N192:N193"/>
    <mergeCell ref="O192:O193"/>
    <mergeCell ref="N194:N195"/>
    <mergeCell ref="O194:O195"/>
    <mergeCell ref="N208:N209"/>
    <mergeCell ref="O208:O209"/>
    <mergeCell ref="N210:N211"/>
    <mergeCell ref="O210:O211"/>
    <mergeCell ref="N212:N213"/>
    <mergeCell ref="O212:O213"/>
    <mergeCell ref="N202:N203"/>
    <mergeCell ref="O202:O203"/>
    <mergeCell ref="N204:N205"/>
    <mergeCell ref="O204:O205"/>
    <mergeCell ref="N206:N207"/>
    <mergeCell ref="O206:O207"/>
    <mergeCell ref="N220:N221"/>
    <mergeCell ref="O220:O221"/>
    <mergeCell ref="N222:N223"/>
    <mergeCell ref="O222:O223"/>
    <mergeCell ref="N224:N225"/>
    <mergeCell ref="O224:O225"/>
    <mergeCell ref="N214:N215"/>
    <mergeCell ref="O214:O215"/>
    <mergeCell ref="N216:N217"/>
    <mergeCell ref="O216:O217"/>
    <mergeCell ref="N218:N219"/>
    <mergeCell ref="O218:O219"/>
    <mergeCell ref="N232:N233"/>
    <mergeCell ref="O232:O233"/>
    <mergeCell ref="N234:N235"/>
    <mergeCell ref="O234:O235"/>
    <mergeCell ref="N236:N237"/>
    <mergeCell ref="O236:O237"/>
    <mergeCell ref="N226:N227"/>
    <mergeCell ref="O226:O227"/>
    <mergeCell ref="N228:N229"/>
    <mergeCell ref="O228:O229"/>
    <mergeCell ref="N230:N231"/>
    <mergeCell ref="O230:O231"/>
    <mergeCell ref="N244:N245"/>
    <mergeCell ref="O244:O245"/>
    <mergeCell ref="N246:N247"/>
    <mergeCell ref="O246:O247"/>
    <mergeCell ref="N248:N249"/>
    <mergeCell ref="O248:O249"/>
    <mergeCell ref="N238:N239"/>
    <mergeCell ref="O238:O239"/>
    <mergeCell ref="N240:N241"/>
    <mergeCell ref="O240:O241"/>
    <mergeCell ref="N242:N243"/>
    <mergeCell ref="O242:O243"/>
    <mergeCell ref="N256:N257"/>
    <mergeCell ref="O256:O257"/>
    <mergeCell ref="N258:N259"/>
    <mergeCell ref="O258:O259"/>
    <mergeCell ref="N260:N261"/>
    <mergeCell ref="O260:O261"/>
    <mergeCell ref="N250:N251"/>
    <mergeCell ref="O250:O251"/>
    <mergeCell ref="N252:N253"/>
    <mergeCell ref="O252:O253"/>
    <mergeCell ref="N254:N255"/>
    <mergeCell ref="O254:O255"/>
    <mergeCell ref="N268:N269"/>
    <mergeCell ref="O268:O269"/>
    <mergeCell ref="N270:N271"/>
    <mergeCell ref="O270:O271"/>
    <mergeCell ref="N272:N273"/>
    <mergeCell ref="O272:O273"/>
    <mergeCell ref="N262:N263"/>
    <mergeCell ref="O262:O263"/>
    <mergeCell ref="N264:N265"/>
    <mergeCell ref="O264:O265"/>
    <mergeCell ref="N266:N267"/>
    <mergeCell ref="O266:O267"/>
    <mergeCell ref="N280:N281"/>
    <mergeCell ref="O280:O281"/>
    <mergeCell ref="N282:N283"/>
    <mergeCell ref="O282:O283"/>
    <mergeCell ref="N284:N285"/>
    <mergeCell ref="O284:O285"/>
    <mergeCell ref="N274:N275"/>
    <mergeCell ref="O274:O275"/>
    <mergeCell ref="N276:N277"/>
    <mergeCell ref="O276:O277"/>
    <mergeCell ref="N278:N279"/>
    <mergeCell ref="O278:O279"/>
    <mergeCell ref="N292:N293"/>
    <mergeCell ref="O292:O293"/>
    <mergeCell ref="N294:N295"/>
    <mergeCell ref="O294:O295"/>
    <mergeCell ref="N296:N297"/>
    <mergeCell ref="O296:O297"/>
    <mergeCell ref="N286:N287"/>
    <mergeCell ref="O286:O287"/>
    <mergeCell ref="N288:N289"/>
    <mergeCell ref="O288:O289"/>
    <mergeCell ref="N290:N291"/>
    <mergeCell ref="O290:O291"/>
    <mergeCell ref="N306:N307"/>
    <mergeCell ref="O306:O307"/>
    <mergeCell ref="N308:N309"/>
    <mergeCell ref="O308:O309"/>
    <mergeCell ref="N298:N299"/>
    <mergeCell ref="O298:O299"/>
    <mergeCell ref="N300:N301"/>
    <mergeCell ref="O300:O301"/>
    <mergeCell ref="N302:N303"/>
    <mergeCell ref="O302:O303"/>
    <mergeCell ref="L22:L23"/>
    <mergeCell ref="L24:L25"/>
    <mergeCell ref="L26:L27"/>
    <mergeCell ref="L28:L29"/>
    <mergeCell ref="L30:L31"/>
    <mergeCell ref="N316:N317"/>
    <mergeCell ref="O316:O317"/>
    <mergeCell ref="L4:L5"/>
    <mergeCell ref="L6:L7"/>
    <mergeCell ref="L8:L9"/>
    <mergeCell ref="L10:L11"/>
    <mergeCell ref="L12:L13"/>
    <mergeCell ref="L14:L15"/>
    <mergeCell ref="L16:L17"/>
    <mergeCell ref="L18:L19"/>
    <mergeCell ref="N310:N311"/>
    <mergeCell ref="O310:O311"/>
    <mergeCell ref="N312:N313"/>
    <mergeCell ref="O312:O313"/>
    <mergeCell ref="N314:N315"/>
    <mergeCell ref="O314:O315"/>
    <mergeCell ref="N304:N305"/>
    <mergeCell ref="O304:O305"/>
    <mergeCell ref="L44:L45"/>
    <mergeCell ref="L46:L47"/>
    <mergeCell ref="L48:L49"/>
    <mergeCell ref="L50:L51"/>
    <mergeCell ref="L52:L53"/>
    <mergeCell ref="L54:L55"/>
    <mergeCell ref="L32:L33"/>
    <mergeCell ref="L34:L35"/>
    <mergeCell ref="L36:L37"/>
    <mergeCell ref="L38:L39"/>
    <mergeCell ref="L40:L41"/>
    <mergeCell ref="L42:L43"/>
    <mergeCell ref="L68:L69"/>
    <mergeCell ref="L70:L71"/>
    <mergeCell ref="L72:L73"/>
    <mergeCell ref="L74:L75"/>
    <mergeCell ref="L76:L77"/>
    <mergeCell ref="L78:L79"/>
    <mergeCell ref="L56:L57"/>
    <mergeCell ref="L58:L59"/>
    <mergeCell ref="L60:L61"/>
    <mergeCell ref="L62:L63"/>
    <mergeCell ref="L64:L65"/>
    <mergeCell ref="L66:L67"/>
    <mergeCell ref="L92:L93"/>
    <mergeCell ref="L94:L95"/>
    <mergeCell ref="L96:L97"/>
    <mergeCell ref="L98:L99"/>
    <mergeCell ref="L100:L101"/>
    <mergeCell ref="L102:L103"/>
    <mergeCell ref="L80:L81"/>
    <mergeCell ref="L82:L83"/>
    <mergeCell ref="L84:L85"/>
    <mergeCell ref="L86:L87"/>
    <mergeCell ref="L88:L89"/>
    <mergeCell ref="L90:L91"/>
    <mergeCell ref="L116:L117"/>
    <mergeCell ref="L118:L119"/>
    <mergeCell ref="L120:L121"/>
    <mergeCell ref="L122:L123"/>
    <mergeCell ref="L124:L125"/>
    <mergeCell ref="L126:L127"/>
    <mergeCell ref="L104:L105"/>
    <mergeCell ref="L106:L107"/>
    <mergeCell ref="L108:L109"/>
    <mergeCell ref="L110:L111"/>
    <mergeCell ref="L112:L113"/>
    <mergeCell ref="L114:L115"/>
    <mergeCell ref="L140:L141"/>
    <mergeCell ref="L142:L143"/>
    <mergeCell ref="L144:L145"/>
    <mergeCell ref="L146:L147"/>
    <mergeCell ref="L148:L149"/>
    <mergeCell ref="L150:L151"/>
    <mergeCell ref="L128:L129"/>
    <mergeCell ref="L130:L131"/>
    <mergeCell ref="L132:L133"/>
    <mergeCell ref="L134:L135"/>
    <mergeCell ref="L136:L137"/>
    <mergeCell ref="L138:L139"/>
    <mergeCell ref="L164:L165"/>
    <mergeCell ref="L166:L167"/>
    <mergeCell ref="L168:L169"/>
    <mergeCell ref="L170:L171"/>
    <mergeCell ref="L172:L173"/>
    <mergeCell ref="L174:L175"/>
    <mergeCell ref="L152:L153"/>
    <mergeCell ref="L154:L155"/>
    <mergeCell ref="L156:L157"/>
    <mergeCell ref="L158:L159"/>
    <mergeCell ref="L160:L161"/>
    <mergeCell ref="L162:L163"/>
    <mergeCell ref="L188:L189"/>
    <mergeCell ref="L190:L191"/>
    <mergeCell ref="L192:L193"/>
    <mergeCell ref="L194:L195"/>
    <mergeCell ref="L196:L197"/>
    <mergeCell ref="L198:L199"/>
    <mergeCell ref="L176:L177"/>
    <mergeCell ref="L178:L179"/>
    <mergeCell ref="L180:L181"/>
    <mergeCell ref="L182:L183"/>
    <mergeCell ref="L184:L185"/>
    <mergeCell ref="L186:L187"/>
    <mergeCell ref="L212:L213"/>
    <mergeCell ref="L214:L215"/>
    <mergeCell ref="L216:L217"/>
    <mergeCell ref="L218:L219"/>
    <mergeCell ref="L220:L221"/>
    <mergeCell ref="L222:L223"/>
    <mergeCell ref="L200:L201"/>
    <mergeCell ref="L202:L203"/>
    <mergeCell ref="L204:L205"/>
    <mergeCell ref="L206:L207"/>
    <mergeCell ref="L208:L209"/>
    <mergeCell ref="L210:L211"/>
    <mergeCell ref="L236:L237"/>
    <mergeCell ref="L238:L239"/>
    <mergeCell ref="L240:L241"/>
    <mergeCell ref="L242:L243"/>
    <mergeCell ref="L244:L245"/>
    <mergeCell ref="L246:L247"/>
    <mergeCell ref="L224:L225"/>
    <mergeCell ref="L226:L227"/>
    <mergeCell ref="L228:L229"/>
    <mergeCell ref="L230:L231"/>
    <mergeCell ref="L232:L233"/>
    <mergeCell ref="L234:L235"/>
    <mergeCell ref="L260:L261"/>
    <mergeCell ref="L262:L263"/>
    <mergeCell ref="L264:L265"/>
    <mergeCell ref="L266:L267"/>
    <mergeCell ref="L268:L269"/>
    <mergeCell ref="L270:L271"/>
    <mergeCell ref="L248:L249"/>
    <mergeCell ref="L250:L251"/>
    <mergeCell ref="L252:L253"/>
    <mergeCell ref="L254:L255"/>
    <mergeCell ref="L256:L257"/>
    <mergeCell ref="L258:L259"/>
    <mergeCell ref="L284:L285"/>
    <mergeCell ref="L286:L287"/>
    <mergeCell ref="L288:L289"/>
    <mergeCell ref="L290:L291"/>
    <mergeCell ref="L292:L293"/>
    <mergeCell ref="L294:L295"/>
    <mergeCell ref="L272:L273"/>
    <mergeCell ref="L274:L275"/>
    <mergeCell ref="L276:L277"/>
    <mergeCell ref="L278:L279"/>
    <mergeCell ref="L280:L281"/>
    <mergeCell ref="L282:L283"/>
    <mergeCell ref="L308:L309"/>
    <mergeCell ref="L310:L311"/>
    <mergeCell ref="L312:L313"/>
    <mergeCell ref="L314:L315"/>
    <mergeCell ref="L316:L317"/>
    <mergeCell ref="L296:L297"/>
    <mergeCell ref="L298:L299"/>
    <mergeCell ref="L300:L301"/>
    <mergeCell ref="L302:L303"/>
    <mergeCell ref="L304:L305"/>
    <mergeCell ref="L306:L307"/>
  </mergeCells>
  <pageMargins left="0.7" right="0.7" top="0.75" bottom="0.75" header="0.3" footer="0.3"/>
  <pageSetup scale="5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7"/>
  <sheetViews>
    <sheetView topLeftCell="A117" zoomScale="70" zoomScaleNormal="70" workbookViewId="0">
      <selection activeCell="K220" sqref="K220:K327"/>
    </sheetView>
  </sheetViews>
  <sheetFormatPr defaultColWidth="15.36328125" defaultRowHeight="18.5" x14ac:dyDescent="0.45"/>
  <cols>
    <col min="1" max="2" width="28.1796875" style="15" customWidth="1"/>
    <col min="3" max="3" width="15.36328125" style="15"/>
    <col min="4" max="4" width="20.453125" style="15" customWidth="1"/>
    <col min="5" max="5" width="18.1796875" style="15" customWidth="1"/>
    <col min="6" max="6" width="24.81640625" style="15" customWidth="1"/>
    <col min="7" max="7" width="21.453125" style="15" customWidth="1"/>
    <col min="8" max="8" width="17.36328125" style="15" customWidth="1"/>
    <col min="9" max="9" width="17.453125" style="15" customWidth="1"/>
    <col min="10" max="10" width="20.453125" style="15" customWidth="1"/>
    <col min="11" max="12" width="19.453125" style="15" customWidth="1"/>
    <col min="13" max="13" width="19" style="15" customWidth="1"/>
    <col min="14" max="14" width="18.1796875" style="15" customWidth="1"/>
    <col min="15" max="15" width="15.36328125" style="15"/>
    <col min="16" max="16" width="24.453125" style="15" customWidth="1"/>
    <col min="17" max="16384" width="15.36328125" style="15"/>
  </cols>
  <sheetData>
    <row r="1" spans="1:15" ht="30.75" customHeight="1" x14ac:dyDescent="0.45">
      <c r="A1" s="56" t="s">
        <v>715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57.75" customHeight="1" x14ac:dyDescent="0.4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1:15" ht="63.75" customHeight="1" x14ac:dyDescent="0.45">
      <c r="A3" s="22" t="s">
        <v>640</v>
      </c>
      <c r="B3" s="23" t="s">
        <v>0</v>
      </c>
      <c r="C3" s="23" t="s">
        <v>641</v>
      </c>
      <c r="D3" s="23" t="s">
        <v>642</v>
      </c>
      <c r="E3" s="23" t="s">
        <v>643</v>
      </c>
      <c r="F3" s="23" t="s">
        <v>644</v>
      </c>
      <c r="G3" s="23" t="s">
        <v>645</v>
      </c>
      <c r="H3" s="23" t="s">
        <v>646</v>
      </c>
      <c r="I3" s="23" t="s">
        <v>647</v>
      </c>
      <c r="J3" s="23" t="s">
        <v>652</v>
      </c>
      <c r="K3" s="23" t="s">
        <v>653</v>
      </c>
      <c r="L3" s="23" t="s">
        <v>660</v>
      </c>
      <c r="M3" s="23" t="s">
        <v>648</v>
      </c>
      <c r="N3" s="23" t="s">
        <v>649</v>
      </c>
      <c r="O3" s="23" t="s">
        <v>650</v>
      </c>
    </row>
    <row r="4" spans="1:15" ht="30" customHeight="1" x14ac:dyDescent="0.45">
      <c r="A4"/>
      <c r="B4" s="21" t="s">
        <v>579</v>
      </c>
      <c r="C4" s="25">
        <v>1000</v>
      </c>
      <c r="D4" s="1">
        <v>1203.8720000000001</v>
      </c>
      <c r="E4" s="29">
        <f>(D4-3695.9)/1139.9</f>
        <v>-2.1861812439687691</v>
      </c>
      <c r="F4" s="27">
        <v>10</v>
      </c>
      <c r="G4" s="27">
        <v>10</v>
      </c>
      <c r="H4" s="27">
        <f>(E4*F4*G4)</f>
        <v>-218.61812439687691</v>
      </c>
      <c r="I4" s="26">
        <f>(H4/1000)</f>
        <v>-0.21861812439687692</v>
      </c>
      <c r="J4" s="28">
        <f>(I4/C4)*1000</f>
        <v>-0.21861812439687692</v>
      </c>
      <c r="K4" s="53">
        <f>AVERAGE(J4:J5)</f>
        <v>-0.2213127467321695</v>
      </c>
      <c r="L4" s="53">
        <f>STDEV(J4:J5)</f>
        <v>3.8107714520442073E-3</v>
      </c>
      <c r="M4" s="29">
        <f t="shared" ref="M4:M67" si="0">(J4/C4)*100</f>
        <v>-2.1861812439687694E-2</v>
      </c>
      <c r="N4" s="55">
        <f>AVERAGE(M4:M5)</f>
        <v>-2.213127467321695E-2</v>
      </c>
      <c r="O4" s="55">
        <f>STDEV(M4:M5)</f>
        <v>3.8107714520442071E-4</v>
      </c>
    </row>
    <row r="5" spans="1:15" ht="20.5" x14ac:dyDescent="0.45">
      <c r="A5" s="24"/>
      <c r="B5" s="21" t="s">
        <v>14</v>
      </c>
      <c r="C5" s="25">
        <v>1000</v>
      </c>
      <c r="D5" s="1">
        <v>1142.44</v>
      </c>
      <c r="E5" s="29">
        <f t="shared" ref="E5:E68" si="1">(D5-3695.9)/1139.9</f>
        <v>-2.2400736906746204</v>
      </c>
      <c r="F5" s="27">
        <v>10</v>
      </c>
      <c r="G5" s="27">
        <v>10</v>
      </c>
      <c r="H5" s="27">
        <f>(E5*F5*G5)</f>
        <v>-224.00736906746204</v>
      </c>
      <c r="I5" s="26">
        <f>(H5/1000)</f>
        <v>-0.22400736906746205</v>
      </c>
      <c r="J5" s="28">
        <f t="shared" ref="J5:J68" si="2">(I5/C5)*1000</f>
        <v>-0.22400736906746205</v>
      </c>
      <c r="K5" s="53"/>
      <c r="L5" s="53"/>
      <c r="M5" s="29">
        <f t="shared" si="0"/>
        <v>-2.2400736906746207E-2</v>
      </c>
      <c r="N5" s="55"/>
      <c r="O5" s="55"/>
    </row>
    <row r="6" spans="1:15" ht="20.5" x14ac:dyDescent="0.45">
      <c r="A6" s="24"/>
      <c r="B6" s="21" t="s">
        <v>15</v>
      </c>
      <c r="C6" s="25">
        <v>1000</v>
      </c>
      <c r="D6" s="1">
        <v>1909.6020000000001</v>
      </c>
      <c r="E6" s="29">
        <f t="shared" si="1"/>
        <v>-1.5670655320642159</v>
      </c>
      <c r="F6" s="27">
        <v>10</v>
      </c>
      <c r="G6" s="27">
        <v>10</v>
      </c>
      <c r="H6" s="27">
        <f t="shared" ref="H6:H69" si="3">(E6*F6*G6)</f>
        <v>-156.7065532064216</v>
      </c>
      <c r="I6" s="26">
        <f t="shared" ref="I6:I69" si="4">(H6/1000)</f>
        <v>-0.1567065532064216</v>
      </c>
      <c r="J6" s="28">
        <f t="shared" si="2"/>
        <v>-0.1567065532064216</v>
      </c>
      <c r="K6" s="53">
        <f>AVERAGE(J6:J7)</f>
        <v>-0.15252846740942186</v>
      </c>
      <c r="L6" s="53">
        <f>STDEV(J6:J7)</f>
        <v>5.9087055988754373E-3</v>
      </c>
      <c r="M6" s="26">
        <f t="shared" si="0"/>
        <v>-1.5670655320642157E-2</v>
      </c>
      <c r="N6" s="54">
        <f t="shared" ref="N6" si="5">AVERAGE(M6:M7)</f>
        <v>-1.5252846740942183E-2</v>
      </c>
      <c r="O6" s="55">
        <f>STDEV(M6:M7)</f>
        <v>5.9087055988754243E-4</v>
      </c>
    </row>
    <row r="7" spans="1:15" ht="20.5" x14ac:dyDescent="0.45">
      <c r="B7" s="21" t="s">
        <v>16</v>
      </c>
      <c r="C7" s="25">
        <v>1000</v>
      </c>
      <c r="D7" s="1">
        <v>2004.854</v>
      </c>
      <c r="E7" s="29">
        <f t="shared" si="1"/>
        <v>-1.4835038161242213</v>
      </c>
      <c r="F7" s="27">
        <v>10</v>
      </c>
      <c r="G7" s="27">
        <v>10</v>
      </c>
      <c r="H7" s="27">
        <f t="shared" si="3"/>
        <v>-148.35038161242213</v>
      </c>
      <c r="I7" s="26">
        <f t="shared" si="4"/>
        <v>-0.14835038161242212</v>
      </c>
      <c r="J7" s="28">
        <f t="shared" si="2"/>
        <v>-0.14835038161242212</v>
      </c>
      <c r="K7" s="53"/>
      <c r="L7" s="53"/>
      <c r="M7" s="26">
        <f t="shared" si="0"/>
        <v>-1.4835038161242211E-2</v>
      </c>
      <c r="N7" s="54"/>
      <c r="O7" s="55"/>
    </row>
    <row r="8" spans="1:15" ht="20.5" x14ac:dyDescent="0.45">
      <c r="B8" s="21" t="s">
        <v>17</v>
      </c>
      <c r="C8" s="25">
        <v>1000</v>
      </c>
      <c r="D8" s="1">
        <v>1098.318</v>
      </c>
      <c r="E8" s="29">
        <f t="shared" si="1"/>
        <v>-2.2787805947890165</v>
      </c>
      <c r="F8" s="27">
        <v>10</v>
      </c>
      <c r="G8" s="27">
        <v>10</v>
      </c>
      <c r="H8" s="27">
        <f t="shared" si="3"/>
        <v>-227.87805947890163</v>
      </c>
      <c r="I8" s="26">
        <f t="shared" si="4"/>
        <v>-0.22787805947890163</v>
      </c>
      <c r="J8" s="28">
        <f t="shared" si="2"/>
        <v>-0.22787805947890163</v>
      </c>
      <c r="K8" s="53">
        <f>AVERAGE(J8:J9)</f>
        <v>-0.2273902535310115</v>
      </c>
      <c r="L8" s="53">
        <f t="shared" ref="L8" si="6">STDEV(J8:J9)</f>
        <v>6.8986178731251222E-4</v>
      </c>
      <c r="M8" s="26">
        <f t="shared" si="0"/>
        <v>-2.2787805947890163E-2</v>
      </c>
      <c r="N8" s="54">
        <f t="shared" ref="N8" si="7">AVERAGE(M8:M9)</f>
        <v>-2.2739025353101149E-2</v>
      </c>
      <c r="O8" s="55">
        <f t="shared" ref="O8" si="8">STDEV(M8:M9)</f>
        <v>6.8986178731251228E-5</v>
      </c>
    </row>
    <row r="9" spans="1:15" ht="20.5" x14ac:dyDescent="0.45">
      <c r="B9" s="21" t="s">
        <v>18</v>
      </c>
      <c r="C9" s="25">
        <v>1000</v>
      </c>
      <c r="D9" s="1">
        <v>1109.4390000000001</v>
      </c>
      <c r="E9" s="29">
        <f t="shared" si="1"/>
        <v>-2.2690244758312135</v>
      </c>
      <c r="F9" s="27">
        <v>10</v>
      </c>
      <c r="G9" s="27">
        <v>10</v>
      </c>
      <c r="H9" s="27">
        <f t="shared" si="3"/>
        <v>-226.90244758312133</v>
      </c>
      <c r="I9" s="26">
        <f t="shared" si="4"/>
        <v>-0.22690244758312134</v>
      </c>
      <c r="J9" s="28">
        <f t="shared" si="2"/>
        <v>-0.22690244758312134</v>
      </c>
      <c r="K9" s="53"/>
      <c r="L9" s="53"/>
      <c r="M9" s="26">
        <f t="shared" si="0"/>
        <v>-2.2690244758312134E-2</v>
      </c>
      <c r="N9" s="54"/>
      <c r="O9" s="55"/>
    </row>
    <row r="10" spans="1:15" ht="20.5" x14ac:dyDescent="0.45">
      <c r="B10" s="21" t="s">
        <v>19</v>
      </c>
      <c r="C10" s="25">
        <v>1000</v>
      </c>
      <c r="D10" s="1">
        <v>3323.3220000000001</v>
      </c>
      <c r="E10" s="29">
        <f t="shared" si="1"/>
        <v>-0.32685147819984206</v>
      </c>
      <c r="F10" s="27">
        <v>10</v>
      </c>
      <c r="G10" s="27">
        <v>10</v>
      </c>
      <c r="H10" s="27">
        <f t="shared" si="3"/>
        <v>-32.685147819984202</v>
      </c>
      <c r="I10" s="26">
        <f t="shared" si="4"/>
        <v>-3.2685147819984203E-2</v>
      </c>
      <c r="J10" s="28">
        <f t="shared" si="2"/>
        <v>-3.2685147819984203E-2</v>
      </c>
      <c r="K10" s="53">
        <f>AVERAGE(J10:J11)</f>
        <v>-2.1030704447758578E-2</v>
      </c>
      <c r="L10" s="53">
        <f t="shared" ref="L10" si="9">STDEV(J10:J11)</f>
        <v>1.6481871878910707E-2</v>
      </c>
      <c r="M10" s="26">
        <f t="shared" si="0"/>
        <v>-3.2685147819984202E-3</v>
      </c>
      <c r="N10" s="54">
        <f t="shared" ref="N10" si="10">AVERAGE(M10:M11)</f>
        <v>-2.1030704447758575E-3</v>
      </c>
      <c r="O10" s="55">
        <f t="shared" ref="O10" si="11">STDEV(M10:M11)</f>
        <v>1.6481871878910712E-3</v>
      </c>
    </row>
    <row r="11" spans="1:15" ht="20.5" x14ac:dyDescent="0.45">
      <c r="B11" s="21" t="s">
        <v>20</v>
      </c>
      <c r="C11" s="25">
        <v>1000</v>
      </c>
      <c r="D11" s="1">
        <v>3589.02</v>
      </c>
      <c r="E11" s="29">
        <f t="shared" si="1"/>
        <v>-9.3762610755329504E-2</v>
      </c>
      <c r="F11" s="27">
        <v>10</v>
      </c>
      <c r="G11" s="27">
        <v>10</v>
      </c>
      <c r="H11" s="27">
        <f t="shared" si="3"/>
        <v>-9.3762610755329501</v>
      </c>
      <c r="I11" s="26">
        <f t="shared" si="4"/>
        <v>-9.37626107553295E-3</v>
      </c>
      <c r="J11" s="28">
        <f t="shared" si="2"/>
        <v>-9.37626107553295E-3</v>
      </c>
      <c r="K11" s="53"/>
      <c r="L11" s="53"/>
      <c r="M11" s="26">
        <f t="shared" si="0"/>
        <v>-9.3762610755329504E-4</v>
      </c>
      <c r="N11" s="54"/>
      <c r="O11" s="55"/>
    </row>
    <row r="12" spans="1:15" ht="20.5" x14ac:dyDescent="0.45">
      <c r="B12" s="21" t="s">
        <v>21</v>
      </c>
      <c r="C12" s="25">
        <v>1000</v>
      </c>
      <c r="D12" s="1">
        <v>3294.4929999999999</v>
      </c>
      <c r="E12" s="29">
        <f t="shared" si="1"/>
        <v>-0.35214229318361273</v>
      </c>
      <c r="F12" s="27">
        <v>10</v>
      </c>
      <c r="G12" s="27">
        <v>10</v>
      </c>
      <c r="H12" s="27">
        <f t="shared" si="3"/>
        <v>-35.214229318361269</v>
      </c>
      <c r="I12" s="26">
        <f t="shared" si="4"/>
        <v>-3.5214229318361268E-2</v>
      </c>
      <c r="J12" s="28">
        <f t="shared" si="2"/>
        <v>-3.5214229318361268E-2</v>
      </c>
      <c r="K12" s="53">
        <f>AVERAGE(J12:J13)</f>
        <v>-3.0910386876041761E-2</v>
      </c>
      <c r="L12" s="53">
        <f t="shared" ref="L12" si="12">STDEV(J12:J13)</f>
        <v>6.0865523522452098E-3</v>
      </c>
      <c r="M12" s="26">
        <f t="shared" si="0"/>
        <v>-3.5214229318361267E-3</v>
      </c>
      <c r="N12" s="54">
        <f t="shared" ref="N12" si="13">AVERAGE(M12:M13)</f>
        <v>-3.0910386876041758E-3</v>
      </c>
      <c r="O12" s="55">
        <f t="shared" ref="O12" si="14">STDEV(M12:M13)</f>
        <v>6.0865523522451905E-4</v>
      </c>
    </row>
    <row r="13" spans="1:15" ht="20.5" x14ac:dyDescent="0.45">
      <c r="B13" s="21" t="s">
        <v>22</v>
      </c>
      <c r="C13" s="25">
        <v>1000</v>
      </c>
      <c r="D13" s="1">
        <v>3392.6120000000001</v>
      </c>
      <c r="E13" s="29">
        <f t="shared" si="1"/>
        <v>-0.26606544433722257</v>
      </c>
      <c r="F13" s="27">
        <v>10</v>
      </c>
      <c r="G13" s="27">
        <v>10</v>
      </c>
      <c r="H13" s="27">
        <f t="shared" si="3"/>
        <v>-26.606544433722256</v>
      </c>
      <c r="I13" s="26">
        <f t="shared" si="4"/>
        <v>-2.6606544433722255E-2</v>
      </c>
      <c r="J13" s="28">
        <f t="shared" si="2"/>
        <v>-2.6606544433722255E-2</v>
      </c>
      <c r="K13" s="53"/>
      <c r="L13" s="53"/>
      <c r="M13" s="26">
        <f t="shared" si="0"/>
        <v>-2.6606544433722254E-3</v>
      </c>
      <c r="N13" s="54"/>
      <c r="O13" s="55"/>
    </row>
    <row r="14" spans="1:15" ht="20.5" x14ac:dyDescent="0.45">
      <c r="B14" s="21" t="s">
        <v>23</v>
      </c>
      <c r="C14" s="25">
        <v>1000</v>
      </c>
      <c r="D14" s="1">
        <v>2478.4470000000001</v>
      </c>
      <c r="E14" s="29">
        <f t="shared" si="1"/>
        <v>-1.068034915343451</v>
      </c>
      <c r="F14" s="27">
        <v>10</v>
      </c>
      <c r="G14" s="27">
        <v>10</v>
      </c>
      <c r="H14" s="27">
        <f t="shared" si="3"/>
        <v>-106.80349153434508</v>
      </c>
      <c r="I14" s="26">
        <f t="shared" si="4"/>
        <v>-0.10680349153434508</v>
      </c>
      <c r="J14" s="28">
        <f t="shared" si="2"/>
        <v>-0.10680349153434508</v>
      </c>
      <c r="K14" s="53">
        <f>AVERAGE(J14:J15)</f>
        <v>-0.1085359242038775</v>
      </c>
      <c r="L14" s="53">
        <f t="shared" ref="L14" si="15">STDEV(J14:J15)</f>
        <v>2.4500297771509866E-3</v>
      </c>
      <c r="M14" s="26">
        <f t="shared" si="0"/>
        <v>-1.0680349153434509E-2</v>
      </c>
      <c r="N14" s="54">
        <f t="shared" ref="N14" si="16">AVERAGE(M14:M15)</f>
        <v>-1.0853592420387751E-2</v>
      </c>
      <c r="O14" s="55">
        <f t="shared" ref="O14" si="17">STDEV(M14:M15)</f>
        <v>2.450029777150982E-4</v>
      </c>
    </row>
    <row r="15" spans="1:15" ht="20.5" x14ac:dyDescent="0.45">
      <c r="B15" s="21" t="s">
        <v>24</v>
      </c>
      <c r="C15" s="25">
        <v>1000</v>
      </c>
      <c r="D15" s="1">
        <v>2438.951</v>
      </c>
      <c r="E15" s="29">
        <f t="shared" si="1"/>
        <v>-1.1026835687340995</v>
      </c>
      <c r="F15" s="27">
        <v>10</v>
      </c>
      <c r="G15" s="27">
        <v>10</v>
      </c>
      <c r="H15" s="27">
        <f t="shared" si="3"/>
        <v>-110.26835687340994</v>
      </c>
      <c r="I15" s="26">
        <f t="shared" si="4"/>
        <v>-0.11026835687340994</v>
      </c>
      <c r="J15" s="28">
        <f t="shared" si="2"/>
        <v>-0.11026835687340994</v>
      </c>
      <c r="K15" s="53"/>
      <c r="L15" s="53"/>
      <c r="M15" s="26">
        <f t="shared" si="0"/>
        <v>-1.1026835687340994E-2</v>
      </c>
      <c r="N15" s="54"/>
      <c r="O15" s="55"/>
    </row>
    <row r="16" spans="1:15" ht="20.5" x14ac:dyDescent="0.45">
      <c r="B16" s="21" t="s">
        <v>25</v>
      </c>
      <c r="C16" s="25">
        <v>1000</v>
      </c>
      <c r="D16" s="1">
        <v>9337.9709999999995</v>
      </c>
      <c r="E16" s="29">
        <f t="shared" si="1"/>
        <v>4.9496192648477928</v>
      </c>
      <c r="F16" s="27">
        <v>10</v>
      </c>
      <c r="G16" s="27">
        <v>10</v>
      </c>
      <c r="H16" s="27">
        <f t="shared" si="3"/>
        <v>494.96192648477927</v>
      </c>
      <c r="I16" s="26">
        <f t="shared" si="4"/>
        <v>0.49496192648477927</v>
      </c>
      <c r="J16" s="28">
        <f t="shared" si="2"/>
        <v>0.49496192648477921</v>
      </c>
      <c r="K16" s="53">
        <f>AVERAGE(J16:J17)</f>
        <v>0.46345582945872443</v>
      </c>
      <c r="L16" s="53">
        <f t="shared" ref="L16" si="18">STDEV(J16:J17)</f>
        <v>4.4556349711689348E-2</v>
      </c>
      <c r="M16" s="26">
        <f t="shared" si="0"/>
        <v>4.9496192648477925E-2</v>
      </c>
      <c r="N16" s="54">
        <f t="shared" ref="N16" si="19">AVERAGE(M16:M17)</f>
        <v>4.6345582945872446E-2</v>
      </c>
      <c r="O16" s="55">
        <f t="shared" ref="O16" si="20">STDEV(M16:M17)</f>
        <v>4.4556349711689369E-3</v>
      </c>
    </row>
    <row r="17" spans="2:15" ht="20.5" x14ac:dyDescent="0.45">
      <c r="B17" s="21" t="s">
        <v>26</v>
      </c>
      <c r="C17" s="25">
        <v>1000</v>
      </c>
      <c r="D17" s="1">
        <v>8619.6949999999997</v>
      </c>
      <c r="E17" s="29">
        <f t="shared" si="1"/>
        <v>4.3194973243266954</v>
      </c>
      <c r="F17" s="27">
        <v>10</v>
      </c>
      <c r="G17" s="27">
        <v>10</v>
      </c>
      <c r="H17" s="27">
        <f t="shared" si="3"/>
        <v>431.94973243266958</v>
      </c>
      <c r="I17" s="26">
        <f t="shared" si="4"/>
        <v>0.4319497324326696</v>
      </c>
      <c r="J17" s="28">
        <f t="shared" si="2"/>
        <v>0.4319497324326696</v>
      </c>
      <c r="K17" s="53"/>
      <c r="L17" s="53"/>
      <c r="M17" s="26">
        <f t="shared" si="0"/>
        <v>4.319497324326696E-2</v>
      </c>
      <c r="N17" s="54"/>
      <c r="O17" s="55"/>
    </row>
    <row r="18" spans="2:15" ht="20.5" x14ac:dyDescent="0.45">
      <c r="B18" s="21" t="s">
        <v>27</v>
      </c>
      <c r="C18" s="25">
        <v>1000</v>
      </c>
      <c r="D18" s="1">
        <v>6514.9970000000003</v>
      </c>
      <c r="E18" s="29">
        <f t="shared" si="1"/>
        <v>2.4731090446530399</v>
      </c>
      <c r="F18" s="27">
        <v>10</v>
      </c>
      <c r="G18" s="27">
        <v>10</v>
      </c>
      <c r="H18" s="27">
        <f t="shared" si="3"/>
        <v>247.31090446530399</v>
      </c>
      <c r="I18" s="26">
        <f t="shared" si="4"/>
        <v>0.24731090446530399</v>
      </c>
      <c r="J18" s="28">
        <f t="shared" si="2"/>
        <v>0.24731090446530396</v>
      </c>
      <c r="K18" s="53">
        <f>AVERAGE(J18:J19)</f>
        <v>0.28202539696464601</v>
      </c>
      <c r="L18" s="53">
        <f t="shared" ref="L18" si="21">STDEV(J18:J19)</f>
        <v>4.9093706103468228E-2</v>
      </c>
      <c r="M18" s="26">
        <f t="shared" si="0"/>
        <v>2.4731090446530397E-2</v>
      </c>
      <c r="N18" s="54">
        <f t="shared" ref="N18" si="22">AVERAGE(M18:M19)</f>
        <v>2.82025396964646E-2</v>
      </c>
      <c r="O18" s="55">
        <f t="shared" ref="O18" si="23">STDEV(M18:M19)</f>
        <v>4.9093706103468561E-3</v>
      </c>
    </row>
    <row r="19" spans="2:15" ht="20.5" x14ac:dyDescent="0.45">
      <c r="B19" s="21" t="s">
        <v>28</v>
      </c>
      <c r="C19" s="25">
        <v>1000</v>
      </c>
      <c r="D19" s="1">
        <v>7306.4179999999997</v>
      </c>
      <c r="E19" s="29">
        <f t="shared" si="1"/>
        <v>3.1673988946398799</v>
      </c>
      <c r="F19" s="27">
        <v>10</v>
      </c>
      <c r="G19" s="27">
        <v>10</v>
      </c>
      <c r="H19" s="27">
        <f t="shared" si="3"/>
        <v>316.73988946398799</v>
      </c>
      <c r="I19" s="26">
        <f t="shared" si="4"/>
        <v>0.31673988946398801</v>
      </c>
      <c r="J19" s="28">
        <f t="shared" si="2"/>
        <v>0.31673988946398801</v>
      </c>
      <c r="K19" s="53"/>
      <c r="L19" s="53"/>
      <c r="M19" s="26">
        <f t="shared" si="0"/>
        <v>3.16739889463988E-2</v>
      </c>
      <c r="N19" s="54"/>
      <c r="O19" s="55"/>
    </row>
    <row r="20" spans="2:15" ht="20.5" x14ac:dyDescent="0.45">
      <c r="B20" s="21" t="s">
        <v>29</v>
      </c>
      <c r="C20" s="25">
        <v>1000</v>
      </c>
      <c r="D20" s="1">
        <v>7117.7489999999998</v>
      </c>
      <c r="E20" s="29">
        <f t="shared" si="1"/>
        <v>3.0018852530923761</v>
      </c>
      <c r="F20" s="27">
        <v>10</v>
      </c>
      <c r="G20" s="27">
        <v>10</v>
      </c>
      <c r="H20" s="27">
        <f t="shared" si="3"/>
        <v>300.1885253092376</v>
      </c>
      <c r="I20" s="26">
        <f t="shared" si="4"/>
        <v>0.30018852530923762</v>
      </c>
      <c r="J20" s="28">
        <f t="shared" si="2"/>
        <v>0.30018852530923762</v>
      </c>
      <c r="K20" s="53">
        <f>AVERAGE(J20:J21)</f>
        <v>0.31048640231599262</v>
      </c>
      <c r="L20" s="53">
        <f t="shared" ref="L20" si="24">STDEV(J20:J21)</f>
        <v>1.4563397326602969E-2</v>
      </c>
      <c r="M20" s="26">
        <f t="shared" si="0"/>
        <v>3.0018852530923762E-2</v>
      </c>
      <c r="N20" s="54">
        <f t="shared" ref="N20" si="25">AVERAGE(M20:M21)</f>
        <v>3.1048640231599263E-2</v>
      </c>
      <c r="O20" s="55">
        <f t="shared" ref="O20" si="26">STDEV(M20:M21)</f>
        <v>1.4563397326602988E-3</v>
      </c>
    </row>
    <row r="21" spans="2:15" ht="20.5" x14ac:dyDescent="0.45">
      <c r="B21" s="21" t="s">
        <v>30</v>
      </c>
      <c r="C21" s="25">
        <v>1000</v>
      </c>
      <c r="D21" s="1">
        <v>7352.52</v>
      </c>
      <c r="E21" s="29">
        <f t="shared" si="1"/>
        <v>3.207842793227476</v>
      </c>
      <c r="F21" s="27">
        <v>10</v>
      </c>
      <c r="G21" s="27">
        <v>10</v>
      </c>
      <c r="H21" s="27">
        <f t="shared" si="3"/>
        <v>320.78427932274764</v>
      </c>
      <c r="I21" s="26">
        <f t="shared" si="4"/>
        <v>0.32078427932274761</v>
      </c>
      <c r="J21" s="28">
        <f t="shared" si="2"/>
        <v>0.32078427932274761</v>
      </c>
      <c r="K21" s="53"/>
      <c r="L21" s="53"/>
      <c r="M21" s="26">
        <f t="shared" si="0"/>
        <v>3.2078427932274764E-2</v>
      </c>
      <c r="N21" s="54"/>
      <c r="O21" s="55"/>
    </row>
    <row r="22" spans="2:15" ht="20.5" x14ac:dyDescent="0.45">
      <c r="B22" s="21" t="s">
        <v>31</v>
      </c>
      <c r="C22" s="25">
        <v>1000</v>
      </c>
      <c r="D22" s="1">
        <v>4026.38</v>
      </c>
      <c r="E22" s="29">
        <f t="shared" si="1"/>
        <v>0.28992016843582769</v>
      </c>
      <c r="F22" s="27">
        <v>10</v>
      </c>
      <c r="G22" s="27">
        <v>10</v>
      </c>
      <c r="H22" s="27">
        <f t="shared" si="3"/>
        <v>28.992016843582768</v>
      </c>
      <c r="I22" s="26">
        <f t="shared" si="4"/>
        <v>2.8992016843582769E-2</v>
      </c>
      <c r="J22" s="28">
        <f t="shared" si="2"/>
        <v>2.8992016843582769E-2</v>
      </c>
      <c r="K22" s="53">
        <f>AVERAGE(J22:J23)</f>
        <v>1.6023905605754892E-2</v>
      </c>
      <c r="L22" s="53">
        <f t="shared" ref="L22" si="27">STDEV(J22:J23)</f>
        <v>1.8339678790899129E-2</v>
      </c>
      <c r="M22" s="26">
        <f t="shared" si="0"/>
        <v>2.8992016843582768E-3</v>
      </c>
      <c r="N22" s="54">
        <f t="shared" ref="N22" si="28">AVERAGE(M22:M23)</f>
        <v>1.6023905605754892E-3</v>
      </c>
      <c r="O22" s="55">
        <f t="shared" ref="O22" si="29">STDEV(M22:M23)</f>
        <v>1.8339678790899128E-3</v>
      </c>
    </row>
    <row r="23" spans="2:15" ht="20.5" x14ac:dyDescent="0.45">
      <c r="B23" s="21" t="s">
        <v>32</v>
      </c>
      <c r="C23" s="25">
        <v>1000</v>
      </c>
      <c r="D23" s="1">
        <v>3730.7330000000002</v>
      </c>
      <c r="E23" s="29">
        <f t="shared" si="1"/>
        <v>3.0557943679270182E-2</v>
      </c>
      <c r="F23" s="27">
        <v>10</v>
      </c>
      <c r="G23" s="27">
        <v>10</v>
      </c>
      <c r="H23" s="27">
        <f t="shared" si="3"/>
        <v>3.0557943679270183</v>
      </c>
      <c r="I23" s="26">
        <f t="shared" si="4"/>
        <v>3.0557943679270184E-3</v>
      </c>
      <c r="J23" s="28">
        <f t="shared" si="2"/>
        <v>3.0557943679270184E-3</v>
      </c>
      <c r="K23" s="53"/>
      <c r="L23" s="53"/>
      <c r="M23" s="26">
        <f t="shared" si="0"/>
        <v>3.0557943679270183E-4</v>
      </c>
      <c r="N23" s="54"/>
      <c r="O23" s="55"/>
    </row>
    <row r="24" spans="2:15" ht="20.5" x14ac:dyDescent="0.45">
      <c r="B24" s="21" t="s">
        <v>33</v>
      </c>
      <c r="C24" s="25">
        <v>1000</v>
      </c>
      <c r="D24" s="1">
        <v>3457.2339999999999</v>
      </c>
      <c r="E24" s="29">
        <f t="shared" si="1"/>
        <v>-0.20937450653566114</v>
      </c>
      <c r="F24" s="27">
        <v>10</v>
      </c>
      <c r="G24" s="27">
        <v>10</v>
      </c>
      <c r="H24" s="27">
        <f t="shared" si="3"/>
        <v>-20.937450653566113</v>
      </c>
      <c r="I24" s="26">
        <f t="shared" si="4"/>
        <v>-2.0937450653566114E-2</v>
      </c>
      <c r="J24" s="28">
        <f t="shared" si="2"/>
        <v>-2.0937450653566114E-2</v>
      </c>
      <c r="K24" s="53">
        <f>AVERAGE(J24:J25)</f>
        <v>-2.1122115975085547E-2</v>
      </c>
      <c r="L24" s="53">
        <f t="shared" ref="L24" si="30">STDEV(J24:J25)</f>
        <v>2.6115620219277047E-4</v>
      </c>
      <c r="M24" s="26">
        <f t="shared" si="0"/>
        <v>-2.0937450653566113E-3</v>
      </c>
      <c r="N24" s="54">
        <f t="shared" ref="N24" si="31">AVERAGE(M24:M25)</f>
        <v>-2.1122115975085549E-3</v>
      </c>
      <c r="O24" s="55">
        <f t="shared" ref="O24" si="32">STDEV(M24:M25)</f>
        <v>2.611562021927711E-5</v>
      </c>
    </row>
    <row r="25" spans="2:15" ht="20.5" x14ac:dyDescent="0.45">
      <c r="B25" s="21" t="s">
        <v>34</v>
      </c>
      <c r="C25" s="25">
        <v>1000</v>
      </c>
      <c r="D25" s="1">
        <v>3453.0239999999999</v>
      </c>
      <c r="E25" s="29">
        <f t="shared" si="1"/>
        <v>-0.21306781296604982</v>
      </c>
      <c r="F25" s="27">
        <v>10</v>
      </c>
      <c r="G25" s="27">
        <v>10</v>
      </c>
      <c r="H25" s="27">
        <f t="shared" si="3"/>
        <v>-21.306781296604981</v>
      </c>
      <c r="I25" s="26">
        <f t="shared" si="4"/>
        <v>-2.130678129660498E-2</v>
      </c>
      <c r="J25" s="28">
        <f t="shared" si="2"/>
        <v>-2.130678129660498E-2</v>
      </c>
      <c r="K25" s="53"/>
      <c r="L25" s="53"/>
      <c r="M25" s="26">
        <f t="shared" si="0"/>
        <v>-2.130678129660498E-3</v>
      </c>
      <c r="N25" s="54"/>
      <c r="O25" s="55"/>
    </row>
    <row r="26" spans="2:15" ht="20.5" x14ac:dyDescent="0.45">
      <c r="B26" s="21" t="s">
        <v>35</v>
      </c>
      <c r="C26" s="25">
        <v>1000</v>
      </c>
      <c r="D26" s="1">
        <v>7418.55</v>
      </c>
      <c r="E26" s="29">
        <f t="shared" si="1"/>
        <v>3.2657689270988683</v>
      </c>
      <c r="F26" s="27">
        <v>10</v>
      </c>
      <c r="G26" s="27">
        <v>10</v>
      </c>
      <c r="H26" s="27">
        <f t="shared" si="3"/>
        <v>326.57689270988681</v>
      </c>
      <c r="I26" s="26">
        <f t="shared" si="4"/>
        <v>0.32657689270988682</v>
      </c>
      <c r="J26" s="28">
        <f t="shared" si="2"/>
        <v>0.32657689270988682</v>
      </c>
      <c r="K26" s="53">
        <f>AVERAGE(J26:J27)</f>
        <v>0.32111939643828402</v>
      </c>
      <c r="L26" s="53">
        <f t="shared" ref="L26" si="33">STDEV(J26:J27)</f>
        <v>7.7180652439012825E-3</v>
      </c>
      <c r="M26" s="26">
        <f t="shared" si="0"/>
        <v>3.2657689270988687E-2</v>
      </c>
      <c r="N26" s="54">
        <f t="shared" ref="N26" si="34">AVERAGE(M26:M27)</f>
        <v>3.2111939643828399E-2</v>
      </c>
      <c r="O26" s="55">
        <f t="shared" ref="O26" si="35">STDEV(M26:M27)</f>
        <v>7.7180652439013319E-4</v>
      </c>
    </row>
    <row r="27" spans="2:15" ht="20.5" x14ac:dyDescent="0.45">
      <c r="B27" s="21" t="s">
        <v>36</v>
      </c>
      <c r="C27" s="25">
        <v>1000</v>
      </c>
      <c r="D27" s="1">
        <v>7294.13</v>
      </c>
      <c r="E27" s="29">
        <f t="shared" si="1"/>
        <v>3.1566190016668125</v>
      </c>
      <c r="F27" s="27">
        <v>10</v>
      </c>
      <c r="G27" s="27">
        <v>10</v>
      </c>
      <c r="H27" s="27">
        <f t="shared" si="3"/>
        <v>315.66190016668122</v>
      </c>
      <c r="I27" s="26">
        <f t="shared" si="4"/>
        <v>0.31566190016668122</v>
      </c>
      <c r="J27" s="28">
        <f t="shared" si="2"/>
        <v>0.31566190016668122</v>
      </c>
      <c r="K27" s="53"/>
      <c r="L27" s="53"/>
      <c r="M27" s="26">
        <f t="shared" si="0"/>
        <v>3.1566190016668119E-2</v>
      </c>
      <c r="N27" s="54"/>
      <c r="O27" s="55"/>
    </row>
    <row r="28" spans="2:15" ht="20.5" x14ac:dyDescent="0.45">
      <c r="B28" s="21" t="s">
        <v>37</v>
      </c>
      <c r="C28" s="25">
        <v>1000</v>
      </c>
      <c r="D28" s="1">
        <v>2139.5140000000001</v>
      </c>
      <c r="E28" s="29">
        <f t="shared" si="1"/>
        <v>-1.3653706465479427</v>
      </c>
      <c r="F28" s="27">
        <v>10</v>
      </c>
      <c r="G28" s="27">
        <v>10</v>
      </c>
      <c r="H28" s="27">
        <f t="shared" si="3"/>
        <v>-136.53706465479428</v>
      </c>
      <c r="I28" s="26">
        <f t="shared" si="4"/>
        <v>-0.13653706465479429</v>
      </c>
      <c r="J28" s="28">
        <f t="shared" si="2"/>
        <v>-0.13653706465479429</v>
      </c>
      <c r="K28" s="53">
        <f>AVERAGE(J28:J29)</f>
        <v>-0.13862198438459514</v>
      </c>
      <c r="L28" s="53">
        <f t="shared" ref="L28" si="36">STDEV(J28:J29)</f>
        <v>2.9485217583436101E-3</v>
      </c>
      <c r="M28" s="26">
        <f t="shared" si="0"/>
        <v>-1.3653706465479429E-2</v>
      </c>
      <c r="N28" s="54">
        <f t="shared" ref="N28" si="37">AVERAGE(M28:M29)</f>
        <v>-1.3862198438459514E-2</v>
      </c>
      <c r="O28" s="55">
        <f t="shared" ref="O28" si="38">STDEV(M28:M29)</f>
        <v>2.9485217583436146E-4</v>
      </c>
    </row>
    <row r="29" spans="2:15" ht="20.5" x14ac:dyDescent="0.45">
      <c r="B29" s="21" t="s">
        <v>38</v>
      </c>
      <c r="C29" s="25">
        <v>1000</v>
      </c>
      <c r="D29" s="1">
        <v>2091.982</v>
      </c>
      <c r="E29" s="29">
        <f t="shared" si="1"/>
        <v>-1.4070690411439599</v>
      </c>
      <c r="F29" s="27">
        <v>10</v>
      </c>
      <c r="G29" s="27">
        <v>10</v>
      </c>
      <c r="H29" s="27">
        <f t="shared" si="3"/>
        <v>-140.706904114396</v>
      </c>
      <c r="I29" s="26">
        <f t="shared" si="4"/>
        <v>-0.14070690411439599</v>
      </c>
      <c r="J29" s="28">
        <f t="shared" si="2"/>
        <v>-0.14070690411439599</v>
      </c>
      <c r="K29" s="53"/>
      <c r="L29" s="53"/>
      <c r="M29" s="26">
        <f t="shared" si="0"/>
        <v>-1.40706904114396E-2</v>
      </c>
      <c r="N29" s="54"/>
      <c r="O29" s="55"/>
    </row>
    <row r="30" spans="2:15" ht="20.5" x14ac:dyDescent="0.45">
      <c r="B30" s="21" t="s">
        <v>39</v>
      </c>
      <c r="C30" s="25">
        <v>1000</v>
      </c>
      <c r="D30" s="1">
        <v>1329.6590000000001</v>
      </c>
      <c r="E30" s="29">
        <f t="shared" si="1"/>
        <v>-2.0758320905342571</v>
      </c>
      <c r="F30" s="27">
        <v>10</v>
      </c>
      <c r="G30" s="27">
        <v>10</v>
      </c>
      <c r="H30" s="27">
        <f t="shared" si="3"/>
        <v>-207.58320905342572</v>
      </c>
      <c r="I30" s="26">
        <f t="shared" si="4"/>
        <v>-0.20758320905342573</v>
      </c>
      <c r="J30" s="28">
        <f t="shared" si="2"/>
        <v>-0.20758320905342573</v>
      </c>
      <c r="K30" s="53">
        <f>AVERAGE(J30:J31)</f>
        <v>-0.19884169664005613</v>
      </c>
      <c r="L30" s="53">
        <f t="shared" ref="L30" si="39">STDEV(J30:J31)</f>
        <v>1.2362365410640046E-2</v>
      </c>
      <c r="M30" s="26">
        <f t="shared" si="0"/>
        <v>-2.0758320905342572E-2</v>
      </c>
      <c r="N30" s="54">
        <f t="shared" ref="N30" si="40">AVERAGE(M30:M31)</f>
        <v>-1.9884169664005615E-2</v>
      </c>
      <c r="O30" s="55">
        <f t="shared" ref="O30" si="41">STDEV(M30:M31)</f>
        <v>1.2362365410640043E-3</v>
      </c>
    </row>
    <row r="31" spans="2:15" ht="20.5" x14ac:dyDescent="0.45">
      <c r="B31" s="21" t="s">
        <v>40</v>
      </c>
      <c r="C31" s="25">
        <v>1000</v>
      </c>
      <c r="D31" s="1">
        <v>1528.9480000000001</v>
      </c>
      <c r="E31" s="29">
        <f t="shared" si="1"/>
        <v>-1.9010018422668655</v>
      </c>
      <c r="F31" s="27">
        <v>10</v>
      </c>
      <c r="G31" s="27">
        <v>10</v>
      </c>
      <c r="H31" s="27">
        <f t="shared" si="3"/>
        <v>-190.10018422668654</v>
      </c>
      <c r="I31" s="26">
        <f t="shared" si="4"/>
        <v>-0.19010018422668654</v>
      </c>
      <c r="J31" s="28">
        <f t="shared" si="2"/>
        <v>-0.19010018422668654</v>
      </c>
      <c r="K31" s="53"/>
      <c r="L31" s="53"/>
      <c r="M31" s="26">
        <f t="shared" si="0"/>
        <v>-1.9010018422668654E-2</v>
      </c>
      <c r="N31" s="54"/>
      <c r="O31" s="55"/>
    </row>
    <row r="32" spans="2:15" ht="20.5" x14ac:dyDescent="0.45">
      <c r="B32" s="21" t="s">
        <v>41</v>
      </c>
      <c r="C32" s="25">
        <v>1000</v>
      </c>
      <c r="D32" s="1">
        <v>3099.7750000000001</v>
      </c>
      <c r="E32" s="29">
        <f t="shared" si="1"/>
        <v>-0.52296254057373448</v>
      </c>
      <c r="F32" s="27">
        <v>10</v>
      </c>
      <c r="G32" s="27">
        <v>10</v>
      </c>
      <c r="H32" s="27">
        <f t="shared" si="3"/>
        <v>-52.296254057373446</v>
      </c>
      <c r="I32" s="26">
        <f t="shared" si="4"/>
        <v>-5.2296254057373447E-2</v>
      </c>
      <c r="J32" s="28">
        <f t="shared" si="2"/>
        <v>-5.2296254057373447E-2</v>
      </c>
      <c r="K32" s="53">
        <f>AVERAGE(J32:J33)</f>
        <v>-3.358540222826565E-2</v>
      </c>
      <c r="L32" s="53">
        <f t="shared" ref="L32" si="42">STDEV(J32:J33)</f>
        <v>2.6461140420277671E-2</v>
      </c>
      <c r="M32" s="26">
        <f t="shared" si="0"/>
        <v>-5.2296254057373447E-3</v>
      </c>
      <c r="N32" s="54">
        <f t="shared" ref="N32" si="43">AVERAGE(M32:M33)</f>
        <v>-3.3585402228265646E-3</v>
      </c>
      <c r="O32" s="55">
        <f t="shared" ref="O32" si="44">STDEV(M32:M33)</f>
        <v>2.6461140420277686E-3</v>
      </c>
    </row>
    <row r="33" spans="2:15" ht="20.5" x14ac:dyDescent="0.45">
      <c r="B33" s="21" t="s">
        <v>42</v>
      </c>
      <c r="C33" s="25">
        <v>1000</v>
      </c>
      <c r="D33" s="1">
        <v>3526.3449999999998</v>
      </c>
      <c r="E33" s="29">
        <f t="shared" si="1"/>
        <v>-0.14874550399157846</v>
      </c>
      <c r="F33" s="27">
        <v>10</v>
      </c>
      <c r="G33" s="27">
        <v>10</v>
      </c>
      <c r="H33" s="27">
        <f t="shared" si="3"/>
        <v>-14.874550399157847</v>
      </c>
      <c r="I33" s="26">
        <f t="shared" si="4"/>
        <v>-1.4874550399157848E-2</v>
      </c>
      <c r="J33" s="28">
        <f t="shared" si="2"/>
        <v>-1.4874550399157848E-2</v>
      </c>
      <c r="K33" s="53"/>
      <c r="L33" s="53"/>
      <c r="M33" s="26">
        <f t="shared" si="0"/>
        <v>-1.4874550399157848E-3</v>
      </c>
      <c r="N33" s="54"/>
      <c r="O33" s="55"/>
    </row>
    <row r="34" spans="2:15" ht="20.5" x14ac:dyDescent="0.45">
      <c r="B34" s="21" t="s">
        <v>43</v>
      </c>
      <c r="C34" s="25">
        <v>1000</v>
      </c>
      <c r="D34" s="1">
        <v>1088.6310000000001</v>
      </c>
      <c r="E34" s="29">
        <f t="shared" si="1"/>
        <v>-2.2872787086586541</v>
      </c>
      <c r="F34" s="27">
        <v>10</v>
      </c>
      <c r="G34" s="27">
        <v>10</v>
      </c>
      <c r="H34" s="27">
        <f t="shared" si="3"/>
        <v>-228.72787086586541</v>
      </c>
      <c r="I34" s="26">
        <f t="shared" si="4"/>
        <v>-0.22872787086586541</v>
      </c>
      <c r="J34" s="28">
        <f t="shared" si="2"/>
        <v>-0.22872787086586541</v>
      </c>
      <c r="K34" s="53">
        <f>AVERAGE(J34:J35)</f>
        <v>-0.22835349592069482</v>
      </c>
      <c r="L34" s="53">
        <f t="shared" ref="L34" si="45">STDEV(J34:J35)</f>
        <v>5.2944612487293408E-4</v>
      </c>
      <c r="M34" s="26">
        <f t="shared" si="0"/>
        <v>-2.2872787086586542E-2</v>
      </c>
      <c r="N34" s="54">
        <f t="shared" ref="N34" si="46">AVERAGE(M34:M35)</f>
        <v>-2.2835349592069482E-2</v>
      </c>
      <c r="O34" s="55">
        <f t="shared" ref="O34" si="47">STDEV(M34:M35)</f>
        <v>5.2944612487292919E-5</v>
      </c>
    </row>
    <row r="35" spans="2:15" ht="20.5" x14ac:dyDescent="0.45">
      <c r="B35" s="21" t="s">
        <v>44</v>
      </c>
      <c r="C35" s="25">
        <v>1000</v>
      </c>
      <c r="D35" s="1">
        <v>1097.1659999999999</v>
      </c>
      <c r="E35" s="29">
        <f t="shared" si="1"/>
        <v>-2.279791209755242</v>
      </c>
      <c r="F35" s="27">
        <v>10</v>
      </c>
      <c r="G35" s="27">
        <v>10</v>
      </c>
      <c r="H35" s="27">
        <f t="shared" si="3"/>
        <v>-227.97912097552421</v>
      </c>
      <c r="I35" s="26">
        <f t="shared" si="4"/>
        <v>-0.22797912097552422</v>
      </c>
      <c r="J35" s="28">
        <f t="shared" si="2"/>
        <v>-0.22797912097552422</v>
      </c>
      <c r="K35" s="53"/>
      <c r="L35" s="53"/>
      <c r="M35" s="26">
        <f t="shared" si="0"/>
        <v>-2.2797912097552425E-2</v>
      </c>
      <c r="N35" s="54"/>
      <c r="O35" s="55"/>
    </row>
    <row r="36" spans="2:15" ht="20.5" x14ac:dyDescent="0.45">
      <c r="B36" s="21" t="s">
        <v>45</v>
      </c>
      <c r="C36" s="25">
        <v>1000</v>
      </c>
      <c r="D36" s="1">
        <v>1420.521</v>
      </c>
      <c r="E36" s="29">
        <f t="shared" si="1"/>
        <v>-1.9961215896131237</v>
      </c>
      <c r="F36" s="27">
        <v>10</v>
      </c>
      <c r="G36" s="27">
        <v>10</v>
      </c>
      <c r="H36" s="27">
        <f t="shared" si="3"/>
        <v>-199.61215896131236</v>
      </c>
      <c r="I36" s="26">
        <f t="shared" si="4"/>
        <v>-0.19961215896131235</v>
      </c>
      <c r="J36" s="28">
        <f t="shared" si="2"/>
        <v>-0.19961215896131235</v>
      </c>
      <c r="K36" s="53">
        <f>AVERAGE(J36:J37)</f>
        <v>-0.20042530046495305</v>
      </c>
      <c r="L36" s="53">
        <f t="shared" ref="L36" si="48">STDEV(J36:J37)</f>
        <v>1.1499557425771322E-3</v>
      </c>
      <c r="M36" s="26">
        <f t="shared" si="0"/>
        <v>-1.9961215896131236E-2</v>
      </c>
      <c r="N36" s="54">
        <f t="shared" ref="N36" si="49">AVERAGE(M36:M37)</f>
        <v>-2.0042530046495307E-2</v>
      </c>
      <c r="O36" s="55">
        <f t="shared" ref="O36" si="50">STDEV(M36:M37)</f>
        <v>1.149955742577142E-4</v>
      </c>
    </row>
    <row r="37" spans="2:15" ht="20.5" x14ac:dyDescent="0.45">
      <c r="B37" s="21" t="s">
        <v>46</v>
      </c>
      <c r="C37" s="25">
        <v>1000</v>
      </c>
      <c r="D37" s="1">
        <v>1401.9829999999999</v>
      </c>
      <c r="E37" s="29">
        <f t="shared" si="1"/>
        <v>-2.0123844196859375</v>
      </c>
      <c r="F37" s="27">
        <v>10</v>
      </c>
      <c r="G37" s="27">
        <v>10</v>
      </c>
      <c r="H37" s="27">
        <f t="shared" si="3"/>
        <v>-201.23844196859375</v>
      </c>
      <c r="I37" s="26">
        <f t="shared" si="4"/>
        <v>-0.20123844196859375</v>
      </c>
      <c r="J37" s="28">
        <f t="shared" si="2"/>
        <v>-0.20123844196859375</v>
      </c>
      <c r="K37" s="53"/>
      <c r="L37" s="53"/>
      <c r="M37" s="26">
        <f t="shared" si="0"/>
        <v>-2.0123844196859378E-2</v>
      </c>
      <c r="N37" s="54"/>
      <c r="O37" s="55"/>
    </row>
    <row r="38" spans="2:15" ht="20.5" x14ac:dyDescent="0.45">
      <c r="B38" s="21" t="s">
        <v>47</v>
      </c>
      <c r="C38" s="25">
        <v>1000</v>
      </c>
      <c r="D38" s="1">
        <v>1488.37</v>
      </c>
      <c r="E38" s="29">
        <f t="shared" si="1"/>
        <v>-1.9365997017282217</v>
      </c>
      <c r="F38" s="27">
        <v>10</v>
      </c>
      <c r="G38" s="27">
        <v>10</v>
      </c>
      <c r="H38" s="27">
        <f t="shared" si="3"/>
        <v>-193.65997017282217</v>
      </c>
      <c r="I38" s="26">
        <f t="shared" si="4"/>
        <v>-0.19365997017282216</v>
      </c>
      <c r="J38" s="28">
        <f t="shared" si="2"/>
        <v>-0.19365997017282216</v>
      </c>
      <c r="K38" s="53">
        <f>AVERAGE(J38:J39)</f>
        <v>-0.21199223616106677</v>
      </c>
      <c r="L38" s="53">
        <f t="shared" ref="L38" si="51">STDEV(J38:J39)</f>
        <v>2.5925739189606521E-2</v>
      </c>
      <c r="M38" s="26">
        <f t="shared" si="0"/>
        <v>-1.9365997017282213E-2</v>
      </c>
      <c r="N38" s="54">
        <f t="shared" ref="N38" si="52">AVERAGE(M38:M39)</f>
        <v>-2.1199223616106676E-2</v>
      </c>
      <c r="O38" s="55">
        <f t="shared" ref="O38" si="53">STDEV(M38:M39)</f>
        <v>2.5925739189606536E-3</v>
      </c>
    </row>
    <row r="39" spans="2:15" ht="20.5" x14ac:dyDescent="0.45">
      <c r="B39" s="21" t="s">
        <v>48</v>
      </c>
      <c r="C39" s="25">
        <v>1000</v>
      </c>
      <c r="D39" s="1">
        <v>1070.431</v>
      </c>
      <c r="E39" s="29">
        <f t="shared" si="1"/>
        <v>-2.3032450214931135</v>
      </c>
      <c r="F39" s="27">
        <v>10</v>
      </c>
      <c r="G39" s="27">
        <v>10</v>
      </c>
      <c r="H39" s="27">
        <f t="shared" si="3"/>
        <v>-230.32450214931134</v>
      </c>
      <c r="I39" s="26">
        <f t="shared" si="4"/>
        <v>-0.23032450214931136</v>
      </c>
      <c r="J39" s="28">
        <f t="shared" si="2"/>
        <v>-0.23032450214931136</v>
      </c>
      <c r="K39" s="53"/>
      <c r="L39" s="53"/>
      <c r="M39" s="26">
        <f t="shared" si="0"/>
        <v>-2.3032450214931135E-2</v>
      </c>
      <c r="N39" s="54"/>
      <c r="O39" s="55"/>
    </row>
    <row r="40" spans="2:15" ht="20.5" x14ac:dyDescent="0.45">
      <c r="B40" s="21" t="s">
        <v>109</v>
      </c>
      <c r="C40" s="25">
        <v>1000</v>
      </c>
      <c r="D40" s="1">
        <v>1625.5719999999999</v>
      </c>
      <c r="E40" s="29">
        <f t="shared" si="1"/>
        <v>-1.8162365119747348</v>
      </c>
      <c r="F40" s="27">
        <v>10</v>
      </c>
      <c r="G40" s="27">
        <v>10</v>
      </c>
      <c r="H40" s="27">
        <f t="shared" si="3"/>
        <v>-181.62365119747349</v>
      </c>
      <c r="I40" s="26">
        <f t="shared" si="4"/>
        <v>-0.18162365119747348</v>
      </c>
      <c r="J40" s="28">
        <f t="shared" si="2"/>
        <v>-0.18162365119747348</v>
      </c>
      <c r="K40" s="53">
        <f>AVERAGE(J40:J41)</f>
        <v>-0.16382467760329855</v>
      </c>
      <c r="L40" s="53">
        <f t="shared" ref="L40" si="54">STDEV(J40:J41)</f>
        <v>2.5171549853202524E-2</v>
      </c>
      <c r="M40" s="26">
        <f t="shared" si="0"/>
        <v>-1.8162365119747347E-2</v>
      </c>
      <c r="N40" s="54">
        <f t="shared" ref="N40" si="55">AVERAGE(M40:M41)</f>
        <v>-1.6382467760329852E-2</v>
      </c>
      <c r="O40" s="55">
        <f t="shared" ref="O40" si="56">STDEV(M40:M41)</f>
        <v>2.5171549853202778E-3</v>
      </c>
    </row>
    <row r="41" spans="2:15" ht="20.5" x14ac:dyDescent="0.45">
      <c r="B41" s="21" t="s">
        <v>110</v>
      </c>
      <c r="C41" s="25">
        <v>1000</v>
      </c>
      <c r="D41" s="1">
        <v>2031.3530000000001</v>
      </c>
      <c r="E41" s="29">
        <f t="shared" si="1"/>
        <v>-1.460257040091236</v>
      </c>
      <c r="F41" s="27">
        <v>10</v>
      </c>
      <c r="G41" s="27">
        <v>10</v>
      </c>
      <c r="H41" s="27">
        <f t="shared" si="3"/>
        <v>-146.02570400912359</v>
      </c>
      <c r="I41" s="26">
        <f t="shared" si="4"/>
        <v>-0.1460257040091236</v>
      </c>
      <c r="J41" s="28">
        <f t="shared" si="2"/>
        <v>-0.1460257040091236</v>
      </c>
      <c r="K41" s="53"/>
      <c r="L41" s="53"/>
      <c r="M41" s="26">
        <f t="shared" si="0"/>
        <v>-1.4602570400912361E-2</v>
      </c>
      <c r="N41" s="54"/>
      <c r="O41" s="55"/>
    </row>
    <row r="42" spans="2:15" ht="20.5" x14ac:dyDescent="0.45">
      <c r="B42" s="21" t="s">
        <v>111</v>
      </c>
      <c r="C42" s="25">
        <v>1000</v>
      </c>
      <c r="D42" s="1">
        <v>2336.0459999999998</v>
      </c>
      <c r="E42" s="29">
        <f t="shared" si="1"/>
        <v>-1.1929590314939909</v>
      </c>
      <c r="F42" s="27">
        <v>10</v>
      </c>
      <c r="G42" s="27">
        <v>10</v>
      </c>
      <c r="H42" s="27">
        <f t="shared" si="3"/>
        <v>-119.29590314939908</v>
      </c>
      <c r="I42" s="26">
        <f t="shared" si="4"/>
        <v>-0.11929590314939909</v>
      </c>
      <c r="J42" s="28">
        <f t="shared" si="2"/>
        <v>-0.11929590314939909</v>
      </c>
      <c r="K42" s="53">
        <f>AVERAGE(J42:J43)</f>
        <v>-0.11520734274936398</v>
      </c>
      <c r="L42" s="53">
        <f t="shared" ref="L42" si="57">STDEV(J42:J43)</f>
        <v>5.7820975683112062E-3</v>
      </c>
      <c r="M42" s="26">
        <f t="shared" si="0"/>
        <v>-1.192959031493991E-2</v>
      </c>
      <c r="N42" s="54">
        <f t="shared" ref="N42" si="58">AVERAGE(M42:M43)</f>
        <v>-1.15207342749364E-2</v>
      </c>
      <c r="O42" s="55">
        <f t="shared" ref="O42" si="59">STDEV(M42:M43)</f>
        <v>5.7820975683112055E-4</v>
      </c>
    </row>
    <row r="43" spans="2:15" ht="20.5" x14ac:dyDescent="0.45">
      <c r="B43" s="21" t="s">
        <v>112</v>
      </c>
      <c r="C43" s="25">
        <v>1000</v>
      </c>
      <c r="D43" s="1">
        <v>2429.2570000000001</v>
      </c>
      <c r="E43" s="29">
        <f t="shared" si="1"/>
        <v>-1.1111878234932888</v>
      </c>
      <c r="F43" s="27">
        <v>10</v>
      </c>
      <c r="G43" s="27">
        <v>10</v>
      </c>
      <c r="H43" s="27">
        <f t="shared" si="3"/>
        <v>-111.11878234932888</v>
      </c>
      <c r="I43" s="26">
        <f t="shared" si="4"/>
        <v>-0.11111878234932888</v>
      </c>
      <c r="J43" s="28">
        <f t="shared" si="2"/>
        <v>-0.11111878234932888</v>
      </c>
      <c r="K43" s="53"/>
      <c r="L43" s="53"/>
      <c r="M43" s="26">
        <f t="shared" si="0"/>
        <v>-1.1111878234932889E-2</v>
      </c>
      <c r="N43" s="54"/>
      <c r="O43" s="55"/>
    </row>
    <row r="44" spans="2:15" ht="20.5" x14ac:dyDescent="0.45">
      <c r="B44" s="21" t="s">
        <v>113</v>
      </c>
      <c r="C44" s="25">
        <v>1000</v>
      </c>
      <c r="D44" s="1">
        <v>2611.1770000000001</v>
      </c>
      <c r="E44" s="29">
        <f t="shared" si="1"/>
        <v>-0.9515948767435739</v>
      </c>
      <c r="F44" s="27">
        <v>10</v>
      </c>
      <c r="G44" s="27">
        <v>10</v>
      </c>
      <c r="H44" s="27">
        <f t="shared" si="3"/>
        <v>-95.159487674357393</v>
      </c>
      <c r="I44" s="26">
        <f t="shared" si="4"/>
        <v>-9.515948767435739E-2</v>
      </c>
      <c r="J44" s="28">
        <f t="shared" si="2"/>
        <v>-9.515948767435739E-2</v>
      </c>
      <c r="K44" s="53">
        <f>AVERAGE(J44:J45)</f>
        <v>-9.6220677252390557E-2</v>
      </c>
      <c r="L44" s="53">
        <f t="shared" ref="L44" si="60">STDEV(J44:J45)</f>
        <v>1.5007486935034867E-3</v>
      </c>
      <c r="M44" s="26">
        <f t="shared" si="0"/>
        <v>-9.515948767435738E-3</v>
      </c>
      <c r="N44" s="54">
        <f t="shared" ref="N44" si="61">AVERAGE(M44:M45)</f>
        <v>-9.6220677252390543E-3</v>
      </c>
      <c r="O44" s="55">
        <f t="shared" ref="O44" si="62">STDEV(M44:M45)</f>
        <v>1.500748693503494E-4</v>
      </c>
    </row>
    <row r="45" spans="2:15" ht="20.5" x14ac:dyDescent="0.45">
      <c r="B45" s="21" t="s">
        <v>114</v>
      </c>
      <c r="C45" s="25">
        <v>1000</v>
      </c>
      <c r="D45" s="1">
        <v>2586.9839999999999</v>
      </c>
      <c r="E45" s="29">
        <f t="shared" si="1"/>
        <v>-0.97281866830423724</v>
      </c>
      <c r="F45" s="27">
        <v>10</v>
      </c>
      <c r="G45" s="27">
        <v>10</v>
      </c>
      <c r="H45" s="27">
        <f t="shared" si="3"/>
        <v>-97.281866830423724</v>
      </c>
      <c r="I45" s="26">
        <f t="shared" si="4"/>
        <v>-9.7281866830423724E-2</v>
      </c>
      <c r="J45" s="28">
        <f t="shared" si="2"/>
        <v>-9.7281866830423724E-2</v>
      </c>
      <c r="K45" s="53"/>
      <c r="L45" s="53"/>
      <c r="M45" s="26">
        <f t="shared" si="0"/>
        <v>-9.7281866830423724E-3</v>
      </c>
      <c r="N45" s="54"/>
      <c r="O45" s="55"/>
    </row>
    <row r="46" spans="2:15" ht="20.5" x14ac:dyDescent="0.45">
      <c r="B46" s="21" t="s">
        <v>115</v>
      </c>
      <c r="C46" s="25">
        <v>1000</v>
      </c>
      <c r="D46" s="1">
        <v>3839.8470000000002</v>
      </c>
      <c r="E46" s="29">
        <f t="shared" si="1"/>
        <v>0.12628037547153267</v>
      </c>
      <c r="F46" s="27">
        <v>10</v>
      </c>
      <c r="G46" s="27">
        <v>10</v>
      </c>
      <c r="H46" s="27">
        <f t="shared" si="3"/>
        <v>12.628037547153268</v>
      </c>
      <c r="I46" s="26">
        <f t="shared" si="4"/>
        <v>1.2628037547153267E-2</v>
      </c>
      <c r="J46" s="28">
        <f t="shared" si="2"/>
        <v>1.2628037547153267E-2</v>
      </c>
      <c r="K46" s="53">
        <f>AVERAGE(J46:J47)</f>
        <v>1.9133037985788234E-2</v>
      </c>
      <c r="L46" s="53">
        <f t="shared" ref="L46" si="63">STDEV(J46:J47)</f>
        <v>9.1994598435604993E-3</v>
      </c>
      <c r="M46" s="26">
        <f t="shared" si="0"/>
        <v>1.2628037547153265E-3</v>
      </c>
      <c r="N46" s="54">
        <f t="shared" ref="N46" si="64">AVERAGE(M46:M47)</f>
        <v>1.9133037985788232E-3</v>
      </c>
      <c r="O46" s="55">
        <f t="shared" ref="O46" si="65">STDEV(M46:M47)</f>
        <v>9.1994598435605015E-4</v>
      </c>
    </row>
    <row r="47" spans="2:15" ht="20.5" x14ac:dyDescent="0.45">
      <c r="B47" s="21" t="s">
        <v>116</v>
      </c>
      <c r="C47" s="25">
        <v>1000</v>
      </c>
      <c r="D47" s="1">
        <v>3988.1480000000001</v>
      </c>
      <c r="E47" s="29">
        <f t="shared" si="1"/>
        <v>0.25638038424423198</v>
      </c>
      <c r="F47" s="27">
        <v>10</v>
      </c>
      <c r="G47" s="27">
        <v>10</v>
      </c>
      <c r="H47" s="27">
        <f t="shared" si="3"/>
        <v>25.6380384244232</v>
      </c>
      <c r="I47" s="26">
        <f t="shared" si="4"/>
        <v>2.56380384244232E-2</v>
      </c>
      <c r="J47" s="28">
        <f t="shared" si="2"/>
        <v>2.56380384244232E-2</v>
      </c>
      <c r="K47" s="53"/>
      <c r="L47" s="53"/>
      <c r="M47" s="26">
        <f t="shared" si="0"/>
        <v>2.5638038424423198E-3</v>
      </c>
      <c r="N47" s="54"/>
      <c r="O47" s="55"/>
    </row>
    <row r="48" spans="2:15" ht="20.5" x14ac:dyDescent="0.45">
      <c r="B48" s="21" t="s">
        <v>117</v>
      </c>
      <c r="C48" s="25">
        <v>1000</v>
      </c>
      <c r="D48" s="1">
        <v>3398.5160000000001</v>
      </c>
      <c r="E48" s="29">
        <f t="shared" si="1"/>
        <v>-0.26088604263531889</v>
      </c>
      <c r="F48" s="27">
        <v>10</v>
      </c>
      <c r="G48" s="27">
        <v>10</v>
      </c>
      <c r="H48" s="27">
        <f t="shared" si="3"/>
        <v>-26.088604263531892</v>
      </c>
      <c r="I48" s="26">
        <f t="shared" si="4"/>
        <v>-2.6088604263531892E-2</v>
      </c>
      <c r="J48" s="28">
        <f t="shared" si="2"/>
        <v>-2.6088604263531892E-2</v>
      </c>
      <c r="K48" s="53">
        <f>AVERAGE(J48:J49)</f>
        <v>-2.4817922624791648E-2</v>
      </c>
      <c r="L48" s="53">
        <f t="shared" ref="L48" si="66">STDEV(J48:J49)</f>
        <v>1.7970152069649201E-3</v>
      </c>
      <c r="M48" s="26">
        <f t="shared" si="0"/>
        <v>-2.6088604263531895E-3</v>
      </c>
      <c r="N48" s="54">
        <f t="shared" ref="N48" si="67">AVERAGE(M48:M49)</f>
        <v>-2.4817922624791652E-3</v>
      </c>
      <c r="O48" s="55">
        <f t="shared" ref="O48" si="68">STDEV(M48:M49)</f>
        <v>1.7970152069649245E-4</v>
      </c>
    </row>
    <row r="49" spans="2:15" ht="20.5" x14ac:dyDescent="0.45">
      <c r="B49" s="21" t="s">
        <v>118</v>
      </c>
      <c r="C49" s="25">
        <v>1000</v>
      </c>
      <c r="D49" s="1">
        <v>3427.4850000000001</v>
      </c>
      <c r="E49" s="29">
        <f t="shared" si="1"/>
        <v>-0.23547240986051404</v>
      </c>
      <c r="F49" s="27">
        <v>10</v>
      </c>
      <c r="G49" s="27">
        <v>10</v>
      </c>
      <c r="H49" s="27">
        <f t="shared" si="3"/>
        <v>-23.547240986051406</v>
      </c>
      <c r="I49" s="26">
        <f t="shared" si="4"/>
        <v>-2.3547240986051408E-2</v>
      </c>
      <c r="J49" s="28">
        <f t="shared" si="2"/>
        <v>-2.3547240986051408E-2</v>
      </c>
      <c r="K49" s="53"/>
      <c r="L49" s="53"/>
      <c r="M49" s="26">
        <f t="shared" si="0"/>
        <v>-2.3547240986051404E-3</v>
      </c>
      <c r="N49" s="54"/>
      <c r="O49" s="55"/>
    </row>
    <row r="50" spans="2:15" ht="20.5" x14ac:dyDescent="0.45">
      <c r="B50" s="21" t="s">
        <v>119</v>
      </c>
      <c r="C50" s="25">
        <v>1000</v>
      </c>
      <c r="D50" s="1">
        <v>5373.5739999999996</v>
      </c>
      <c r="E50" s="29">
        <f t="shared" si="1"/>
        <v>1.4717729625405731</v>
      </c>
      <c r="F50" s="27">
        <v>10</v>
      </c>
      <c r="G50" s="27">
        <v>10</v>
      </c>
      <c r="H50" s="27">
        <f t="shared" si="3"/>
        <v>147.1772962540573</v>
      </c>
      <c r="I50" s="26">
        <f t="shared" si="4"/>
        <v>0.14717729625405729</v>
      </c>
      <c r="J50" s="28">
        <f t="shared" si="2"/>
        <v>0.14717729625405729</v>
      </c>
      <c r="K50" s="53">
        <f>AVERAGE(J50:J51)</f>
        <v>0.1499818405123256</v>
      </c>
      <c r="L50" s="53">
        <f t="shared" ref="L50" si="69">STDEV(J50:J51)</f>
        <v>3.9662245263186241E-3</v>
      </c>
      <c r="M50" s="26">
        <f t="shared" si="0"/>
        <v>1.471772962540573E-2</v>
      </c>
      <c r="N50" s="54">
        <f t="shared" ref="N50" si="70">AVERAGE(M50:M51)</f>
        <v>1.4998184051232559E-2</v>
      </c>
      <c r="O50" s="55">
        <f t="shared" ref="O50" si="71">STDEV(M50:M51)</f>
        <v>3.9662245263186196E-4</v>
      </c>
    </row>
    <row r="51" spans="2:15" ht="20.5" x14ac:dyDescent="0.45">
      <c r="B51" s="21" t="s">
        <v>120</v>
      </c>
      <c r="C51" s="25">
        <v>1000</v>
      </c>
      <c r="D51" s="1">
        <v>5437.5119999999997</v>
      </c>
      <c r="E51" s="29">
        <f t="shared" si="1"/>
        <v>1.5278638477059387</v>
      </c>
      <c r="F51" s="27">
        <v>10</v>
      </c>
      <c r="G51" s="27">
        <v>10</v>
      </c>
      <c r="H51" s="27">
        <f t="shared" si="3"/>
        <v>152.78638477059388</v>
      </c>
      <c r="I51" s="26">
        <f t="shared" si="4"/>
        <v>0.15278638477059389</v>
      </c>
      <c r="J51" s="28">
        <f t="shared" si="2"/>
        <v>0.15278638477059389</v>
      </c>
      <c r="K51" s="53"/>
      <c r="L51" s="53"/>
      <c r="M51" s="26">
        <f t="shared" si="0"/>
        <v>1.5278638477059389E-2</v>
      </c>
      <c r="N51" s="54"/>
      <c r="O51" s="55"/>
    </row>
    <row r="52" spans="2:15" ht="20.5" x14ac:dyDescent="0.45">
      <c r="B52" s="44" t="s">
        <v>722</v>
      </c>
      <c r="C52" s="25">
        <v>1000</v>
      </c>
      <c r="D52" s="1">
        <v>2700.5079999999998</v>
      </c>
      <c r="E52" s="29">
        <f t="shared" si="1"/>
        <v>-0.87322747609439444</v>
      </c>
      <c r="F52" s="27">
        <v>10</v>
      </c>
      <c r="G52" s="27">
        <v>10</v>
      </c>
      <c r="H52" s="27">
        <f t="shared" si="3"/>
        <v>-87.322747609439446</v>
      </c>
      <c r="I52" s="26">
        <f t="shared" si="4"/>
        <v>-8.7322747609439449E-2</v>
      </c>
      <c r="J52" s="28">
        <f t="shared" si="2"/>
        <v>-8.7322747609439449E-2</v>
      </c>
      <c r="K52" s="53">
        <f>AVERAGE(J52:J53)</f>
        <v>-8.5915124133695953E-2</v>
      </c>
      <c r="L52" s="53">
        <f t="shared" ref="L52" si="72">STDEV(J52:J53)</f>
        <v>1.9906802101112187E-3</v>
      </c>
      <c r="M52" s="26">
        <f t="shared" si="0"/>
        <v>-8.7322747609439449E-3</v>
      </c>
      <c r="N52" s="54">
        <f t="shared" ref="N52" si="73">AVERAGE(M52:M53)</f>
        <v>-8.5915124133695946E-3</v>
      </c>
      <c r="O52" s="55">
        <f t="shared" ref="O52" si="74">STDEV(M52:M53)</f>
        <v>1.9906802101112185E-4</v>
      </c>
    </row>
    <row r="53" spans="2:15" ht="20.5" x14ac:dyDescent="0.45">
      <c r="B53" s="44" t="s">
        <v>723</v>
      </c>
      <c r="C53" s="25">
        <v>1000</v>
      </c>
      <c r="D53" s="1">
        <v>2732.5990000000002</v>
      </c>
      <c r="E53" s="29">
        <f t="shared" si="1"/>
        <v>-0.84507500657952439</v>
      </c>
      <c r="F53" s="27">
        <v>10</v>
      </c>
      <c r="G53" s="27">
        <v>10</v>
      </c>
      <c r="H53" s="27">
        <f t="shared" si="3"/>
        <v>-84.507500657952448</v>
      </c>
      <c r="I53" s="26">
        <f t="shared" si="4"/>
        <v>-8.4507500657952442E-2</v>
      </c>
      <c r="J53" s="28">
        <f t="shared" si="2"/>
        <v>-8.4507500657952442E-2</v>
      </c>
      <c r="K53" s="53"/>
      <c r="L53" s="53"/>
      <c r="M53" s="26">
        <f t="shared" si="0"/>
        <v>-8.4507500657952442E-3</v>
      </c>
      <c r="N53" s="54"/>
      <c r="O53" s="55"/>
    </row>
    <row r="54" spans="2:15" ht="20.5" x14ac:dyDescent="0.45">
      <c r="B54" s="44" t="s">
        <v>724</v>
      </c>
      <c r="C54" s="25">
        <v>1000</v>
      </c>
      <c r="D54" s="1">
        <v>3147.91</v>
      </c>
      <c r="E54" s="29">
        <f t="shared" si="1"/>
        <v>-0.48073515220633406</v>
      </c>
      <c r="F54" s="27">
        <v>10</v>
      </c>
      <c r="G54" s="27">
        <v>10</v>
      </c>
      <c r="H54" s="27">
        <f t="shared" si="3"/>
        <v>-48.073515220633411</v>
      </c>
      <c r="I54" s="26">
        <f t="shared" si="4"/>
        <v>-4.8073515220633412E-2</v>
      </c>
      <c r="J54" s="28">
        <f t="shared" si="2"/>
        <v>-4.8073515220633412E-2</v>
      </c>
      <c r="K54" s="53">
        <f>AVERAGE(J54:J55)</f>
        <v>-3.4232959031494002E-2</v>
      </c>
      <c r="L54" s="53">
        <f t="shared" ref="L54" si="75">STDEV(J54:J55)</f>
        <v>1.9573502273467831E-2</v>
      </c>
      <c r="M54" s="26">
        <f t="shared" si="0"/>
        <v>-4.807351522063341E-3</v>
      </c>
      <c r="N54" s="54">
        <f t="shared" ref="N54" si="76">AVERAGE(M54:M55)</f>
        <v>-3.4232959031494001E-3</v>
      </c>
      <c r="O54" s="55">
        <f t="shared" ref="O54" si="77">STDEV(M54:M55)</f>
        <v>1.957350227346783E-3</v>
      </c>
    </row>
    <row r="55" spans="2:15" ht="20.5" x14ac:dyDescent="0.45">
      <c r="B55" s="44" t="s">
        <v>725</v>
      </c>
      <c r="C55" s="25">
        <v>1000</v>
      </c>
      <c r="D55" s="1">
        <v>3463.4470000000001</v>
      </c>
      <c r="E55" s="29">
        <f t="shared" si="1"/>
        <v>-0.2039240284235459</v>
      </c>
      <c r="F55" s="27">
        <v>10</v>
      </c>
      <c r="G55" s="27">
        <v>10</v>
      </c>
      <c r="H55" s="27">
        <f t="shared" si="3"/>
        <v>-20.392402842354592</v>
      </c>
      <c r="I55" s="26">
        <f t="shared" si="4"/>
        <v>-2.0392402842354593E-2</v>
      </c>
      <c r="J55" s="28">
        <f t="shared" si="2"/>
        <v>-2.0392402842354593E-2</v>
      </c>
      <c r="K55" s="53"/>
      <c r="L55" s="53"/>
      <c r="M55" s="26">
        <f t="shared" si="0"/>
        <v>-2.0392402842354593E-3</v>
      </c>
      <c r="N55" s="54"/>
      <c r="O55" s="55"/>
    </row>
    <row r="56" spans="2:15" ht="20.5" x14ac:dyDescent="0.45">
      <c r="B56" s="44" t="s">
        <v>726</v>
      </c>
      <c r="C56" s="25">
        <v>1000</v>
      </c>
      <c r="D56" s="1">
        <v>1731.6369999999999</v>
      </c>
      <c r="E56" s="29">
        <f t="shared" si="1"/>
        <v>-1.7231888762172121</v>
      </c>
      <c r="F56" s="27">
        <v>10</v>
      </c>
      <c r="G56" s="27">
        <v>10</v>
      </c>
      <c r="H56" s="27">
        <f t="shared" si="3"/>
        <v>-172.31888762172119</v>
      </c>
      <c r="I56" s="26">
        <f t="shared" si="4"/>
        <v>-0.17231888762172118</v>
      </c>
      <c r="J56" s="28">
        <f t="shared" si="2"/>
        <v>-0.17231888762172118</v>
      </c>
      <c r="K56" s="53">
        <f>AVERAGE(J56:J57)</f>
        <v>-0.17147951574699533</v>
      </c>
      <c r="L56" s="53">
        <f t="shared" ref="L56" si="78">STDEV(J56:J57)</f>
        <v>1.1870510891118314E-3</v>
      </c>
      <c r="M56" s="26">
        <f t="shared" si="0"/>
        <v>-1.7231888762172118E-2</v>
      </c>
      <c r="N56" s="54">
        <f t="shared" ref="N56" si="79">AVERAGE(M56:M57)</f>
        <v>-1.7147951574699533E-2</v>
      </c>
      <c r="O56" s="55">
        <f t="shared" ref="O56" si="80">STDEV(M56:M57)</f>
        <v>1.1870510891118314E-4</v>
      </c>
    </row>
    <row r="57" spans="2:15" ht="20.5" x14ac:dyDescent="0.45">
      <c r="B57" s="44" t="s">
        <v>727</v>
      </c>
      <c r="C57" s="25">
        <v>1000</v>
      </c>
      <c r="D57" s="1">
        <v>1750.7729999999999</v>
      </c>
      <c r="E57" s="29">
        <f t="shared" si="1"/>
        <v>-1.7064014387226949</v>
      </c>
      <c r="F57" s="27">
        <v>10</v>
      </c>
      <c r="G57" s="27">
        <v>10</v>
      </c>
      <c r="H57" s="27">
        <f t="shared" si="3"/>
        <v>-170.64014387226948</v>
      </c>
      <c r="I57" s="26">
        <f t="shared" si="4"/>
        <v>-0.17064014387226947</v>
      </c>
      <c r="J57" s="28">
        <f t="shared" si="2"/>
        <v>-0.17064014387226947</v>
      </c>
      <c r="K57" s="53"/>
      <c r="L57" s="53"/>
      <c r="M57" s="26">
        <f t="shared" si="0"/>
        <v>-1.7064014387226947E-2</v>
      </c>
      <c r="N57" s="54"/>
      <c r="O57" s="55"/>
    </row>
    <row r="58" spans="2:15" ht="20.5" x14ac:dyDescent="0.45">
      <c r="B58" s="21" t="s">
        <v>171</v>
      </c>
      <c r="C58" s="25">
        <v>1000</v>
      </c>
      <c r="D58" s="1">
        <v>4063.3409999999999</v>
      </c>
      <c r="E58" s="29">
        <f t="shared" si="1"/>
        <v>0.32234494253881901</v>
      </c>
      <c r="F58" s="27">
        <v>10</v>
      </c>
      <c r="G58" s="27">
        <v>10</v>
      </c>
      <c r="H58" s="27">
        <f t="shared" si="3"/>
        <v>32.234494253881898</v>
      </c>
      <c r="I58" s="26">
        <f t="shared" si="4"/>
        <v>3.2234494253881897E-2</v>
      </c>
      <c r="J58" s="28">
        <f t="shared" si="2"/>
        <v>3.2234494253881897E-2</v>
      </c>
      <c r="K58" s="53">
        <f>AVERAGE(J58:J59)</f>
        <v>1.6308930607948049E-2</v>
      </c>
      <c r="L58" s="53">
        <f t="shared" ref="L58" si="81">STDEV(J58:J59)</f>
        <v>2.2522148096515562E-2</v>
      </c>
      <c r="M58" s="26">
        <f t="shared" si="0"/>
        <v>3.2234494253881897E-3</v>
      </c>
      <c r="N58" s="54">
        <f t="shared" ref="N58" si="82">AVERAGE(M58:M59)</f>
        <v>1.630893060794805E-3</v>
      </c>
      <c r="O58" s="55">
        <f t="shared" ref="O58" si="83">STDEV(M58:M59)</f>
        <v>2.2522148096515565E-3</v>
      </c>
    </row>
    <row r="59" spans="2:15" ht="20.5" x14ac:dyDescent="0.45">
      <c r="B59" s="21" t="s">
        <v>172</v>
      </c>
      <c r="C59" s="25">
        <v>1000</v>
      </c>
      <c r="D59" s="1">
        <v>3700.27</v>
      </c>
      <c r="E59" s="29">
        <f t="shared" si="1"/>
        <v>3.8336696201420216E-3</v>
      </c>
      <c r="F59" s="27">
        <v>10</v>
      </c>
      <c r="G59" s="27">
        <v>10</v>
      </c>
      <c r="H59" s="27">
        <f t="shared" si="3"/>
        <v>0.38336696201420217</v>
      </c>
      <c r="I59" s="26">
        <f t="shared" si="4"/>
        <v>3.8336696201420219E-4</v>
      </c>
      <c r="J59" s="28">
        <f t="shared" si="2"/>
        <v>3.8336696201420219E-4</v>
      </c>
      <c r="K59" s="53"/>
      <c r="L59" s="53"/>
      <c r="M59" s="26">
        <f t="shared" si="0"/>
        <v>3.8336696201420217E-5</v>
      </c>
      <c r="N59" s="54"/>
      <c r="O59" s="55"/>
    </row>
    <row r="60" spans="2:15" ht="20.5" x14ac:dyDescent="0.45">
      <c r="B60" s="21" t="s">
        <v>173</v>
      </c>
      <c r="C60" s="25">
        <v>1000</v>
      </c>
      <c r="D60" s="1">
        <v>3077.277</v>
      </c>
      <c r="E60" s="29">
        <f t="shared" si="1"/>
        <v>-0.5426993595929468</v>
      </c>
      <c r="F60" s="27">
        <v>10</v>
      </c>
      <c r="G60" s="27">
        <v>10</v>
      </c>
      <c r="H60" s="27">
        <f t="shared" si="3"/>
        <v>-54.269935959294678</v>
      </c>
      <c r="I60" s="26">
        <f t="shared" si="4"/>
        <v>-5.4269935959294677E-2</v>
      </c>
      <c r="J60" s="28">
        <f t="shared" si="2"/>
        <v>-5.4269935959294677E-2</v>
      </c>
      <c r="K60" s="53">
        <f>AVERAGE(J60:J61)</f>
        <v>-5.677182208965699E-2</v>
      </c>
      <c r="L60" s="53">
        <f t="shared" ref="L60" si="84">STDEV(J60:J61)</f>
        <v>3.5382012970715244E-3</v>
      </c>
      <c r="M60" s="26">
        <f t="shared" si="0"/>
        <v>-5.4269935959294678E-3</v>
      </c>
      <c r="N60" s="54">
        <f t="shared" ref="N60" si="85">AVERAGE(M60:M61)</f>
        <v>-5.6771822089656991E-3</v>
      </c>
      <c r="O60" s="55">
        <f t="shared" ref="O60" si="86">STDEV(M60:M61)</f>
        <v>3.5382012970715243E-4</v>
      </c>
    </row>
    <row r="61" spans="2:15" ht="20.5" x14ac:dyDescent="0.45">
      <c r="B61" s="21" t="s">
        <v>174</v>
      </c>
      <c r="C61" s="25">
        <v>1000</v>
      </c>
      <c r="D61" s="1">
        <v>3020.239</v>
      </c>
      <c r="E61" s="29">
        <f t="shared" si="1"/>
        <v>-0.59273708220019306</v>
      </c>
      <c r="F61" s="27">
        <v>10</v>
      </c>
      <c r="G61" s="27">
        <v>10</v>
      </c>
      <c r="H61" s="27">
        <f t="shared" si="3"/>
        <v>-59.273708220019302</v>
      </c>
      <c r="I61" s="26">
        <f t="shared" si="4"/>
        <v>-5.9273708220019303E-2</v>
      </c>
      <c r="J61" s="28">
        <f t="shared" si="2"/>
        <v>-5.9273708220019303E-2</v>
      </c>
      <c r="K61" s="53"/>
      <c r="L61" s="53"/>
      <c r="M61" s="26">
        <f t="shared" si="0"/>
        <v>-5.9273708220019304E-3</v>
      </c>
      <c r="N61" s="54"/>
      <c r="O61" s="55"/>
    </row>
    <row r="62" spans="2:15" ht="20.5" x14ac:dyDescent="0.45">
      <c r="B62" s="21" t="s">
        <v>175</v>
      </c>
      <c r="C62" s="25">
        <v>1000</v>
      </c>
      <c r="D62" s="1">
        <v>2162.011</v>
      </c>
      <c r="E62" s="29">
        <f t="shared" si="1"/>
        <v>-1.3456347047986665</v>
      </c>
      <c r="F62" s="27">
        <v>10</v>
      </c>
      <c r="G62" s="27">
        <v>10</v>
      </c>
      <c r="H62" s="27">
        <f t="shared" si="3"/>
        <v>-134.56347047986665</v>
      </c>
      <c r="I62" s="26">
        <f t="shared" si="4"/>
        <v>-0.13456347047986666</v>
      </c>
      <c r="J62" s="28">
        <f t="shared" si="2"/>
        <v>-0.13456347047986666</v>
      </c>
      <c r="K62" s="53">
        <f>AVERAGE(J62:J63)</f>
        <v>-0.15060930783402054</v>
      </c>
      <c r="L62" s="53">
        <f t="shared" ref="L62" si="87">STDEV(J62:J63)</f>
        <v>2.2692240805876986E-2</v>
      </c>
      <c r="M62" s="26">
        <f t="shared" si="0"/>
        <v>-1.3456347047986665E-2</v>
      </c>
      <c r="N62" s="54">
        <f t="shared" ref="N62" si="88">AVERAGE(M62:M63)</f>
        <v>-1.5060930783402052E-2</v>
      </c>
      <c r="O62" s="55">
        <f t="shared" ref="O62" si="89">STDEV(M62:M63)</f>
        <v>2.2692240805877225E-3</v>
      </c>
    </row>
    <row r="63" spans="2:15" ht="20.5" x14ac:dyDescent="0.45">
      <c r="B63" s="21" t="s">
        <v>176</v>
      </c>
      <c r="C63" s="25">
        <v>1000</v>
      </c>
      <c r="D63" s="1">
        <v>1796.1980000000001</v>
      </c>
      <c r="E63" s="29">
        <f t="shared" si="1"/>
        <v>-1.6665514518817439</v>
      </c>
      <c r="F63" s="27">
        <v>10</v>
      </c>
      <c r="G63" s="27">
        <v>10</v>
      </c>
      <c r="H63" s="27">
        <f t="shared" si="3"/>
        <v>-166.6551451881744</v>
      </c>
      <c r="I63" s="26">
        <f t="shared" si="4"/>
        <v>-0.1666551451881744</v>
      </c>
      <c r="J63" s="28">
        <f t="shared" si="2"/>
        <v>-0.1666551451881744</v>
      </c>
      <c r="K63" s="53"/>
      <c r="L63" s="53"/>
      <c r="M63" s="26">
        <f t="shared" si="0"/>
        <v>-1.666551451881744E-2</v>
      </c>
      <c r="N63" s="54"/>
      <c r="O63" s="55"/>
    </row>
    <row r="64" spans="2:15" ht="20.5" x14ac:dyDescent="0.45">
      <c r="B64" s="21" t="s">
        <v>177</v>
      </c>
      <c r="C64" s="25">
        <v>1000</v>
      </c>
      <c r="D64" s="1">
        <v>3472.1210000000001</v>
      </c>
      <c r="E64" s="29">
        <f t="shared" si="1"/>
        <v>-0.19631458899903498</v>
      </c>
      <c r="F64" s="27">
        <v>10</v>
      </c>
      <c r="G64" s="27">
        <v>10</v>
      </c>
      <c r="H64" s="27">
        <f t="shared" si="3"/>
        <v>-19.6314588999035</v>
      </c>
      <c r="I64" s="26">
        <f t="shared" si="4"/>
        <v>-1.96314588999035E-2</v>
      </c>
      <c r="J64" s="28">
        <f t="shared" si="2"/>
        <v>-1.96314588999035E-2</v>
      </c>
      <c r="K64" s="53">
        <f>AVERAGE(J64:J65)</f>
        <v>-2.2236073339766647E-2</v>
      </c>
      <c r="L64" s="53">
        <f t="shared" ref="L64" si="90">STDEV(J64:J65)</f>
        <v>3.6834810656072676E-3</v>
      </c>
      <c r="M64" s="26">
        <f t="shared" si="0"/>
        <v>-1.96314588999035E-3</v>
      </c>
      <c r="N64" s="54">
        <f t="shared" ref="N64" si="91">AVERAGE(M64:M65)</f>
        <v>-2.2236073339766647E-3</v>
      </c>
      <c r="O64" s="55">
        <f t="shared" ref="O64" si="92">STDEV(M64:M65)</f>
        <v>3.6834810656072683E-4</v>
      </c>
    </row>
    <row r="65" spans="2:15" ht="20.5" x14ac:dyDescent="0.45">
      <c r="B65" s="21" t="s">
        <v>178</v>
      </c>
      <c r="C65" s="25">
        <v>1000</v>
      </c>
      <c r="D65" s="1">
        <v>3412.741</v>
      </c>
      <c r="E65" s="29">
        <f t="shared" si="1"/>
        <v>-0.248406877796298</v>
      </c>
      <c r="F65" s="27">
        <v>10</v>
      </c>
      <c r="G65" s="27">
        <v>10</v>
      </c>
      <c r="H65" s="27">
        <f t="shared" si="3"/>
        <v>-24.8406877796298</v>
      </c>
      <c r="I65" s="26">
        <f t="shared" si="4"/>
        <v>-2.4840687779629798E-2</v>
      </c>
      <c r="J65" s="28">
        <f t="shared" si="2"/>
        <v>-2.4840687779629798E-2</v>
      </c>
      <c r="K65" s="53"/>
      <c r="L65" s="53"/>
      <c r="M65" s="26">
        <f t="shared" si="0"/>
        <v>-2.4840687779629799E-3</v>
      </c>
      <c r="N65" s="54"/>
      <c r="O65" s="55"/>
    </row>
    <row r="66" spans="2:15" ht="20.5" x14ac:dyDescent="0.45">
      <c r="B66" s="21" t="s">
        <v>179</v>
      </c>
      <c r="C66" s="25">
        <v>1000</v>
      </c>
      <c r="D66" s="1">
        <v>1490.816</v>
      </c>
      <c r="E66" s="29">
        <f t="shared" si="1"/>
        <v>-1.934453899464865</v>
      </c>
      <c r="F66" s="27">
        <v>10</v>
      </c>
      <c r="G66" s="27">
        <v>10</v>
      </c>
      <c r="H66" s="27">
        <f t="shared" si="3"/>
        <v>-193.4453899464865</v>
      </c>
      <c r="I66" s="26">
        <f t="shared" si="4"/>
        <v>-0.1934453899464865</v>
      </c>
      <c r="J66" s="28">
        <f t="shared" si="2"/>
        <v>-0.1934453899464865</v>
      </c>
      <c r="K66" s="53">
        <f>AVERAGE(J66:J67)</f>
        <v>-0.19488542854636368</v>
      </c>
      <c r="L66" s="53">
        <f t="shared" ref="L66" si="93">STDEV(J66:J67)</f>
        <v>2.0365221182870714E-3</v>
      </c>
      <c r="M66" s="26">
        <f t="shared" si="0"/>
        <v>-1.934453899464865E-2</v>
      </c>
      <c r="N66" s="54">
        <f t="shared" ref="N66" si="94">AVERAGE(M66:M67)</f>
        <v>-1.9488542854636366E-2</v>
      </c>
      <c r="O66" s="55">
        <f t="shared" ref="O66" si="95">STDEV(M66:M67)</f>
        <v>2.0365221182870762E-4</v>
      </c>
    </row>
    <row r="67" spans="2:15" ht="20.5" x14ac:dyDescent="0.45">
      <c r="B67" s="21" t="s">
        <v>180</v>
      </c>
      <c r="C67" s="25">
        <v>1000</v>
      </c>
      <c r="D67" s="1">
        <v>1457.9860000000001</v>
      </c>
      <c r="E67" s="29">
        <f t="shared" si="1"/>
        <v>-1.9632546714624086</v>
      </c>
      <c r="F67" s="27">
        <v>10</v>
      </c>
      <c r="G67" s="27">
        <v>10</v>
      </c>
      <c r="H67" s="27">
        <f t="shared" si="3"/>
        <v>-196.32546714624087</v>
      </c>
      <c r="I67" s="26">
        <f t="shared" si="4"/>
        <v>-0.19632546714624086</v>
      </c>
      <c r="J67" s="28">
        <f t="shared" si="2"/>
        <v>-0.19632546714624086</v>
      </c>
      <c r="K67" s="53"/>
      <c r="L67" s="53"/>
      <c r="M67" s="26">
        <f t="shared" si="0"/>
        <v>-1.9632546714624086E-2</v>
      </c>
      <c r="N67" s="54"/>
      <c r="O67" s="55"/>
    </row>
    <row r="68" spans="2:15" ht="20.5" x14ac:dyDescent="0.45">
      <c r="B68" s="21" t="s">
        <v>181</v>
      </c>
      <c r="C68" s="25">
        <v>1000</v>
      </c>
      <c r="D68" s="1">
        <v>1348.3579999999999</v>
      </c>
      <c r="E68" s="29">
        <f t="shared" si="1"/>
        <v>-2.0594280200017545</v>
      </c>
      <c r="F68" s="27">
        <v>10</v>
      </c>
      <c r="G68" s="27">
        <v>10</v>
      </c>
      <c r="H68" s="27">
        <f t="shared" si="3"/>
        <v>-205.94280200017545</v>
      </c>
      <c r="I68" s="26">
        <f t="shared" si="4"/>
        <v>-0.20594280200017545</v>
      </c>
      <c r="J68" s="28">
        <f t="shared" si="2"/>
        <v>-0.20594280200017545</v>
      </c>
      <c r="K68" s="53">
        <f>AVERAGE(J68:J69)</f>
        <v>-0.19159746468988509</v>
      </c>
      <c r="L68" s="53">
        <f t="shared" ref="L68" si="96">STDEV(J68:J69)</f>
        <v>2.0287370581029428E-2</v>
      </c>
      <c r="M68" s="26">
        <f t="shared" ref="M68:M131" si="97">(J68/C68)*100</f>
        <v>-2.0594280200017544E-2</v>
      </c>
      <c r="N68" s="54">
        <f t="shared" ref="N68" si="98">AVERAGE(M68:M69)</f>
        <v>-1.9159746468988506E-2</v>
      </c>
      <c r="O68" s="55">
        <f t="shared" ref="O68" si="99">STDEV(M68:M69)</f>
        <v>2.0287370581029427E-3</v>
      </c>
    </row>
    <row r="69" spans="2:15" ht="20.5" x14ac:dyDescent="0.45">
      <c r="B69" s="21" t="s">
        <v>182</v>
      </c>
      <c r="C69" s="25">
        <v>1000</v>
      </c>
      <c r="D69" s="1">
        <v>1675.403</v>
      </c>
      <c r="E69" s="29">
        <f t="shared" ref="E69:E132" si="100">(D69-3695.9)/1139.9</f>
        <v>-1.772521273795947</v>
      </c>
      <c r="F69" s="27">
        <v>10</v>
      </c>
      <c r="G69" s="27">
        <v>10</v>
      </c>
      <c r="H69" s="27">
        <f t="shared" si="3"/>
        <v>-177.2521273795947</v>
      </c>
      <c r="I69" s="26">
        <f t="shared" si="4"/>
        <v>-0.1772521273795947</v>
      </c>
      <c r="J69" s="28">
        <f t="shared" ref="J69:J132" si="101">(I69/C69)*1000</f>
        <v>-0.1772521273795947</v>
      </c>
      <c r="K69" s="53"/>
      <c r="L69" s="53"/>
      <c r="M69" s="26">
        <f t="shared" si="97"/>
        <v>-1.7725212737959468E-2</v>
      </c>
      <c r="N69" s="54"/>
      <c r="O69" s="55"/>
    </row>
    <row r="70" spans="2:15" ht="20.5" x14ac:dyDescent="0.45">
      <c r="B70" s="21" t="s">
        <v>183</v>
      </c>
      <c r="C70" s="25">
        <v>1000</v>
      </c>
      <c r="D70" s="1">
        <v>1715.5060000000001</v>
      </c>
      <c r="E70" s="29">
        <f t="shared" si="100"/>
        <v>-1.7373401175541714</v>
      </c>
      <c r="F70" s="27">
        <v>10</v>
      </c>
      <c r="G70" s="27">
        <v>10</v>
      </c>
      <c r="H70" s="27">
        <f t="shared" ref="H70:H133" si="102">(E70*F70*G70)</f>
        <v>-173.73401175541716</v>
      </c>
      <c r="I70" s="26">
        <f t="shared" ref="I70:I133" si="103">(H70/1000)</f>
        <v>-0.17373401175541717</v>
      </c>
      <c r="J70" s="28">
        <f t="shared" si="101"/>
        <v>-0.17373401175541717</v>
      </c>
      <c r="K70" s="53">
        <f>AVERAGE(J70:J71)</f>
        <v>-0.16980134222300203</v>
      </c>
      <c r="L70" s="53">
        <f t="shared" ref="L70" si="104">STDEV(J70:J71)</f>
        <v>5.5616345890729486E-3</v>
      </c>
      <c r="M70" s="26">
        <f t="shared" si="97"/>
        <v>-1.7373401175541717E-2</v>
      </c>
      <c r="N70" s="54">
        <f t="shared" ref="N70" si="105">AVERAGE(M70:M71)</f>
        <v>-1.6980134222300203E-2</v>
      </c>
      <c r="O70" s="55">
        <f t="shared" ref="O70" si="106">STDEV(M70:M71)</f>
        <v>5.5616345890729382E-4</v>
      </c>
    </row>
    <row r="71" spans="2:15" ht="20.5" x14ac:dyDescent="0.45">
      <c r="B71" s="21" t="s">
        <v>184</v>
      </c>
      <c r="C71" s="25">
        <v>1000</v>
      </c>
      <c r="D71" s="1">
        <v>1805.163</v>
      </c>
      <c r="E71" s="29">
        <f t="shared" si="100"/>
        <v>-1.6586867269058689</v>
      </c>
      <c r="F71" s="27">
        <v>10</v>
      </c>
      <c r="G71" s="27">
        <v>10</v>
      </c>
      <c r="H71" s="27">
        <f t="shared" si="102"/>
        <v>-165.86867269058689</v>
      </c>
      <c r="I71" s="26">
        <f t="shared" si="103"/>
        <v>-0.16586867269058689</v>
      </c>
      <c r="J71" s="28">
        <f t="shared" si="101"/>
        <v>-0.16586867269058689</v>
      </c>
      <c r="K71" s="53"/>
      <c r="L71" s="53"/>
      <c r="M71" s="26">
        <f t="shared" si="97"/>
        <v>-1.658686726905869E-2</v>
      </c>
      <c r="N71" s="54"/>
      <c r="O71" s="55"/>
    </row>
    <row r="72" spans="2:15" ht="20.5" x14ac:dyDescent="0.45">
      <c r="B72" s="21" t="s">
        <v>185</v>
      </c>
      <c r="C72" s="25">
        <v>1000</v>
      </c>
      <c r="D72" s="1">
        <v>1048.0440000000001</v>
      </c>
      <c r="E72" s="29">
        <f t="shared" si="100"/>
        <v>-2.3228844635494337</v>
      </c>
      <c r="F72" s="27">
        <v>10</v>
      </c>
      <c r="G72" s="27">
        <v>10</v>
      </c>
      <c r="H72" s="27">
        <f t="shared" si="102"/>
        <v>-232.28844635494337</v>
      </c>
      <c r="I72" s="26">
        <f t="shared" si="103"/>
        <v>-0.23228844635494336</v>
      </c>
      <c r="J72" s="28">
        <f t="shared" si="101"/>
        <v>-0.23228844635494336</v>
      </c>
      <c r="K72" s="53">
        <f>AVERAGE(J72:J73)</f>
        <v>-0.22942832704623209</v>
      </c>
      <c r="L72" s="53">
        <f t="shared" ref="L72" si="107">STDEV(J72:J73)</f>
        <v>4.0448195163846432E-3</v>
      </c>
      <c r="M72" s="26">
        <f t="shared" si="97"/>
        <v>-2.3228844635494336E-2</v>
      </c>
      <c r="N72" s="54">
        <f t="shared" ref="N72" si="108">AVERAGE(M72:M73)</f>
        <v>-2.294283270462321E-2</v>
      </c>
      <c r="O72" s="55">
        <f t="shared" ref="O72" si="109">STDEV(M72:M73)</f>
        <v>4.044819516384648E-4</v>
      </c>
    </row>
    <row r="73" spans="2:15" ht="20.5" x14ac:dyDescent="0.45">
      <c r="B73" s="21" t="s">
        <v>186</v>
      </c>
      <c r="C73" s="25">
        <v>1000</v>
      </c>
      <c r="D73" s="1">
        <v>1113.249</v>
      </c>
      <c r="E73" s="29">
        <f t="shared" si="100"/>
        <v>-2.265682077375208</v>
      </c>
      <c r="F73" s="27">
        <v>10</v>
      </c>
      <c r="G73" s="27">
        <v>10</v>
      </c>
      <c r="H73" s="27">
        <f t="shared" si="102"/>
        <v>-226.56820773752082</v>
      </c>
      <c r="I73" s="26">
        <f t="shared" si="103"/>
        <v>-0.22656820773752082</v>
      </c>
      <c r="J73" s="28">
        <f t="shared" si="101"/>
        <v>-0.22656820773752082</v>
      </c>
      <c r="K73" s="53"/>
      <c r="L73" s="53"/>
      <c r="M73" s="26">
        <f t="shared" si="97"/>
        <v>-2.2656820773752081E-2</v>
      </c>
      <c r="N73" s="54"/>
      <c r="O73" s="55"/>
    </row>
    <row r="74" spans="2:15" ht="20.5" x14ac:dyDescent="0.45">
      <c r="B74" s="21" t="s">
        <v>187</v>
      </c>
      <c r="C74" s="25">
        <v>1000</v>
      </c>
      <c r="D74" s="1">
        <v>1581.923</v>
      </c>
      <c r="E74" s="29">
        <f t="shared" si="100"/>
        <v>-1.8545284674094216</v>
      </c>
      <c r="F74" s="27">
        <v>10</v>
      </c>
      <c r="G74" s="27">
        <v>10</v>
      </c>
      <c r="H74" s="27">
        <f t="shared" si="102"/>
        <v>-185.45284674094216</v>
      </c>
      <c r="I74" s="26">
        <f t="shared" si="103"/>
        <v>-0.18545284674094217</v>
      </c>
      <c r="J74" s="28">
        <f t="shared" si="101"/>
        <v>-0.18545284674094217</v>
      </c>
      <c r="K74" s="53">
        <f>AVERAGE(J74:J75)</f>
        <v>-0.17722523905605753</v>
      </c>
      <c r="L74" s="53">
        <f t="shared" ref="L74" si="110">STDEV(J74:J75)</f>
        <v>1.1635594373848951E-2</v>
      </c>
      <c r="M74" s="26">
        <f t="shared" si="97"/>
        <v>-1.854528467409422E-2</v>
      </c>
      <c r="N74" s="54">
        <f t="shared" ref="N74" si="111">AVERAGE(M74:M75)</f>
        <v>-1.7722523905605754E-2</v>
      </c>
      <c r="O74" s="55">
        <f t="shared" ref="O74" si="112">STDEV(M74:M75)</f>
        <v>1.1635594373848989E-3</v>
      </c>
    </row>
    <row r="75" spans="2:15" ht="20.5" x14ac:dyDescent="0.45">
      <c r="B75" s="21" t="s">
        <v>188</v>
      </c>
      <c r="C75" s="25">
        <v>1000</v>
      </c>
      <c r="D75" s="1">
        <v>1769.4960000000001</v>
      </c>
      <c r="E75" s="29">
        <f t="shared" si="100"/>
        <v>-1.689976313711729</v>
      </c>
      <c r="F75" s="27">
        <v>10</v>
      </c>
      <c r="G75" s="27">
        <v>10</v>
      </c>
      <c r="H75" s="27">
        <f t="shared" si="102"/>
        <v>-168.9976313711729</v>
      </c>
      <c r="I75" s="26">
        <f t="shared" si="103"/>
        <v>-0.16899763137117291</v>
      </c>
      <c r="J75" s="28">
        <f t="shared" si="101"/>
        <v>-0.16899763137117291</v>
      </c>
      <c r="K75" s="53"/>
      <c r="L75" s="53"/>
      <c r="M75" s="26">
        <f t="shared" si="97"/>
        <v>-1.6899763137117288E-2</v>
      </c>
      <c r="N75" s="54"/>
      <c r="O75" s="55"/>
    </row>
    <row r="76" spans="2:15" ht="20.5" x14ac:dyDescent="0.45">
      <c r="B76" s="21" t="s">
        <v>189</v>
      </c>
      <c r="C76" s="25">
        <v>1000</v>
      </c>
      <c r="D76" s="1">
        <v>798.42100000000005</v>
      </c>
      <c r="E76" s="29">
        <f t="shared" si="100"/>
        <v>-2.541871216773401</v>
      </c>
      <c r="F76" s="27">
        <v>10</v>
      </c>
      <c r="G76" s="27">
        <v>10</v>
      </c>
      <c r="H76" s="27">
        <f t="shared" si="102"/>
        <v>-254.18712167734012</v>
      </c>
      <c r="I76" s="26">
        <f t="shared" si="103"/>
        <v>-0.25418712167734009</v>
      </c>
      <c r="J76" s="28">
        <f t="shared" si="101"/>
        <v>-0.25418712167734009</v>
      </c>
      <c r="K76" s="53">
        <f>AVERAGE(J76:J77)</f>
        <v>-0.25440643916132993</v>
      </c>
      <c r="L76" s="53">
        <f t="shared" ref="L76" si="113">STDEV(J76:J77)</f>
        <v>3.1016176032398274E-4</v>
      </c>
      <c r="M76" s="26">
        <f t="shared" si="97"/>
        <v>-2.541871216773401E-2</v>
      </c>
      <c r="N76" s="54">
        <f t="shared" ref="N76" si="114">AVERAGE(M76:M77)</f>
        <v>-2.5440643916132995E-2</v>
      </c>
      <c r="O76" s="55">
        <f t="shared" ref="O76" si="115">STDEV(M76:M77)</f>
        <v>3.1016176032395816E-5</v>
      </c>
    </row>
    <row r="77" spans="2:15" ht="20.5" x14ac:dyDescent="0.45">
      <c r="B77" s="21" t="s">
        <v>190</v>
      </c>
      <c r="C77" s="25">
        <v>1000</v>
      </c>
      <c r="D77" s="1">
        <v>793.42100000000005</v>
      </c>
      <c r="E77" s="29">
        <f t="shared" si="100"/>
        <v>-2.5462575664531979</v>
      </c>
      <c r="F77" s="27">
        <v>10</v>
      </c>
      <c r="G77" s="27">
        <v>10</v>
      </c>
      <c r="H77" s="27">
        <f t="shared" si="102"/>
        <v>-254.6257566453198</v>
      </c>
      <c r="I77" s="26">
        <f t="shared" si="103"/>
        <v>-0.25462575664531978</v>
      </c>
      <c r="J77" s="28">
        <f t="shared" si="101"/>
        <v>-0.25462575664531978</v>
      </c>
      <c r="K77" s="53"/>
      <c r="L77" s="53"/>
      <c r="M77" s="26">
        <f t="shared" si="97"/>
        <v>-2.5462575664531976E-2</v>
      </c>
      <c r="N77" s="54"/>
      <c r="O77" s="55"/>
    </row>
    <row r="78" spans="2:15" ht="20.5" x14ac:dyDescent="0.45">
      <c r="B78" s="21" t="s">
        <v>191</v>
      </c>
      <c r="C78" s="25">
        <v>1000</v>
      </c>
      <c r="D78" s="1">
        <v>465.68900000000002</v>
      </c>
      <c r="E78" s="29">
        <f t="shared" si="100"/>
        <v>-2.833766997105009</v>
      </c>
      <c r="F78" s="27">
        <v>10</v>
      </c>
      <c r="G78" s="27">
        <v>10</v>
      </c>
      <c r="H78" s="27">
        <f t="shared" si="102"/>
        <v>-283.37669971050093</v>
      </c>
      <c r="I78" s="26">
        <f t="shared" si="103"/>
        <v>-0.28337669971050095</v>
      </c>
      <c r="J78" s="28">
        <f t="shared" si="101"/>
        <v>-0.28337669971050095</v>
      </c>
      <c r="K78" s="53">
        <f>AVERAGE(J78:J79)</f>
        <v>-0.28965575927712961</v>
      </c>
      <c r="L78" s="53">
        <f t="shared" ref="L78" si="116">STDEV(J78:J79)</f>
        <v>8.8799311980747465E-3</v>
      </c>
      <c r="M78" s="26">
        <f t="shared" si="97"/>
        <v>-2.8337669971050097E-2</v>
      </c>
      <c r="N78" s="54">
        <f t="shared" ref="N78" si="117">AVERAGE(M78:M79)</f>
        <v>-2.8965575927712962E-2</v>
      </c>
      <c r="O78" s="55">
        <f t="shared" ref="O78" si="118">STDEV(M78:M79)</f>
        <v>8.8799311980747417E-4</v>
      </c>
    </row>
    <row r="79" spans="2:15" ht="20.5" x14ac:dyDescent="0.45">
      <c r="B79" s="21" t="s">
        <v>192</v>
      </c>
      <c r="C79" s="25">
        <v>1000</v>
      </c>
      <c r="D79" s="1">
        <v>322.53899999999999</v>
      </c>
      <c r="E79" s="29">
        <f t="shared" si="100"/>
        <v>-2.9593481884375819</v>
      </c>
      <c r="F79" s="27">
        <v>10</v>
      </c>
      <c r="G79" s="27">
        <v>10</v>
      </c>
      <c r="H79" s="27">
        <f t="shared" si="102"/>
        <v>-295.93481884375819</v>
      </c>
      <c r="I79" s="26">
        <f t="shared" si="103"/>
        <v>-0.29593481884375822</v>
      </c>
      <c r="J79" s="28">
        <f t="shared" si="101"/>
        <v>-0.29593481884375822</v>
      </c>
      <c r="K79" s="53"/>
      <c r="L79" s="53"/>
      <c r="M79" s="26">
        <f t="shared" si="97"/>
        <v>-2.9593481884375824E-2</v>
      </c>
      <c r="N79" s="54"/>
      <c r="O79" s="55"/>
    </row>
    <row r="80" spans="2:15" ht="20.5" x14ac:dyDescent="0.45">
      <c r="B80" s="21" t="s">
        <v>193</v>
      </c>
      <c r="C80" s="25">
        <v>1000</v>
      </c>
      <c r="D80" s="1">
        <v>952.20399999999995</v>
      </c>
      <c r="E80" s="29">
        <f t="shared" si="100"/>
        <v>-2.4069620142117727</v>
      </c>
      <c r="F80" s="27">
        <v>10</v>
      </c>
      <c r="G80" s="27">
        <v>10</v>
      </c>
      <c r="H80" s="27">
        <f t="shared" si="102"/>
        <v>-240.69620142117728</v>
      </c>
      <c r="I80" s="26">
        <f t="shared" si="103"/>
        <v>-0.24069620142117729</v>
      </c>
      <c r="J80" s="28">
        <f t="shared" si="101"/>
        <v>-0.24069620142117729</v>
      </c>
      <c r="K80" s="53">
        <f>AVERAGE(J80:J81)</f>
        <v>-0.24210114922361611</v>
      </c>
      <c r="L80" s="53">
        <f t="shared" ref="L80" si="119">STDEV(J80:J81)</f>
        <v>1.9868962366352654E-3</v>
      </c>
      <c r="M80" s="26">
        <f t="shared" si="97"/>
        <v>-2.4069620142117727E-2</v>
      </c>
      <c r="N80" s="54">
        <f t="shared" ref="N80" si="120">AVERAGE(M80:M81)</f>
        <v>-2.4210114922361609E-2</v>
      </c>
      <c r="O80" s="55">
        <f t="shared" ref="O80" si="121">STDEV(M80:M81)</f>
        <v>1.9868962366352704E-4</v>
      </c>
    </row>
    <row r="81" spans="2:15" ht="20.5" x14ac:dyDescent="0.45">
      <c r="B81" s="21" t="s">
        <v>194</v>
      </c>
      <c r="C81" s="25">
        <v>1000</v>
      </c>
      <c r="D81" s="1">
        <v>920.17399999999998</v>
      </c>
      <c r="E81" s="29">
        <f t="shared" si="100"/>
        <v>-2.4350609702605492</v>
      </c>
      <c r="F81" s="27">
        <v>10</v>
      </c>
      <c r="G81" s="27">
        <v>10</v>
      </c>
      <c r="H81" s="27">
        <f t="shared" si="102"/>
        <v>-243.50609702605493</v>
      </c>
      <c r="I81" s="26">
        <f t="shared" si="103"/>
        <v>-0.24350609702605494</v>
      </c>
      <c r="J81" s="28">
        <f t="shared" si="101"/>
        <v>-0.24350609702605494</v>
      </c>
      <c r="K81" s="53"/>
      <c r="L81" s="53"/>
      <c r="M81" s="26">
        <f t="shared" si="97"/>
        <v>-2.4350609702605493E-2</v>
      </c>
      <c r="N81" s="54"/>
      <c r="O81" s="55"/>
    </row>
    <row r="82" spans="2:15" ht="20.5" x14ac:dyDescent="0.45">
      <c r="B82" s="21" t="s">
        <v>195</v>
      </c>
      <c r="C82" s="25">
        <v>1000</v>
      </c>
      <c r="D82" s="1">
        <v>1606.5070000000001</v>
      </c>
      <c r="E82" s="29">
        <f t="shared" si="100"/>
        <v>-1.8329616633037984</v>
      </c>
      <c r="F82" s="27">
        <v>10</v>
      </c>
      <c r="G82" s="27">
        <v>10</v>
      </c>
      <c r="H82" s="27">
        <f t="shared" si="102"/>
        <v>-183.29616633037983</v>
      </c>
      <c r="I82" s="26">
        <f t="shared" si="103"/>
        <v>-0.18329616633037984</v>
      </c>
      <c r="J82" s="28">
        <f t="shared" si="101"/>
        <v>-0.18329616633037984</v>
      </c>
      <c r="K82" s="53">
        <f>AVERAGE(J82:J83)</f>
        <v>-0.17275813667865603</v>
      </c>
      <c r="L82" s="53">
        <f t="shared" ref="L82" si="122">STDEV(J82:J83)</f>
        <v>1.4903024454157665E-2</v>
      </c>
      <c r="M82" s="26">
        <f t="shared" si="97"/>
        <v>-1.8329616633037983E-2</v>
      </c>
      <c r="N82" s="54">
        <f t="shared" ref="N82" si="123">AVERAGE(M82:M83)</f>
        <v>-1.7275813667865601E-2</v>
      </c>
      <c r="O82" s="55">
        <f t="shared" ref="O82" si="124">STDEV(M82:M83)</f>
        <v>1.4903024454157657E-3</v>
      </c>
    </row>
    <row r="83" spans="2:15" ht="20.5" x14ac:dyDescent="0.45">
      <c r="B83" s="21" t="s">
        <v>196</v>
      </c>
      <c r="C83" s="25">
        <v>1000</v>
      </c>
      <c r="D83" s="1">
        <v>1846.7529999999999</v>
      </c>
      <c r="E83" s="29">
        <f t="shared" si="100"/>
        <v>-1.6222010702693219</v>
      </c>
      <c r="F83" s="27">
        <v>10</v>
      </c>
      <c r="G83" s="27">
        <v>10</v>
      </c>
      <c r="H83" s="27">
        <f t="shared" si="102"/>
        <v>-162.22010702693217</v>
      </c>
      <c r="I83" s="26">
        <f t="shared" si="103"/>
        <v>-0.16222010702693218</v>
      </c>
      <c r="J83" s="28">
        <f t="shared" si="101"/>
        <v>-0.16222010702693218</v>
      </c>
      <c r="K83" s="53"/>
      <c r="L83" s="53"/>
      <c r="M83" s="26">
        <f t="shared" si="97"/>
        <v>-1.6222010702693218E-2</v>
      </c>
      <c r="N83" s="54"/>
      <c r="O83" s="55"/>
    </row>
    <row r="84" spans="2:15" ht="20.5" x14ac:dyDescent="0.45">
      <c r="B84" s="21" t="s">
        <v>197</v>
      </c>
      <c r="C84" s="25">
        <v>1000</v>
      </c>
      <c r="D84" s="1">
        <v>466.678</v>
      </c>
      <c r="E84" s="29">
        <f t="shared" si="100"/>
        <v>-2.8328993771383453</v>
      </c>
      <c r="F84" s="27">
        <v>10</v>
      </c>
      <c r="G84" s="27">
        <v>10</v>
      </c>
      <c r="H84" s="27">
        <f t="shared" si="102"/>
        <v>-283.28993771383455</v>
      </c>
      <c r="I84" s="26">
        <f t="shared" si="103"/>
        <v>-0.28328993771383454</v>
      </c>
      <c r="J84" s="28">
        <f t="shared" si="101"/>
        <v>-0.28328993771383454</v>
      </c>
      <c r="K84" s="53">
        <f>AVERAGE(J84:J85)</f>
        <v>-0.28727594525835598</v>
      </c>
      <c r="L84" s="53">
        <f t="shared" ref="L84" si="125">STDEV(J84:J85)</f>
        <v>5.6370659291837015E-3</v>
      </c>
      <c r="M84" s="26">
        <f t="shared" si="97"/>
        <v>-2.8328993771383454E-2</v>
      </c>
      <c r="N84" s="54">
        <f t="shared" ref="N84" si="126">AVERAGE(M84:M85)</f>
        <v>-2.8727594525835599E-2</v>
      </c>
      <c r="O84" s="55">
        <f t="shared" ref="O84" si="127">STDEV(M84:M85)</f>
        <v>5.6370659291836965E-4</v>
      </c>
    </row>
    <row r="85" spans="2:15" ht="20.5" x14ac:dyDescent="0.45">
      <c r="B85" s="21" t="s">
        <v>198</v>
      </c>
      <c r="C85" s="25">
        <v>1000</v>
      </c>
      <c r="D85" s="1">
        <v>375.80500000000001</v>
      </c>
      <c r="E85" s="29">
        <f t="shared" si="100"/>
        <v>-2.9126195280287743</v>
      </c>
      <c r="F85" s="27">
        <v>10</v>
      </c>
      <c r="G85" s="27">
        <v>10</v>
      </c>
      <c r="H85" s="27">
        <f t="shared" si="102"/>
        <v>-291.26195280287743</v>
      </c>
      <c r="I85" s="26">
        <f t="shared" si="103"/>
        <v>-0.29126195280287742</v>
      </c>
      <c r="J85" s="28">
        <f t="shared" si="101"/>
        <v>-0.29126195280287742</v>
      </c>
      <c r="K85" s="53"/>
      <c r="L85" s="53"/>
      <c r="M85" s="26">
        <f t="shared" si="97"/>
        <v>-2.9126195280287741E-2</v>
      </c>
      <c r="N85" s="54"/>
      <c r="O85" s="55"/>
    </row>
    <row r="86" spans="2:15" ht="20.5" x14ac:dyDescent="0.45">
      <c r="B86" s="21" t="s">
        <v>199</v>
      </c>
      <c r="C86" s="25">
        <v>1000</v>
      </c>
      <c r="D86" s="1">
        <v>3047.748</v>
      </c>
      <c r="E86" s="29">
        <f t="shared" si="100"/>
        <v>-0.56860426353188875</v>
      </c>
      <c r="F86" s="27">
        <v>10</v>
      </c>
      <c r="G86" s="27">
        <v>10</v>
      </c>
      <c r="H86" s="27">
        <f t="shared" si="102"/>
        <v>-56.860426353188878</v>
      </c>
      <c r="I86" s="26">
        <f t="shared" si="103"/>
        <v>-5.686042635318888E-2</v>
      </c>
      <c r="J86" s="28">
        <f t="shared" si="101"/>
        <v>-5.686042635318888E-2</v>
      </c>
      <c r="K86" s="53">
        <f>AVERAGE(J86:J87)</f>
        <v>-5.7781252741468545E-2</v>
      </c>
      <c r="L86" s="53">
        <f t="shared" ref="L86" si="128">STDEV(J86:J87)</f>
        <v>1.3022451668961408E-3</v>
      </c>
      <c r="M86" s="26">
        <f t="shared" si="97"/>
        <v>-5.6860426353188883E-3</v>
      </c>
      <c r="N86" s="54">
        <f t="shared" ref="N86" si="129">AVERAGE(M86:M87)</f>
        <v>-5.7781252741468548E-3</v>
      </c>
      <c r="O86" s="55">
        <f t="shared" ref="O86" si="130">STDEV(M86:M87)</f>
        <v>1.3022451668961421E-4</v>
      </c>
    </row>
    <row r="87" spans="2:15" ht="20.5" x14ac:dyDescent="0.45">
      <c r="B87" s="21" t="s">
        <v>200</v>
      </c>
      <c r="C87" s="25">
        <v>1000</v>
      </c>
      <c r="D87" s="1">
        <v>3026.7550000000001</v>
      </c>
      <c r="E87" s="29">
        <f t="shared" si="100"/>
        <v>-0.58702079129748219</v>
      </c>
      <c r="F87" s="27">
        <v>10</v>
      </c>
      <c r="G87" s="27">
        <v>10</v>
      </c>
      <c r="H87" s="27">
        <f t="shared" si="102"/>
        <v>-58.702079129748213</v>
      </c>
      <c r="I87" s="26">
        <f t="shared" si="103"/>
        <v>-5.8702079129748216E-2</v>
      </c>
      <c r="J87" s="28">
        <f t="shared" si="101"/>
        <v>-5.8702079129748216E-2</v>
      </c>
      <c r="K87" s="53"/>
      <c r="L87" s="53"/>
      <c r="M87" s="26">
        <f t="shared" si="97"/>
        <v>-5.8702079129748222E-3</v>
      </c>
      <c r="N87" s="54"/>
      <c r="O87" s="55"/>
    </row>
    <row r="88" spans="2:15" ht="20.5" x14ac:dyDescent="0.45">
      <c r="B88" s="21" t="s">
        <v>201</v>
      </c>
      <c r="C88" s="25">
        <v>1000</v>
      </c>
      <c r="D88" s="1">
        <v>3201.7910000000002</v>
      </c>
      <c r="E88" s="29">
        <f t="shared" si="100"/>
        <v>-0.43346697078691104</v>
      </c>
      <c r="F88" s="27">
        <v>10</v>
      </c>
      <c r="G88" s="27">
        <v>10</v>
      </c>
      <c r="H88" s="27">
        <f t="shared" si="102"/>
        <v>-43.346697078691108</v>
      </c>
      <c r="I88" s="26">
        <f t="shared" si="103"/>
        <v>-4.3346697078691106E-2</v>
      </c>
      <c r="J88" s="28">
        <f t="shared" si="101"/>
        <v>-4.3346697078691106E-2</v>
      </c>
      <c r="K88" s="53">
        <f>AVERAGE(J88:J89)</f>
        <v>-3.1384989911395732E-2</v>
      </c>
      <c r="L88" s="53">
        <f t="shared" ref="L88" si="131">STDEV(J88:J89)</f>
        <v>1.6916408505124578E-2</v>
      </c>
      <c r="M88" s="26">
        <f t="shared" si="97"/>
        <v>-4.3346697078691107E-3</v>
      </c>
      <c r="N88" s="54">
        <f t="shared" ref="N88" si="132">AVERAGE(M88:M89)</f>
        <v>-3.1384989911395732E-3</v>
      </c>
      <c r="O88" s="55">
        <f t="shared" ref="O88" si="133">STDEV(M88:M89)</f>
        <v>1.6916408505124579E-3</v>
      </c>
    </row>
    <row r="89" spans="2:15" ht="20.5" x14ac:dyDescent="0.45">
      <c r="B89" s="21" t="s">
        <v>202</v>
      </c>
      <c r="C89" s="25">
        <v>1000</v>
      </c>
      <c r="D89" s="1">
        <v>3474.4940000000001</v>
      </c>
      <c r="E89" s="29">
        <f t="shared" si="100"/>
        <v>-0.19423282744100354</v>
      </c>
      <c r="F89" s="27">
        <v>10</v>
      </c>
      <c r="G89" s="27">
        <v>10</v>
      </c>
      <c r="H89" s="27">
        <f t="shared" si="102"/>
        <v>-19.423282744100355</v>
      </c>
      <c r="I89" s="26">
        <f t="shared" si="103"/>
        <v>-1.9423282744100354E-2</v>
      </c>
      <c r="J89" s="28">
        <f t="shared" si="101"/>
        <v>-1.9423282744100354E-2</v>
      </c>
      <c r="K89" s="53"/>
      <c r="L89" s="53"/>
      <c r="M89" s="26">
        <f t="shared" si="97"/>
        <v>-1.9423282744100354E-3</v>
      </c>
      <c r="N89" s="54"/>
      <c r="O89" s="55"/>
    </row>
    <row r="90" spans="2:15" ht="20.5" x14ac:dyDescent="0.45">
      <c r="B90" s="21" t="s">
        <v>203</v>
      </c>
      <c r="C90" s="25">
        <v>1000</v>
      </c>
      <c r="D90" s="1">
        <v>1905.5530000000001</v>
      </c>
      <c r="E90" s="29">
        <f t="shared" si="100"/>
        <v>-1.5706175980349153</v>
      </c>
      <c r="F90" s="27">
        <v>10</v>
      </c>
      <c r="G90" s="27">
        <v>10</v>
      </c>
      <c r="H90" s="27">
        <f t="shared" si="102"/>
        <v>-157.06175980349153</v>
      </c>
      <c r="I90" s="26">
        <f t="shared" si="103"/>
        <v>-0.15706175980349152</v>
      </c>
      <c r="J90" s="28">
        <f t="shared" si="101"/>
        <v>-0.15706175980349152</v>
      </c>
      <c r="K90" s="53">
        <f>AVERAGE(J90:J91)</f>
        <v>-0.15277085709272742</v>
      </c>
      <c r="L90" s="53">
        <f t="shared" ref="L90" si="134">STDEV(J90:J91)</f>
        <v>6.068252808386067E-3</v>
      </c>
      <c r="M90" s="26">
        <f t="shared" si="97"/>
        <v>-1.5706175980349152E-2</v>
      </c>
      <c r="N90" s="54">
        <f t="shared" ref="N90" si="135">AVERAGE(M90:M91)</f>
        <v>-1.5277085709272742E-2</v>
      </c>
      <c r="O90" s="55">
        <f t="shared" ref="O90" si="136">STDEV(M90:M91)</f>
        <v>6.0682528083860624E-4</v>
      </c>
    </row>
    <row r="91" spans="2:15" ht="20.5" x14ac:dyDescent="0.45">
      <c r="B91" s="21" t="s">
        <v>204</v>
      </c>
      <c r="C91" s="25">
        <v>1000</v>
      </c>
      <c r="D91" s="1">
        <v>2003.377</v>
      </c>
      <c r="E91" s="29">
        <f t="shared" si="100"/>
        <v>-1.4847995438196333</v>
      </c>
      <c r="F91" s="27">
        <v>10</v>
      </c>
      <c r="G91" s="27">
        <v>10</v>
      </c>
      <c r="H91" s="27">
        <f t="shared" si="102"/>
        <v>-148.47995438196332</v>
      </c>
      <c r="I91" s="26">
        <f t="shared" si="103"/>
        <v>-0.14847995438196332</v>
      </c>
      <c r="J91" s="28">
        <f t="shared" si="101"/>
        <v>-0.14847995438196332</v>
      </c>
      <c r="K91" s="53"/>
      <c r="L91" s="53"/>
      <c r="M91" s="26">
        <f t="shared" si="97"/>
        <v>-1.4847995438196333E-2</v>
      </c>
      <c r="N91" s="54"/>
      <c r="O91" s="55"/>
    </row>
    <row r="92" spans="2:15" ht="20.5" x14ac:dyDescent="0.45">
      <c r="B92" s="21" t="s">
        <v>205</v>
      </c>
      <c r="C92" s="25">
        <v>1000</v>
      </c>
      <c r="D92" s="1">
        <v>2340.8879999999999</v>
      </c>
      <c r="E92" s="29">
        <f t="shared" si="100"/>
        <v>-1.1887112904640758</v>
      </c>
      <c r="F92" s="27">
        <v>10</v>
      </c>
      <c r="G92" s="27">
        <v>10</v>
      </c>
      <c r="H92" s="27">
        <f t="shared" si="102"/>
        <v>-118.87112904640757</v>
      </c>
      <c r="I92" s="26">
        <f t="shared" si="103"/>
        <v>-0.11887112904640758</v>
      </c>
      <c r="J92" s="28">
        <f t="shared" si="101"/>
        <v>-0.11887112904640758</v>
      </c>
      <c r="K92" s="53">
        <f>AVERAGE(J92:J93)</f>
        <v>-0.10580195631195718</v>
      </c>
      <c r="L92" s="53">
        <f t="shared" ref="L92" si="137">STDEV(J92:J93)</f>
        <v>1.8482601330056463E-2</v>
      </c>
      <c r="M92" s="26">
        <f t="shared" si="97"/>
        <v>-1.1887112904640758E-2</v>
      </c>
      <c r="N92" s="54">
        <f t="shared" ref="N92" si="138">AVERAGE(M92:M93)</f>
        <v>-1.0580195631195718E-2</v>
      </c>
      <c r="O92" s="55">
        <f t="shared" ref="O92" si="139">STDEV(M92:M93)</f>
        <v>1.8482601330056417E-3</v>
      </c>
    </row>
    <row r="93" spans="2:15" ht="20.5" x14ac:dyDescent="0.45">
      <c r="B93" s="21" t="s">
        <v>206</v>
      </c>
      <c r="C93" s="25">
        <v>1000</v>
      </c>
      <c r="D93" s="1">
        <v>2638.8389999999999</v>
      </c>
      <c r="E93" s="29">
        <f t="shared" si="100"/>
        <v>-0.92732783577506805</v>
      </c>
      <c r="F93" s="27">
        <v>10</v>
      </c>
      <c r="G93" s="27">
        <v>10</v>
      </c>
      <c r="H93" s="27">
        <f t="shared" si="102"/>
        <v>-92.732783577506808</v>
      </c>
      <c r="I93" s="26">
        <f t="shared" si="103"/>
        <v>-9.2732783577506805E-2</v>
      </c>
      <c r="J93" s="28">
        <f t="shared" si="101"/>
        <v>-9.2732783577506805E-2</v>
      </c>
      <c r="K93" s="53"/>
      <c r="L93" s="53"/>
      <c r="M93" s="26">
        <f t="shared" si="97"/>
        <v>-9.2732783577506792E-3</v>
      </c>
      <c r="N93" s="54"/>
      <c r="O93" s="55"/>
    </row>
    <row r="94" spans="2:15" ht="20.5" x14ac:dyDescent="0.45">
      <c r="B94" s="5" t="s">
        <v>207</v>
      </c>
      <c r="C94" s="25">
        <v>1000</v>
      </c>
      <c r="D94" s="1">
        <v>5142.0829999999996</v>
      </c>
      <c r="E94" s="29">
        <f t="shared" si="100"/>
        <v>1.2686928677954201</v>
      </c>
      <c r="F94" s="27">
        <v>10</v>
      </c>
      <c r="G94" s="27">
        <v>10</v>
      </c>
      <c r="H94" s="27">
        <f t="shared" si="102"/>
        <v>126.86928677954201</v>
      </c>
      <c r="I94" s="26">
        <f t="shared" si="103"/>
        <v>0.12686928677954201</v>
      </c>
      <c r="J94" s="28">
        <f t="shared" si="101"/>
        <v>0.12686928677954201</v>
      </c>
      <c r="K94" s="53">
        <f>AVERAGE(J94:J95)</f>
        <v>0.14378862180893059</v>
      </c>
      <c r="L94" s="53">
        <f t="shared" ref="L94" si="140">STDEV(J94:J95)</f>
        <v>2.3927553064895385E-2</v>
      </c>
      <c r="M94" s="26">
        <f t="shared" si="97"/>
        <v>1.26869286779542E-2</v>
      </c>
      <c r="N94" s="54">
        <f t="shared" ref="N94" si="141">AVERAGE(M94:M95)</f>
        <v>1.4378862180893057E-2</v>
      </c>
      <c r="O94" s="55">
        <f t="shared" ref="O94" si="142">STDEV(M94:M95)</f>
        <v>2.3927553064895502E-3</v>
      </c>
    </row>
    <row r="95" spans="2:15" ht="20.5" x14ac:dyDescent="0.45">
      <c r="B95" s="5" t="s">
        <v>208</v>
      </c>
      <c r="C95" s="25">
        <v>1000</v>
      </c>
      <c r="D95" s="1">
        <v>5527.81</v>
      </c>
      <c r="E95" s="29">
        <f t="shared" si="100"/>
        <v>1.6070795683831915</v>
      </c>
      <c r="F95" s="27">
        <v>10</v>
      </c>
      <c r="G95" s="27">
        <v>10</v>
      </c>
      <c r="H95" s="27">
        <f t="shared" si="102"/>
        <v>160.70795683831915</v>
      </c>
      <c r="I95" s="26">
        <f t="shared" si="103"/>
        <v>0.16070795683831915</v>
      </c>
      <c r="J95" s="28">
        <f t="shared" si="101"/>
        <v>0.16070795683831915</v>
      </c>
      <c r="K95" s="53"/>
      <c r="L95" s="53"/>
      <c r="M95" s="26">
        <f t="shared" si="97"/>
        <v>1.6070795683831914E-2</v>
      </c>
      <c r="N95" s="54"/>
      <c r="O95" s="55"/>
    </row>
    <row r="96" spans="2:15" ht="20.5" x14ac:dyDescent="0.45">
      <c r="B96" s="5" t="s">
        <v>209</v>
      </c>
      <c r="C96" s="25">
        <v>1000</v>
      </c>
      <c r="D96" s="1">
        <v>3886.7469999999998</v>
      </c>
      <c r="E96" s="29">
        <f t="shared" si="100"/>
        <v>0.16742433546802329</v>
      </c>
      <c r="F96" s="27">
        <v>10</v>
      </c>
      <c r="G96" s="27">
        <v>10</v>
      </c>
      <c r="H96" s="27">
        <f t="shared" si="102"/>
        <v>16.742433546802328</v>
      </c>
      <c r="I96" s="26">
        <f t="shared" si="103"/>
        <v>1.6742433546802327E-2</v>
      </c>
      <c r="J96" s="28">
        <f t="shared" si="101"/>
        <v>1.6742433546802327E-2</v>
      </c>
      <c r="K96" s="53">
        <f>AVERAGE(J96:J97)</f>
        <v>2.8830160540398208E-3</v>
      </c>
      <c r="L96" s="53">
        <f t="shared" ref="L96" si="143">STDEV(J96:J97)</f>
        <v>1.9600176184855652E-2</v>
      </c>
      <c r="M96" s="26">
        <f t="shared" si="97"/>
        <v>1.6742433546802326E-3</v>
      </c>
      <c r="N96" s="54">
        <f t="shared" ref="N96" si="144">AVERAGE(M96:M97)</f>
        <v>2.8830160540398208E-4</v>
      </c>
      <c r="O96" s="55">
        <f t="shared" ref="O96" si="145">STDEV(M96:M97)</f>
        <v>1.9600176184855654E-3</v>
      </c>
    </row>
    <row r="97" spans="2:15" ht="20.5" x14ac:dyDescent="0.45">
      <c r="B97" s="5" t="s">
        <v>210</v>
      </c>
      <c r="C97" s="25">
        <v>1000</v>
      </c>
      <c r="D97" s="1">
        <v>3570.78</v>
      </c>
      <c r="E97" s="29">
        <f t="shared" si="100"/>
        <v>-0.10976401438722684</v>
      </c>
      <c r="F97" s="27">
        <v>10</v>
      </c>
      <c r="G97" s="27">
        <v>10</v>
      </c>
      <c r="H97" s="27">
        <f t="shared" si="102"/>
        <v>-10.976401438722686</v>
      </c>
      <c r="I97" s="26">
        <f t="shared" si="103"/>
        <v>-1.0976401438722685E-2</v>
      </c>
      <c r="J97" s="28">
        <f t="shared" si="101"/>
        <v>-1.0976401438722685E-2</v>
      </c>
      <c r="K97" s="53"/>
      <c r="L97" s="53"/>
      <c r="M97" s="26">
        <f t="shared" si="97"/>
        <v>-1.0976401438722685E-3</v>
      </c>
      <c r="N97" s="54"/>
      <c r="O97" s="55"/>
    </row>
    <row r="98" spans="2:15" ht="20.5" x14ac:dyDescent="0.45">
      <c r="B98" s="5" t="s">
        <v>211</v>
      </c>
      <c r="C98" s="25">
        <v>1000</v>
      </c>
      <c r="D98" s="1">
        <v>4760</v>
      </c>
      <c r="E98" s="29">
        <f t="shared" si="100"/>
        <v>0.93350293885428526</v>
      </c>
      <c r="F98" s="27">
        <v>10</v>
      </c>
      <c r="G98" s="27">
        <v>10</v>
      </c>
      <c r="H98" s="27">
        <f t="shared" si="102"/>
        <v>93.350293885428528</v>
      </c>
      <c r="I98" s="26">
        <f t="shared" si="103"/>
        <v>9.3350293885428523E-2</v>
      </c>
      <c r="J98" s="28">
        <f t="shared" si="101"/>
        <v>9.3350293885428523E-2</v>
      </c>
      <c r="K98" s="53">
        <f>AVERAGE(J98:J99)</f>
        <v>8.8092771295727679E-2</v>
      </c>
      <c r="L98" s="53">
        <f t="shared" ref="L98" si="146">STDEV(J98:J99)</f>
        <v>7.4352597508378412E-3</v>
      </c>
      <c r="M98" s="26">
        <f t="shared" si="97"/>
        <v>9.3350293885428523E-3</v>
      </c>
      <c r="N98" s="54">
        <f t="shared" ref="N98" si="147">AVERAGE(M98:M99)</f>
        <v>8.8092771295727682E-3</v>
      </c>
      <c r="O98" s="55">
        <f t="shared" ref="O98" si="148">STDEV(M98:M99)</f>
        <v>7.4352597508378464E-4</v>
      </c>
    </row>
    <row r="99" spans="2:15" ht="20.5" x14ac:dyDescent="0.45">
      <c r="B99" s="5" t="s">
        <v>212</v>
      </c>
      <c r="C99" s="25">
        <v>1000</v>
      </c>
      <c r="D99" s="1">
        <v>4640.1390000000001</v>
      </c>
      <c r="E99" s="29">
        <f t="shared" si="100"/>
        <v>0.82835248706026843</v>
      </c>
      <c r="F99" s="27">
        <v>10</v>
      </c>
      <c r="G99" s="27">
        <v>10</v>
      </c>
      <c r="H99" s="27">
        <f t="shared" si="102"/>
        <v>82.835248706026846</v>
      </c>
      <c r="I99" s="26">
        <f t="shared" si="103"/>
        <v>8.2835248706026848E-2</v>
      </c>
      <c r="J99" s="28">
        <f t="shared" si="101"/>
        <v>8.2835248706026848E-2</v>
      </c>
      <c r="K99" s="53"/>
      <c r="L99" s="53"/>
      <c r="M99" s="26">
        <f t="shared" si="97"/>
        <v>8.2835248706026841E-3</v>
      </c>
      <c r="N99" s="54"/>
      <c r="O99" s="55"/>
    </row>
    <row r="100" spans="2:15" ht="20.5" x14ac:dyDescent="0.45">
      <c r="B100" s="5" t="s">
        <v>213</v>
      </c>
      <c r="C100" s="25">
        <v>1000</v>
      </c>
      <c r="D100" s="1">
        <v>1708.1569999999999</v>
      </c>
      <c r="E100" s="29">
        <f t="shared" si="100"/>
        <v>-1.7437871743135362</v>
      </c>
      <c r="F100" s="27">
        <v>10</v>
      </c>
      <c r="G100" s="27">
        <v>10</v>
      </c>
      <c r="H100" s="27">
        <f t="shared" si="102"/>
        <v>-174.37871743135361</v>
      </c>
      <c r="I100" s="26">
        <f t="shared" si="103"/>
        <v>-0.17437871743135361</v>
      </c>
      <c r="J100" s="28">
        <f t="shared" si="101"/>
        <v>-0.17437871743135361</v>
      </c>
      <c r="K100" s="53">
        <f>AVERAGE(J100:J101)</f>
        <v>-0.17233353802965171</v>
      </c>
      <c r="L100" s="53">
        <f t="shared" ref="L100" si="149">STDEV(J100:J101)</f>
        <v>2.892320447372922E-3</v>
      </c>
      <c r="M100" s="26">
        <f t="shared" si="97"/>
        <v>-1.7437871743135359E-2</v>
      </c>
      <c r="N100" s="54">
        <f t="shared" ref="N100" si="150">AVERAGE(M100:M101)</f>
        <v>-1.723335380296517E-2</v>
      </c>
      <c r="O100" s="55">
        <f t="shared" ref="O100" si="151">STDEV(M100:M101)</f>
        <v>2.8923204473729124E-4</v>
      </c>
    </row>
    <row r="101" spans="2:15" ht="20.5" x14ac:dyDescent="0.45">
      <c r="B101" s="5" t="s">
        <v>214</v>
      </c>
      <c r="C101" s="25">
        <v>1000</v>
      </c>
      <c r="D101" s="1">
        <v>1754.7829999999999</v>
      </c>
      <c r="E101" s="29">
        <f t="shared" si="100"/>
        <v>-1.7028835862794982</v>
      </c>
      <c r="F101" s="27">
        <v>10</v>
      </c>
      <c r="G101" s="27">
        <v>10</v>
      </c>
      <c r="H101" s="27">
        <f t="shared" si="102"/>
        <v>-170.2883586279498</v>
      </c>
      <c r="I101" s="26">
        <f t="shared" si="103"/>
        <v>-0.1702883586279498</v>
      </c>
      <c r="J101" s="28">
        <f t="shared" si="101"/>
        <v>-0.1702883586279498</v>
      </c>
      <c r="K101" s="53"/>
      <c r="L101" s="53"/>
      <c r="M101" s="26">
        <f t="shared" si="97"/>
        <v>-1.702883586279498E-2</v>
      </c>
      <c r="N101" s="54"/>
      <c r="O101" s="55"/>
    </row>
    <row r="102" spans="2:15" ht="20.5" x14ac:dyDescent="0.45">
      <c r="B102" s="5" t="s">
        <v>215</v>
      </c>
      <c r="C102" s="25">
        <v>1000</v>
      </c>
      <c r="D102" s="1">
        <v>1623.481</v>
      </c>
      <c r="E102" s="29">
        <f t="shared" si="100"/>
        <v>-1.8180708834108252</v>
      </c>
      <c r="F102" s="27">
        <v>10</v>
      </c>
      <c r="G102" s="27">
        <v>10</v>
      </c>
      <c r="H102" s="27">
        <f t="shared" si="102"/>
        <v>-181.80708834108253</v>
      </c>
      <c r="I102" s="26">
        <f t="shared" si="103"/>
        <v>-0.18180708834108253</v>
      </c>
      <c r="J102" s="28">
        <f t="shared" si="101"/>
        <v>-0.18180708834108253</v>
      </c>
      <c r="K102" s="53">
        <f>AVERAGE(J102:J103)</f>
        <v>-0.18725651372927449</v>
      </c>
      <c r="L102" s="53">
        <f t="shared" ref="L102" si="152">STDEV(J102:J103)</f>
        <v>7.7066512911213364E-3</v>
      </c>
      <c r="M102" s="26">
        <f t="shared" si="97"/>
        <v>-1.8180708834108252E-2</v>
      </c>
      <c r="N102" s="54">
        <f t="shared" ref="N102" si="153">AVERAGE(M102:M103)</f>
        <v>-1.8725651372927449E-2</v>
      </c>
      <c r="O102" s="55">
        <f t="shared" ref="O102" si="154">STDEV(M102:M103)</f>
        <v>7.7066512911213561E-4</v>
      </c>
    </row>
    <row r="103" spans="2:15" ht="20.5" x14ac:dyDescent="0.45">
      <c r="B103" s="5" t="s">
        <v>216</v>
      </c>
      <c r="C103" s="25">
        <v>1000</v>
      </c>
      <c r="D103" s="1">
        <v>1499.2449999999999</v>
      </c>
      <c r="E103" s="29">
        <f t="shared" si="100"/>
        <v>-1.9270593911746645</v>
      </c>
      <c r="F103" s="27">
        <v>10</v>
      </c>
      <c r="G103" s="27">
        <v>10</v>
      </c>
      <c r="H103" s="27">
        <f t="shared" si="102"/>
        <v>-192.70593911746644</v>
      </c>
      <c r="I103" s="26">
        <f t="shared" si="103"/>
        <v>-0.19270593911746645</v>
      </c>
      <c r="J103" s="28">
        <f t="shared" si="101"/>
        <v>-0.19270593911746645</v>
      </c>
      <c r="K103" s="53"/>
      <c r="L103" s="53"/>
      <c r="M103" s="26">
        <f t="shared" si="97"/>
        <v>-1.9270593911746646E-2</v>
      </c>
      <c r="N103" s="54"/>
      <c r="O103" s="55"/>
    </row>
    <row r="104" spans="2:15" ht="20.5" x14ac:dyDescent="0.45">
      <c r="B104" s="5" t="s">
        <v>217</v>
      </c>
      <c r="C104" s="25">
        <v>1000</v>
      </c>
      <c r="D104" s="1">
        <v>819.61</v>
      </c>
      <c r="E104" s="29">
        <f t="shared" si="100"/>
        <v>-2.5232827441003596</v>
      </c>
      <c r="F104" s="27">
        <v>10</v>
      </c>
      <c r="G104" s="27">
        <v>10</v>
      </c>
      <c r="H104" s="27">
        <f t="shared" si="102"/>
        <v>-252.32827441003596</v>
      </c>
      <c r="I104" s="26">
        <f t="shared" si="103"/>
        <v>-0.25232827441003597</v>
      </c>
      <c r="J104" s="28">
        <f t="shared" si="101"/>
        <v>-0.25232827441003597</v>
      </c>
      <c r="K104" s="53">
        <f>AVERAGE(J104:J105)</f>
        <v>-0.25246754101236951</v>
      </c>
      <c r="L104" s="53">
        <f t="shared" ref="L104" si="155">STDEV(J104:J105)</f>
        <v>1.9695271780571726E-4</v>
      </c>
      <c r="M104" s="26">
        <f t="shared" si="97"/>
        <v>-2.5232827441003601E-2</v>
      </c>
      <c r="N104" s="54">
        <f t="shared" ref="N104" si="156">AVERAGE(M104:M105)</f>
        <v>-2.5246754101236953E-2</v>
      </c>
      <c r="O104" s="55">
        <f t="shared" ref="O104" si="157">STDEV(M104:M105)</f>
        <v>1.9695271780567802E-5</v>
      </c>
    </row>
    <row r="105" spans="2:15" ht="20.5" x14ac:dyDescent="0.45">
      <c r="B105" s="5" t="s">
        <v>218</v>
      </c>
      <c r="C105" s="25">
        <v>1000</v>
      </c>
      <c r="D105" s="1">
        <v>816.43499999999995</v>
      </c>
      <c r="E105" s="29">
        <f t="shared" si="100"/>
        <v>-2.5260680761470304</v>
      </c>
      <c r="F105" s="27">
        <v>10</v>
      </c>
      <c r="G105" s="27">
        <v>10</v>
      </c>
      <c r="H105" s="27">
        <f t="shared" si="102"/>
        <v>-252.60680761470303</v>
      </c>
      <c r="I105" s="26">
        <f t="shared" si="103"/>
        <v>-0.25260680761470305</v>
      </c>
      <c r="J105" s="28">
        <f t="shared" si="101"/>
        <v>-0.25260680761470305</v>
      </c>
      <c r="K105" s="53"/>
      <c r="L105" s="53"/>
      <c r="M105" s="26">
        <f t="shared" si="97"/>
        <v>-2.5260680761470304E-2</v>
      </c>
      <c r="N105" s="54"/>
      <c r="O105" s="55"/>
    </row>
    <row r="106" spans="2:15" ht="20.5" x14ac:dyDescent="0.45">
      <c r="B106" s="5" t="s">
        <v>219</v>
      </c>
      <c r="C106" s="25">
        <v>1000</v>
      </c>
      <c r="D106" s="1">
        <v>1520.57</v>
      </c>
      <c r="E106" s="29">
        <f t="shared" si="100"/>
        <v>-1.9083516097903324</v>
      </c>
      <c r="F106" s="27">
        <v>10</v>
      </c>
      <c r="G106" s="27">
        <v>10</v>
      </c>
      <c r="H106" s="27">
        <f t="shared" si="102"/>
        <v>-190.83516097903325</v>
      </c>
      <c r="I106" s="26">
        <f t="shared" si="103"/>
        <v>-0.19083516097903325</v>
      </c>
      <c r="J106" s="28">
        <f t="shared" si="101"/>
        <v>-0.19083516097903325</v>
      </c>
      <c r="K106" s="53">
        <f>AVERAGE(J106:J107)</f>
        <v>-0.19483630142994998</v>
      </c>
      <c r="L106" s="53">
        <f t="shared" ref="L106" si="158">STDEV(J106:J107)</f>
        <v>5.6584670906460474E-3</v>
      </c>
      <c r="M106" s="26">
        <f t="shared" si="97"/>
        <v>-1.9083516097903326E-2</v>
      </c>
      <c r="N106" s="54">
        <f t="shared" ref="N106" si="159">AVERAGE(M106:M107)</f>
        <v>-1.9483630142995E-2</v>
      </c>
      <c r="O106" s="55">
        <f t="shared" ref="O106" si="160">STDEV(M106:M107)</f>
        <v>5.6584670906460472E-4</v>
      </c>
    </row>
    <row r="107" spans="2:15" ht="20.5" x14ac:dyDescent="0.45">
      <c r="B107" s="5" t="s">
        <v>220</v>
      </c>
      <c r="C107" s="25">
        <v>1000</v>
      </c>
      <c r="D107" s="1">
        <v>1429.3520000000001</v>
      </c>
      <c r="E107" s="29">
        <f t="shared" si="100"/>
        <v>-1.9883744188086672</v>
      </c>
      <c r="F107" s="27">
        <v>10</v>
      </c>
      <c r="G107" s="27">
        <v>10</v>
      </c>
      <c r="H107" s="27">
        <f t="shared" si="102"/>
        <v>-198.83744188086672</v>
      </c>
      <c r="I107" s="26">
        <f t="shared" si="103"/>
        <v>-0.19883744188086672</v>
      </c>
      <c r="J107" s="28">
        <f t="shared" si="101"/>
        <v>-0.19883744188086672</v>
      </c>
      <c r="K107" s="53"/>
      <c r="L107" s="53"/>
      <c r="M107" s="26">
        <f t="shared" si="97"/>
        <v>-1.9883744188086673E-2</v>
      </c>
      <c r="N107" s="54"/>
      <c r="O107" s="55"/>
    </row>
    <row r="108" spans="2:15" ht="20.5" x14ac:dyDescent="0.45">
      <c r="B108" s="5" t="s">
        <v>221</v>
      </c>
      <c r="C108" s="25">
        <v>1000</v>
      </c>
      <c r="D108" s="1">
        <v>1375.056</v>
      </c>
      <c r="E108" s="29">
        <f t="shared" si="100"/>
        <v>-2.0360066672515131</v>
      </c>
      <c r="F108" s="27">
        <v>10</v>
      </c>
      <c r="G108" s="27">
        <v>10</v>
      </c>
      <c r="H108" s="27">
        <f t="shared" si="102"/>
        <v>-203.60066672515131</v>
      </c>
      <c r="I108" s="26">
        <f t="shared" si="103"/>
        <v>-0.20360066672515131</v>
      </c>
      <c r="J108" s="28">
        <f t="shared" si="101"/>
        <v>-0.20360066672515131</v>
      </c>
      <c r="K108" s="53">
        <f>AVERAGE(J108:J109)</f>
        <v>-0.20320479866654972</v>
      </c>
      <c r="L108" s="53">
        <f t="shared" ref="L108" si="161">STDEV(J108:J109)</f>
        <v>5.598419773846946E-4</v>
      </c>
      <c r="M108" s="26">
        <f t="shared" si="97"/>
        <v>-2.036006667251513E-2</v>
      </c>
      <c r="N108" s="54">
        <f t="shared" ref="N108" si="162">AVERAGE(M108:M109)</f>
        <v>-2.0320479866654972E-2</v>
      </c>
      <c r="O108" s="55">
        <f t="shared" ref="O108" si="163">STDEV(M108:M109)</f>
        <v>5.5984197738467993E-5</v>
      </c>
    </row>
    <row r="109" spans="2:15" ht="20.5" x14ac:dyDescent="0.45">
      <c r="B109" s="5" t="s">
        <v>222</v>
      </c>
      <c r="C109" s="25">
        <v>1000</v>
      </c>
      <c r="D109" s="1">
        <v>1384.0809999999999</v>
      </c>
      <c r="E109" s="29">
        <f t="shared" si="100"/>
        <v>-2.0280893060794809</v>
      </c>
      <c r="F109" s="27">
        <v>10</v>
      </c>
      <c r="G109" s="27">
        <v>10</v>
      </c>
      <c r="H109" s="27">
        <f t="shared" si="102"/>
        <v>-202.8089306079481</v>
      </c>
      <c r="I109" s="26">
        <f t="shared" si="103"/>
        <v>-0.20280893060794811</v>
      </c>
      <c r="J109" s="28">
        <f t="shared" si="101"/>
        <v>-0.20280893060794811</v>
      </c>
      <c r="K109" s="53"/>
      <c r="L109" s="53"/>
      <c r="M109" s="26">
        <f t="shared" si="97"/>
        <v>-2.0280893060794811E-2</v>
      </c>
      <c r="N109" s="54"/>
      <c r="O109" s="55"/>
    </row>
    <row r="110" spans="2:15" ht="20.5" x14ac:dyDescent="0.45">
      <c r="B110" s="5" t="s">
        <v>223</v>
      </c>
      <c r="C110" s="25">
        <v>1000</v>
      </c>
      <c r="D110" s="1">
        <v>1635.874</v>
      </c>
      <c r="E110" s="29">
        <f t="shared" si="100"/>
        <v>-1.8071988770944818</v>
      </c>
      <c r="F110" s="27">
        <v>10</v>
      </c>
      <c r="G110" s="27">
        <v>10</v>
      </c>
      <c r="H110" s="27">
        <f t="shared" si="102"/>
        <v>-180.71988770944816</v>
      </c>
      <c r="I110" s="26">
        <f t="shared" si="103"/>
        <v>-0.18071988770944816</v>
      </c>
      <c r="J110" s="28">
        <f t="shared" si="101"/>
        <v>-0.18071988770944816</v>
      </c>
      <c r="K110" s="53">
        <f>AVERAGE(J110:J111)</f>
        <v>-0.20041674708307741</v>
      </c>
      <c r="L110" s="53">
        <f t="shared" ref="L110" si="164">STDEV(J110:J111)</f>
        <v>2.7855565662342111E-2</v>
      </c>
      <c r="M110" s="26">
        <f t="shared" si="97"/>
        <v>-1.8071988770944816E-2</v>
      </c>
      <c r="N110" s="54">
        <f t="shared" ref="N110" si="165">AVERAGE(M110:M111)</f>
        <v>-2.0041674708307741E-2</v>
      </c>
      <c r="O110" s="55">
        <f t="shared" ref="O110" si="166">STDEV(M110:M111)</f>
        <v>2.7855565662342121E-3</v>
      </c>
    </row>
    <row r="111" spans="2:15" ht="20.5" x14ac:dyDescent="0.45">
      <c r="B111" s="5" t="s">
        <v>224</v>
      </c>
      <c r="C111" s="25">
        <v>1000</v>
      </c>
      <c r="D111" s="1">
        <v>1186.825</v>
      </c>
      <c r="E111" s="29">
        <f t="shared" si="100"/>
        <v>-2.2011360645670668</v>
      </c>
      <c r="F111" s="27">
        <v>10</v>
      </c>
      <c r="G111" s="27">
        <v>10</v>
      </c>
      <c r="H111" s="27">
        <f t="shared" si="102"/>
        <v>-220.11360645670666</v>
      </c>
      <c r="I111" s="26">
        <f t="shared" si="103"/>
        <v>-0.22011360645670666</v>
      </c>
      <c r="J111" s="28">
        <f t="shared" si="101"/>
        <v>-0.22011360645670666</v>
      </c>
      <c r="K111" s="53"/>
      <c r="L111" s="53"/>
      <c r="M111" s="26">
        <f t="shared" si="97"/>
        <v>-2.2011360645670667E-2</v>
      </c>
      <c r="N111" s="54"/>
      <c r="O111" s="55"/>
    </row>
    <row r="112" spans="2:15" ht="20.5" x14ac:dyDescent="0.45">
      <c r="B112" s="44" t="s">
        <v>728</v>
      </c>
      <c r="C112" s="25">
        <v>1000</v>
      </c>
      <c r="D112" s="1">
        <v>2048.3389999999999</v>
      </c>
      <c r="E112" s="29">
        <f t="shared" si="100"/>
        <v>-1.4453557329590314</v>
      </c>
      <c r="F112" s="27">
        <v>10</v>
      </c>
      <c r="G112" s="27">
        <v>10</v>
      </c>
      <c r="H112" s="27">
        <f t="shared" si="102"/>
        <v>-144.53557329590313</v>
      </c>
      <c r="I112" s="26">
        <f t="shared" si="103"/>
        <v>-0.14453557329590314</v>
      </c>
      <c r="J112" s="28">
        <f t="shared" si="101"/>
        <v>-0.14453557329590314</v>
      </c>
      <c r="K112" s="53">
        <f>AVERAGE(J112:J113)</f>
        <v>-0.15497767348012981</v>
      </c>
      <c r="L112" s="53">
        <f t="shared" ref="L112" si="167">STDEV(J112:J113)</f>
        <v>1.4767359700191973E-2</v>
      </c>
      <c r="M112" s="26">
        <f t="shared" si="97"/>
        <v>-1.4453557329590312E-2</v>
      </c>
      <c r="N112" s="54">
        <f t="shared" ref="N112" si="168">AVERAGE(M112:M113)</f>
        <v>-1.549776734801298E-2</v>
      </c>
      <c r="O112" s="55">
        <f t="shared" ref="O112" si="169">STDEV(M112:M113)</f>
        <v>1.4767359700191968E-3</v>
      </c>
    </row>
    <row r="113" spans="2:15" ht="20.5" x14ac:dyDescent="0.45">
      <c r="B113" s="44" t="s">
        <v>729</v>
      </c>
      <c r="C113" s="25">
        <v>1000</v>
      </c>
      <c r="D113" s="1">
        <v>1810.28</v>
      </c>
      <c r="E113" s="29">
        <f t="shared" si="100"/>
        <v>-1.6541977366435652</v>
      </c>
      <c r="F113" s="27">
        <v>10</v>
      </c>
      <c r="G113" s="27">
        <v>10</v>
      </c>
      <c r="H113" s="27">
        <f t="shared" si="102"/>
        <v>-165.41977366435651</v>
      </c>
      <c r="I113" s="26">
        <f t="shared" si="103"/>
        <v>-0.16541977366435651</v>
      </c>
      <c r="J113" s="28">
        <f t="shared" si="101"/>
        <v>-0.16541977366435651</v>
      </c>
      <c r="K113" s="53"/>
      <c r="L113" s="53"/>
      <c r="M113" s="26">
        <f t="shared" si="97"/>
        <v>-1.6541977366435649E-2</v>
      </c>
      <c r="N113" s="54"/>
      <c r="O113" s="55"/>
    </row>
    <row r="114" spans="2:15" ht="20.5" x14ac:dyDescent="0.45">
      <c r="B114" s="44" t="s">
        <v>731</v>
      </c>
      <c r="C114" s="25">
        <v>1000</v>
      </c>
      <c r="D114" s="1">
        <v>2202.4899999999998</v>
      </c>
      <c r="E114" s="29">
        <f t="shared" si="100"/>
        <v>-1.3101236950609705</v>
      </c>
      <c r="F114" s="27">
        <v>10</v>
      </c>
      <c r="G114" s="27">
        <v>10</v>
      </c>
      <c r="H114" s="27">
        <f t="shared" si="102"/>
        <v>-131.01236950609706</v>
      </c>
      <c r="I114" s="26">
        <f t="shared" si="103"/>
        <v>-0.13101236950609707</v>
      </c>
      <c r="J114" s="28">
        <f t="shared" si="101"/>
        <v>-0.13101236950609707</v>
      </c>
      <c r="K114" s="53">
        <f>AVERAGE(J114:J115)</f>
        <v>-0.14383476620756208</v>
      </c>
      <c r="L114" s="53">
        <f t="shared" ref="L114" si="170">STDEV(J114:J115)</f>
        <v>1.8133607317339876E-2</v>
      </c>
      <c r="M114" s="26">
        <f t="shared" si="97"/>
        <v>-1.3101236950609706E-2</v>
      </c>
      <c r="N114" s="54">
        <f t="shared" ref="N114" si="171">AVERAGE(M114:M115)</f>
        <v>-1.438347662075621E-2</v>
      </c>
      <c r="O114" s="55">
        <f t="shared" ref="O114" si="172">STDEV(M114:M115)</f>
        <v>1.8133607317339902E-3</v>
      </c>
    </row>
    <row r="115" spans="2:15" ht="20.5" x14ac:dyDescent="0.45">
      <c r="B115" s="44" t="s">
        <v>730</v>
      </c>
      <c r="C115" s="25">
        <v>1000</v>
      </c>
      <c r="D115" s="1">
        <v>1910.165</v>
      </c>
      <c r="E115" s="29">
        <f t="shared" si="100"/>
        <v>-1.5665716290902711</v>
      </c>
      <c r="F115" s="27">
        <v>10</v>
      </c>
      <c r="G115" s="27">
        <v>10</v>
      </c>
      <c r="H115" s="27">
        <f t="shared" si="102"/>
        <v>-156.65716290902711</v>
      </c>
      <c r="I115" s="26">
        <f t="shared" si="103"/>
        <v>-0.15665716290902712</v>
      </c>
      <c r="J115" s="28">
        <f t="shared" si="101"/>
        <v>-0.15665716290902712</v>
      </c>
      <c r="K115" s="53"/>
      <c r="L115" s="53"/>
      <c r="M115" s="26">
        <f t="shared" si="97"/>
        <v>-1.5665716290902715E-2</v>
      </c>
      <c r="N115" s="54"/>
      <c r="O115" s="55"/>
    </row>
    <row r="116" spans="2:15" ht="20.5" x14ac:dyDescent="0.45">
      <c r="B116" s="9" t="s">
        <v>225</v>
      </c>
      <c r="C116" s="25">
        <v>1000</v>
      </c>
      <c r="D116" s="1">
        <v>2005.6759999999999</v>
      </c>
      <c r="E116" s="29">
        <f t="shared" si="100"/>
        <v>-1.482782700236863</v>
      </c>
      <c r="F116" s="27">
        <v>10</v>
      </c>
      <c r="G116" s="27">
        <v>10</v>
      </c>
      <c r="H116" s="27">
        <f t="shared" si="102"/>
        <v>-148.27827002368628</v>
      </c>
      <c r="I116" s="26">
        <f t="shared" si="103"/>
        <v>-0.14827827002368626</v>
      </c>
      <c r="J116" s="28">
        <f t="shared" si="101"/>
        <v>-0.14827827002368626</v>
      </c>
      <c r="K116" s="53">
        <f>AVERAGE(J116:J117)</f>
        <v>-0.15471374681989647</v>
      </c>
      <c r="L116" s="53">
        <f t="shared" ref="L116" si="173">STDEV(J116:J117)</f>
        <v>9.1011385655378248E-3</v>
      </c>
      <c r="M116" s="26">
        <f t="shared" si="97"/>
        <v>-1.4827827002368628E-2</v>
      </c>
      <c r="N116" s="54">
        <f t="shared" ref="N116" si="174">AVERAGE(M116:M117)</f>
        <v>-1.5471374681989647E-2</v>
      </c>
      <c r="O116" s="55">
        <f t="shared" ref="O116" si="175">STDEV(M116:M117)</f>
        <v>9.101138565537801E-4</v>
      </c>
    </row>
    <row r="117" spans="2:15" ht="20.5" x14ac:dyDescent="0.45">
      <c r="B117" s="9" t="s">
        <v>226</v>
      </c>
      <c r="C117" s="25">
        <v>1000</v>
      </c>
      <c r="D117" s="1">
        <v>1858.96</v>
      </c>
      <c r="E117" s="29">
        <f t="shared" si="100"/>
        <v>-1.6114922361610666</v>
      </c>
      <c r="F117" s="27">
        <v>10</v>
      </c>
      <c r="G117" s="27">
        <v>10</v>
      </c>
      <c r="H117" s="27">
        <f t="shared" si="102"/>
        <v>-161.14922361610667</v>
      </c>
      <c r="I117" s="26">
        <f t="shared" si="103"/>
        <v>-0.16114922361610667</v>
      </c>
      <c r="J117" s="28">
        <f t="shared" si="101"/>
        <v>-0.16114922361610667</v>
      </c>
      <c r="K117" s="53"/>
      <c r="L117" s="53"/>
      <c r="M117" s="26">
        <f t="shared" si="97"/>
        <v>-1.6114922361610665E-2</v>
      </c>
      <c r="N117" s="54"/>
      <c r="O117" s="55"/>
    </row>
    <row r="118" spans="2:15" ht="20.5" x14ac:dyDescent="0.45">
      <c r="B118" s="9" t="s">
        <v>227</v>
      </c>
      <c r="C118" s="25">
        <v>1000</v>
      </c>
      <c r="D118" s="1">
        <v>2811.99</v>
      </c>
      <c r="E118" s="29">
        <f t="shared" si="100"/>
        <v>-0.77542766909378036</v>
      </c>
      <c r="F118" s="27">
        <v>10</v>
      </c>
      <c r="G118" s="27">
        <v>10</v>
      </c>
      <c r="H118" s="27">
        <f t="shared" si="102"/>
        <v>-77.542766909378031</v>
      </c>
      <c r="I118" s="26">
        <f t="shared" si="103"/>
        <v>-7.754276690937803E-2</v>
      </c>
      <c r="J118" s="28">
        <f t="shared" si="101"/>
        <v>-7.754276690937803E-2</v>
      </c>
      <c r="K118" s="53">
        <f>AVERAGE(J118:J119)</f>
        <v>-8.3492236161066768E-2</v>
      </c>
      <c r="L118" s="53">
        <f t="shared" ref="L118" si="176">STDEV(J118:J119)</f>
        <v>8.4138201046599324E-3</v>
      </c>
      <c r="M118" s="26">
        <f t="shared" si="97"/>
        <v>-7.7542766909378027E-3</v>
      </c>
      <c r="N118" s="54">
        <f t="shared" ref="N118" si="177">AVERAGE(M118:M119)</f>
        <v>-8.3492236161066772E-3</v>
      </c>
      <c r="O118" s="55">
        <f t="shared" ref="O118" si="178">STDEV(M118:M119)</f>
        <v>8.413820104659932E-4</v>
      </c>
    </row>
    <row r="119" spans="2:15" ht="20.5" x14ac:dyDescent="0.45">
      <c r="B119" s="9" t="s">
        <v>228</v>
      </c>
      <c r="C119" s="25">
        <v>1000</v>
      </c>
      <c r="D119" s="1">
        <v>2676.3539999999998</v>
      </c>
      <c r="E119" s="29">
        <f t="shared" si="100"/>
        <v>-0.89441705412755523</v>
      </c>
      <c r="F119" s="27">
        <v>10</v>
      </c>
      <c r="G119" s="27">
        <v>10</v>
      </c>
      <c r="H119" s="27">
        <f t="shared" si="102"/>
        <v>-89.441705412755525</v>
      </c>
      <c r="I119" s="26">
        <f t="shared" si="103"/>
        <v>-8.9441705412755521E-2</v>
      </c>
      <c r="J119" s="28">
        <f t="shared" si="101"/>
        <v>-8.9441705412755521E-2</v>
      </c>
      <c r="K119" s="53"/>
      <c r="L119" s="53"/>
      <c r="M119" s="26">
        <f t="shared" si="97"/>
        <v>-8.9441705412755517E-3</v>
      </c>
      <c r="N119" s="54"/>
      <c r="O119" s="55"/>
    </row>
    <row r="120" spans="2:15" ht="20.5" x14ac:dyDescent="0.45">
      <c r="B120" s="9" t="s">
        <v>229</v>
      </c>
      <c r="C120" s="25">
        <v>1000</v>
      </c>
      <c r="D120" s="1">
        <v>9796.6309999999994</v>
      </c>
      <c r="E120" s="29">
        <f t="shared" si="100"/>
        <v>5.3519878936748828</v>
      </c>
      <c r="F120" s="27">
        <v>10</v>
      </c>
      <c r="G120" s="27">
        <v>10</v>
      </c>
      <c r="H120" s="27">
        <f t="shared" si="102"/>
        <v>535.19878936748819</v>
      </c>
      <c r="I120" s="26">
        <f t="shared" si="103"/>
        <v>0.53519878936748821</v>
      </c>
      <c r="J120" s="28">
        <f t="shared" si="101"/>
        <v>0.53519878936748821</v>
      </c>
      <c r="K120" s="53">
        <f>AVERAGE(J120:J121)</f>
        <v>0.52361965961926471</v>
      </c>
      <c r="L120" s="53">
        <f t="shared" ref="L120" si="179">STDEV(J120:J121)</f>
        <v>1.6375362330415442E-2</v>
      </c>
      <c r="M120" s="26">
        <f t="shared" si="97"/>
        <v>5.3519878936748824E-2</v>
      </c>
      <c r="N120" s="54">
        <f t="shared" ref="N120" si="180">AVERAGE(M120:M121)</f>
        <v>5.2361965961926472E-2</v>
      </c>
      <c r="O120" s="55">
        <f t="shared" ref="O120" si="181">STDEV(M120:M121)</f>
        <v>1.6375362330415461E-3</v>
      </c>
    </row>
    <row r="121" spans="2:15" ht="20.5" x14ac:dyDescent="0.45">
      <c r="B121" s="9" t="s">
        <v>230</v>
      </c>
      <c r="C121" s="25">
        <v>1000</v>
      </c>
      <c r="D121" s="1">
        <v>9532.65</v>
      </c>
      <c r="E121" s="29">
        <f t="shared" si="100"/>
        <v>5.1204052987104127</v>
      </c>
      <c r="F121" s="27">
        <v>10</v>
      </c>
      <c r="G121" s="27">
        <v>10</v>
      </c>
      <c r="H121" s="27">
        <f t="shared" si="102"/>
        <v>512.04052987104126</v>
      </c>
      <c r="I121" s="26">
        <f t="shared" si="103"/>
        <v>0.51204052987104121</v>
      </c>
      <c r="J121" s="28">
        <f t="shared" si="101"/>
        <v>0.51204052987104121</v>
      </c>
      <c r="K121" s="53"/>
      <c r="L121" s="53"/>
      <c r="M121" s="26">
        <f t="shared" si="97"/>
        <v>5.1204052987104121E-2</v>
      </c>
      <c r="N121" s="54"/>
      <c r="O121" s="55"/>
    </row>
    <row r="122" spans="2:15" ht="20.5" x14ac:dyDescent="0.45">
      <c r="B122" s="9" t="s">
        <v>231</v>
      </c>
      <c r="C122" s="25">
        <v>1000</v>
      </c>
      <c r="D122" s="1">
        <v>2462.8910000000001</v>
      </c>
      <c r="E122" s="29">
        <f t="shared" si="100"/>
        <v>-1.0816817264672338</v>
      </c>
      <c r="F122" s="27">
        <v>10</v>
      </c>
      <c r="G122" s="27">
        <v>10</v>
      </c>
      <c r="H122" s="27">
        <f t="shared" si="102"/>
        <v>-108.16817264672338</v>
      </c>
      <c r="I122" s="26">
        <f t="shared" si="103"/>
        <v>-0.10816817264672338</v>
      </c>
      <c r="J122" s="28">
        <f t="shared" si="101"/>
        <v>-0.10816817264672338</v>
      </c>
      <c r="K122" s="53">
        <f>AVERAGE(J122:J123)</f>
        <v>-0.1082498026142644</v>
      </c>
      <c r="L122" s="53">
        <f t="shared" ref="L122" si="182">STDEV(J122:J123)</f>
        <v>1.1544220719257515E-4</v>
      </c>
      <c r="M122" s="26">
        <f t="shared" si="97"/>
        <v>-1.0816817264672337E-2</v>
      </c>
      <c r="N122" s="54">
        <f t="shared" ref="N122" si="183">AVERAGE(M122:M123)</f>
        <v>-1.0824980261426437E-2</v>
      </c>
      <c r="O122" s="55">
        <f t="shared" ref="O122" si="184">STDEV(M122:M123)</f>
        <v>1.1544220719257268E-5</v>
      </c>
    </row>
    <row r="123" spans="2:15" ht="20.5" x14ac:dyDescent="0.45">
      <c r="B123" s="9" t="s">
        <v>232</v>
      </c>
      <c r="C123" s="25">
        <v>1000</v>
      </c>
      <c r="D123" s="1">
        <v>2461.0300000000002</v>
      </c>
      <c r="E123" s="29">
        <f t="shared" si="100"/>
        <v>-1.083314325818054</v>
      </c>
      <c r="F123" s="27">
        <v>10</v>
      </c>
      <c r="G123" s="27">
        <v>10</v>
      </c>
      <c r="H123" s="27">
        <f t="shared" si="102"/>
        <v>-108.3314325818054</v>
      </c>
      <c r="I123" s="26">
        <f t="shared" si="103"/>
        <v>-0.1083314325818054</v>
      </c>
      <c r="J123" s="28">
        <f t="shared" si="101"/>
        <v>-0.1083314325818054</v>
      </c>
      <c r="K123" s="53"/>
      <c r="L123" s="53"/>
      <c r="M123" s="26">
        <f t="shared" si="97"/>
        <v>-1.0833143258180539E-2</v>
      </c>
      <c r="N123" s="54"/>
      <c r="O123" s="55"/>
    </row>
    <row r="124" spans="2:15" ht="20.5" x14ac:dyDescent="0.45">
      <c r="B124" s="9" t="s">
        <v>233</v>
      </c>
      <c r="C124" s="25">
        <v>1000</v>
      </c>
      <c r="D124" s="1">
        <v>10556.450999999999</v>
      </c>
      <c r="E124" s="29">
        <f t="shared" si="100"/>
        <v>6.0185551364154737</v>
      </c>
      <c r="F124" s="27">
        <v>10</v>
      </c>
      <c r="G124" s="27">
        <v>10</v>
      </c>
      <c r="H124" s="27">
        <f t="shared" si="102"/>
        <v>601.8555136415473</v>
      </c>
      <c r="I124" s="26">
        <f t="shared" si="103"/>
        <v>0.60185551364154732</v>
      </c>
      <c r="J124" s="28">
        <f t="shared" si="101"/>
        <v>0.60185551364154732</v>
      </c>
      <c r="K124" s="53">
        <f>AVERAGE(J124:J125)</f>
        <v>0.63912623914378441</v>
      </c>
      <c r="L124" s="53">
        <f t="shared" ref="L124" si="185">STDEV(J124:J125)</f>
        <v>5.2708765484748475E-2</v>
      </c>
      <c r="M124" s="26">
        <f t="shared" si="97"/>
        <v>6.0185551364154738E-2</v>
      </c>
      <c r="N124" s="54">
        <f t="shared" ref="N124" si="186">AVERAGE(M124:M125)</f>
        <v>6.3912623914378436E-2</v>
      </c>
      <c r="O124" s="55">
        <f t="shared" ref="O124" si="187">STDEV(M124:M125)</f>
        <v>5.2708765484748418E-3</v>
      </c>
    </row>
    <row r="125" spans="2:15" ht="20.5" x14ac:dyDescent="0.45">
      <c r="B125" s="9" t="s">
        <v>234</v>
      </c>
      <c r="C125" s="25">
        <v>1000</v>
      </c>
      <c r="D125" s="1">
        <v>11406.148999999999</v>
      </c>
      <c r="E125" s="29">
        <f t="shared" si="100"/>
        <v>6.7639696464602155</v>
      </c>
      <c r="F125" s="27">
        <v>10</v>
      </c>
      <c r="G125" s="27">
        <v>10</v>
      </c>
      <c r="H125" s="27">
        <f t="shared" si="102"/>
        <v>676.3969646460215</v>
      </c>
      <c r="I125" s="26">
        <f t="shared" si="103"/>
        <v>0.6763969646460215</v>
      </c>
      <c r="J125" s="28">
        <f t="shared" si="101"/>
        <v>0.6763969646460215</v>
      </c>
      <c r="K125" s="53"/>
      <c r="L125" s="53"/>
      <c r="M125" s="26">
        <f t="shared" si="97"/>
        <v>6.7639696464602148E-2</v>
      </c>
      <c r="N125" s="54"/>
      <c r="O125" s="55"/>
    </row>
    <row r="126" spans="2:15" ht="20.5" x14ac:dyDescent="0.45">
      <c r="B126" s="9" t="s">
        <v>235</v>
      </c>
      <c r="C126" s="25">
        <v>1000</v>
      </c>
      <c r="D126" s="1">
        <v>11992.039000000001</v>
      </c>
      <c r="E126" s="29">
        <f t="shared" si="100"/>
        <v>7.2779533292394074</v>
      </c>
      <c r="F126" s="27">
        <v>10</v>
      </c>
      <c r="G126" s="27">
        <v>10</v>
      </c>
      <c r="H126" s="27">
        <f t="shared" si="102"/>
        <v>727.7953329239408</v>
      </c>
      <c r="I126" s="26">
        <f t="shared" si="103"/>
        <v>0.72779533292394083</v>
      </c>
      <c r="J126" s="28">
        <f t="shared" si="101"/>
        <v>0.72779533292394083</v>
      </c>
      <c r="K126" s="53">
        <f>AVERAGE(J126:J127)</f>
        <v>0.78879537678743761</v>
      </c>
      <c r="L126" s="53">
        <f t="shared" ref="L126" si="188">STDEV(J126:J127)</f>
        <v>8.6267089337110761E-2</v>
      </c>
      <c r="M126" s="26">
        <f t="shared" si="97"/>
        <v>7.2779533292394089E-2</v>
      </c>
      <c r="N126" s="54">
        <f t="shared" ref="N126" si="189">AVERAGE(M126:M127)</f>
        <v>7.8879537678743755E-2</v>
      </c>
      <c r="O126" s="55">
        <f t="shared" ref="O126" si="190">STDEV(M126:M127)</f>
        <v>8.6267089337110775E-3</v>
      </c>
    </row>
    <row r="127" spans="2:15" ht="20.5" x14ac:dyDescent="0.45">
      <c r="B127" s="9" t="s">
        <v>236</v>
      </c>
      <c r="C127" s="25">
        <v>1000</v>
      </c>
      <c r="D127" s="1">
        <v>13382.718000000001</v>
      </c>
      <c r="E127" s="29">
        <f t="shared" si="100"/>
        <v>8.497954206509343</v>
      </c>
      <c r="F127" s="27">
        <v>10</v>
      </c>
      <c r="G127" s="27">
        <v>10</v>
      </c>
      <c r="H127" s="27">
        <f t="shared" si="102"/>
        <v>849.79542065093426</v>
      </c>
      <c r="I127" s="26">
        <f t="shared" si="103"/>
        <v>0.84979542065093427</v>
      </c>
      <c r="J127" s="28">
        <f t="shared" si="101"/>
        <v>0.84979542065093427</v>
      </c>
      <c r="K127" s="53"/>
      <c r="L127" s="53"/>
      <c r="M127" s="26">
        <f t="shared" si="97"/>
        <v>8.4979542065093436E-2</v>
      </c>
      <c r="N127" s="54"/>
      <c r="O127" s="55"/>
    </row>
    <row r="128" spans="2:15" ht="20.5" x14ac:dyDescent="0.45">
      <c r="B128" s="9" t="s">
        <v>237</v>
      </c>
      <c r="C128" s="25">
        <v>1000</v>
      </c>
      <c r="D128" s="1">
        <v>12369.446</v>
      </c>
      <c r="E128" s="29">
        <f t="shared" si="100"/>
        <v>7.6090411439599963</v>
      </c>
      <c r="F128" s="27">
        <v>10</v>
      </c>
      <c r="G128" s="27">
        <v>10</v>
      </c>
      <c r="H128" s="27">
        <f t="shared" si="102"/>
        <v>760.90411439599961</v>
      </c>
      <c r="I128" s="26">
        <f t="shared" si="103"/>
        <v>0.76090411439599959</v>
      </c>
      <c r="J128" s="28">
        <f t="shared" si="101"/>
        <v>0.76090411439599959</v>
      </c>
      <c r="K128" s="53">
        <f>AVERAGE(J128:J129)</f>
        <v>0.76103618738485834</v>
      </c>
      <c r="L128" s="53">
        <f t="shared" ref="L128" si="191">STDEV(J128:J129)</f>
        <v>1.8677941206712452E-4</v>
      </c>
      <c r="M128" s="26">
        <f t="shared" si="97"/>
        <v>7.6090411439599964E-2</v>
      </c>
      <c r="N128" s="54">
        <f t="shared" ref="N128" si="192">AVERAGE(M128:M129)</f>
        <v>7.6103618738485826E-2</v>
      </c>
      <c r="O128" s="55">
        <f t="shared" ref="O128" si="193">STDEV(M128:M129)</f>
        <v>1.8677941206700679E-5</v>
      </c>
    </row>
    <row r="129" spans="2:15" ht="20.5" x14ac:dyDescent="0.45">
      <c r="B129" s="9" t="s">
        <v>238</v>
      </c>
      <c r="C129" s="25">
        <v>1000</v>
      </c>
      <c r="D129" s="1">
        <v>12372.457</v>
      </c>
      <c r="E129" s="29">
        <f t="shared" si="100"/>
        <v>7.6116826037371697</v>
      </c>
      <c r="F129" s="27">
        <v>10</v>
      </c>
      <c r="G129" s="27">
        <v>10</v>
      </c>
      <c r="H129" s="27">
        <f t="shared" si="102"/>
        <v>761.16826037371698</v>
      </c>
      <c r="I129" s="26">
        <f t="shared" si="103"/>
        <v>0.76116826037371699</v>
      </c>
      <c r="J129" s="28">
        <f t="shared" si="101"/>
        <v>0.76116826037371699</v>
      </c>
      <c r="K129" s="53"/>
      <c r="L129" s="53"/>
      <c r="M129" s="26">
        <f t="shared" si="97"/>
        <v>7.6116826037371688E-2</v>
      </c>
      <c r="N129" s="54"/>
      <c r="O129" s="55"/>
    </row>
    <row r="130" spans="2:15" ht="20.5" x14ac:dyDescent="0.45">
      <c r="B130" s="9" t="s">
        <v>239</v>
      </c>
      <c r="C130" s="25">
        <v>1000</v>
      </c>
      <c r="D130" s="1">
        <v>3618.962</v>
      </c>
      <c r="E130" s="29">
        <f t="shared" si="100"/>
        <v>-6.74953943328363E-2</v>
      </c>
      <c r="F130" s="27">
        <v>10</v>
      </c>
      <c r="G130" s="27">
        <v>10</v>
      </c>
      <c r="H130" s="27">
        <f t="shared" si="102"/>
        <v>-6.7495394332836298</v>
      </c>
      <c r="I130" s="26">
        <f t="shared" si="103"/>
        <v>-6.74953943328363E-3</v>
      </c>
      <c r="J130" s="28">
        <f t="shared" si="101"/>
        <v>-6.74953943328363E-3</v>
      </c>
      <c r="K130" s="53">
        <f>AVERAGE(J130:J131)</f>
        <v>-2.0127204140714103E-2</v>
      </c>
      <c r="L130" s="53">
        <f t="shared" ref="L130" si="194">STDEV(J130:J131)</f>
        <v>1.8918874862128079E-2</v>
      </c>
      <c r="M130" s="26">
        <f t="shared" si="97"/>
        <v>-6.7495394332836307E-4</v>
      </c>
      <c r="N130" s="54">
        <f t="shared" ref="N130" si="195">AVERAGE(M130:M131)</f>
        <v>-2.0127204140714104E-3</v>
      </c>
      <c r="O130" s="55">
        <f t="shared" ref="O130" si="196">STDEV(M130:M131)</f>
        <v>1.8918874862128077E-3</v>
      </c>
    </row>
    <row r="131" spans="2:15" ht="20.5" x14ac:dyDescent="0.45">
      <c r="B131" s="9" t="s">
        <v>240</v>
      </c>
      <c r="C131" s="25">
        <v>1000</v>
      </c>
      <c r="D131" s="1">
        <v>3313.9780000000001</v>
      </c>
      <c r="E131" s="29">
        <f t="shared" si="100"/>
        <v>-0.33504868848144576</v>
      </c>
      <c r="F131" s="27">
        <v>10</v>
      </c>
      <c r="G131" s="27">
        <v>10</v>
      </c>
      <c r="H131" s="27">
        <f t="shared" si="102"/>
        <v>-33.504868848144575</v>
      </c>
      <c r="I131" s="26">
        <f t="shared" si="103"/>
        <v>-3.3504868848144576E-2</v>
      </c>
      <c r="J131" s="28">
        <f t="shared" si="101"/>
        <v>-3.3504868848144576E-2</v>
      </c>
      <c r="K131" s="53"/>
      <c r="L131" s="53"/>
      <c r="M131" s="26">
        <f t="shared" si="97"/>
        <v>-3.3504868848144576E-3</v>
      </c>
      <c r="N131" s="54"/>
      <c r="O131" s="55"/>
    </row>
    <row r="132" spans="2:15" ht="20.5" x14ac:dyDescent="0.45">
      <c r="B132" s="9" t="s">
        <v>241</v>
      </c>
      <c r="C132" s="25">
        <v>1000</v>
      </c>
      <c r="D132" s="1">
        <v>2678.5990000000002</v>
      </c>
      <c r="E132" s="29">
        <f t="shared" si="100"/>
        <v>-0.89244758312132633</v>
      </c>
      <c r="F132" s="27">
        <v>10</v>
      </c>
      <c r="G132" s="27">
        <v>10</v>
      </c>
      <c r="H132" s="27">
        <f t="shared" si="102"/>
        <v>-89.244758312132632</v>
      </c>
      <c r="I132" s="26">
        <f t="shared" si="103"/>
        <v>-8.9244758312132633E-2</v>
      </c>
      <c r="J132" s="28">
        <f t="shared" si="101"/>
        <v>-8.9244758312132633E-2</v>
      </c>
      <c r="K132" s="53">
        <f>AVERAGE(J132:J133)</f>
        <v>-4.6688218264760072E-2</v>
      </c>
      <c r="L132" s="53">
        <f t="shared" ref="L132" si="197">STDEV(J132:J133)</f>
        <v>6.0184036102668037E-2</v>
      </c>
      <c r="M132" s="26">
        <f t="shared" ref="M132:M195" si="198">(J132/C132)*100</f>
        <v>-8.9244758312132643E-3</v>
      </c>
      <c r="N132" s="54">
        <f t="shared" ref="N132" si="199">AVERAGE(M132:M133)</f>
        <v>-4.6688218264760075E-3</v>
      </c>
      <c r="O132" s="55">
        <f t="shared" ref="O132" si="200">STDEV(M132:M133)</f>
        <v>6.0184036102668035E-3</v>
      </c>
    </row>
    <row r="133" spans="2:15" ht="20.5" x14ac:dyDescent="0.45">
      <c r="B133" s="9" t="s">
        <v>242</v>
      </c>
      <c r="C133" s="25">
        <v>1000</v>
      </c>
      <c r="D133" s="1">
        <v>3648.8029999999999</v>
      </c>
      <c r="E133" s="29">
        <f t="shared" ref="E133:E196" si="201">(D133-3695.9)/1139.9</f>
        <v>-4.1316782173875077E-2</v>
      </c>
      <c r="F133" s="27">
        <v>10</v>
      </c>
      <c r="G133" s="27">
        <v>10</v>
      </c>
      <c r="H133" s="27">
        <f t="shared" si="102"/>
        <v>-4.131678217387508</v>
      </c>
      <c r="I133" s="26">
        <f t="shared" si="103"/>
        <v>-4.1316782173875079E-3</v>
      </c>
      <c r="J133" s="28">
        <f t="shared" ref="J133:J196" si="202">(I133/C133)*1000</f>
        <v>-4.1316782173875079E-3</v>
      </c>
      <c r="K133" s="53"/>
      <c r="L133" s="53"/>
      <c r="M133" s="26">
        <f t="shared" si="198"/>
        <v>-4.1316782173875081E-4</v>
      </c>
      <c r="N133" s="54"/>
      <c r="O133" s="55"/>
    </row>
    <row r="134" spans="2:15" ht="20.5" x14ac:dyDescent="0.45">
      <c r="B134" s="9" t="s">
        <v>243</v>
      </c>
      <c r="C134" s="25">
        <v>1000</v>
      </c>
      <c r="D134" s="1">
        <v>3849.87</v>
      </c>
      <c r="E134" s="29">
        <f t="shared" si="201"/>
        <v>0.13507325203965242</v>
      </c>
      <c r="F134" s="27">
        <v>10</v>
      </c>
      <c r="G134" s="27">
        <v>10</v>
      </c>
      <c r="H134" s="27">
        <f t="shared" ref="H134:H197" si="203">(E134*F134*G134)</f>
        <v>13.507325203965244</v>
      </c>
      <c r="I134" s="26">
        <f t="shared" ref="I134:I197" si="204">(H134/1000)</f>
        <v>1.3507325203965245E-2</v>
      </c>
      <c r="J134" s="28">
        <f t="shared" si="202"/>
        <v>1.3507325203965245E-2</v>
      </c>
      <c r="K134" s="53">
        <f>AVERAGE(J134:J135)</f>
        <v>-1.5784016141766846E-2</v>
      </c>
      <c r="L134" s="53">
        <f t="shared" ref="L134" si="205">STDEV(J134:J135)</f>
        <v>4.14242121912341E-2</v>
      </c>
      <c r="M134" s="26">
        <f t="shared" si="198"/>
        <v>1.3507325203965244E-3</v>
      </c>
      <c r="N134" s="54">
        <f t="shared" ref="N134" si="206">AVERAGE(M134:M135)</f>
        <v>-1.5784016141766842E-3</v>
      </c>
      <c r="O134" s="55">
        <f t="shared" ref="O134" si="207">STDEV(M134:M135)</f>
        <v>4.1424212191234107E-3</v>
      </c>
    </row>
    <row r="135" spans="2:15" ht="20.5" x14ac:dyDescent="0.45">
      <c r="B135" s="9" t="s">
        <v>244</v>
      </c>
      <c r="C135" s="25">
        <v>1000</v>
      </c>
      <c r="D135" s="1">
        <v>3182.0859999999998</v>
      </c>
      <c r="E135" s="29">
        <f t="shared" si="201"/>
        <v>-0.45075357487498929</v>
      </c>
      <c r="F135" s="27">
        <v>10</v>
      </c>
      <c r="G135" s="27">
        <v>10</v>
      </c>
      <c r="H135" s="27">
        <f t="shared" si="203"/>
        <v>-45.075357487498934</v>
      </c>
      <c r="I135" s="26">
        <f t="shared" si="204"/>
        <v>-4.5075357487498934E-2</v>
      </c>
      <c r="J135" s="28">
        <f t="shared" si="202"/>
        <v>-4.5075357487498934E-2</v>
      </c>
      <c r="K135" s="53"/>
      <c r="L135" s="53"/>
      <c r="M135" s="26">
        <f t="shared" si="198"/>
        <v>-4.5075357487498928E-3</v>
      </c>
      <c r="N135" s="54"/>
      <c r="O135" s="55"/>
    </row>
    <row r="136" spans="2:15" ht="20.5" x14ac:dyDescent="0.45">
      <c r="B136" s="9" t="s">
        <v>306</v>
      </c>
      <c r="C136" s="25">
        <v>1000</v>
      </c>
      <c r="D136" s="1">
        <v>1166.1320000000001</v>
      </c>
      <c r="E136" s="29">
        <f t="shared" si="201"/>
        <v>-2.2192894113518729</v>
      </c>
      <c r="F136" s="27">
        <v>10</v>
      </c>
      <c r="G136" s="27">
        <v>10</v>
      </c>
      <c r="H136" s="27">
        <f t="shared" si="203"/>
        <v>-221.9289411351873</v>
      </c>
      <c r="I136" s="26">
        <f t="shared" si="204"/>
        <v>-0.2219289411351873</v>
      </c>
      <c r="J136" s="28">
        <f t="shared" si="202"/>
        <v>-0.2219289411351873</v>
      </c>
      <c r="K136" s="53">
        <f>AVERAGE(J136:J137)</f>
        <v>-0.22236555838231423</v>
      </c>
      <c r="L136" s="53">
        <f t="shared" ref="L136" si="208">STDEV(J136:J137)</f>
        <v>6.1747003245291011E-4</v>
      </c>
      <c r="M136" s="26">
        <f t="shared" si="198"/>
        <v>-2.2192894113518727E-2</v>
      </c>
      <c r="N136" s="54">
        <f t="shared" ref="N136" si="209">AVERAGE(M136:M137)</f>
        <v>-2.223655583823142E-2</v>
      </c>
      <c r="O136" s="55">
        <f t="shared" ref="O136" si="210">STDEV(M136:M137)</f>
        <v>6.1747003245293455E-5</v>
      </c>
    </row>
    <row r="137" spans="2:15" ht="20.5" x14ac:dyDescent="0.45">
      <c r="B137" s="9" t="s">
        <v>307</v>
      </c>
      <c r="C137" s="25">
        <v>1000</v>
      </c>
      <c r="D137" s="1">
        <v>1156.1780000000001</v>
      </c>
      <c r="E137" s="29">
        <f t="shared" si="201"/>
        <v>-2.2280217562944116</v>
      </c>
      <c r="F137" s="27">
        <v>10</v>
      </c>
      <c r="G137" s="27">
        <v>10</v>
      </c>
      <c r="H137" s="27">
        <f t="shared" si="203"/>
        <v>-222.80217562944117</v>
      </c>
      <c r="I137" s="26">
        <f t="shared" si="204"/>
        <v>-0.22280217562944116</v>
      </c>
      <c r="J137" s="28">
        <f t="shared" si="202"/>
        <v>-0.22280217562944116</v>
      </c>
      <c r="K137" s="53"/>
      <c r="L137" s="53"/>
      <c r="M137" s="26">
        <f t="shared" si="198"/>
        <v>-2.2280217562944116E-2</v>
      </c>
      <c r="N137" s="54"/>
      <c r="O137" s="55"/>
    </row>
    <row r="138" spans="2:15" ht="20.5" x14ac:dyDescent="0.45">
      <c r="B138" s="9" t="s">
        <v>308</v>
      </c>
      <c r="C138" s="25">
        <v>1000</v>
      </c>
      <c r="D138" s="1">
        <v>2189.8330000000001</v>
      </c>
      <c r="E138" s="29">
        <f t="shared" si="201"/>
        <v>-1.3212273006404069</v>
      </c>
      <c r="F138" s="27">
        <v>10</v>
      </c>
      <c r="G138" s="27">
        <v>10</v>
      </c>
      <c r="H138" s="27">
        <f t="shared" si="203"/>
        <v>-132.1227300640407</v>
      </c>
      <c r="I138" s="26">
        <f t="shared" si="204"/>
        <v>-0.13212273006404068</v>
      </c>
      <c r="J138" s="28">
        <f t="shared" si="202"/>
        <v>-0.13212273006404068</v>
      </c>
      <c r="K138" s="53">
        <f>AVERAGE(J138:J139)</f>
        <v>-0.13984761821212385</v>
      </c>
      <c r="L138" s="53">
        <f t="shared" ref="L138" si="211">STDEV(J138:J139)</f>
        <v>1.0924641586834401E-2</v>
      </c>
      <c r="M138" s="26">
        <f t="shared" si="198"/>
        <v>-1.321227300640407E-2</v>
      </c>
      <c r="N138" s="54">
        <f t="shared" ref="N138" si="212">AVERAGE(M138:M139)</f>
        <v>-1.3984761821212386E-2</v>
      </c>
      <c r="O138" s="55">
        <f t="shared" ref="O138" si="213">STDEV(M138:M139)</f>
        <v>1.092464158683439E-3</v>
      </c>
    </row>
    <row r="139" spans="2:15" ht="20.5" x14ac:dyDescent="0.45">
      <c r="B139" s="9" t="s">
        <v>309</v>
      </c>
      <c r="C139" s="25">
        <v>1000</v>
      </c>
      <c r="D139" s="1">
        <v>2013.721</v>
      </c>
      <c r="E139" s="29">
        <f t="shared" si="201"/>
        <v>-1.4757250636020702</v>
      </c>
      <c r="F139" s="27">
        <v>10</v>
      </c>
      <c r="G139" s="27">
        <v>10</v>
      </c>
      <c r="H139" s="27">
        <f t="shared" si="203"/>
        <v>-147.57250636020703</v>
      </c>
      <c r="I139" s="26">
        <f t="shared" si="204"/>
        <v>-0.14757250636020702</v>
      </c>
      <c r="J139" s="28">
        <f t="shared" si="202"/>
        <v>-0.14757250636020702</v>
      </c>
      <c r="K139" s="53"/>
      <c r="L139" s="53"/>
      <c r="M139" s="26">
        <f t="shared" si="198"/>
        <v>-1.4757250636020703E-2</v>
      </c>
      <c r="N139" s="54"/>
      <c r="O139" s="55"/>
    </row>
    <row r="140" spans="2:15" ht="20.5" x14ac:dyDescent="0.45">
      <c r="B140" s="9" t="s">
        <v>310</v>
      </c>
      <c r="C140" s="25">
        <v>1000</v>
      </c>
      <c r="D140" s="1">
        <v>2315.6370000000002</v>
      </c>
      <c r="E140" s="29">
        <f t="shared" si="201"/>
        <v>-1.2108632336169838</v>
      </c>
      <c r="F140" s="27">
        <v>10</v>
      </c>
      <c r="G140" s="27">
        <v>10</v>
      </c>
      <c r="H140" s="27">
        <f t="shared" si="203"/>
        <v>-121.08632336169836</v>
      </c>
      <c r="I140" s="26">
        <f t="shared" si="204"/>
        <v>-0.12108632336169836</v>
      </c>
      <c r="J140" s="28">
        <f t="shared" si="202"/>
        <v>-0.12108632336169836</v>
      </c>
      <c r="K140" s="53">
        <f>AVERAGE(J140:J141)</f>
        <v>-9.3038117378717422E-2</v>
      </c>
      <c r="L140" s="53">
        <f t="shared" ref="L140" si="214">STDEV(J140:J141)</f>
        <v>3.9666153301365865E-2</v>
      </c>
      <c r="M140" s="26">
        <f t="shared" si="198"/>
        <v>-1.2108632336169836E-2</v>
      </c>
      <c r="N140" s="54">
        <f t="shared" ref="N140" si="215">AVERAGE(M140:M141)</f>
        <v>-9.3038117378717415E-3</v>
      </c>
      <c r="O140" s="55">
        <f t="shared" ref="O140" si="216">STDEV(M140:M141)</f>
        <v>3.9666153301365853E-3</v>
      </c>
    </row>
    <row r="141" spans="2:15" ht="20.5" x14ac:dyDescent="0.45">
      <c r="B141" s="9" t="s">
        <v>311</v>
      </c>
      <c r="C141" s="25">
        <v>1000</v>
      </c>
      <c r="D141" s="1">
        <v>2955.08</v>
      </c>
      <c r="E141" s="29">
        <f t="shared" si="201"/>
        <v>-0.64989911395736477</v>
      </c>
      <c r="F141" s="27">
        <v>10</v>
      </c>
      <c r="G141" s="27">
        <v>10</v>
      </c>
      <c r="H141" s="27">
        <f t="shared" si="203"/>
        <v>-64.989911395736485</v>
      </c>
      <c r="I141" s="26">
        <f t="shared" si="204"/>
        <v>-6.4989911395736483E-2</v>
      </c>
      <c r="J141" s="28">
        <f t="shared" si="202"/>
        <v>-6.4989911395736483E-2</v>
      </c>
      <c r="K141" s="53"/>
      <c r="L141" s="53"/>
      <c r="M141" s="26">
        <f t="shared" si="198"/>
        <v>-6.4989911395736477E-3</v>
      </c>
      <c r="N141" s="54"/>
      <c r="O141" s="55"/>
    </row>
    <row r="142" spans="2:15" ht="20.5" x14ac:dyDescent="0.45">
      <c r="B142" s="9" t="s">
        <v>312</v>
      </c>
      <c r="C142" s="25">
        <v>1000</v>
      </c>
      <c r="D142" s="1">
        <v>976.60799999999995</v>
      </c>
      <c r="E142" s="29">
        <f t="shared" si="201"/>
        <v>-2.3855531186946224</v>
      </c>
      <c r="F142" s="27">
        <v>10</v>
      </c>
      <c r="G142" s="27">
        <v>10</v>
      </c>
      <c r="H142" s="27">
        <f t="shared" si="203"/>
        <v>-238.55531186946223</v>
      </c>
      <c r="I142" s="26">
        <f t="shared" si="204"/>
        <v>-0.23855531186946222</v>
      </c>
      <c r="J142" s="28">
        <f t="shared" si="202"/>
        <v>-0.23855531186946222</v>
      </c>
      <c r="K142" s="53">
        <f>AVERAGE(J142:J143)</f>
        <v>-0.24064080182472145</v>
      </c>
      <c r="L142" s="53">
        <f t="shared" ref="L142" si="217">STDEV(J142:J143)</f>
        <v>2.9493281789204602E-3</v>
      </c>
      <c r="M142" s="26">
        <f t="shared" si="198"/>
        <v>-2.3855531186946222E-2</v>
      </c>
      <c r="N142" s="54">
        <f t="shared" ref="N142" si="218">AVERAGE(M142:M143)</f>
        <v>-2.4064080182472143E-2</v>
      </c>
      <c r="O142" s="55">
        <f t="shared" ref="O142" si="219">STDEV(M142:M143)</f>
        <v>2.9493281789204654E-4</v>
      </c>
    </row>
    <row r="143" spans="2:15" ht="20.5" x14ac:dyDescent="0.45">
      <c r="B143" s="9" t="s">
        <v>313</v>
      </c>
      <c r="C143" s="25">
        <v>1000</v>
      </c>
      <c r="D143" s="1">
        <v>929.06299999999999</v>
      </c>
      <c r="E143" s="29">
        <f t="shared" si="201"/>
        <v>-2.4272629177998066</v>
      </c>
      <c r="F143" s="27">
        <v>10</v>
      </c>
      <c r="G143" s="27">
        <v>10</v>
      </c>
      <c r="H143" s="27">
        <f t="shared" si="203"/>
        <v>-242.72629177998067</v>
      </c>
      <c r="I143" s="26">
        <f t="shared" si="204"/>
        <v>-0.24272629177998067</v>
      </c>
      <c r="J143" s="28">
        <f t="shared" si="202"/>
        <v>-0.24272629177998067</v>
      </c>
      <c r="K143" s="53"/>
      <c r="L143" s="53"/>
      <c r="M143" s="26">
        <f t="shared" si="198"/>
        <v>-2.4272629177998068E-2</v>
      </c>
      <c r="N143" s="54"/>
      <c r="O143" s="55"/>
    </row>
    <row r="144" spans="2:15" ht="20.5" x14ac:dyDescent="0.45">
      <c r="B144" s="9" t="s">
        <v>314</v>
      </c>
      <c r="C144" s="25">
        <v>1000</v>
      </c>
      <c r="D144" s="1">
        <v>1482.616</v>
      </c>
      <c r="E144" s="29">
        <f t="shared" si="201"/>
        <v>-1.9416475129397315</v>
      </c>
      <c r="F144" s="27">
        <v>10</v>
      </c>
      <c r="G144" s="27">
        <v>10</v>
      </c>
      <c r="H144" s="27">
        <f t="shared" si="203"/>
        <v>-194.16475129397315</v>
      </c>
      <c r="I144" s="26">
        <f t="shared" si="204"/>
        <v>-0.19416475129397315</v>
      </c>
      <c r="J144" s="28">
        <f t="shared" si="202"/>
        <v>-0.19416475129397315</v>
      </c>
      <c r="K144" s="53">
        <f>AVERAGE(J144:J145)</f>
        <v>-0.19315470655320641</v>
      </c>
      <c r="L144" s="53">
        <f t="shared" ref="L144" si="220">STDEV(J144:J145)</f>
        <v>1.4284189709959424E-3</v>
      </c>
      <c r="M144" s="26">
        <f t="shared" si="198"/>
        <v>-1.9416475129397315E-2</v>
      </c>
      <c r="N144" s="54">
        <f t="shared" ref="N144" si="221">AVERAGE(M144:M145)</f>
        <v>-1.9315470655320639E-2</v>
      </c>
      <c r="O144" s="55">
        <f t="shared" ref="O144" si="222">STDEV(M144:M145)</f>
        <v>1.4284189709959374E-4</v>
      </c>
    </row>
    <row r="145" spans="2:15" ht="20.5" x14ac:dyDescent="0.45">
      <c r="B145" s="9" t="s">
        <v>315</v>
      </c>
      <c r="C145" s="25">
        <v>1000</v>
      </c>
      <c r="D145" s="1">
        <v>1505.643</v>
      </c>
      <c r="E145" s="29">
        <f t="shared" si="201"/>
        <v>-1.9214466181243968</v>
      </c>
      <c r="F145" s="27">
        <v>10</v>
      </c>
      <c r="G145" s="27">
        <v>10</v>
      </c>
      <c r="H145" s="27">
        <f t="shared" si="203"/>
        <v>-192.14466181243967</v>
      </c>
      <c r="I145" s="26">
        <f t="shared" si="204"/>
        <v>-0.19214466181243967</v>
      </c>
      <c r="J145" s="28">
        <f t="shared" si="202"/>
        <v>-0.19214466181243967</v>
      </c>
      <c r="K145" s="53"/>
      <c r="L145" s="53"/>
      <c r="M145" s="26">
        <f t="shared" si="198"/>
        <v>-1.9214466181243967E-2</v>
      </c>
      <c r="N145" s="54"/>
      <c r="O145" s="55"/>
    </row>
    <row r="146" spans="2:15" ht="20.5" x14ac:dyDescent="0.45">
      <c r="B146" s="9" t="s">
        <v>316</v>
      </c>
      <c r="C146" s="25">
        <v>1000</v>
      </c>
      <c r="D146" s="1">
        <v>2321.2800000000002</v>
      </c>
      <c r="E146" s="29">
        <f t="shared" si="201"/>
        <v>-1.2059127993683654</v>
      </c>
      <c r="F146" s="27">
        <v>10</v>
      </c>
      <c r="G146" s="27">
        <v>10</v>
      </c>
      <c r="H146" s="27">
        <f t="shared" si="203"/>
        <v>-120.59127993683653</v>
      </c>
      <c r="I146" s="26">
        <f t="shared" si="204"/>
        <v>-0.12059127993683653</v>
      </c>
      <c r="J146" s="28">
        <f t="shared" si="202"/>
        <v>-0.12059127993683653</v>
      </c>
      <c r="K146" s="53">
        <f>AVERAGE(J146:J147)</f>
        <v>-0.1262260285989999</v>
      </c>
      <c r="L146" s="53">
        <f t="shared" ref="L146" si="223">STDEV(J146:J147)</f>
        <v>7.9687379785950887E-3</v>
      </c>
      <c r="M146" s="26">
        <f t="shared" si="198"/>
        <v>-1.2059127993683654E-2</v>
      </c>
      <c r="N146" s="54">
        <f t="shared" ref="N146" si="224">AVERAGE(M146:M147)</f>
        <v>-1.2622602859899992E-2</v>
      </c>
      <c r="O146" s="55">
        <f t="shared" ref="O146" si="225">STDEV(M146:M147)</f>
        <v>7.9687379785950906E-4</v>
      </c>
    </row>
    <row r="147" spans="2:15" ht="20.5" x14ac:dyDescent="0.45">
      <c r="B147" s="9" t="s">
        <v>317</v>
      </c>
      <c r="C147" s="25">
        <v>1000</v>
      </c>
      <c r="D147" s="1">
        <v>2192.819</v>
      </c>
      <c r="E147" s="29">
        <f t="shared" si="201"/>
        <v>-1.3186077726116325</v>
      </c>
      <c r="F147" s="27">
        <v>10</v>
      </c>
      <c r="G147" s="27">
        <v>10</v>
      </c>
      <c r="H147" s="27">
        <f t="shared" si="203"/>
        <v>-131.86077726116326</v>
      </c>
      <c r="I147" s="26">
        <f t="shared" si="204"/>
        <v>-0.13186077726116327</v>
      </c>
      <c r="J147" s="28">
        <f t="shared" si="202"/>
        <v>-0.13186077726116327</v>
      </c>
      <c r="K147" s="53"/>
      <c r="L147" s="53"/>
      <c r="M147" s="26">
        <f t="shared" si="198"/>
        <v>-1.3186077726116328E-2</v>
      </c>
      <c r="N147" s="54"/>
      <c r="O147" s="55"/>
    </row>
    <row r="148" spans="2:15" ht="20.5" x14ac:dyDescent="0.45">
      <c r="B148" s="9" t="s">
        <v>318</v>
      </c>
      <c r="C148" s="25">
        <v>1000</v>
      </c>
      <c r="D148" s="1">
        <v>985.35400000000004</v>
      </c>
      <c r="E148" s="29">
        <f t="shared" si="201"/>
        <v>-2.3778805158347223</v>
      </c>
      <c r="F148" s="27">
        <v>10</v>
      </c>
      <c r="G148" s="27">
        <v>10</v>
      </c>
      <c r="H148" s="27">
        <f t="shared" si="203"/>
        <v>-237.78805158347222</v>
      </c>
      <c r="I148" s="26">
        <f t="shared" si="204"/>
        <v>-0.23778805158347222</v>
      </c>
      <c r="J148" s="28">
        <f t="shared" si="202"/>
        <v>-0.23778805158347222</v>
      </c>
      <c r="K148" s="53">
        <f>AVERAGE(J148:J149)</f>
        <v>-0.24555224142468637</v>
      </c>
      <c r="L148" s="53">
        <f t="shared" ref="L148" si="226">STDEV(J148:J149)</f>
        <v>1.098022257428447E-2</v>
      </c>
      <c r="M148" s="26">
        <f t="shared" si="198"/>
        <v>-2.3778805158347221E-2</v>
      </c>
      <c r="N148" s="54">
        <f t="shared" ref="N148" si="227">AVERAGE(M148:M149)</f>
        <v>-2.4555224142468638E-2</v>
      </c>
      <c r="O148" s="55">
        <f t="shared" ref="O148" si="228">STDEV(M148:M149)</f>
        <v>1.0980222574284491E-3</v>
      </c>
    </row>
    <row r="149" spans="2:15" ht="20.5" x14ac:dyDescent="0.45">
      <c r="B149" s="9" t="s">
        <v>319</v>
      </c>
      <c r="C149" s="25">
        <v>1000</v>
      </c>
      <c r="D149" s="1">
        <v>808.346</v>
      </c>
      <c r="E149" s="29">
        <f t="shared" si="201"/>
        <v>-2.5331643126590051</v>
      </c>
      <c r="F149" s="27">
        <v>10</v>
      </c>
      <c r="G149" s="27">
        <v>10</v>
      </c>
      <c r="H149" s="27">
        <f t="shared" si="203"/>
        <v>-253.31643126590052</v>
      </c>
      <c r="I149" s="26">
        <f t="shared" si="204"/>
        <v>-0.25331643126590053</v>
      </c>
      <c r="J149" s="28">
        <f t="shared" si="202"/>
        <v>-0.25331643126590053</v>
      </c>
      <c r="K149" s="53"/>
      <c r="L149" s="53"/>
      <c r="M149" s="26">
        <f t="shared" si="198"/>
        <v>-2.5331643126590055E-2</v>
      </c>
      <c r="N149" s="54"/>
      <c r="O149" s="55"/>
    </row>
    <row r="150" spans="2:15" ht="20.5" x14ac:dyDescent="0.45">
      <c r="B150" s="9" t="s">
        <v>320</v>
      </c>
      <c r="C150" s="25">
        <v>1000</v>
      </c>
      <c r="D150" s="1">
        <v>1672.8130000000001</v>
      </c>
      <c r="E150" s="29">
        <f t="shared" si="201"/>
        <v>-1.7747934029300814</v>
      </c>
      <c r="F150" s="27">
        <v>10</v>
      </c>
      <c r="G150" s="27">
        <v>10</v>
      </c>
      <c r="H150" s="27">
        <f t="shared" si="203"/>
        <v>-177.47934029300814</v>
      </c>
      <c r="I150" s="26">
        <f t="shared" si="204"/>
        <v>-0.17747934029300813</v>
      </c>
      <c r="J150" s="28">
        <f t="shared" si="202"/>
        <v>-0.17747934029300813</v>
      </c>
      <c r="K150" s="53">
        <f>AVERAGE(J150:J151)</f>
        <v>-0.16865527677866476</v>
      </c>
      <c r="L150" s="53">
        <f t="shared" ref="L150" si="229">STDEV(J150:J151)</f>
        <v>1.2479110297225966E-2</v>
      </c>
      <c r="M150" s="26">
        <f t="shared" si="198"/>
        <v>-1.7747934029300812E-2</v>
      </c>
      <c r="N150" s="54">
        <f t="shared" ref="N150" si="230">AVERAGE(M150:M151)</f>
        <v>-1.6865527677866476E-2</v>
      </c>
      <c r="O150" s="55">
        <f t="shared" ref="O150" si="231">STDEV(M150:M151)</f>
        <v>1.2479110297225965E-3</v>
      </c>
    </row>
    <row r="151" spans="2:15" ht="20.5" x14ac:dyDescent="0.45">
      <c r="B151" s="9" t="s">
        <v>321</v>
      </c>
      <c r="C151" s="25">
        <v>1000</v>
      </c>
      <c r="D151" s="1">
        <v>1873.9839999999999</v>
      </c>
      <c r="E151" s="29">
        <f t="shared" si="201"/>
        <v>-1.5983121326432144</v>
      </c>
      <c r="F151" s="27">
        <v>10</v>
      </c>
      <c r="G151" s="27">
        <v>10</v>
      </c>
      <c r="H151" s="27">
        <f t="shared" si="203"/>
        <v>-159.83121326432143</v>
      </c>
      <c r="I151" s="26">
        <f t="shared" si="204"/>
        <v>-0.15983121326432143</v>
      </c>
      <c r="J151" s="28">
        <f t="shared" si="202"/>
        <v>-0.15983121326432143</v>
      </c>
      <c r="K151" s="53"/>
      <c r="L151" s="53"/>
      <c r="M151" s="26">
        <f t="shared" si="198"/>
        <v>-1.5983121326432141E-2</v>
      </c>
      <c r="N151" s="54"/>
      <c r="O151" s="55"/>
    </row>
    <row r="152" spans="2:15" ht="20.5" x14ac:dyDescent="0.45">
      <c r="B152" s="9" t="s">
        <v>322</v>
      </c>
      <c r="C152" s="25">
        <v>1000</v>
      </c>
      <c r="D152" s="1">
        <v>1549.069</v>
      </c>
      <c r="E152" s="29">
        <f t="shared" si="201"/>
        <v>-1.8833502938854285</v>
      </c>
      <c r="F152" s="27">
        <v>10</v>
      </c>
      <c r="G152" s="27">
        <v>10</v>
      </c>
      <c r="H152" s="27">
        <f t="shared" si="203"/>
        <v>-188.33502938854284</v>
      </c>
      <c r="I152" s="26">
        <f t="shared" si="204"/>
        <v>-0.18833502938854282</v>
      </c>
      <c r="J152" s="28">
        <f t="shared" si="202"/>
        <v>-0.18833502938854282</v>
      </c>
      <c r="K152" s="53">
        <f>AVERAGE(J152:J153)</f>
        <v>-0.18691999298184048</v>
      </c>
      <c r="L152" s="53">
        <f t="shared" ref="L152" si="232">STDEV(J152:J153)</f>
        <v>2.0011636776101497E-3</v>
      </c>
      <c r="M152" s="26">
        <f t="shared" si="198"/>
        <v>-1.8833502938854281E-2</v>
      </c>
      <c r="N152" s="54">
        <f t="shared" ref="N152" si="233">AVERAGE(M152:M153)</f>
        <v>-1.8691999298184048E-2</v>
      </c>
      <c r="O152" s="55">
        <f t="shared" ref="O152" si="234">STDEV(M152:M153)</f>
        <v>2.0011636776101301E-4</v>
      </c>
    </row>
    <row r="153" spans="2:15" ht="20.5" x14ac:dyDescent="0.45">
      <c r="B153" s="9" t="s">
        <v>323</v>
      </c>
      <c r="C153" s="25">
        <v>1000</v>
      </c>
      <c r="D153" s="1">
        <v>1581.329</v>
      </c>
      <c r="E153" s="29">
        <f t="shared" si="201"/>
        <v>-1.8550495657513815</v>
      </c>
      <c r="F153" s="27">
        <v>10</v>
      </c>
      <c r="G153" s="27">
        <v>10</v>
      </c>
      <c r="H153" s="27">
        <f t="shared" si="203"/>
        <v>-185.50495657513812</v>
      </c>
      <c r="I153" s="26">
        <f t="shared" si="204"/>
        <v>-0.18550495657513813</v>
      </c>
      <c r="J153" s="28">
        <f t="shared" si="202"/>
        <v>-0.18550495657513813</v>
      </c>
      <c r="K153" s="53"/>
      <c r="L153" s="53"/>
      <c r="M153" s="26">
        <f t="shared" si="198"/>
        <v>-1.8550495657513814E-2</v>
      </c>
      <c r="N153" s="54"/>
      <c r="O153" s="55"/>
    </row>
    <row r="154" spans="2:15" ht="20.5" x14ac:dyDescent="0.45">
      <c r="B154" s="9" t="s">
        <v>324</v>
      </c>
      <c r="C154" s="25">
        <v>1000</v>
      </c>
      <c r="D154" s="1">
        <v>4096.9279999999999</v>
      </c>
      <c r="E154" s="29">
        <f t="shared" si="201"/>
        <v>0.3518098078778838</v>
      </c>
      <c r="F154" s="27">
        <v>10</v>
      </c>
      <c r="G154" s="27">
        <v>10</v>
      </c>
      <c r="H154" s="27">
        <f t="shared" si="203"/>
        <v>35.180980787788378</v>
      </c>
      <c r="I154" s="26">
        <f t="shared" si="204"/>
        <v>3.5180980787788377E-2</v>
      </c>
      <c r="J154" s="28">
        <f t="shared" si="202"/>
        <v>3.5180980787788377E-2</v>
      </c>
      <c r="K154" s="53">
        <f>AVERAGE(J154:J155)</f>
        <v>5.9535266251425557E-2</v>
      </c>
      <c r="L154" s="53">
        <f t="shared" ref="L154" si="235">STDEV(J154:J155)</f>
        <v>3.4442160804581623E-2</v>
      </c>
      <c r="M154" s="26">
        <f t="shared" si="198"/>
        <v>3.5180980787788379E-3</v>
      </c>
      <c r="N154" s="54">
        <f t="shared" ref="N154" si="236">AVERAGE(M154:M155)</f>
        <v>5.9535266251425564E-3</v>
      </c>
      <c r="O154" s="55">
        <f t="shared" ref="O154" si="237">STDEV(M154:M155)</f>
        <v>3.4442160804581631E-3</v>
      </c>
    </row>
    <row r="155" spans="2:15" ht="20.5" x14ac:dyDescent="0.45">
      <c r="B155" s="9" t="s">
        <v>325</v>
      </c>
      <c r="C155" s="25">
        <v>1000</v>
      </c>
      <c r="D155" s="1">
        <v>4652.1570000000002</v>
      </c>
      <c r="E155" s="29">
        <f t="shared" si="201"/>
        <v>0.83889551715062727</v>
      </c>
      <c r="F155" s="27">
        <v>10</v>
      </c>
      <c r="G155" s="27">
        <v>10</v>
      </c>
      <c r="H155" s="27">
        <f t="shared" si="203"/>
        <v>83.889551715062737</v>
      </c>
      <c r="I155" s="26">
        <f t="shared" si="204"/>
        <v>8.3889551715062738E-2</v>
      </c>
      <c r="J155" s="28">
        <f t="shared" si="202"/>
        <v>8.3889551715062738E-2</v>
      </c>
      <c r="K155" s="53"/>
      <c r="L155" s="53"/>
      <c r="M155" s="26">
        <f t="shared" si="198"/>
        <v>8.3889551715062745E-3</v>
      </c>
      <c r="N155" s="54"/>
      <c r="O155" s="55"/>
    </row>
    <row r="156" spans="2:15" ht="20.5" x14ac:dyDescent="0.45">
      <c r="B156" s="9" t="s">
        <v>326</v>
      </c>
      <c r="C156" s="25">
        <v>1000</v>
      </c>
      <c r="D156" s="1">
        <v>6912.8620000000001</v>
      </c>
      <c r="E156" s="29">
        <f t="shared" si="201"/>
        <v>2.8221440477234845</v>
      </c>
      <c r="F156" s="27">
        <v>10</v>
      </c>
      <c r="G156" s="27">
        <v>10</v>
      </c>
      <c r="H156" s="27">
        <f t="shared" si="203"/>
        <v>282.21440477234842</v>
      </c>
      <c r="I156" s="26">
        <f t="shared" si="204"/>
        <v>0.28221440477234844</v>
      </c>
      <c r="J156" s="28">
        <f t="shared" si="202"/>
        <v>0.28221440477234844</v>
      </c>
      <c r="K156" s="53">
        <f>AVERAGE(J156:J157)</f>
        <v>0.23058509518378803</v>
      </c>
      <c r="L156" s="53">
        <f t="shared" ref="L156" si="238">STDEV(J156:J157)</f>
        <v>7.3014869836101545E-2</v>
      </c>
      <c r="M156" s="26">
        <f t="shared" si="198"/>
        <v>2.8221440477234842E-2</v>
      </c>
      <c r="N156" s="54">
        <f t="shared" ref="N156" si="239">AVERAGE(M156:M157)</f>
        <v>2.3058509518378803E-2</v>
      </c>
      <c r="O156" s="55">
        <f t="shared" ref="O156" si="240">STDEV(M156:M157)</f>
        <v>7.3014869836101432E-3</v>
      </c>
    </row>
    <row r="157" spans="2:15" ht="20.5" x14ac:dyDescent="0.45">
      <c r="B157" s="9" t="s">
        <v>327</v>
      </c>
      <c r="C157" s="25">
        <v>1000</v>
      </c>
      <c r="D157" s="1">
        <v>5735.817</v>
      </c>
      <c r="E157" s="29">
        <f t="shared" si="201"/>
        <v>1.7895578559522762</v>
      </c>
      <c r="F157" s="27">
        <v>10</v>
      </c>
      <c r="G157" s="27">
        <v>10</v>
      </c>
      <c r="H157" s="27">
        <f t="shared" si="203"/>
        <v>178.95578559522761</v>
      </c>
      <c r="I157" s="26">
        <f t="shared" si="204"/>
        <v>0.17895578559522762</v>
      </c>
      <c r="J157" s="28">
        <f t="shared" si="202"/>
        <v>0.17895578559522762</v>
      </c>
      <c r="K157" s="53"/>
      <c r="L157" s="53"/>
      <c r="M157" s="26">
        <f t="shared" si="198"/>
        <v>1.7895578559522764E-2</v>
      </c>
      <c r="N157" s="54"/>
      <c r="O157" s="55"/>
    </row>
    <row r="158" spans="2:15" ht="20.5" x14ac:dyDescent="0.45">
      <c r="B158" s="9" t="s">
        <v>328</v>
      </c>
      <c r="C158" s="25">
        <v>1000</v>
      </c>
      <c r="D158" s="1">
        <v>8114.0919999999996</v>
      </c>
      <c r="E158" s="29">
        <f t="shared" si="201"/>
        <v>3.8759470128958671</v>
      </c>
      <c r="F158" s="27">
        <v>10</v>
      </c>
      <c r="G158" s="27">
        <v>10</v>
      </c>
      <c r="H158" s="27">
        <f t="shared" si="203"/>
        <v>387.59470128958668</v>
      </c>
      <c r="I158" s="26">
        <f t="shared" si="204"/>
        <v>0.38759470128958667</v>
      </c>
      <c r="J158" s="28">
        <f t="shared" si="202"/>
        <v>0.38759470128958667</v>
      </c>
      <c r="K158" s="53">
        <f>AVERAGE(J158:J159)</f>
        <v>0.36298890253531002</v>
      </c>
      <c r="L158" s="53">
        <f t="shared" ref="L158" si="241">STDEV(J158:J159)</f>
        <v>3.4797854311321048E-2</v>
      </c>
      <c r="M158" s="26">
        <f t="shared" si="198"/>
        <v>3.8759470128958667E-2</v>
      </c>
      <c r="N158" s="54">
        <f t="shared" ref="N158" si="242">AVERAGE(M158:M159)</f>
        <v>3.6298890253531002E-2</v>
      </c>
      <c r="O158" s="55">
        <f t="shared" ref="O158" si="243">STDEV(M158:M159)</f>
        <v>3.4797854311321053E-3</v>
      </c>
    </row>
    <row r="159" spans="2:15" ht="20.5" x14ac:dyDescent="0.45">
      <c r="B159" s="9" t="s">
        <v>329</v>
      </c>
      <c r="C159" s="25">
        <v>1000</v>
      </c>
      <c r="D159" s="1">
        <v>7553.1289999999999</v>
      </c>
      <c r="E159" s="29">
        <f t="shared" si="201"/>
        <v>3.3838310378103338</v>
      </c>
      <c r="F159" s="27">
        <v>10</v>
      </c>
      <c r="G159" s="27">
        <v>10</v>
      </c>
      <c r="H159" s="27">
        <f t="shared" si="203"/>
        <v>338.38310378103336</v>
      </c>
      <c r="I159" s="26">
        <f t="shared" si="204"/>
        <v>0.33838310378103337</v>
      </c>
      <c r="J159" s="28">
        <f t="shared" si="202"/>
        <v>0.33838310378103337</v>
      </c>
      <c r="K159" s="53"/>
      <c r="L159" s="53"/>
      <c r="M159" s="26">
        <f t="shared" si="198"/>
        <v>3.3838310378103337E-2</v>
      </c>
      <c r="N159" s="54"/>
      <c r="O159" s="55"/>
    </row>
    <row r="160" spans="2:15" ht="20.5" x14ac:dyDescent="0.45">
      <c r="B160" s="9" t="s">
        <v>330</v>
      </c>
      <c r="C160" s="25">
        <v>1000</v>
      </c>
      <c r="D160" s="1">
        <v>4660.1279999999997</v>
      </c>
      <c r="E160" s="29">
        <f t="shared" si="201"/>
        <v>0.84588823581015837</v>
      </c>
      <c r="F160" s="27">
        <v>10</v>
      </c>
      <c r="G160" s="27">
        <v>10</v>
      </c>
      <c r="H160" s="27">
        <f t="shared" si="203"/>
        <v>84.588823581015831</v>
      </c>
      <c r="I160" s="26">
        <f t="shared" si="204"/>
        <v>8.4588823581015826E-2</v>
      </c>
      <c r="J160" s="28">
        <f t="shared" si="202"/>
        <v>8.4588823581015826E-2</v>
      </c>
      <c r="K160" s="53">
        <f>AVERAGE(J160:J161)</f>
        <v>7.9970874638126119E-2</v>
      </c>
      <c r="L160" s="53">
        <f t="shared" ref="L160" si="244">STDEV(J160:J161)</f>
        <v>6.530766025381122E-3</v>
      </c>
      <c r="M160" s="26">
        <f t="shared" si="198"/>
        <v>8.4588823581015823E-3</v>
      </c>
      <c r="N160" s="54">
        <f t="shared" ref="N160" si="245">AVERAGE(M160:M161)</f>
        <v>7.9970874638126115E-3</v>
      </c>
      <c r="O160" s="55">
        <f t="shared" ref="O160" si="246">STDEV(M160:M161)</f>
        <v>6.5307660253811157E-4</v>
      </c>
    </row>
    <row r="161" spans="2:15" ht="20.5" x14ac:dyDescent="0.45">
      <c r="B161" s="9" t="s">
        <v>331</v>
      </c>
      <c r="C161" s="25">
        <v>1000</v>
      </c>
      <c r="D161" s="1">
        <v>4554.848</v>
      </c>
      <c r="E161" s="29">
        <f t="shared" si="201"/>
        <v>0.75352925695236406</v>
      </c>
      <c r="F161" s="27">
        <v>10</v>
      </c>
      <c r="G161" s="27">
        <v>10</v>
      </c>
      <c r="H161" s="27">
        <f t="shared" si="203"/>
        <v>75.352925695236408</v>
      </c>
      <c r="I161" s="26">
        <f t="shared" si="204"/>
        <v>7.5352925695236411E-2</v>
      </c>
      <c r="J161" s="28">
        <f t="shared" si="202"/>
        <v>7.5352925695236411E-2</v>
      </c>
      <c r="K161" s="53"/>
      <c r="L161" s="53"/>
      <c r="M161" s="26">
        <f t="shared" si="198"/>
        <v>7.5352925695236416E-3</v>
      </c>
      <c r="N161" s="54"/>
      <c r="O161" s="55"/>
    </row>
    <row r="162" spans="2:15" ht="20.5" x14ac:dyDescent="0.45">
      <c r="B162" s="9" t="s">
        <v>332</v>
      </c>
      <c r="C162" s="25">
        <v>1000</v>
      </c>
      <c r="D162" s="1">
        <v>5704.643</v>
      </c>
      <c r="E162" s="29">
        <f t="shared" si="201"/>
        <v>1.7622098429686812</v>
      </c>
      <c r="F162" s="27">
        <v>10</v>
      </c>
      <c r="G162" s="27">
        <v>10</v>
      </c>
      <c r="H162" s="27">
        <f t="shared" si="203"/>
        <v>176.22098429686812</v>
      </c>
      <c r="I162" s="26">
        <f t="shared" si="204"/>
        <v>0.17622098429686811</v>
      </c>
      <c r="J162" s="28">
        <f t="shared" si="202"/>
        <v>0.17622098429686811</v>
      </c>
      <c r="K162" s="53">
        <f>AVERAGE(J162:J163)</f>
        <v>0.15540994824107374</v>
      </c>
      <c r="L162" s="53">
        <f t="shared" ref="L162" si="247">STDEV(J162:J163)</f>
        <v>2.9431249437140084E-2</v>
      </c>
      <c r="M162" s="26">
        <f t="shared" si="198"/>
        <v>1.7622098429686813E-2</v>
      </c>
      <c r="N162" s="54">
        <f t="shared" ref="N162" si="248">AVERAGE(M162:M163)</f>
        <v>1.5540994824107375E-2</v>
      </c>
      <c r="O162" s="55">
        <f t="shared" ref="O162" si="249">STDEV(M162:M163)</f>
        <v>2.9431249437139886E-3</v>
      </c>
    </row>
    <row r="163" spans="2:15" ht="20.5" x14ac:dyDescent="0.45">
      <c r="B163" s="9" t="s">
        <v>333</v>
      </c>
      <c r="C163" s="25">
        <v>1000</v>
      </c>
      <c r="D163" s="1">
        <v>5230.1930000000002</v>
      </c>
      <c r="E163" s="29">
        <f t="shared" si="201"/>
        <v>1.3459891218527942</v>
      </c>
      <c r="F163" s="27">
        <v>10</v>
      </c>
      <c r="G163" s="27">
        <v>10</v>
      </c>
      <c r="H163" s="27">
        <f t="shared" si="203"/>
        <v>134.5989121852794</v>
      </c>
      <c r="I163" s="26">
        <f t="shared" si="204"/>
        <v>0.13459891218527939</v>
      </c>
      <c r="J163" s="28">
        <f t="shared" si="202"/>
        <v>0.13459891218527939</v>
      </c>
      <c r="K163" s="53"/>
      <c r="L163" s="53"/>
      <c r="M163" s="26">
        <f t="shared" si="198"/>
        <v>1.3459891218527939E-2</v>
      </c>
      <c r="N163" s="54"/>
      <c r="O163" s="55"/>
    </row>
    <row r="164" spans="2:15" ht="20.5" x14ac:dyDescent="0.45">
      <c r="B164" s="9" t="s">
        <v>334</v>
      </c>
      <c r="C164" s="25">
        <v>1000</v>
      </c>
      <c r="D164" s="1">
        <v>7214.2809999999999</v>
      </c>
      <c r="E164" s="29">
        <f t="shared" si="201"/>
        <v>3.0865698745503987</v>
      </c>
      <c r="F164" s="27">
        <v>10</v>
      </c>
      <c r="G164" s="27">
        <v>10</v>
      </c>
      <c r="H164" s="27">
        <f t="shared" si="203"/>
        <v>308.65698745503988</v>
      </c>
      <c r="I164" s="26">
        <f t="shared" si="204"/>
        <v>0.30865698745503989</v>
      </c>
      <c r="J164" s="28">
        <f t="shared" si="202"/>
        <v>0.30865698745503989</v>
      </c>
      <c r="K164" s="53">
        <f>AVERAGE(J164:J165)</f>
        <v>0.2849840775506623</v>
      </c>
      <c r="L164" s="53">
        <f t="shared" ref="L164" si="250">STDEV(J164:J165)</f>
        <v>3.347855024760716E-2</v>
      </c>
      <c r="M164" s="26">
        <f t="shared" si="198"/>
        <v>3.0865698745503985E-2</v>
      </c>
      <c r="N164" s="54">
        <f t="shared" ref="N164" si="251">AVERAGE(M164:M165)</f>
        <v>2.8498407755066228E-2</v>
      </c>
      <c r="O164" s="55">
        <f t="shared" ref="O164" si="252">STDEV(M164:M165)</f>
        <v>3.3478550247607155E-3</v>
      </c>
    </row>
    <row r="165" spans="2:15" ht="20.5" x14ac:dyDescent="0.45">
      <c r="B165" s="9" t="s">
        <v>335</v>
      </c>
      <c r="C165" s="25">
        <v>1000</v>
      </c>
      <c r="D165" s="1">
        <v>6674.5860000000002</v>
      </c>
      <c r="E165" s="29">
        <f t="shared" si="201"/>
        <v>2.6131116764628475</v>
      </c>
      <c r="F165" s="27">
        <v>10</v>
      </c>
      <c r="G165" s="27">
        <v>10</v>
      </c>
      <c r="H165" s="27">
        <f t="shared" si="203"/>
        <v>261.31116764628473</v>
      </c>
      <c r="I165" s="26">
        <f t="shared" si="204"/>
        <v>0.2613111676462847</v>
      </c>
      <c r="J165" s="28">
        <f t="shared" si="202"/>
        <v>0.2613111676462847</v>
      </c>
      <c r="K165" s="53"/>
      <c r="L165" s="53"/>
      <c r="M165" s="26">
        <f t="shared" si="198"/>
        <v>2.6131116764628468E-2</v>
      </c>
      <c r="N165" s="54"/>
      <c r="O165" s="55"/>
    </row>
    <row r="166" spans="2:15" ht="20.5" x14ac:dyDescent="0.45">
      <c r="B166" s="9" t="s">
        <v>336</v>
      </c>
      <c r="C166" s="25">
        <v>1000</v>
      </c>
      <c r="D166" s="1">
        <v>7102.0720000000001</v>
      </c>
      <c r="E166" s="29">
        <f t="shared" si="201"/>
        <v>2.9881322923063425</v>
      </c>
      <c r="F166" s="27">
        <v>10</v>
      </c>
      <c r="G166" s="27">
        <v>10</v>
      </c>
      <c r="H166" s="27">
        <f t="shared" si="203"/>
        <v>298.81322923063425</v>
      </c>
      <c r="I166" s="26">
        <f t="shared" si="204"/>
        <v>0.29881322923063425</v>
      </c>
      <c r="J166" s="28">
        <f t="shared" si="202"/>
        <v>0.29881322923063425</v>
      </c>
      <c r="K166" s="53">
        <f>AVERAGE(J166:J167)</f>
        <v>0.26985310114922356</v>
      </c>
      <c r="L166" s="53">
        <f t="shared" ref="L166" si="253">STDEV(J166:J167)</f>
        <v>4.095580590079291E-2</v>
      </c>
      <c r="M166" s="26">
        <f t="shared" si="198"/>
        <v>2.9881322923063426E-2</v>
      </c>
      <c r="N166" s="54">
        <f t="shared" ref="N166" si="254">AVERAGE(M166:M167)</f>
        <v>2.6985310114922358E-2</v>
      </c>
      <c r="O166" s="55">
        <f t="shared" ref="O166" si="255">STDEV(M166:M167)</f>
        <v>4.0955805900792898E-3</v>
      </c>
    </row>
    <row r="167" spans="2:15" ht="20.5" x14ac:dyDescent="0.45">
      <c r="B167" s="9" t="s">
        <v>337</v>
      </c>
      <c r="C167" s="25">
        <v>1000</v>
      </c>
      <c r="D167" s="1">
        <v>6441.8389999999999</v>
      </c>
      <c r="E167" s="29">
        <f t="shared" si="201"/>
        <v>2.4089297306781292</v>
      </c>
      <c r="F167" s="27">
        <v>10</v>
      </c>
      <c r="G167" s="27">
        <v>10</v>
      </c>
      <c r="H167" s="27">
        <f t="shared" si="203"/>
        <v>240.8929730678129</v>
      </c>
      <c r="I167" s="26">
        <f t="shared" si="204"/>
        <v>0.2408929730678129</v>
      </c>
      <c r="J167" s="28">
        <f t="shared" si="202"/>
        <v>0.2408929730678129</v>
      </c>
      <c r="K167" s="53"/>
      <c r="L167" s="53"/>
      <c r="M167" s="26">
        <f t="shared" si="198"/>
        <v>2.408929730678129E-2</v>
      </c>
      <c r="N167" s="54"/>
      <c r="O167" s="55"/>
    </row>
    <row r="168" spans="2:15" ht="20.5" x14ac:dyDescent="0.45">
      <c r="B168" s="9" t="s">
        <v>338</v>
      </c>
      <c r="C168" s="25">
        <v>1000</v>
      </c>
      <c r="D168" s="1">
        <v>7439.0519999999997</v>
      </c>
      <c r="E168" s="29">
        <f t="shared" si="201"/>
        <v>3.2837547153259052</v>
      </c>
      <c r="F168" s="27">
        <v>10</v>
      </c>
      <c r="G168" s="27">
        <v>10</v>
      </c>
      <c r="H168" s="27">
        <f t="shared" si="203"/>
        <v>328.3754715325905</v>
      </c>
      <c r="I168" s="26">
        <f t="shared" si="204"/>
        <v>0.3283754715325905</v>
      </c>
      <c r="J168" s="28">
        <f t="shared" si="202"/>
        <v>0.3283754715325905</v>
      </c>
      <c r="K168" s="53">
        <f>AVERAGE(J168:J169)</f>
        <v>0.32359404333713482</v>
      </c>
      <c r="L168" s="53">
        <f t="shared" ref="L168" si="256">STDEV(J168:J169)</f>
        <v>6.7619606015265812E-3</v>
      </c>
      <c r="M168" s="26">
        <f t="shared" si="198"/>
        <v>3.2837547153259046E-2</v>
      </c>
      <c r="N168" s="54">
        <f t="shared" ref="N168" si="257">AVERAGE(M168:M169)</f>
        <v>3.2359404333713482E-2</v>
      </c>
      <c r="O168" s="55">
        <f t="shared" ref="O168" si="258">STDEV(M168:M169)</f>
        <v>6.7619606015265326E-4</v>
      </c>
    </row>
    <row r="169" spans="2:15" ht="20.5" x14ac:dyDescent="0.45">
      <c r="B169" s="9" t="s">
        <v>339</v>
      </c>
      <c r="C169" s="25">
        <v>1000</v>
      </c>
      <c r="D169" s="1">
        <v>7330.0450000000001</v>
      </c>
      <c r="E169" s="29">
        <f t="shared" si="201"/>
        <v>3.1881261514167907</v>
      </c>
      <c r="F169" s="27">
        <v>10</v>
      </c>
      <c r="G169" s="27">
        <v>10</v>
      </c>
      <c r="H169" s="27">
        <f t="shared" si="203"/>
        <v>318.81261514167909</v>
      </c>
      <c r="I169" s="26">
        <f t="shared" si="204"/>
        <v>0.31881261514167908</v>
      </c>
      <c r="J169" s="28">
        <f t="shared" si="202"/>
        <v>0.31881261514167908</v>
      </c>
      <c r="K169" s="53"/>
      <c r="L169" s="53"/>
      <c r="M169" s="26">
        <f t="shared" si="198"/>
        <v>3.1881261514167911E-2</v>
      </c>
      <c r="N169" s="54"/>
      <c r="O169" s="55"/>
    </row>
    <row r="170" spans="2:15" ht="20.5" x14ac:dyDescent="0.45">
      <c r="B170" s="9" t="s">
        <v>340</v>
      </c>
      <c r="C170" s="25">
        <v>1000</v>
      </c>
      <c r="D170" s="1">
        <v>9074.0879999999997</v>
      </c>
      <c r="E170" s="29">
        <f t="shared" si="201"/>
        <v>4.7181226423370468</v>
      </c>
      <c r="F170" s="27">
        <v>10</v>
      </c>
      <c r="G170" s="27">
        <v>10</v>
      </c>
      <c r="H170" s="27">
        <f t="shared" si="203"/>
        <v>471.8122642337047</v>
      </c>
      <c r="I170" s="26">
        <f t="shared" si="204"/>
        <v>0.4718122642337047</v>
      </c>
      <c r="J170" s="28">
        <f t="shared" si="202"/>
        <v>0.4718122642337047</v>
      </c>
      <c r="K170" s="53">
        <f>AVERAGE(J170:J171)</f>
        <v>0.48259049039389412</v>
      </c>
      <c r="L170" s="53">
        <f t="shared" ref="L170" si="259">STDEV(J170:J171)</f>
        <v>1.5242713614064363E-2</v>
      </c>
      <c r="M170" s="26">
        <f t="shared" si="198"/>
        <v>4.718122642337047E-2</v>
      </c>
      <c r="N170" s="54">
        <f t="shared" ref="N170" si="260">AVERAGE(M170:M171)</f>
        <v>4.8259049039389414E-2</v>
      </c>
      <c r="O170" s="55">
        <f t="shared" ref="O170" si="261">STDEV(M170:M171)</f>
        <v>1.5242713614064384E-3</v>
      </c>
    </row>
    <row r="171" spans="2:15" ht="20.5" x14ac:dyDescent="0.45">
      <c r="B171" s="9" t="s">
        <v>341</v>
      </c>
      <c r="C171" s="25">
        <v>1000</v>
      </c>
      <c r="D171" s="1">
        <v>9319.81</v>
      </c>
      <c r="E171" s="29">
        <f t="shared" si="201"/>
        <v>4.9336871655408361</v>
      </c>
      <c r="F171" s="27">
        <v>10</v>
      </c>
      <c r="G171" s="27">
        <v>10</v>
      </c>
      <c r="H171" s="27">
        <f t="shared" si="203"/>
        <v>493.36871655408356</v>
      </c>
      <c r="I171" s="26">
        <f t="shared" si="204"/>
        <v>0.49336871655408354</v>
      </c>
      <c r="J171" s="28">
        <f t="shared" si="202"/>
        <v>0.49336871655408354</v>
      </c>
      <c r="K171" s="53"/>
      <c r="L171" s="53"/>
      <c r="M171" s="26">
        <f t="shared" si="198"/>
        <v>4.9336871655408357E-2</v>
      </c>
      <c r="N171" s="54"/>
      <c r="O171" s="55"/>
    </row>
    <row r="172" spans="2:15" ht="20.5" x14ac:dyDescent="0.45">
      <c r="B172" s="9" t="s">
        <v>342</v>
      </c>
      <c r="C172" s="25">
        <v>1000</v>
      </c>
      <c r="D172" s="1">
        <v>4136.2290000000003</v>
      </c>
      <c r="E172" s="29">
        <f t="shared" si="201"/>
        <v>0.38628739363102038</v>
      </c>
      <c r="F172" s="27">
        <v>10</v>
      </c>
      <c r="G172" s="27">
        <v>10</v>
      </c>
      <c r="H172" s="27">
        <f t="shared" si="203"/>
        <v>38.628739363102042</v>
      </c>
      <c r="I172" s="26">
        <f t="shared" si="204"/>
        <v>3.8628739363102044E-2</v>
      </c>
      <c r="J172" s="28">
        <f t="shared" si="202"/>
        <v>3.8628739363102044E-2</v>
      </c>
      <c r="K172" s="53">
        <f>AVERAGE(J172:J173)</f>
        <v>1.7340336871655419E-2</v>
      </c>
      <c r="L172" s="53">
        <f t="shared" ref="L172" si="262">STDEV(J172:J173)</f>
        <v>3.0106347524661001E-2</v>
      </c>
      <c r="M172" s="26">
        <f t="shared" si="198"/>
        <v>3.8628739363102045E-3</v>
      </c>
      <c r="N172" s="54">
        <f t="shared" ref="N172" si="263">AVERAGE(M172:M173)</f>
        <v>1.7340336871655422E-3</v>
      </c>
      <c r="O172" s="55">
        <f t="shared" ref="O172" si="264">STDEV(M172:M173)</f>
        <v>3.0106347524660997E-3</v>
      </c>
    </row>
    <row r="173" spans="2:15" ht="20.5" x14ac:dyDescent="0.45">
      <c r="B173" s="9" t="s">
        <v>343</v>
      </c>
      <c r="C173" s="25">
        <v>1000</v>
      </c>
      <c r="D173" s="1">
        <v>3650.8960000000002</v>
      </c>
      <c r="E173" s="29">
        <f t="shared" si="201"/>
        <v>-3.9480656197912009E-2</v>
      </c>
      <c r="F173" s="27">
        <v>10</v>
      </c>
      <c r="G173" s="27">
        <v>10</v>
      </c>
      <c r="H173" s="27">
        <f t="shared" si="203"/>
        <v>-3.9480656197912012</v>
      </c>
      <c r="I173" s="26">
        <f t="shared" si="204"/>
        <v>-3.9480656197912016E-3</v>
      </c>
      <c r="J173" s="28">
        <f t="shared" si="202"/>
        <v>-3.9480656197912016E-3</v>
      </c>
      <c r="K173" s="53"/>
      <c r="L173" s="53"/>
      <c r="M173" s="26">
        <f t="shared" si="198"/>
        <v>-3.9480656197912018E-4</v>
      </c>
      <c r="N173" s="54"/>
      <c r="O173" s="55"/>
    </row>
    <row r="174" spans="2:15" ht="20.5" x14ac:dyDescent="0.45">
      <c r="B174" s="9" t="s">
        <v>344</v>
      </c>
      <c r="C174" s="25">
        <v>1000</v>
      </c>
      <c r="D174" s="1">
        <v>3124.462</v>
      </c>
      <c r="E174" s="29">
        <f t="shared" si="201"/>
        <v>-0.50130537766470751</v>
      </c>
      <c r="F174" s="27">
        <v>10</v>
      </c>
      <c r="G174" s="27">
        <v>10</v>
      </c>
      <c r="H174" s="27">
        <f t="shared" si="203"/>
        <v>-50.130537766470752</v>
      </c>
      <c r="I174" s="26">
        <f t="shared" si="204"/>
        <v>-5.0130537766470751E-2</v>
      </c>
      <c r="J174" s="28">
        <f t="shared" si="202"/>
        <v>-5.0130537766470751E-2</v>
      </c>
      <c r="K174" s="53">
        <f>AVERAGE(J174:J175)</f>
        <v>-6.2058733222212475E-2</v>
      </c>
      <c r="L174" s="53">
        <f t="shared" ref="L174" si="265">STDEV(J174:J175)</f>
        <v>1.6869015788147104E-2</v>
      </c>
      <c r="M174" s="26">
        <f t="shared" si="198"/>
        <v>-5.0130537766470747E-3</v>
      </c>
      <c r="N174" s="54">
        <f t="shared" ref="N174" si="266">AVERAGE(M174:M175)</f>
        <v>-6.2058733222212477E-3</v>
      </c>
      <c r="O174" s="55">
        <f t="shared" ref="O174" si="267">STDEV(M174:M175)</f>
        <v>1.6869015788147075E-3</v>
      </c>
    </row>
    <row r="175" spans="2:15" ht="20.5" x14ac:dyDescent="0.45">
      <c r="B175" s="9" t="s">
        <v>345</v>
      </c>
      <c r="C175" s="25">
        <v>1000</v>
      </c>
      <c r="D175" s="1">
        <v>2852.5230000000001</v>
      </c>
      <c r="E175" s="29">
        <f t="shared" si="201"/>
        <v>-0.739869286779542</v>
      </c>
      <c r="F175" s="27">
        <v>10</v>
      </c>
      <c r="G175" s="27">
        <v>10</v>
      </c>
      <c r="H175" s="27">
        <f t="shared" si="203"/>
        <v>-73.986928677954197</v>
      </c>
      <c r="I175" s="26">
        <f t="shared" si="204"/>
        <v>-7.39869286779542E-2</v>
      </c>
      <c r="J175" s="28">
        <f t="shared" si="202"/>
        <v>-7.39869286779542E-2</v>
      </c>
      <c r="K175" s="53"/>
      <c r="L175" s="53"/>
      <c r="M175" s="26">
        <f t="shared" si="198"/>
        <v>-7.3986928677954207E-3</v>
      </c>
      <c r="N175" s="54"/>
      <c r="O175" s="55"/>
    </row>
    <row r="176" spans="2:15" ht="20.5" x14ac:dyDescent="0.45">
      <c r="B176" s="9" t="s">
        <v>346</v>
      </c>
      <c r="C176" s="25">
        <v>1000</v>
      </c>
      <c r="D176" s="1">
        <v>4124.2650000000003</v>
      </c>
      <c r="E176" s="29">
        <f t="shared" si="201"/>
        <v>0.37579173611720346</v>
      </c>
      <c r="F176" s="27">
        <v>10</v>
      </c>
      <c r="G176" s="27">
        <v>10</v>
      </c>
      <c r="H176" s="27">
        <f t="shared" si="203"/>
        <v>37.579173611720343</v>
      </c>
      <c r="I176" s="26">
        <f t="shared" si="204"/>
        <v>3.7579173611720341E-2</v>
      </c>
      <c r="J176" s="28">
        <f t="shared" si="202"/>
        <v>3.7579173611720341E-2</v>
      </c>
      <c r="K176" s="53">
        <f>AVERAGE(J176:J177)</f>
        <v>4.3394332836213703E-2</v>
      </c>
      <c r="L176" s="53">
        <f t="shared" ref="L176" si="268">STDEV(J176:J177)</f>
        <v>8.2238770426374848E-3</v>
      </c>
      <c r="M176" s="26">
        <f t="shared" si="198"/>
        <v>3.7579173611720345E-3</v>
      </c>
      <c r="N176" s="54">
        <f t="shared" ref="N176" si="269">AVERAGE(M176:M177)</f>
        <v>4.3394332836213696E-3</v>
      </c>
      <c r="O176" s="55">
        <f t="shared" ref="O176" si="270">STDEV(M176:M177)</f>
        <v>8.2238770426375132E-4</v>
      </c>
    </row>
    <row r="177" spans="2:15" ht="20.5" x14ac:dyDescent="0.45">
      <c r="B177" s="9" t="s">
        <v>347</v>
      </c>
      <c r="C177" s="25">
        <v>1000</v>
      </c>
      <c r="D177" s="1">
        <v>4256.8389999999999</v>
      </c>
      <c r="E177" s="29">
        <f t="shared" si="201"/>
        <v>0.49209492060707061</v>
      </c>
      <c r="F177" s="27">
        <v>10</v>
      </c>
      <c r="G177" s="27">
        <v>10</v>
      </c>
      <c r="H177" s="27">
        <f t="shared" si="203"/>
        <v>49.209492060707056</v>
      </c>
      <c r="I177" s="26">
        <f t="shared" si="204"/>
        <v>4.9209492060707058E-2</v>
      </c>
      <c r="J177" s="28">
        <f t="shared" si="202"/>
        <v>4.9209492060707058E-2</v>
      </c>
      <c r="K177" s="53"/>
      <c r="L177" s="53"/>
      <c r="M177" s="26">
        <f t="shared" si="198"/>
        <v>4.9209492060707056E-3</v>
      </c>
      <c r="N177" s="54"/>
      <c r="O177" s="55"/>
    </row>
    <row r="178" spans="2:15" ht="20.5" x14ac:dyDescent="0.45">
      <c r="B178" s="9" t="s">
        <v>382</v>
      </c>
      <c r="C178" s="25">
        <v>1000</v>
      </c>
      <c r="D178" s="1">
        <v>2613.5619999999999</v>
      </c>
      <c r="E178" s="29">
        <f t="shared" si="201"/>
        <v>-0.94950258794631115</v>
      </c>
      <c r="F178" s="27">
        <v>10</v>
      </c>
      <c r="G178" s="27">
        <v>10</v>
      </c>
      <c r="H178" s="27">
        <f t="shared" si="203"/>
        <v>-94.950258794631125</v>
      </c>
      <c r="I178" s="26">
        <f t="shared" si="204"/>
        <v>-9.4950258794631121E-2</v>
      </c>
      <c r="J178" s="28">
        <f t="shared" si="202"/>
        <v>-9.4950258794631121E-2</v>
      </c>
      <c r="K178" s="53">
        <f>AVERAGE(J178:J179)</f>
        <v>-9.4854636371611539E-2</v>
      </c>
      <c r="L178" s="53">
        <f t="shared" ref="L178" si="271">STDEV(J178:J179)</f>
        <v>1.3523052750126903E-4</v>
      </c>
      <c r="M178" s="26">
        <f t="shared" si="198"/>
        <v>-9.4950258794631107E-3</v>
      </c>
      <c r="N178" s="54">
        <f t="shared" ref="N178" si="272">AVERAGE(M178:M179)</f>
        <v>-9.4854636371611532E-3</v>
      </c>
      <c r="O178" s="55">
        <f t="shared" ref="O178" si="273">STDEV(M178:M179)</f>
        <v>1.3523052750125922E-5</v>
      </c>
    </row>
    <row r="179" spans="2:15" ht="20.5" x14ac:dyDescent="0.45">
      <c r="B179" s="9" t="s">
        <v>383</v>
      </c>
      <c r="C179" s="25">
        <v>1000</v>
      </c>
      <c r="D179" s="1">
        <v>2615.7420000000002</v>
      </c>
      <c r="E179" s="29">
        <f t="shared" si="201"/>
        <v>-0.94759013948591964</v>
      </c>
      <c r="F179" s="27">
        <v>10</v>
      </c>
      <c r="G179" s="27">
        <v>10</v>
      </c>
      <c r="H179" s="27">
        <f t="shared" si="203"/>
        <v>-94.759013948591956</v>
      </c>
      <c r="I179" s="26">
        <f t="shared" si="204"/>
        <v>-9.4759013948591958E-2</v>
      </c>
      <c r="J179" s="28">
        <f t="shared" si="202"/>
        <v>-9.4759013948591958E-2</v>
      </c>
      <c r="K179" s="53"/>
      <c r="L179" s="53"/>
      <c r="M179" s="26">
        <f t="shared" si="198"/>
        <v>-9.4759013948591958E-3</v>
      </c>
      <c r="N179" s="54"/>
      <c r="O179" s="55"/>
    </row>
    <row r="180" spans="2:15" ht="20.5" x14ac:dyDescent="0.45">
      <c r="B180" s="9" t="s">
        <v>384</v>
      </c>
      <c r="C180" s="25">
        <v>1000</v>
      </c>
      <c r="D180" s="1">
        <v>3730.962</v>
      </c>
      <c r="E180" s="29">
        <f t="shared" si="201"/>
        <v>3.0758838494604698E-2</v>
      </c>
      <c r="F180" s="27">
        <v>10</v>
      </c>
      <c r="G180" s="27">
        <v>10</v>
      </c>
      <c r="H180" s="27">
        <f t="shared" si="203"/>
        <v>3.0758838494604697</v>
      </c>
      <c r="I180" s="26">
        <f t="shared" si="204"/>
        <v>3.0758838494604696E-3</v>
      </c>
      <c r="J180" s="28">
        <f t="shared" si="202"/>
        <v>3.0758838494604696E-3</v>
      </c>
      <c r="K180" s="53">
        <f>AVERAGE(J180:J181)</f>
        <v>-2.1132467760329864E-2</v>
      </c>
      <c r="L180" s="53">
        <f t="shared" ref="L180" si="274">STDEV(J180:J181)</f>
        <v>3.4235779169262036E-2</v>
      </c>
      <c r="M180" s="26">
        <f t="shared" si="198"/>
        <v>3.0758838494604696E-4</v>
      </c>
      <c r="N180" s="54">
        <f t="shared" ref="N180" si="275">AVERAGE(M180:M181)</f>
        <v>-2.1132467760329862E-3</v>
      </c>
      <c r="O180" s="55">
        <f t="shared" ref="O180" si="276">STDEV(M180:M181)</f>
        <v>3.4235779169262039E-3</v>
      </c>
    </row>
    <row r="181" spans="2:15" ht="20.5" x14ac:dyDescent="0.45">
      <c r="B181" s="9" t="s">
        <v>385</v>
      </c>
      <c r="C181" s="25">
        <v>1000</v>
      </c>
      <c r="D181" s="1">
        <v>3179.06</v>
      </c>
      <c r="E181" s="29">
        <f t="shared" si="201"/>
        <v>-0.45340819370120194</v>
      </c>
      <c r="F181" s="27">
        <v>10</v>
      </c>
      <c r="G181" s="27">
        <v>10</v>
      </c>
      <c r="H181" s="27">
        <f t="shared" si="203"/>
        <v>-45.340819370120194</v>
      </c>
      <c r="I181" s="26">
        <f t="shared" si="204"/>
        <v>-4.5340819370120196E-2</v>
      </c>
      <c r="J181" s="28">
        <f t="shared" si="202"/>
        <v>-4.5340819370120196E-2</v>
      </c>
      <c r="K181" s="53"/>
      <c r="L181" s="53"/>
      <c r="M181" s="26">
        <f t="shared" si="198"/>
        <v>-4.5340819370120198E-3</v>
      </c>
      <c r="N181" s="54"/>
      <c r="O181" s="55"/>
    </row>
    <row r="182" spans="2:15" ht="20.5" x14ac:dyDescent="0.45">
      <c r="B182" s="9" t="s">
        <v>386</v>
      </c>
      <c r="C182" s="25">
        <v>1000</v>
      </c>
      <c r="D182" s="1">
        <v>4115.3900000000003</v>
      </c>
      <c r="E182" s="29">
        <f t="shared" si="201"/>
        <v>0.36800596543556469</v>
      </c>
      <c r="F182" s="27">
        <v>10</v>
      </c>
      <c r="G182" s="27">
        <v>10</v>
      </c>
      <c r="H182" s="27">
        <f t="shared" si="203"/>
        <v>36.800596543556466</v>
      </c>
      <c r="I182" s="26">
        <f t="shared" si="204"/>
        <v>3.6800596543556469E-2</v>
      </c>
      <c r="J182" s="28">
        <f t="shared" si="202"/>
        <v>3.6800596543556469E-2</v>
      </c>
      <c r="K182" s="53">
        <f>AVERAGE(J182:J183)</f>
        <v>1.615176769892096E-2</v>
      </c>
      <c r="L182" s="53">
        <f t="shared" ref="L182" si="277">STDEV(J182:J183)</f>
        <v>2.9201853799204303E-2</v>
      </c>
      <c r="M182" s="26">
        <f t="shared" si="198"/>
        <v>3.6800596543556468E-3</v>
      </c>
      <c r="N182" s="54">
        <f t="shared" ref="N182" si="278">AVERAGE(M182:M183)</f>
        <v>1.6151767698920959E-3</v>
      </c>
      <c r="O182" s="55">
        <f t="shared" ref="O182" si="279">STDEV(M182:M183)</f>
        <v>2.9201853799204302E-3</v>
      </c>
    </row>
    <row r="183" spans="2:15" ht="20.5" x14ac:dyDescent="0.45">
      <c r="B183" s="9" t="s">
        <v>387</v>
      </c>
      <c r="C183" s="25">
        <v>1000</v>
      </c>
      <c r="D183" s="1">
        <v>3644.6379999999999</v>
      </c>
      <c r="E183" s="29">
        <f t="shared" si="201"/>
        <v>-4.497061145714551E-2</v>
      </c>
      <c r="F183" s="27">
        <v>10</v>
      </c>
      <c r="G183" s="27">
        <v>10</v>
      </c>
      <c r="H183" s="27">
        <f t="shared" si="203"/>
        <v>-4.4970611457145511</v>
      </c>
      <c r="I183" s="26">
        <f t="shared" si="204"/>
        <v>-4.4970611457145508E-3</v>
      </c>
      <c r="J183" s="28">
        <f t="shared" si="202"/>
        <v>-4.4970611457145508E-3</v>
      </c>
      <c r="K183" s="53"/>
      <c r="L183" s="53"/>
      <c r="M183" s="26">
        <f t="shared" si="198"/>
        <v>-4.497061145714551E-4</v>
      </c>
      <c r="N183" s="54"/>
      <c r="O183" s="55"/>
    </row>
    <row r="184" spans="2:15" ht="20.5" x14ac:dyDescent="0.45">
      <c r="B184" s="9" t="s">
        <v>388</v>
      </c>
      <c r="C184" s="25">
        <v>1000</v>
      </c>
      <c r="D184" s="1">
        <v>2374.0940000000001</v>
      </c>
      <c r="E184" s="29">
        <f t="shared" si="201"/>
        <v>-1.1595806649706113</v>
      </c>
      <c r="F184" s="27">
        <v>10</v>
      </c>
      <c r="G184" s="27">
        <v>10</v>
      </c>
      <c r="H184" s="27">
        <f t="shared" si="203"/>
        <v>-115.95806649706113</v>
      </c>
      <c r="I184" s="26">
        <f t="shared" si="204"/>
        <v>-0.11595806649706113</v>
      </c>
      <c r="J184" s="28">
        <f t="shared" si="202"/>
        <v>-0.11595806649706113</v>
      </c>
      <c r="K184" s="53">
        <f>AVERAGE(J184:J185)</f>
        <v>-9.8115273269585052E-2</v>
      </c>
      <c r="L184" s="53">
        <f t="shared" ref="L184" si="280">STDEV(J184:J185)</f>
        <v>2.5233520172915403E-2</v>
      </c>
      <c r="M184" s="26">
        <f t="shared" si="198"/>
        <v>-1.1595806649706114E-2</v>
      </c>
      <c r="N184" s="54">
        <f t="shared" ref="N184" si="281">AVERAGE(M184:M185)</f>
        <v>-9.8115273269585059E-3</v>
      </c>
      <c r="O184" s="55">
        <f t="shared" ref="O184" si="282">STDEV(M184:M185)</f>
        <v>2.5233520172915492E-3</v>
      </c>
    </row>
    <row r="185" spans="2:15" ht="20.5" x14ac:dyDescent="0.45">
      <c r="B185" s="9" t="s">
        <v>389</v>
      </c>
      <c r="C185" s="25">
        <v>1000</v>
      </c>
      <c r="D185" s="1">
        <v>2780.8739999999998</v>
      </c>
      <c r="E185" s="29">
        <f t="shared" si="201"/>
        <v>-0.80272480042108973</v>
      </c>
      <c r="F185" s="27">
        <v>10</v>
      </c>
      <c r="G185" s="27">
        <v>10</v>
      </c>
      <c r="H185" s="27">
        <f t="shared" si="203"/>
        <v>-80.272480042108967</v>
      </c>
      <c r="I185" s="26">
        <f t="shared" si="204"/>
        <v>-8.0272480042108962E-2</v>
      </c>
      <c r="J185" s="28">
        <f t="shared" si="202"/>
        <v>-8.0272480042108962E-2</v>
      </c>
      <c r="K185" s="53"/>
      <c r="L185" s="53"/>
      <c r="M185" s="26">
        <f t="shared" si="198"/>
        <v>-8.0272480042108962E-3</v>
      </c>
      <c r="N185" s="54"/>
      <c r="O185" s="55"/>
    </row>
    <row r="186" spans="2:15" ht="20.5" x14ac:dyDescent="0.45">
      <c r="B186" s="9" t="s">
        <v>390</v>
      </c>
      <c r="C186" s="25">
        <v>1000</v>
      </c>
      <c r="D186" s="1">
        <v>2730.3780000000002</v>
      </c>
      <c r="E186" s="29">
        <f t="shared" si="201"/>
        <v>-0.84702342310728995</v>
      </c>
      <c r="F186" s="27">
        <v>10</v>
      </c>
      <c r="G186" s="27">
        <v>10</v>
      </c>
      <c r="H186" s="27">
        <f t="shared" si="203"/>
        <v>-84.702342310728994</v>
      </c>
      <c r="I186" s="26">
        <f t="shared" si="204"/>
        <v>-8.4702342310728998E-2</v>
      </c>
      <c r="J186" s="28">
        <f t="shared" si="202"/>
        <v>-8.4702342310728998E-2</v>
      </c>
      <c r="K186" s="53">
        <f>AVERAGE(J186:J187)</f>
        <v>-8.6696069830686895E-2</v>
      </c>
      <c r="L186" s="53">
        <f t="shared" ref="L186" si="283">STDEV(J186:J187)</f>
        <v>2.8195564984009234E-3</v>
      </c>
      <c r="M186" s="26">
        <f t="shared" si="198"/>
        <v>-8.4702342310729005E-3</v>
      </c>
      <c r="N186" s="54">
        <f t="shared" ref="N186" si="284">AVERAGE(M186:M187)</f>
        <v>-8.6696069830686888E-3</v>
      </c>
      <c r="O186" s="55">
        <f t="shared" ref="O186" si="285">STDEV(M186:M187)</f>
        <v>2.8195564984009262E-4</v>
      </c>
    </row>
    <row r="187" spans="2:15" ht="20.5" x14ac:dyDescent="0.45">
      <c r="B187" s="9" t="s">
        <v>391</v>
      </c>
      <c r="C187" s="25">
        <v>1000</v>
      </c>
      <c r="D187" s="1">
        <v>2684.9250000000002</v>
      </c>
      <c r="E187" s="29">
        <f t="shared" si="201"/>
        <v>-0.88689797350644783</v>
      </c>
      <c r="F187" s="27">
        <v>10</v>
      </c>
      <c r="G187" s="27">
        <v>10</v>
      </c>
      <c r="H187" s="27">
        <f t="shared" si="203"/>
        <v>-88.689797350644781</v>
      </c>
      <c r="I187" s="26">
        <f t="shared" si="204"/>
        <v>-8.8689797350644778E-2</v>
      </c>
      <c r="J187" s="28">
        <f t="shared" si="202"/>
        <v>-8.8689797350644778E-2</v>
      </c>
      <c r="K187" s="53"/>
      <c r="L187" s="53"/>
      <c r="M187" s="26">
        <f t="shared" si="198"/>
        <v>-8.8689797350644788E-3</v>
      </c>
      <c r="N187" s="54"/>
      <c r="O187" s="55"/>
    </row>
    <row r="188" spans="2:15" ht="20.5" x14ac:dyDescent="0.45">
      <c r="B188" s="9" t="s">
        <v>392</v>
      </c>
      <c r="C188" s="25">
        <v>1000</v>
      </c>
      <c r="D188" s="1">
        <v>3349.7130000000002</v>
      </c>
      <c r="E188" s="29">
        <f t="shared" si="201"/>
        <v>-0.30369944731994025</v>
      </c>
      <c r="F188" s="27">
        <v>10</v>
      </c>
      <c r="G188" s="27">
        <v>10</v>
      </c>
      <c r="H188" s="27">
        <f t="shared" si="203"/>
        <v>-30.369944731994025</v>
      </c>
      <c r="I188" s="26">
        <f t="shared" si="204"/>
        <v>-3.0369944731994024E-2</v>
      </c>
      <c r="J188" s="28">
        <f t="shared" si="202"/>
        <v>-3.0369944731994024E-2</v>
      </c>
      <c r="K188" s="53">
        <f>AVERAGE(J188:J189)</f>
        <v>-4.0839240284235453E-2</v>
      </c>
      <c r="L188" s="53">
        <f t="shared" ref="L188" si="286">STDEV(J188:J189)</f>
        <v>1.480581975847212E-2</v>
      </c>
      <c r="M188" s="26">
        <f t="shared" si="198"/>
        <v>-3.0369944731994023E-3</v>
      </c>
      <c r="N188" s="54">
        <f t="shared" ref="N188" si="287">AVERAGE(M188:M189)</f>
        <v>-4.0839240284235448E-3</v>
      </c>
      <c r="O188" s="55">
        <f t="shared" ref="O188" si="288">STDEV(M188:M189)</f>
        <v>1.4805819758472148E-3</v>
      </c>
    </row>
    <row r="189" spans="2:15" ht="20.5" x14ac:dyDescent="0.45">
      <c r="B189" s="9" t="s">
        <v>393</v>
      </c>
      <c r="C189" s="25">
        <v>1000</v>
      </c>
      <c r="D189" s="1">
        <v>3111.0340000000001</v>
      </c>
      <c r="E189" s="29">
        <f t="shared" si="201"/>
        <v>-0.51308535836476876</v>
      </c>
      <c r="F189" s="27">
        <v>10</v>
      </c>
      <c r="G189" s="27">
        <v>10</v>
      </c>
      <c r="H189" s="27">
        <f t="shared" si="203"/>
        <v>-51.308535836476878</v>
      </c>
      <c r="I189" s="26">
        <f t="shared" si="204"/>
        <v>-5.1308535836476876E-2</v>
      </c>
      <c r="J189" s="28">
        <f t="shared" si="202"/>
        <v>-5.1308535836476876E-2</v>
      </c>
      <c r="K189" s="53"/>
      <c r="L189" s="53"/>
      <c r="M189" s="26">
        <f t="shared" si="198"/>
        <v>-5.1308535836476878E-3</v>
      </c>
      <c r="N189" s="54"/>
      <c r="O189" s="55"/>
    </row>
    <row r="190" spans="2:15" ht="20.5" x14ac:dyDescent="0.45">
      <c r="B190" s="9" t="s">
        <v>394</v>
      </c>
      <c r="C190" s="25">
        <v>1000</v>
      </c>
      <c r="D190" s="1">
        <v>5314.5590000000002</v>
      </c>
      <c r="E190" s="29">
        <f t="shared" si="201"/>
        <v>1.420000877269936</v>
      </c>
      <c r="F190" s="27">
        <v>10</v>
      </c>
      <c r="G190" s="27">
        <v>10</v>
      </c>
      <c r="H190" s="27">
        <f t="shared" si="203"/>
        <v>142.0000877269936</v>
      </c>
      <c r="I190" s="26">
        <f t="shared" si="204"/>
        <v>0.1420000877269936</v>
      </c>
      <c r="J190" s="28">
        <f t="shared" si="202"/>
        <v>0.1420000877269936</v>
      </c>
      <c r="K190" s="53">
        <f>AVERAGE(J190:J191)</f>
        <v>0.1430940872006316</v>
      </c>
      <c r="L190" s="53">
        <f t="shared" ref="L190" si="289">STDEV(J190:J191)</f>
        <v>1.5471488928479095E-3</v>
      </c>
      <c r="M190" s="26">
        <f t="shared" si="198"/>
        <v>1.4200008772699359E-2</v>
      </c>
      <c r="N190" s="54">
        <f t="shared" ref="N190" si="290">AVERAGE(M190:M191)</f>
        <v>1.4309408720063161E-2</v>
      </c>
      <c r="O190" s="55">
        <f t="shared" ref="O190" si="291">STDEV(M190:M191)</f>
        <v>1.5471488928479093E-4</v>
      </c>
    </row>
    <row r="191" spans="2:15" ht="20.5" x14ac:dyDescent="0.45">
      <c r="B191" s="9" t="s">
        <v>395</v>
      </c>
      <c r="C191" s="25">
        <v>1000</v>
      </c>
      <c r="D191" s="1">
        <v>5339.5</v>
      </c>
      <c r="E191" s="29">
        <f t="shared" si="201"/>
        <v>1.4418808667426966</v>
      </c>
      <c r="F191" s="27">
        <v>10</v>
      </c>
      <c r="G191" s="27">
        <v>10</v>
      </c>
      <c r="H191" s="27">
        <f t="shared" si="203"/>
        <v>144.18808667426964</v>
      </c>
      <c r="I191" s="26">
        <f t="shared" si="204"/>
        <v>0.14418808667426963</v>
      </c>
      <c r="J191" s="28">
        <f t="shared" si="202"/>
        <v>0.14418808667426963</v>
      </c>
      <c r="K191" s="53"/>
      <c r="L191" s="53"/>
      <c r="M191" s="26">
        <f t="shared" si="198"/>
        <v>1.4418808667426963E-2</v>
      </c>
      <c r="N191" s="54"/>
      <c r="O191" s="55"/>
    </row>
    <row r="192" spans="2:15" ht="20.5" x14ac:dyDescent="0.45">
      <c r="B192" s="9" t="s">
        <v>396</v>
      </c>
      <c r="C192" s="25">
        <v>1000</v>
      </c>
      <c r="D192" s="1">
        <v>7109.4650000000001</v>
      </c>
      <c r="E192" s="29">
        <f t="shared" si="201"/>
        <v>2.9946179489428895</v>
      </c>
      <c r="F192" s="27">
        <v>10</v>
      </c>
      <c r="G192" s="27">
        <v>10</v>
      </c>
      <c r="H192" s="27">
        <f t="shared" si="203"/>
        <v>299.46179489428891</v>
      </c>
      <c r="I192" s="26">
        <f t="shared" si="204"/>
        <v>0.29946179489428892</v>
      </c>
      <c r="J192" s="28">
        <f t="shared" si="202"/>
        <v>0.29946179489428892</v>
      </c>
      <c r="K192" s="53">
        <f>AVERAGE(J192:J193)</f>
        <v>0.30953789806123339</v>
      </c>
      <c r="L192" s="53">
        <f t="shared" ref="L192" si="292">STDEV(J192:J193)</f>
        <v>1.4249761754563351E-2</v>
      </c>
      <c r="M192" s="26">
        <f t="shared" si="198"/>
        <v>2.994617948942889E-2</v>
      </c>
      <c r="N192" s="54">
        <f t="shared" ref="N192" si="293">AVERAGE(M192:M193)</f>
        <v>3.0953789806123337E-2</v>
      </c>
      <c r="O192" s="55">
        <f t="shared" ref="O192" si="294">STDEV(M192:M193)</f>
        <v>1.4249761754563371E-3</v>
      </c>
    </row>
    <row r="193" spans="2:15" ht="20.5" x14ac:dyDescent="0.45">
      <c r="B193" s="9" t="s">
        <v>397</v>
      </c>
      <c r="C193" s="25">
        <v>1000</v>
      </c>
      <c r="D193" s="1">
        <v>7339.18</v>
      </c>
      <c r="E193" s="29">
        <f t="shared" si="201"/>
        <v>3.1961400122817789</v>
      </c>
      <c r="F193" s="27">
        <v>10</v>
      </c>
      <c r="G193" s="27">
        <v>10</v>
      </c>
      <c r="H193" s="27">
        <f t="shared" si="203"/>
        <v>319.61400122817787</v>
      </c>
      <c r="I193" s="26">
        <f t="shared" si="204"/>
        <v>0.31961400122817785</v>
      </c>
      <c r="J193" s="28">
        <f t="shared" si="202"/>
        <v>0.31961400122817785</v>
      </c>
      <c r="K193" s="53"/>
      <c r="L193" s="53"/>
      <c r="M193" s="26">
        <f t="shared" si="198"/>
        <v>3.1961400122817785E-2</v>
      </c>
      <c r="N193" s="54"/>
      <c r="O193" s="55"/>
    </row>
    <row r="194" spans="2:15" ht="20.5" x14ac:dyDescent="0.45">
      <c r="B194" s="9" t="s">
        <v>398</v>
      </c>
      <c r="C194" s="25">
        <v>1000</v>
      </c>
      <c r="D194" s="1">
        <v>10662.713</v>
      </c>
      <c r="E194" s="29">
        <f t="shared" si="201"/>
        <v>6.1117755943503811</v>
      </c>
      <c r="F194" s="27">
        <v>10</v>
      </c>
      <c r="G194" s="27">
        <v>10</v>
      </c>
      <c r="H194" s="27">
        <f t="shared" si="203"/>
        <v>611.17755943503812</v>
      </c>
      <c r="I194" s="26">
        <f t="shared" si="204"/>
        <v>0.61117755943503815</v>
      </c>
      <c r="J194" s="28">
        <f t="shared" si="202"/>
        <v>0.61117755943503815</v>
      </c>
      <c r="K194" s="53">
        <f>AVERAGE(J194:J195)</f>
        <v>0.54972572155452237</v>
      </c>
      <c r="L194" s="53">
        <f t="shared" ref="L194" si="295">STDEV(J194:J195)</f>
        <v>8.690602256337808E-2</v>
      </c>
      <c r="M194" s="26">
        <f t="shared" si="198"/>
        <v>6.111775594350382E-2</v>
      </c>
      <c r="N194" s="54">
        <f t="shared" ref="N194" si="296">AVERAGE(M194:M195)</f>
        <v>5.4972572155452239E-2</v>
      </c>
      <c r="O194" s="55">
        <f t="shared" ref="O194" si="297">STDEV(M194:M195)</f>
        <v>8.6906022563378368E-3</v>
      </c>
    </row>
    <row r="195" spans="2:15" ht="20.5" x14ac:dyDescent="0.45">
      <c r="B195" s="9" t="s">
        <v>399</v>
      </c>
      <c r="C195" s="25">
        <v>1000</v>
      </c>
      <c r="D195" s="1">
        <v>9261.7340000000004</v>
      </c>
      <c r="E195" s="29">
        <f t="shared" si="201"/>
        <v>4.8827388367400655</v>
      </c>
      <c r="F195" s="27">
        <v>10</v>
      </c>
      <c r="G195" s="27">
        <v>10</v>
      </c>
      <c r="H195" s="27">
        <f t="shared" si="203"/>
        <v>488.27388367400658</v>
      </c>
      <c r="I195" s="26">
        <f t="shared" si="204"/>
        <v>0.48827388367400659</v>
      </c>
      <c r="J195" s="28">
        <f t="shared" si="202"/>
        <v>0.48827388367400659</v>
      </c>
      <c r="K195" s="53"/>
      <c r="L195" s="53"/>
      <c r="M195" s="26">
        <f t="shared" si="198"/>
        <v>4.8827388367400658E-2</v>
      </c>
      <c r="N195" s="54"/>
      <c r="O195" s="55"/>
    </row>
    <row r="196" spans="2:15" ht="20.5" x14ac:dyDescent="0.45">
      <c r="B196" s="9" t="s">
        <v>400</v>
      </c>
      <c r="C196" s="25">
        <v>1000</v>
      </c>
      <c r="D196" s="1">
        <v>5803.4870000000001</v>
      </c>
      <c r="E196" s="29">
        <f t="shared" si="201"/>
        <v>1.8489227125186418</v>
      </c>
      <c r="F196" s="27">
        <v>10</v>
      </c>
      <c r="G196" s="27">
        <v>10</v>
      </c>
      <c r="H196" s="27">
        <f t="shared" si="203"/>
        <v>184.89227125186417</v>
      </c>
      <c r="I196" s="26">
        <f t="shared" si="204"/>
        <v>0.18489227125186417</v>
      </c>
      <c r="J196" s="28">
        <f t="shared" si="202"/>
        <v>0.18489227125186417</v>
      </c>
      <c r="K196" s="53">
        <f>AVERAGE(J196:J197)</f>
        <v>0.15996929555224138</v>
      </c>
      <c r="L196" s="53">
        <f t="shared" ref="L196" si="298">STDEV(J196:J197)</f>
        <v>3.524641024910178E-2</v>
      </c>
      <c r="M196" s="26">
        <f t="shared" ref="M196:M259" si="299">(J196/C196)*100</f>
        <v>1.8489227125186414E-2</v>
      </c>
      <c r="N196" s="54">
        <f t="shared" ref="N196" si="300">AVERAGE(M196:M197)</f>
        <v>1.5996929555224138E-2</v>
      </c>
      <c r="O196" s="55">
        <f t="shared" ref="O196" si="301">STDEV(M196:M197)</f>
        <v>3.5246410249101588E-3</v>
      </c>
    </row>
    <row r="197" spans="2:15" ht="20.5" x14ac:dyDescent="0.45">
      <c r="B197" s="9" t="s">
        <v>401</v>
      </c>
      <c r="C197" s="25">
        <v>1000</v>
      </c>
      <c r="D197" s="1">
        <v>5235.2929999999997</v>
      </c>
      <c r="E197" s="29">
        <f t="shared" ref="E197:E260" si="302">(D197-3695.9)/1139.9</f>
        <v>1.3504631985261861</v>
      </c>
      <c r="F197" s="27">
        <v>10</v>
      </c>
      <c r="G197" s="27">
        <v>10</v>
      </c>
      <c r="H197" s="27">
        <f t="shared" si="203"/>
        <v>135.04631985261861</v>
      </c>
      <c r="I197" s="26">
        <f t="shared" si="204"/>
        <v>0.13504631985261861</v>
      </c>
      <c r="J197" s="28">
        <f t="shared" ref="J197:J260" si="303">(I197/C197)*1000</f>
        <v>0.13504631985261861</v>
      </c>
      <c r="K197" s="53"/>
      <c r="L197" s="53"/>
      <c r="M197" s="26">
        <f t="shared" si="299"/>
        <v>1.3504631985261861E-2</v>
      </c>
      <c r="N197" s="54"/>
      <c r="O197" s="55"/>
    </row>
    <row r="198" spans="2:15" ht="20.5" x14ac:dyDescent="0.45">
      <c r="B198" s="9" t="s">
        <v>402</v>
      </c>
      <c r="C198" s="25">
        <v>1000</v>
      </c>
      <c r="D198" s="1">
        <v>5933.8429999999998</v>
      </c>
      <c r="E198" s="29">
        <f t="shared" si="302"/>
        <v>1.9632801122905514</v>
      </c>
      <c r="F198" s="27">
        <v>10</v>
      </c>
      <c r="G198" s="27">
        <v>10</v>
      </c>
      <c r="H198" s="27">
        <f t="shared" ref="H198:H261" si="304">(E198*F198*G198)</f>
        <v>196.32801122905516</v>
      </c>
      <c r="I198" s="26">
        <f t="shared" ref="I198:I261" si="305">(H198/1000)</f>
        <v>0.19632801122905516</v>
      </c>
      <c r="J198" s="28">
        <f t="shared" si="303"/>
        <v>0.19632801122905516</v>
      </c>
      <c r="K198" s="53">
        <f>AVERAGE(J198:J199)</f>
        <v>0.17075098692867796</v>
      </c>
      <c r="L198" s="53">
        <f t="shared" ref="L198" si="306">STDEV(J198:J199)</f>
        <v>3.6171374650739552E-2</v>
      </c>
      <c r="M198" s="26">
        <f t="shared" si="299"/>
        <v>1.9632801122905514E-2</v>
      </c>
      <c r="N198" s="54">
        <f t="shared" ref="N198" si="307">AVERAGE(M198:M199)</f>
        <v>1.7075098692867795E-2</v>
      </c>
      <c r="O198" s="55">
        <f t="shared" ref="O198" si="308">STDEV(M198:M199)</f>
        <v>3.6171374650739662E-3</v>
      </c>
    </row>
    <row r="199" spans="2:15" ht="20.5" x14ac:dyDescent="0.45">
      <c r="B199" s="9" t="s">
        <v>403</v>
      </c>
      <c r="C199" s="25">
        <v>1000</v>
      </c>
      <c r="D199" s="1">
        <v>5350.7380000000003</v>
      </c>
      <c r="E199" s="29">
        <f t="shared" si="302"/>
        <v>1.4517396262830073</v>
      </c>
      <c r="F199" s="27">
        <v>10</v>
      </c>
      <c r="G199" s="27">
        <v>10</v>
      </c>
      <c r="H199" s="27">
        <f t="shared" si="304"/>
        <v>145.17396262830073</v>
      </c>
      <c r="I199" s="26">
        <f t="shared" si="305"/>
        <v>0.14517396262830073</v>
      </c>
      <c r="J199" s="28">
        <f t="shared" si="303"/>
        <v>0.14517396262830073</v>
      </c>
      <c r="K199" s="53"/>
      <c r="L199" s="53"/>
      <c r="M199" s="26">
        <f t="shared" si="299"/>
        <v>1.4517396262830074E-2</v>
      </c>
      <c r="N199" s="54"/>
      <c r="O199" s="55"/>
    </row>
    <row r="200" spans="2:15" ht="20.5" x14ac:dyDescent="0.45">
      <c r="B200" s="9" t="s">
        <v>404</v>
      </c>
      <c r="C200" s="25">
        <v>1000</v>
      </c>
      <c r="D200" s="1">
        <v>5857.4179999999997</v>
      </c>
      <c r="E200" s="29">
        <f t="shared" si="302"/>
        <v>1.8962347574348621</v>
      </c>
      <c r="F200" s="27">
        <v>10</v>
      </c>
      <c r="G200" s="27">
        <v>10</v>
      </c>
      <c r="H200" s="27">
        <f t="shared" si="304"/>
        <v>189.62347574348621</v>
      </c>
      <c r="I200" s="26">
        <f t="shared" si="305"/>
        <v>0.1896234757434862</v>
      </c>
      <c r="J200" s="28">
        <f t="shared" si="303"/>
        <v>0.1896234757434862</v>
      </c>
      <c r="K200" s="53">
        <f>AVERAGE(J200:J201)</f>
        <v>0.19371225546100529</v>
      </c>
      <c r="L200" s="53">
        <f t="shared" ref="L200" si="309">STDEV(J200:J201)</f>
        <v>5.7824077300715447E-3</v>
      </c>
      <c r="M200" s="26">
        <f t="shared" si="299"/>
        <v>1.8962347574348622E-2</v>
      </c>
      <c r="N200" s="54">
        <f t="shared" ref="N200" si="310">AVERAGE(M200:M201)</f>
        <v>1.9371225546100532E-2</v>
      </c>
      <c r="O200" s="55">
        <f t="shared" ref="O200" si="311">STDEV(M200:M201)</f>
        <v>5.7824077300715204E-4</v>
      </c>
    </row>
    <row r="201" spans="2:15" ht="20.5" x14ac:dyDescent="0.45">
      <c r="B201" s="9" t="s">
        <v>405</v>
      </c>
      <c r="C201" s="25">
        <v>1000</v>
      </c>
      <c r="D201" s="1">
        <v>5950.634</v>
      </c>
      <c r="E201" s="29">
        <f t="shared" si="302"/>
        <v>1.9780103517852441</v>
      </c>
      <c r="F201" s="27">
        <v>10</v>
      </c>
      <c r="G201" s="27">
        <v>10</v>
      </c>
      <c r="H201" s="27">
        <f t="shared" si="304"/>
        <v>197.80103517852442</v>
      </c>
      <c r="I201" s="26">
        <f t="shared" si="305"/>
        <v>0.1978010351785244</v>
      </c>
      <c r="J201" s="28">
        <f t="shared" si="303"/>
        <v>0.1978010351785244</v>
      </c>
      <c r="K201" s="53"/>
      <c r="L201" s="53"/>
      <c r="M201" s="26">
        <f t="shared" si="299"/>
        <v>1.9780103517852438E-2</v>
      </c>
      <c r="N201" s="54"/>
      <c r="O201" s="55"/>
    </row>
    <row r="202" spans="2:15" ht="20.5" x14ac:dyDescent="0.45">
      <c r="B202" s="11" t="s">
        <v>406</v>
      </c>
      <c r="C202" s="25">
        <v>1000</v>
      </c>
      <c r="D202" s="1">
        <v>12181.114</v>
      </c>
      <c r="E202" s="29">
        <f t="shared" si="302"/>
        <v>7.4438231423809098</v>
      </c>
      <c r="F202" s="27">
        <v>10</v>
      </c>
      <c r="G202" s="27">
        <v>10</v>
      </c>
      <c r="H202" s="27">
        <f t="shared" si="304"/>
        <v>744.382314238091</v>
      </c>
      <c r="I202" s="26">
        <f t="shared" si="305"/>
        <v>0.74438231423809098</v>
      </c>
      <c r="J202" s="28">
        <f t="shared" si="303"/>
        <v>0.74438231423809098</v>
      </c>
      <c r="K202" s="53">
        <f>AVERAGE(J202:J203)</f>
        <v>0.74576761119396429</v>
      </c>
      <c r="L202" s="53">
        <f t="shared" ref="L202" si="312">STDEV(J202:J203)</f>
        <v>1.9591057429101913E-3</v>
      </c>
      <c r="M202" s="26">
        <f t="shared" si="299"/>
        <v>7.4438231423809093E-2</v>
      </c>
      <c r="N202" s="54">
        <f t="shared" ref="N202" si="313">AVERAGE(M202:M203)</f>
        <v>7.4576761119396429E-2</v>
      </c>
      <c r="O202" s="55">
        <f t="shared" ref="O202" si="314">STDEV(M202:M203)</f>
        <v>1.9591057429102696E-4</v>
      </c>
    </row>
    <row r="203" spans="2:15" ht="20.5" x14ac:dyDescent="0.45">
      <c r="B203" s="11" t="s">
        <v>407</v>
      </c>
      <c r="C203" s="25">
        <v>1000</v>
      </c>
      <c r="D203" s="1">
        <v>12212.696</v>
      </c>
      <c r="E203" s="29">
        <f t="shared" si="302"/>
        <v>7.4715290814983764</v>
      </c>
      <c r="F203" s="27">
        <v>10</v>
      </c>
      <c r="G203" s="27">
        <v>10</v>
      </c>
      <c r="H203" s="27">
        <f t="shared" si="304"/>
        <v>747.15290814983757</v>
      </c>
      <c r="I203" s="26">
        <f t="shared" si="305"/>
        <v>0.74715290814983759</v>
      </c>
      <c r="J203" s="28">
        <f t="shared" si="303"/>
        <v>0.74715290814983759</v>
      </c>
      <c r="K203" s="53"/>
      <c r="L203" s="53"/>
      <c r="M203" s="26">
        <f t="shared" si="299"/>
        <v>7.4715290814983765E-2</v>
      </c>
      <c r="N203" s="54"/>
      <c r="O203" s="55"/>
    </row>
    <row r="204" spans="2:15" ht="20.5" x14ac:dyDescent="0.45">
      <c r="B204" s="11" t="s">
        <v>416</v>
      </c>
      <c r="C204" s="25">
        <v>1000</v>
      </c>
      <c r="D204" s="1">
        <v>8781.4789999999994</v>
      </c>
      <c r="E204" s="29">
        <f t="shared" si="302"/>
        <v>4.4614255636459337</v>
      </c>
      <c r="F204" s="27">
        <v>10</v>
      </c>
      <c r="G204" s="27">
        <v>10</v>
      </c>
      <c r="H204" s="27">
        <f t="shared" si="304"/>
        <v>446.14255636459336</v>
      </c>
      <c r="I204" s="26">
        <f t="shared" si="305"/>
        <v>0.44614255636459338</v>
      </c>
      <c r="J204" s="28">
        <f t="shared" si="303"/>
        <v>0.44614255636459338</v>
      </c>
      <c r="K204" s="53">
        <f>AVERAGE(J204:J205)</f>
        <v>0.43793280112290556</v>
      </c>
      <c r="L204" s="53">
        <f t="shared" ref="L204" si="315">STDEV(J204:J205)</f>
        <v>1.1610347206558564E-2</v>
      </c>
      <c r="M204" s="26">
        <f t="shared" si="299"/>
        <v>4.4614255636459342E-2</v>
      </c>
      <c r="N204" s="54">
        <f t="shared" ref="N204" si="316">AVERAGE(M204:M205)</f>
        <v>4.3793280112290556E-2</v>
      </c>
      <c r="O204" s="55">
        <f t="shared" ref="O204" si="317">STDEV(M204:M205)</f>
        <v>1.1610347206558584E-3</v>
      </c>
    </row>
    <row r="205" spans="2:15" ht="20.5" x14ac:dyDescent="0.45">
      <c r="B205" s="11" t="s">
        <v>417</v>
      </c>
      <c r="C205" s="25">
        <v>1000</v>
      </c>
      <c r="D205" s="1">
        <v>8594.3130000000001</v>
      </c>
      <c r="E205" s="29">
        <f t="shared" si="302"/>
        <v>4.2972304588121766</v>
      </c>
      <c r="F205" s="27">
        <v>10</v>
      </c>
      <c r="G205" s="27">
        <v>10</v>
      </c>
      <c r="H205" s="27">
        <f t="shared" si="304"/>
        <v>429.72304588121767</v>
      </c>
      <c r="I205" s="26">
        <f t="shared" si="305"/>
        <v>0.42972304588121768</v>
      </c>
      <c r="J205" s="28">
        <f t="shared" si="303"/>
        <v>0.42972304588121768</v>
      </c>
      <c r="K205" s="53"/>
      <c r="L205" s="53"/>
      <c r="M205" s="26">
        <f t="shared" si="299"/>
        <v>4.2972304588121769E-2</v>
      </c>
      <c r="N205" s="54"/>
      <c r="O205" s="55"/>
    </row>
    <row r="206" spans="2:15" ht="20.5" x14ac:dyDescent="0.45">
      <c r="B206" s="11" t="s">
        <v>426</v>
      </c>
      <c r="C206" s="25">
        <v>1000</v>
      </c>
      <c r="D206" s="1">
        <v>7632.4279999999999</v>
      </c>
      <c r="E206" s="29">
        <f t="shared" si="302"/>
        <v>3.4533976664619699</v>
      </c>
      <c r="F206" s="27">
        <v>10</v>
      </c>
      <c r="G206" s="27">
        <v>10</v>
      </c>
      <c r="H206" s="27">
        <f t="shared" si="304"/>
        <v>345.33976664619701</v>
      </c>
      <c r="I206" s="26">
        <f t="shared" si="305"/>
        <v>0.34533976664619703</v>
      </c>
      <c r="J206" s="28">
        <f t="shared" si="303"/>
        <v>0.34533976664619703</v>
      </c>
      <c r="K206" s="53">
        <f>AVERAGE(J206:J207)</f>
        <v>0.34665045179401699</v>
      </c>
      <c r="L206" s="53">
        <f t="shared" ref="L206" si="318">STDEV(J206:J207)</f>
        <v>1.8535887120480067E-3</v>
      </c>
      <c r="M206" s="26">
        <f t="shared" si="299"/>
        <v>3.4533976664619707E-2</v>
      </c>
      <c r="N206" s="54">
        <f t="shared" ref="N206" si="319">AVERAGE(M206:M207)</f>
        <v>3.4665045179401707E-2</v>
      </c>
      <c r="O206" s="55">
        <f t="shared" ref="O206" si="320">STDEV(M206:M207)</f>
        <v>1.8535887120479773E-4</v>
      </c>
    </row>
    <row r="207" spans="2:15" ht="20.5" x14ac:dyDescent="0.45">
      <c r="B207" s="11" t="s">
        <v>427</v>
      </c>
      <c r="C207" s="25">
        <v>1000</v>
      </c>
      <c r="D207" s="1">
        <v>7662.3090000000002</v>
      </c>
      <c r="E207" s="29">
        <f t="shared" si="302"/>
        <v>3.4796113694183699</v>
      </c>
      <c r="F207" s="27">
        <v>10</v>
      </c>
      <c r="G207" s="27">
        <v>10</v>
      </c>
      <c r="H207" s="27">
        <f t="shared" si="304"/>
        <v>347.96113694183703</v>
      </c>
      <c r="I207" s="26">
        <f t="shared" si="305"/>
        <v>0.347961136941837</v>
      </c>
      <c r="J207" s="28">
        <f t="shared" si="303"/>
        <v>0.347961136941837</v>
      </c>
      <c r="K207" s="53"/>
      <c r="L207" s="53"/>
      <c r="M207" s="26">
        <f t="shared" si="299"/>
        <v>3.47961136941837E-2</v>
      </c>
      <c r="N207" s="54"/>
      <c r="O207" s="55"/>
    </row>
    <row r="208" spans="2:15" ht="20.5" x14ac:dyDescent="0.45">
      <c r="B208" s="11" t="s">
        <v>408</v>
      </c>
      <c r="C208" s="25">
        <v>1000</v>
      </c>
      <c r="D208" s="1">
        <v>3548.4879999999998</v>
      </c>
      <c r="E208" s="29">
        <f t="shared" si="302"/>
        <v>-0.12932011579963176</v>
      </c>
      <c r="F208" s="27">
        <v>10</v>
      </c>
      <c r="G208" s="27">
        <v>10</v>
      </c>
      <c r="H208" s="27">
        <f t="shared" si="304"/>
        <v>-12.932011579963177</v>
      </c>
      <c r="I208" s="26">
        <f t="shared" si="305"/>
        <v>-1.2932011579963177E-2</v>
      </c>
      <c r="J208" s="28">
        <f t="shared" si="303"/>
        <v>-1.2932011579963177E-2</v>
      </c>
      <c r="K208" s="53">
        <f>AVERAGE(J208:J209)</f>
        <v>5.1365470655320459E-3</v>
      </c>
      <c r="L208" s="53">
        <f t="shared" ref="L208" si="321">STDEV(J208:J209)</f>
        <v>2.5552800688992981E-2</v>
      </c>
      <c r="M208" s="26">
        <f t="shared" si="299"/>
        <v>-1.2932011579963178E-3</v>
      </c>
      <c r="N208" s="54">
        <f t="shared" ref="N208" si="322">AVERAGE(M208:M209)</f>
        <v>5.1365470655320451E-4</v>
      </c>
      <c r="O208" s="55">
        <f t="shared" ref="O208" si="323">STDEV(M208:M209)</f>
        <v>2.5552800688992982E-3</v>
      </c>
    </row>
    <row r="209" spans="2:15" ht="20.5" x14ac:dyDescent="0.45">
      <c r="B209" s="11" t="s">
        <v>409</v>
      </c>
      <c r="C209" s="25">
        <v>1000</v>
      </c>
      <c r="D209" s="1">
        <v>3960.415</v>
      </c>
      <c r="E209" s="29">
        <f t="shared" si="302"/>
        <v>0.23205105711027271</v>
      </c>
      <c r="F209" s="27">
        <v>10</v>
      </c>
      <c r="G209" s="27">
        <v>10</v>
      </c>
      <c r="H209" s="27">
        <f t="shared" si="304"/>
        <v>23.205105711027269</v>
      </c>
      <c r="I209" s="26">
        <f t="shared" si="305"/>
        <v>2.3205105711027268E-2</v>
      </c>
      <c r="J209" s="28">
        <f t="shared" si="303"/>
        <v>2.3205105711027268E-2</v>
      </c>
      <c r="K209" s="53"/>
      <c r="L209" s="53"/>
      <c r="M209" s="26">
        <f t="shared" si="299"/>
        <v>2.3205105711027268E-3</v>
      </c>
      <c r="N209" s="54"/>
      <c r="O209" s="55"/>
    </row>
    <row r="210" spans="2:15" ht="20.5" x14ac:dyDescent="0.45">
      <c r="B210" s="11" t="s">
        <v>418</v>
      </c>
      <c r="C210" s="25">
        <v>1000</v>
      </c>
      <c r="D210" s="1">
        <v>3853.3220000000001</v>
      </c>
      <c r="E210" s="29">
        <f t="shared" si="302"/>
        <v>0.13810158785858409</v>
      </c>
      <c r="F210" s="27">
        <v>10</v>
      </c>
      <c r="G210" s="27">
        <v>10</v>
      </c>
      <c r="H210" s="27">
        <f t="shared" si="304"/>
        <v>13.810158785858409</v>
      </c>
      <c r="I210" s="26">
        <f t="shared" si="305"/>
        <v>1.3810158785858409E-2</v>
      </c>
      <c r="J210" s="28">
        <f t="shared" si="303"/>
        <v>1.3810158785858409E-2</v>
      </c>
      <c r="K210" s="53">
        <f>AVERAGE(J210:J211)</f>
        <v>1.7920036845337297E-2</v>
      </c>
      <c r="L210" s="53">
        <f t="shared" ref="L210" si="324">STDEV(J210:J211)</f>
        <v>5.8122452914146638E-3</v>
      </c>
      <c r="M210" s="26">
        <f t="shared" si="299"/>
        <v>1.381015878585841E-3</v>
      </c>
      <c r="N210" s="54">
        <f t="shared" ref="N210" si="325">AVERAGE(M210:M211)</f>
        <v>1.7920036845337297E-3</v>
      </c>
      <c r="O210" s="55">
        <f t="shared" ref="O210" si="326">STDEV(M210:M211)</f>
        <v>5.8122452914146608E-4</v>
      </c>
    </row>
    <row r="211" spans="2:15" ht="20.5" x14ac:dyDescent="0.45">
      <c r="B211" s="11" t="s">
        <v>419</v>
      </c>
      <c r="C211" s="25">
        <v>1000</v>
      </c>
      <c r="D211" s="1">
        <v>3947.0189999999998</v>
      </c>
      <c r="E211" s="29">
        <f t="shared" si="302"/>
        <v>0.22029914904816184</v>
      </c>
      <c r="F211" s="27">
        <v>10</v>
      </c>
      <c r="G211" s="27">
        <v>10</v>
      </c>
      <c r="H211" s="27">
        <f t="shared" si="304"/>
        <v>22.029914904816184</v>
      </c>
      <c r="I211" s="26">
        <f t="shared" si="305"/>
        <v>2.2029914904816185E-2</v>
      </c>
      <c r="J211" s="28">
        <f t="shared" si="303"/>
        <v>2.2029914904816185E-2</v>
      </c>
      <c r="K211" s="53"/>
      <c r="L211" s="53"/>
      <c r="M211" s="26">
        <f t="shared" si="299"/>
        <v>2.2029914904816185E-3</v>
      </c>
      <c r="N211" s="54"/>
      <c r="O211" s="55"/>
    </row>
    <row r="212" spans="2:15" ht="20.5" x14ac:dyDescent="0.45">
      <c r="B212" s="11" t="s">
        <v>428</v>
      </c>
      <c r="C212" s="25">
        <v>1000</v>
      </c>
      <c r="D212" s="1">
        <v>6360.8270000000002</v>
      </c>
      <c r="E212" s="29">
        <f t="shared" si="302"/>
        <v>2.3378603386261951</v>
      </c>
      <c r="F212" s="27">
        <v>10</v>
      </c>
      <c r="G212" s="27">
        <v>10</v>
      </c>
      <c r="H212" s="27">
        <f t="shared" si="304"/>
        <v>233.78603386261949</v>
      </c>
      <c r="I212" s="26">
        <f t="shared" si="305"/>
        <v>0.23378603386261948</v>
      </c>
      <c r="J212" s="28">
        <f t="shared" si="303"/>
        <v>0.23378603386261948</v>
      </c>
      <c r="K212" s="53">
        <f>AVERAGE(J212:J213)</f>
        <v>0.22864461794894286</v>
      </c>
      <c r="L212" s="53">
        <f t="shared" ref="L212" si="327">STDEV(J212:J213)</f>
        <v>7.2710601149223297E-3</v>
      </c>
      <c r="M212" s="26">
        <f t="shared" si="299"/>
        <v>2.3378603386261947E-2</v>
      </c>
      <c r="N212" s="54">
        <f t="shared" ref="N212" si="328">AVERAGE(M212:M213)</f>
        <v>2.2864461794894285E-2</v>
      </c>
      <c r="O212" s="55">
        <f t="shared" ref="O212" si="329">STDEV(M212:M213)</f>
        <v>7.2710601149223396E-4</v>
      </c>
    </row>
    <row r="213" spans="2:15" ht="20.5" x14ac:dyDescent="0.45">
      <c r="B213" s="11" t="s">
        <v>429</v>
      </c>
      <c r="C213" s="25">
        <v>1000</v>
      </c>
      <c r="D213" s="1">
        <v>6243.6130000000003</v>
      </c>
      <c r="E213" s="29">
        <f t="shared" si="302"/>
        <v>2.2350320203526626</v>
      </c>
      <c r="F213" s="27">
        <v>10</v>
      </c>
      <c r="G213" s="27">
        <v>10</v>
      </c>
      <c r="H213" s="27">
        <f t="shared" si="304"/>
        <v>223.50320203526624</v>
      </c>
      <c r="I213" s="26">
        <f t="shared" si="305"/>
        <v>0.22350320203526625</v>
      </c>
      <c r="J213" s="28">
        <f t="shared" si="303"/>
        <v>0.22350320203526625</v>
      </c>
      <c r="K213" s="53"/>
      <c r="L213" s="53"/>
      <c r="M213" s="26">
        <f t="shared" si="299"/>
        <v>2.2350320203526623E-2</v>
      </c>
      <c r="N213" s="54"/>
      <c r="O213" s="55"/>
    </row>
    <row r="214" spans="2:15" ht="20.5" x14ac:dyDescent="0.45">
      <c r="B214" s="11" t="s">
        <v>410</v>
      </c>
      <c r="C214" s="25">
        <v>1000</v>
      </c>
      <c r="D214" s="1">
        <v>5331.3540000000003</v>
      </c>
      <c r="E214" s="29">
        <f t="shared" si="302"/>
        <v>1.4347346258443723</v>
      </c>
      <c r="F214" s="27">
        <v>10</v>
      </c>
      <c r="G214" s="27">
        <v>10</v>
      </c>
      <c r="H214" s="27">
        <f t="shared" si="304"/>
        <v>143.47346258443724</v>
      </c>
      <c r="I214" s="26">
        <f t="shared" si="305"/>
        <v>0.14347346258443724</v>
      </c>
      <c r="J214" s="28">
        <f t="shared" si="303"/>
        <v>0.14347346258443724</v>
      </c>
      <c r="K214" s="53">
        <f>AVERAGE(J214:J215)</f>
        <v>0.14025769804368804</v>
      </c>
      <c r="L214" s="53">
        <f t="shared" ref="L214" si="330">STDEV(J214:J215)</f>
        <v>4.5477778269260132E-3</v>
      </c>
      <c r="M214" s="26">
        <f t="shared" si="299"/>
        <v>1.4347346258443725E-2</v>
      </c>
      <c r="N214" s="54">
        <f t="shared" ref="N214" si="331">AVERAGE(M214:M215)</f>
        <v>1.4025769804368805E-2</v>
      </c>
      <c r="O214" s="55">
        <f t="shared" ref="O214" si="332">STDEV(M214:M215)</f>
        <v>4.5477778269260134E-4</v>
      </c>
    </row>
    <row r="215" spans="2:15" ht="20.5" x14ac:dyDescent="0.45">
      <c r="B215" s="11" t="s">
        <v>411</v>
      </c>
      <c r="C215" s="25">
        <v>1000</v>
      </c>
      <c r="D215" s="1">
        <v>5258.0410000000002</v>
      </c>
      <c r="E215" s="29">
        <f t="shared" si="302"/>
        <v>1.3704193350293885</v>
      </c>
      <c r="F215" s="27">
        <v>10</v>
      </c>
      <c r="G215" s="27">
        <v>10</v>
      </c>
      <c r="H215" s="27">
        <f t="shared" si="304"/>
        <v>137.04193350293883</v>
      </c>
      <c r="I215" s="26">
        <f t="shared" si="305"/>
        <v>0.13704193350293883</v>
      </c>
      <c r="J215" s="28">
        <f t="shared" si="303"/>
        <v>0.13704193350293883</v>
      </c>
      <c r="K215" s="53"/>
      <c r="L215" s="53"/>
      <c r="M215" s="26">
        <f t="shared" si="299"/>
        <v>1.3704193350293884E-2</v>
      </c>
      <c r="N215" s="54"/>
      <c r="O215" s="55"/>
    </row>
    <row r="216" spans="2:15" ht="20.5" x14ac:dyDescent="0.45">
      <c r="B216" s="11" t="s">
        <v>420</v>
      </c>
      <c r="C216" s="25">
        <v>1000</v>
      </c>
      <c r="D216" s="1">
        <v>2999.4319999999998</v>
      </c>
      <c r="E216" s="29">
        <f t="shared" si="302"/>
        <v>-0.61099043775769823</v>
      </c>
      <c r="F216" s="27">
        <v>10</v>
      </c>
      <c r="G216" s="27">
        <v>10</v>
      </c>
      <c r="H216" s="27">
        <f t="shared" si="304"/>
        <v>-61.099043775769822</v>
      </c>
      <c r="I216" s="26">
        <f t="shared" si="305"/>
        <v>-6.1099043775769822E-2</v>
      </c>
      <c r="J216" s="28">
        <f t="shared" si="303"/>
        <v>-6.1099043775769829E-2</v>
      </c>
      <c r="K216" s="53">
        <f>AVERAGE(J216:J217)</f>
        <v>-6.6030879901745776E-2</v>
      </c>
      <c r="L216" s="53">
        <f t="shared" ref="L216" si="333">STDEV(J216:J217)</f>
        <v>6.9746695367567781E-3</v>
      </c>
      <c r="M216" s="26">
        <f t="shared" si="299"/>
        <v>-6.1099043775769829E-3</v>
      </c>
      <c r="N216" s="54">
        <f t="shared" ref="N216" si="334">AVERAGE(M216:M217)</f>
        <v>-6.6030879901745783E-3</v>
      </c>
      <c r="O216" s="55">
        <f t="shared" ref="O216" si="335">STDEV(M216:M217)</f>
        <v>6.9746695367567781E-4</v>
      </c>
    </row>
    <row r="217" spans="2:15" ht="20.5" x14ac:dyDescent="0.45">
      <c r="B217" s="11" t="s">
        <v>421</v>
      </c>
      <c r="C217" s="25">
        <v>1000</v>
      </c>
      <c r="D217" s="1">
        <v>2886.9960000000001</v>
      </c>
      <c r="E217" s="29">
        <f t="shared" si="302"/>
        <v>-0.70962716027721728</v>
      </c>
      <c r="F217" s="27">
        <v>10</v>
      </c>
      <c r="G217" s="27">
        <v>10</v>
      </c>
      <c r="H217" s="27">
        <f t="shared" si="304"/>
        <v>-70.96271602772174</v>
      </c>
      <c r="I217" s="26">
        <f t="shared" si="305"/>
        <v>-7.0962716027721737E-2</v>
      </c>
      <c r="J217" s="28">
        <f t="shared" si="303"/>
        <v>-7.0962716027721737E-2</v>
      </c>
      <c r="K217" s="53"/>
      <c r="L217" s="53"/>
      <c r="M217" s="26">
        <f t="shared" si="299"/>
        <v>-7.0962716027721737E-3</v>
      </c>
      <c r="N217" s="54"/>
      <c r="O217" s="55"/>
    </row>
    <row r="218" spans="2:15" ht="20.5" x14ac:dyDescent="0.45">
      <c r="B218" s="11" t="s">
        <v>430</v>
      </c>
      <c r="C218" s="25">
        <v>1000</v>
      </c>
      <c r="D218" s="1">
        <v>4472.8509999999997</v>
      </c>
      <c r="E218" s="29">
        <f t="shared" si="302"/>
        <v>0.68159575401350947</v>
      </c>
      <c r="F218" s="27">
        <v>10</v>
      </c>
      <c r="G218" s="27">
        <v>10</v>
      </c>
      <c r="H218" s="27">
        <f t="shared" si="304"/>
        <v>68.159575401350949</v>
      </c>
      <c r="I218" s="26">
        <f t="shared" si="305"/>
        <v>6.8159575401350952E-2</v>
      </c>
      <c r="J218" s="28">
        <f t="shared" si="303"/>
        <v>6.8159575401350952E-2</v>
      </c>
      <c r="K218" s="53">
        <f>AVERAGE(J218:J219)</f>
        <v>8.8051276427756772E-2</v>
      </c>
      <c r="L218" s="53">
        <f t="shared" ref="L218" si="336">STDEV(J218:J219)</f>
        <v>2.8131113370213894E-2</v>
      </c>
      <c r="M218" s="26">
        <f t="shared" si="299"/>
        <v>6.8159575401350956E-3</v>
      </c>
      <c r="N218" s="54">
        <f t="shared" ref="N218" si="337">AVERAGE(M218:M219)</f>
        <v>8.8051276427756776E-3</v>
      </c>
      <c r="O218" s="55">
        <f t="shared" ref="O218" si="338">STDEV(M218:M219)</f>
        <v>2.8131113370213926E-3</v>
      </c>
    </row>
    <row r="219" spans="2:15" ht="20.5" x14ac:dyDescent="0.45">
      <c r="B219" s="11" t="s">
        <v>431</v>
      </c>
      <c r="C219" s="25">
        <v>1000</v>
      </c>
      <c r="D219" s="1">
        <v>4926.3419999999996</v>
      </c>
      <c r="E219" s="29">
        <f t="shared" si="302"/>
        <v>1.0794297745416259</v>
      </c>
      <c r="F219" s="27">
        <v>10</v>
      </c>
      <c r="G219" s="27">
        <v>10</v>
      </c>
      <c r="H219" s="27">
        <f t="shared" si="304"/>
        <v>107.94297745416259</v>
      </c>
      <c r="I219" s="26">
        <f t="shared" si="305"/>
        <v>0.10794297745416259</v>
      </c>
      <c r="J219" s="28">
        <f t="shared" si="303"/>
        <v>0.10794297745416259</v>
      </c>
      <c r="K219" s="53"/>
      <c r="L219" s="53"/>
      <c r="M219" s="26">
        <f t="shared" si="299"/>
        <v>1.079429774541626E-2</v>
      </c>
      <c r="N219" s="54"/>
      <c r="O219" s="55"/>
    </row>
    <row r="220" spans="2:15" ht="20.5" x14ac:dyDescent="0.45">
      <c r="B220" s="14" t="s">
        <v>412</v>
      </c>
      <c r="C220" s="25">
        <v>1000</v>
      </c>
      <c r="D220" s="1">
        <v>1284.5820000000001</v>
      </c>
      <c r="E220" s="29">
        <f t="shared" si="302"/>
        <v>-2.1153767874374947</v>
      </c>
      <c r="F220" s="27">
        <v>10</v>
      </c>
      <c r="G220" s="27">
        <v>10</v>
      </c>
      <c r="H220" s="27">
        <f t="shared" si="304"/>
        <v>-211.53767874374947</v>
      </c>
      <c r="I220" s="26">
        <f t="shared" si="305"/>
        <v>-0.21153767874374946</v>
      </c>
      <c r="J220" s="28">
        <f t="shared" si="303"/>
        <v>-0.21153767874374946</v>
      </c>
      <c r="K220" s="53">
        <f>AVERAGE(J220:J221)</f>
        <v>-0.2055646109307834</v>
      </c>
      <c r="L220" s="53">
        <f t="shared" ref="L220" si="339">STDEV(J220:J221)</f>
        <v>8.447193510070795E-3</v>
      </c>
      <c r="M220" s="26">
        <f t="shared" si="299"/>
        <v>-2.1153767874374948E-2</v>
      </c>
      <c r="N220" s="54">
        <f t="shared" ref="N220" si="340">AVERAGE(M220:M221)</f>
        <v>-2.0556461093078342E-2</v>
      </c>
      <c r="O220" s="55">
        <f t="shared" ref="O220" si="341">STDEV(M220:M221)</f>
        <v>8.4471935100708046E-4</v>
      </c>
    </row>
    <row r="221" spans="2:15" ht="20.5" x14ac:dyDescent="0.45">
      <c r="B221" s="14" t="s">
        <v>413</v>
      </c>
      <c r="C221" s="25">
        <v>1000</v>
      </c>
      <c r="D221" s="1">
        <v>1420.7560000000001</v>
      </c>
      <c r="E221" s="29">
        <f t="shared" si="302"/>
        <v>-1.9959154311781735</v>
      </c>
      <c r="F221" s="27">
        <v>10</v>
      </c>
      <c r="G221" s="27">
        <v>10</v>
      </c>
      <c r="H221" s="27">
        <f t="shared" si="304"/>
        <v>-199.59154311781734</v>
      </c>
      <c r="I221" s="26">
        <f t="shared" si="305"/>
        <v>-0.19959154311781735</v>
      </c>
      <c r="J221" s="28">
        <f t="shared" si="303"/>
        <v>-0.19959154311781735</v>
      </c>
      <c r="K221" s="53"/>
      <c r="L221" s="53"/>
      <c r="M221" s="26">
        <f t="shared" si="299"/>
        <v>-1.9959154311781736E-2</v>
      </c>
      <c r="N221" s="54"/>
      <c r="O221" s="55"/>
    </row>
    <row r="222" spans="2:15" ht="20.5" x14ac:dyDescent="0.45">
      <c r="B222" s="14" t="s">
        <v>422</v>
      </c>
      <c r="C222" s="25">
        <v>1000</v>
      </c>
      <c r="D222" s="1">
        <v>2338.194</v>
      </c>
      <c r="E222" s="29">
        <f t="shared" si="302"/>
        <v>-1.1910746556715501</v>
      </c>
      <c r="F222" s="27">
        <v>10</v>
      </c>
      <c r="G222" s="27">
        <v>10</v>
      </c>
      <c r="H222" s="27">
        <f t="shared" si="304"/>
        <v>-119.10746556715502</v>
      </c>
      <c r="I222" s="26">
        <f t="shared" si="305"/>
        <v>-0.11910746556715501</v>
      </c>
      <c r="J222" s="28">
        <f t="shared" si="303"/>
        <v>-0.11910746556715501</v>
      </c>
      <c r="K222" s="53">
        <f>AVERAGE(J222:J223)</f>
        <v>-0.10674739012194052</v>
      </c>
      <c r="L222" s="53">
        <f t="shared" ref="L222" si="342">STDEV(J222:J223)</f>
        <v>1.7479786326576961E-2</v>
      </c>
      <c r="M222" s="26">
        <f t="shared" si="299"/>
        <v>-1.1910746556715502E-2</v>
      </c>
      <c r="N222" s="54">
        <f t="shared" ref="N222" si="343">AVERAGE(M222:M223)</f>
        <v>-1.0674739012194052E-2</v>
      </c>
      <c r="O222" s="55">
        <f t="shared" ref="O222" si="344">STDEV(M222:M223)</f>
        <v>1.747978632657701E-3</v>
      </c>
    </row>
    <row r="223" spans="2:15" ht="20.5" x14ac:dyDescent="0.45">
      <c r="B223" s="14" t="s">
        <v>423</v>
      </c>
      <c r="C223" s="25">
        <v>1000</v>
      </c>
      <c r="D223" s="1">
        <v>2619.9789999999998</v>
      </c>
      <c r="E223" s="29">
        <f t="shared" si="302"/>
        <v>-0.94387314676726042</v>
      </c>
      <c r="F223" s="27">
        <v>10</v>
      </c>
      <c r="G223" s="27">
        <v>10</v>
      </c>
      <c r="H223" s="27">
        <f t="shared" si="304"/>
        <v>-94.387314676726035</v>
      </c>
      <c r="I223" s="26">
        <f t="shared" si="305"/>
        <v>-9.4387314676726036E-2</v>
      </c>
      <c r="J223" s="28">
        <f t="shared" si="303"/>
        <v>-9.4387314676726036E-2</v>
      </c>
      <c r="K223" s="53"/>
      <c r="L223" s="53"/>
      <c r="M223" s="26">
        <f t="shared" si="299"/>
        <v>-9.4387314676726026E-3</v>
      </c>
      <c r="N223" s="54"/>
      <c r="O223" s="55"/>
    </row>
    <row r="224" spans="2:15" ht="20.5" x14ac:dyDescent="0.45">
      <c r="B224" s="14" t="s">
        <v>432</v>
      </c>
      <c r="C224" s="25">
        <v>1000</v>
      </c>
      <c r="D224" s="1">
        <v>1998.432</v>
      </c>
      <c r="E224" s="29">
        <f t="shared" si="302"/>
        <v>-1.489137643652952</v>
      </c>
      <c r="F224" s="27">
        <v>10</v>
      </c>
      <c r="G224" s="27">
        <v>10</v>
      </c>
      <c r="H224" s="27">
        <f t="shared" si="304"/>
        <v>-148.91376436529521</v>
      </c>
      <c r="I224" s="26">
        <f t="shared" si="305"/>
        <v>-0.14891376436529521</v>
      </c>
      <c r="J224" s="28">
        <f t="shared" si="303"/>
        <v>-0.14891376436529521</v>
      </c>
      <c r="K224" s="53">
        <f>AVERAGE(J224:J225)</f>
        <v>-0.15160404421440477</v>
      </c>
      <c r="L224" s="53">
        <f t="shared" ref="L224" si="345">STDEV(J224:J225)</f>
        <v>3.8046302491897897E-3</v>
      </c>
      <c r="M224" s="26">
        <f t="shared" si="299"/>
        <v>-1.489137643652952E-2</v>
      </c>
      <c r="N224" s="54">
        <f t="shared" ref="N224" si="346">AVERAGE(M224:M225)</f>
        <v>-1.5160404421440479E-2</v>
      </c>
      <c r="O224" s="55">
        <f t="shared" ref="O224" si="347">STDEV(M224:M225)</f>
        <v>3.8046302491898017E-4</v>
      </c>
    </row>
    <row r="225" spans="2:15" ht="20.5" x14ac:dyDescent="0.45">
      <c r="B225" s="14" t="s">
        <v>433</v>
      </c>
      <c r="C225" s="25">
        <v>1000</v>
      </c>
      <c r="D225" s="1">
        <v>1937.0989999999999</v>
      </c>
      <c r="E225" s="29">
        <f t="shared" si="302"/>
        <v>-1.5429432406351435</v>
      </c>
      <c r="F225" s="27">
        <v>10</v>
      </c>
      <c r="G225" s="27">
        <v>10</v>
      </c>
      <c r="H225" s="27">
        <f t="shared" si="304"/>
        <v>-154.29432406351435</v>
      </c>
      <c r="I225" s="26">
        <f t="shared" si="305"/>
        <v>-0.15429432406351434</v>
      </c>
      <c r="J225" s="28">
        <f t="shared" si="303"/>
        <v>-0.15429432406351434</v>
      </c>
      <c r="K225" s="53"/>
      <c r="L225" s="53"/>
      <c r="M225" s="26">
        <f t="shared" si="299"/>
        <v>-1.5429432406351435E-2</v>
      </c>
      <c r="N225" s="54"/>
      <c r="O225" s="55"/>
    </row>
    <row r="226" spans="2:15" ht="20.5" x14ac:dyDescent="0.45">
      <c r="B226" s="14" t="s">
        <v>414</v>
      </c>
      <c r="C226" s="25">
        <v>1000</v>
      </c>
      <c r="D226" s="1">
        <v>2235.0160000000001</v>
      </c>
      <c r="E226" s="29">
        <f t="shared" si="302"/>
        <v>-1.2815896131239581</v>
      </c>
      <c r="F226" s="27">
        <v>10</v>
      </c>
      <c r="G226" s="27">
        <v>10</v>
      </c>
      <c r="H226" s="27">
        <f t="shared" si="304"/>
        <v>-128.1589613123958</v>
      </c>
      <c r="I226" s="26">
        <f t="shared" si="305"/>
        <v>-0.12815896131239579</v>
      </c>
      <c r="J226" s="28">
        <f t="shared" si="303"/>
        <v>-0.12815896131239579</v>
      </c>
      <c r="K226" s="53">
        <f>AVERAGE(J226:J227)</f>
        <v>-0.1345734713571366</v>
      </c>
      <c r="L226" s="53">
        <f t="shared" ref="L226" si="348">STDEV(J226:J227)</f>
        <v>9.0714871012508979E-3</v>
      </c>
      <c r="M226" s="26">
        <f t="shared" si="299"/>
        <v>-1.281589613123958E-2</v>
      </c>
      <c r="N226" s="54">
        <f t="shared" ref="N226" si="349">AVERAGE(M226:M227)</f>
        <v>-1.3457347135713661E-2</v>
      </c>
      <c r="O226" s="55">
        <f t="shared" ref="O226" si="350">STDEV(M226:M227)</f>
        <v>9.0714871012508925E-4</v>
      </c>
    </row>
    <row r="227" spans="2:15" ht="20.5" x14ac:dyDescent="0.45">
      <c r="B227" s="14" t="s">
        <v>415</v>
      </c>
      <c r="C227" s="25">
        <v>1000</v>
      </c>
      <c r="D227" s="1">
        <v>2088.7779999999998</v>
      </c>
      <c r="E227" s="29">
        <f t="shared" si="302"/>
        <v>-1.4098798140187738</v>
      </c>
      <c r="F227" s="27">
        <v>10</v>
      </c>
      <c r="G227" s="27">
        <v>10</v>
      </c>
      <c r="H227" s="27">
        <f t="shared" si="304"/>
        <v>-140.98798140187739</v>
      </c>
      <c r="I227" s="26">
        <f t="shared" si="305"/>
        <v>-0.1409879814018774</v>
      </c>
      <c r="J227" s="28">
        <f t="shared" si="303"/>
        <v>-0.1409879814018774</v>
      </c>
      <c r="K227" s="53"/>
      <c r="L227" s="53"/>
      <c r="M227" s="26">
        <f t="shared" si="299"/>
        <v>-1.4098798140187741E-2</v>
      </c>
      <c r="N227" s="54"/>
      <c r="O227" s="55"/>
    </row>
    <row r="228" spans="2:15" ht="20.5" x14ac:dyDescent="0.45">
      <c r="B228" s="14" t="s">
        <v>424</v>
      </c>
      <c r="C228" s="25">
        <v>1000</v>
      </c>
      <c r="D228" s="1">
        <v>1864.058</v>
      </c>
      <c r="E228" s="29">
        <f t="shared" si="302"/>
        <v>-1.6070199140275463</v>
      </c>
      <c r="F228" s="27">
        <v>10</v>
      </c>
      <c r="G228" s="27">
        <v>10</v>
      </c>
      <c r="H228" s="27">
        <f t="shared" si="304"/>
        <v>-160.70199140275463</v>
      </c>
      <c r="I228" s="26">
        <f t="shared" si="305"/>
        <v>-0.16070199140275462</v>
      </c>
      <c r="J228" s="28">
        <f t="shared" si="303"/>
        <v>-0.16070199140275462</v>
      </c>
      <c r="K228" s="53">
        <f>AVERAGE(J228:J229)</f>
        <v>-0.15678213001140451</v>
      </c>
      <c r="L228" s="53">
        <f t="shared" ref="L228" si="351">STDEV(J228:J229)</f>
        <v>5.543521142270004E-3</v>
      </c>
      <c r="M228" s="26">
        <f t="shared" si="299"/>
        <v>-1.6070199140275462E-2</v>
      </c>
      <c r="N228" s="54">
        <f t="shared" ref="N228" si="352">AVERAGE(M228:M229)</f>
        <v>-1.5678213001140452E-2</v>
      </c>
      <c r="O228" s="55">
        <f t="shared" ref="O228" si="353">STDEV(M228:M229)</f>
        <v>5.5435211422699986E-4</v>
      </c>
    </row>
    <row r="229" spans="2:15" ht="20.5" x14ac:dyDescent="0.45">
      <c r="B229" s="14" t="s">
        <v>425</v>
      </c>
      <c r="C229" s="25">
        <v>1000</v>
      </c>
      <c r="D229" s="1">
        <v>1953.423</v>
      </c>
      <c r="E229" s="29">
        <f t="shared" si="302"/>
        <v>-1.5286226862005439</v>
      </c>
      <c r="F229" s="27">
        <v>10</v>
      </c>
      <c r="G229" s="27">
        <v>10</v>
      </c>
      <c r="H229" s="27">
        <f t="shared" si="304"/>
        <v>-152.86226862005438</v>
      </c>
      <c r="I229" s="26">
        <f t="shared" si="305"/>
        <v>-0.15286226862005439</v>
      </c>
      <c r="J229" s="28">
        <f t="shared" si="303"/>
        <v>-0.15286226862005439</v>
      </c>
      <c r="K229" s="53"/>
      <c r="L229" s="53"/>
      <c r="M229" s="26">
        <f t="shared" si="299"/>
        <v>-1.5286226862005439E-2</v>
      </c>
      <c r="N229" s="54"/>
      <c r="O229" s="55"/>
    </row>
    <row r="230" spans="2:15" ht="20.5" x14ac:dyDescent="0.45">
      <c r="B230" s="14" t="s">
        <v>434</v>
      </c>
      <c r="C230" s="25">
        <v>1000</v>
      </c>
      <c r="D230" s="1">
        <v>2613.5050000000001</v>
      </c>
      <c r="E230" s="29">
        <f t="shared" si="302"/>
        <v>-0.94955259233266065</v>
      </c>
      <c r="F230" s="27">
        <v>10</v>
      </c>
      <c r="G230" s="27">
        <v>10</v>
      </c>
      <c r="H230" s="27">
        <f t="shared" si="304"/>
        <v>-94.955259233266077</v>
      </c>
      <c r="I230" s="26">
        <f t="shared" si="305"/>
        <v>-9.4955259233266073E-2</v>
      </c>
      <c r="J230" s="28">
        <f t="shared" si="303"/>
        <v>-9.4955259233266073E-2</v>
      </c>
      <c r="K230" s="53">
        <f>AVERAGE(J230:J231)</f>
        <v>-8.4623738924467062E-2</v>
      </c>
      <c r="L230" s="53">
        <f t="shared" ref="L230" si="354">STDEV(J230:J231)</f>
        <v>1.4610976140636594E-2</v>
      </c>
      <c r="M230" s="26">
        <f t="shared" si="299"/>
        <v>-9.4955259233266073E-3</v>
      </c>
      <c r="N230" s="54">
        <f t="shared" ref="N230" si="355">AVERAGE(M230:M231)</f>
        <v>-8.4623738924467055E-3</v>
      </c>
      <c r="O230" s="55">
        <f t="shared" ref="O230" si="356">STDEV(M230:M231)</f>
        <v>1.4610976140636638E-3</v>
      </c>
    </row>
    <row r="231" spans="2:15" ht="20.5" x14ac:dyDescent="0.45">
      <c r="B231" s="14" t="s">
        <v>435</v>
      </c>
      <c r="C231" s="25">
        <v>1000</v>
      </c>
      <c r="D231" s="1">
        <v>2849.0430000000001</v>
      </c>
      <c r="E231" s="29">
        <f t="shared" si="302"/>
        <v>-0.74292218615668038</v>
      </c>
      <c r="F231" s="27">
        <v>10</v>
      </c>
      <c r="G231" s="27">
        <v>10</v>
      </c>
      <c r="H231" s="27">
        <f t="shared" si="304"/>
        <v>-74.292218615668034</v>
      </c>
      <c r="I231" s="26">
        <f t="shared" si="305"/>
        <v>-7.4292218615668038E-2</v>
      </c>
      <c r="J231" s="28">
        <f t="shared" si="303"/>
        <v>-7.4292218615668038E-2</v>
      </c>
      <c r="K231" s="53"/>
      <c r="L231" s="53"/>
      <c r="M231" s="26">
        <f t="shared" si="299"/>
        <v>-7.4292218615668038E-3</v>
      </c>
      <c r="N231" s="54"/>
      <c r="O231" s="55"/>
    </row>
    <row r="232" spans="2:15" ht="20.5" x14ac:dyDescent="0.45">
      <c r="B232" s="14" t="s">
        <v>447</v>
      </c>
      <c r="C232" s="25">
        <v>1000</v>
      </c>
      <c r="D232" s="1">
        <v>5863.5519999999997</v>
      </c>
      <c r="E232" s="29">
        <f t="shared" si="302"/>
        <v>1.9016159312220364</v>
      </c>
      <c r="F232" s="27">
        <v>10</v>
      </c>
      <c r="G232" s="27">
        <v>10</v>
      </c>
      <c r="H232" s="27">
        <f t="shared" si="304"/>
        <v>190.16159312220364</v>
      </c>
      <c r="I232" s="26">
        <f t="shared" si="305"/>
        <v>0.19016159312220365</v>
      </c>
      <c r="J232" s="28">
        <f t="shared" si="303"/>
        <v>0.19016159312220365</v>
      </c>
      <c r="K232" s="53">
        <f>AVERAGE(J232:J233)</f>
        <v>0.19878590227212911</v>
      </c>
      <c r="L232" s="53">
        <f t="shared" ref="L232" si="357">STDEV(J232:J233)</f>
        <v>1.219661496592294E-2</v>
      </c>
      <c r="M232" s="26">
        <f t="shared" si="299"/>
        <v>1.9016159312220365E-2</v>
      </c>
      <c r="N232" s="54">
        <f t="shared" ref="N232" si="358">AVERAGE(M232:M233)</f>
        <v>1.987859022721291E-2</v>
      </c>
      <c r="O232" s="55">
        <f t="shared" ref="O232" si="359">STDEV(M232:M233)</f>
        <v>1.2196614965922941E-3</v>
      </c>
    </row>
    <row r="233" spans="2:15" ht="20.5" x14ac:dyDescent="0.45">
      <c r="B233" s="14" t="s">
        <v>448</v>
      </c>
      <c r="C233" s="25">
        <v>1000</v>
      </c>
      <c r="D233" s="1">
        <v>6060.1689999999999</v>
      </c>
      <c r="E233" s="29">
        <f t="shared" si="302"/>
        <v>2.0741021142205454</v>
      </c>
      <c r="F233" s="27">
        <v>10</v>
      </c>
      <c r="G233" s="27">
        <v>10</v>
      </c>
      <c r="H233" s="27">
        <f t="shared" si="304"/>
        <v>207.41021142205454</v>
      </c>
      <c r="I233" s="26">
        <f t="shared" si="305"/>
        <v>0.20741021142205454</v>
      </c>
      <c r="J233" s="28">
        <f t="shared" si="303"/>
        <v>0.20741021142205454</v>
      </c>
      <c r="K233" s="53"/>
      <c r="L233" s="53"/>
      <c r="M233" s="26">
        <f t="shared" si="299"/>
        <v>2.0741021142205454E-2</v>
      </c>
      <c r="N233" s="54"/>
      <c r="O233" s="55"/>
    </row>
    <row r="234" spans="2:15" ht="20.5" x14ac:dyDescent="0.45">
      <c r="B234" s="14" t="s">
        <v>449</v>
      </c>
      <c r="C234" s="25">
        <v>1000</v>
      </c>
      <c r="D234" s="1">
        <v>6470.2420000000002</v>
      </c>
      <c r="E234" s="29">
        <f t="shared" si="302"/>
        <v>2.4338468286691812</v>
      </c>
      <c r="F234" s="27">
        <v>10</v>
      </c>
      <c r="G234" s="27">
        <v>10</v>
      </c>
      <c r="H234" s="27">
        <f t="shared" si="304"/>
        <v>243.38468286691813</v>
      </c>
      <c r="I234" s="26">
        <f t="shared" si="305"/>
        <v>0.24338468286691814</v>
      </c>
      <c r="J234" s="28">
        <f t="shared" si="303"/>
        <v>0.24338468286691814</v>
      </c>
      <c r="K234" s="53">
        <f>AVERAGE(J234:J235)</f>
        <v>0.24092481796648829</v>
      </c>
      <c r="L234" s="53">
        <f t="shared" ref="L234" si="360">STDEV(J234:J235)</f>
        <v>3.478774303793434E-3</v>
      </c>
      <c r="M234" s="26">
        <f t="shared" si="299"/>
        <v>2.4338468286691815E-2</v>
      </c>
      <c r="N234" s="54">
        <f t="shared" ref="N234" si="361">AVERAGE(M234:M235)</f>
        <v>2.4092481796648829E-2</v>
      </c>
      <c r="O234" s="55">
        <f t="shared" ref="O234" si="362">STDEV(M234:M235)</f>
        <v>3.4787743037934438E-4</v>
      </c>
    </row>
    <row r="235" spans="2:15" ht="20.5" x14ac:dyDescent="0.45">
      <c r="B235" s="14" t="s">
        <v>450</v>
      </c>
      <c r="C235" s="25">
        <v>1000</v>
      </c>
      <c r="D235" s="1">
        <v>6414.1620000000003</v>
      </c>
      <c r="E235" s="29">
        <f t="shared" si="302"/>
        <v>2.3846495306605844</v>
      </c>
      <c r="F235" s="27">
        <v>10</v>
      </c>
      <c r="G235" s="27">
        <v>10</v>
      </c>
      <c r="H235" s="27">
        <f t="shared" si="304"/>
        <v>238.46495306605846</v>
      </c>
      <c r="I235" s="26">
        <f t="shared" si="305"/>
        <v>0.23846495306605844</v>
      </c>
      <c r="J235" s="28">
        <f t="shared" si="303"/>
        <v>0.23846495306605844</v>
      </c>
      <c r="K235" s="53"/>
      <c r="L235" s="53"/>
      <c r="M235" s="26">
        <f t="shared" si="299"/>
        <v>2.3846495306605844E-2</v>
      </c>
      <c r="N235" s="54"/>
      <c r="O235" s="55"/>
    </row>
    <row r="236" spans="2:15" ht="20.5" x14ac:dyDescent="0.45">
      <c r="B236" s="14" t="s">
        <v>451</v>
      </c>
      <c r="C236" s="25">
        <v>1000</v>
      </c>
      <c r="D236" s="1">
        <v>5648.78</v>
      </c>
      <c r="E236" s="29">
        <f t="shared" si="302"/>
        <v>1.713202912536187</v>
      </c>
      <c r="F236" s="27">
        <v>10</v>
      </c>
      <c r="G236" s="27">
        <v>10</v>
      </c>
      <c r="H236" s="27">
        <f t="shared" si="304"/>
        <v>171.32029125361868</v>
      </c>
      <c r="I236" s="26">
        <f t="shared" si="305"/>
        <v>0.17132029125361867</v>
      </c>
      <c r="J236" s="28">
        <f t="shared" si="303"/>
        <v>0.17132029125361867</v>
      </c>
      <c r="K236" s="53">
        <f>AVERAGE(J236:J237)</f>
        <v>0.16163746819896477</v>
      </c>
      <c r="L236" s="53">
        <f t="shared" ref="L236" si="363">STDEV(J236:J237)</f>
        <v>1.3693579685950426E-2</v>
      </c>
      <c r="M236" s="26">
        <f t="shared" si="299"/>
        <v>1.7132029125361867E-2</v>
      </c>
      <c r="N236" s="54">
        <f t="shared" ref="N236" si="364">AVERAGE(M236:M237)</f>
        <v>1.6163746819896477E-2</v>
      </c>
      <c r="O236" s="55">
        <f t="shared" ref="O236" si="365">STDEV(M236:M237)</f>
        <v>1.3693579685950426E-3</v>
      </c>
    </row>
    <row r="237" spans="2:15" ht="20.5" x14ac:dyDescent="0.45">
      <c r="B237" s="14" t="s">
        <v>452</v>
      </c>
      <c r="C237" s="25">
        <v>1000</v>
      </c>
      <c r="D237" s="1">
        <v>5428.0309999999999</v>
      </c>
      <c r="E237" s="29">
        <f t="shared" si="302"/>
        <v>1.5195464514431087</v>
      </c>
      <c r="F237" s="27">
        <v>10</v>
      </c>
      <c r="G237" s="27">
        <v>10</v>
      </c>
      <c r="H237" s="27">
        <f t="shared" si="304"/>
        <v>151.95464514431086</v>
      </c>
      <c r="I237" s="26">
        <f t="shared" si="305"/>
        <v>0.15195464514431087</v>
      </c>
      <c r="J237" s="28">
        <f t="shared" si="303"/>
        <v>0.15195464514431087</v>
      </c>
      <c r="K237" s="53"/>
      <c r="L237" s="53"/>
      <c r="M237" s="26">
        <f t="shared" si="299"/>
        <v>1.5195464514431087E-2</v>
      </c>
      <c r="N237" s="54"/>
      <c r="O237" s="55"/>
    </row>
    <row r="238" spans="2:15" ht="20.5" x14ac:dyDescent="0.45">
      <c r="B238" s="14" t="s">
        <v>453</v>
      </c>
      <c r="C238" s="25">
        <v>1000</v>
      </c>
      <c r="D238" s="1">
        <v>3756.3110000000001</v>
      </c>
      <c r="E238" s="29">
        <f t="shared" si="302"/>
        <v>5.2996754101236998E-2</v>
      </c>
      <c r="F238" s="27">
        <v>10</v>
      </c>
      <c r="G238" s="27">
        <v>10</v>
      </c>
      <c r="H238" s="27">
        <f t="shared" si="304"/>
        <v>5.2996754101237</v>
      </c>
      <c r="I238" s="26">
        <f t="shared" si="305"/>
        <v>5.2996754101237E-3</v>
      </c>
      <c r="J238" s="28">
        <f t="shared" si="303"/>
        <v>5.2996754101237E-3</v>
      </c>
      <c r="K238" s="53">
        <f>AVERAGE(J238:J239)</f>
        <v>2.2444951311519383E-4</v>
      </c>
      <c r="L238" s="53">
        <f t="shared" ref="L238" si="366">STDEV(J238:J239)</f>
        <v>7.1774532956565863E-3</v>
      </c>
      <c r="M238" s="26">
        <f t="shared" si="299"/>
        <v>5.2996754101237E-4</v>
      </c>
      <c r="N238" s="54">
        <f t="shared" ref="N238" si="367">AVERAGE(M238:M239)</f>
        <v>2.2444951311519404E-5</v>
      </c>
      <c r="O238" s="55">
        <f t="shared" ref="O238" si="368">STDEV(M238:M239)</f>
        <v>7.1774532956565861E-4</v>
      </c>
    </row>
    <row r="239" spans="2:15" ht="20.5" x14ac:dyDescent="0.45">
      <c r="B239" s="14" t="s">
        <v>454</v>
      </c>
      <c r="C239" s="25">
        <v>1000</v>
      </c>
      <c r="D239" s="1">
        <v>3640.6060000000002</v>
      </c>
      <c r="E239" s="29">
        <f t="shared" si="302"/>
        <v>-4.850776383893312E-2</v>
      </c>
      <c r="F239" s="27">
        <v>10</v>
      </c>
      <c r="G239" s="27">
        <v>10</v>
      </c>
      <c r="H239" s="27">
        <f t="shared" si="304"/>
        <v>-4.8507763838933124</v>
      </c>
      <c r="I239" s="26">
        <f t="shared" si="305"/>
        <v>-4.8507763838933123E-3</v>
      </c>
      <c r="J239" s="28">
        <f t="shared" si="303"/>
        <v>-4.8507763838933123E-3</v>
      </c>
      <c r="K239" s="53"/>
      <c r="L239" s="53"/>
      <c r="M239" s="26">
        <f t="shared" si="299"/>
        <v>-4.8507763838933119E-4</v>
      </c>
      <c r="N239" s="54"/>
      <c r="O239" s="55"/>
    </row>
    <row r="240" spans="2:15" ht="20.5" x14ac:dyDescent="0.45">
      <c r="B240" s="14" t="s">
        <v>455</v>
      </c>
      <c r="C240" s="25">
        <v>1000</v>
      </c>
      <c r="D240" s="1">
        <v>2940.14</v>
      </c>
      <c r="E240" s="29">
        <f t="shared" si="302"/>
        <v>-0.66300552680059666</v>
      </c>
      <c r="F240" s="27">
        <v>10</v>
      </c>
      <c r="G240" s="27">
        <v>10</v>
      </c>
      <c r="H240" s="27">
        <f t="shared" si="304"/>
        <v>-66.300552680059667</v>
      </c>
      <c r="I240" s="26">
        <f t="shared" si="305"/>
        <v>-6.630055268005966E-2</v>
      </c>
      <c r="J240" s="28">
        <f t="shared" si="303"/>
        <v>-6.630055268005966E-2</v>
      </c>
      <c r="K240" s="53">
        <f>AVERAGE(J240:J241)</f>
        <v>-7.1986753223967026E-2</v>
      </c>
      <c r="L240" s="53">
        <f t="shared" ref="L240" si="369">STDEV(J240:J241)</f>
        <v>8.0415019275670678E-3</v>
      </c>
      <c r="M240" s="26">
        <f t="shared" si="299"/>
        <v>-6.6300552680059665E-3</v>
      </c>
      <c r="N240" s="54">
        <f t="shared" ref="N240" si="370">AVERAGE(M240:M241)</f>
        <v>-7.1986753223967029E-3</v>
      </c>
      <c r="O240" s="55">
        <f t="shared" ref="O240" si="371">STDEV(M240:M241)</f>
        <v>8.0415019275670643E-4</v>
      </c>
    </row>
    <row r="241" spans="2:15" ht="20.5" x14ac:dyDescent="0.45">
      <c r="B241" s="14" t="s">
        <v>456</v>
      </c>
      <c r="C241" s="25">
        <v>1000</v>
      </c>
      <c r="D241" s="1">
        <v>2810.5059999999999</v>
      </c>
      <c r="E241" s="29">
        <f t="shared" si="302"/>
        <v>-0.77672953767874386</v>
      </c>
      <c r="F241" s="27">
        <v>10</v>
      </c>
      <c r="G241" s="27">
        <v>10</v>
      </c>
      <c r="H241" s="27">
        <f t="shared" si="304"/>
        <v>-77.67295376787439</v>
      </c>
      <c r="I241" s="26">
        <f t="shared" si="305"/>
        <v>-7.7672953767874392E-2</v>
      </c>
      <c r="J241" s="28">
        <f t="shared" si="303"/>
        <v>-7.7672953767874392E-2</v>
      </c>
      <c r="K241" s="53"/>
      <c r="L241" s="53"/>
      <c r="M241" s="26">
        <f t="shared" si="299"/>
        <v>-7.7672953767874394E-3</v>
      </c>
      <c r="N241" s="54"/>
      <c r="O241" s="55"/>
    </row>
    <row r="242" spans="2:15" ht="20.5" x14ac:dyDescent="0.45">
      <c r="B242" s="14" t="s">
        <v>457</v>
      </c>
      <c r="C242" s="25">
        <v>1000</v>
      </c>
      <c r="D242" s="1">
        <v>3687.701</v>
      </c>
      <c r="E242" s="29">
        <f t="shared" si="302"/>
        <v>-7.1927362049303174E-3</v>
      </c>
      <c r="F242" s="27">
        <v>10</v>
      </c>
      <c r="G242" s="27">
        <v>10</v>
      </c>
      <c r="H242" s="27">
        <f t="shared" si="304"/>
        <v>-0.71927362049303167</v>
      </c>
      <c r="I242" s="26">
        <f t="shared" si="305"/>
        <v>-7.1927362049303172E-4</v>
      </c>
      <c r="J242" s="28">
        <f t="shared" si="303"/>
        <v>-7.1927362049303172E-4</v>
      </c>
      <c r="K242" s="53">
        <f>AVERAGE(J242:J243)</f>
        <v>-6.0587332222124708E-3</v>
      </c>
      <c r="L242" s="53">
        <f t="shared" ref="L242" si="372">STDEV(J242:J243)</f>
        <v>7.5511361844948759E-3</v>
      </c>
      <c r="M242" s="26">
        <f t="shared" si="299"/>
        <v>-7.1927362049303167E-5</v>
      </c>
      <c r="N242" s="54">
        <f t="shared" ref="N242" si="373">AVERAGE(M242:M243)</f>
        <v>-6.0587332222124713E-4</v>
      </c>
      <c r="O242" s="55">
        <f t="shared" ref="O242" si="374">STDEV(M242:M243)</f>
        <v>7.5511361844948766E-4</v>
      </c>
    </row>
    <row r="243" spans="2:15" ht="20.5" x14ac:dyDescent="0.45">
      <c r="B243" s="14" t="s">
        <v>458</v>
      </c>
      <c r="C243" s="25">
        <v>1000</v>
      </c>
      <c r="D243" s="1">
        <v>3565.9720000000002</v>
      </c>
      <c r="E243" s="29">
        <f t="shared" si="302"/>
        <v>-0.11398192823931913</v>
      </c>
      <c r="F243" s="27">
        <v>10</v>
      </c>
      <c r="G243" s="27">
        <v>10</v>
      </c>
      <c r="H243" s="27">
        <f t="shared" si="304"/>
        <v>-11.398192823931911</v>
      </c>
      <c r="I243" s="26">
        <f t="shared" si="305"/>
        <v>-1.139819282393191E-2</v>
      </c>
      <c r="J243" s="28">
        <f t="shared" si="303"/>
        <v>-1.139819282393191E-2</v>
      </c>
      <c r="K243" s="53"/>
      <c r="L243" s="53"/>
      <c r="M243" s="26">
        <f t="shared" si="299"/>
        <v>-1.1398192823931911E-3</v>
      </c>
      <c r="N243" s="54"/>
      <c r="O243" s="55"/>
    </row>
    <row r="244" spans="2:15" ht="20.5" x14ac:dyDescent="0.45">
      <c r="B244" s="14" t="s">
        <v>459</v>
      </c>
      <c r="C244" s="25">
        <v>1000</v>
      </c>
      <c r="D244" s="1">
        <v>1054.961</v>
      </c>
      <c r="E244" s="29">
        <f t="shared" si="302"/>
        <v>-2.3168163874024037</v>
      </c>
      <c r="F244" s="27">
        <v>10</v>
      </c>
      <c r="G244" s="27">
        <v>10</v>
      </c>
      <c r="H244" s="27">
        <f t="shared" si="304"/>
        <v>-231.68163874024037</v>
      </c>
      <c r="I244" s="26">
        <f t="shared" si="305"/>
        <v>-0.23168163874024036</v>
      </c>
      <c r="J244" s="28">
        <f t="shared" si="303"/>
        <v>-0.23168163874024036</v>
      </c>
      <c r="K244" s="53">
        <f>AVERAGE(J244:J245)</f>
        <v>-0.2312061584349504</v>
      </c>
      <c r="L244" s="53">
        <f t="shared" ref="L244" si="375">STDEV(J244:J245)</f>
        <v>6.7243069638234199E-4</v>
      </c>
      <c r="M244" s="26">
        <f t="shared" si="299"/>
        <v>-2.3168163874024036E-2</v>
      </c>
      <c r="N244" s="54">
        <f t="shared" ref="N244" si="376">AVERAGE(M244:M245)</f>
        <v>-2.3120615843495042E-2</v>
      </c>
      <c r="O244" s="55">
        <f t="shared" ref="O244" si="377">STDEV(M244:M245)</f>
        <v>6.7243069638233215E-5</v>
      </c>
    </row>
    <row r="245" spans="2:15" ht="20.5" x14ac:dyDescent="0.45">
      <c r="B245" s="14" t="s">
        <v>460</v>
      </c>
      <c r="C245" s="25">
        <v>1000</v>
      </c>
      <c r="D245" s="1">
        <v>1065.8009999999999</v>
      </c>
      <c r="E245" s="29">
        <f t="shared" si="302"/>
        <v>-2.3073067812966048</v>
      </c>
      <c r="F245" s="27">
        <v>10</v>
      </c>
      <c r="G245" s="27">
        <v>10</v>
      </c>
      <c r="H245" s="27">
        <f t="shared" si="304"/>
        <v>-230.73067812966048</v>
      </c>
      <c r="I245" s="26">
        <f t="shared" si="305"/>
        <v>-0.23073067812966047</v>
      </c>
      <c r="J245" s="28">
        <f t="shared" si="303"/>
        <v>-0.23073067812966047</v>
      </c>
      <c r="K245" s="53"/>
      <c r="L245" s="53"/>
      <c r="M245" s="26">
        <f t="shared" si="299"/>
        <v>-2.3073067812966048E-2</v>
      </c>
      <c r="N245" s="54"/>
      <c r="O245" s="55"/>
    </row>
    <row r="246" spans="2:15" ht="20.5" x14ac:dyDescent="0.45">
      <c r="B246" s="14" t="s">
        <v>461</v>
      </c>
      <c r="C246" s="25">
        <v>1000</v>
      </c>
      <c r="D246" s="1">
        <v>1252.703</v>
      </c>
      <c r="E246" s="29">
        <f t="shared" si="302"/>
        <v>-2.143343275725941</v>
      </c>
      <c r="F246" s="27">
        <v>10</v>
      </c>
      <c r="G246" s="27">
        <v>10</v>
      </c>
      <c r="H246" s="27">
        <f t="shared" si="304"/>
        <v>-214.33432757259411</v>
      </c>
      <c r="I246" s="26">
        <f t="shared" si="305"/>
        <v>-0.2143343275725941</v>
      </c>
      <c r="J246" s="28">
        <f t="shared" si="303"/>
        <v>-0.2143343275725941</v>
      </c>
      <c r="K246" s="53">
        <f>AVERAGE(J246:J247)</f>
        <v>-0.21527835775067988</v>
      </c>
      <c r="L246" s="53">
        <f t="shared" ref="L246" si="378">STDEV(J246:J247)</f>
        <v>1.3350602811383993E-3</v>
      </c>
      <c r="M246" s="26">
        <f t="shared" si="299"/>
        <v>-2.143343275725941E-2</v>
      </c>
      <c r="N246" s="54">
        <f t="shared" ref="N246" si="379">AVERAGE(M246:M247)</f>
        <v>-2.1527835775067988E-2</v>
      </c>
      <c r="O246" s="55">
        <f t="shared" ref="O246" si="380">STDEV(M246:M247)</f>
        <v>1.3350602811383895E-4</v>
      </c>
    </row>
    <row r="247" spans="2:15" ht="20.5" x14ac:dyDescent="0.45">
      <c r="B247" s="14" t="s">
        <v>462</v>
      </c>
      <c r="C247" s="25">
        <v>1000</v>
      </c>
      <c r="D247" s="1">
        <v>1231.181</v>
      </c>
      <c r="E247" s="29">
        <f t="shared" si="302"/>
        <v>-2.1622238792876565</v>
      </c>
      <c r="F247" s="27">
        <v>10</v>
      </c>
      <c r="G247" s="27">
        <v>10</v>
      </c>
      <c r="H247" s="27">
        <f t="shared" si="304"/>
        <v>-216.22238792876567</v>
      </c>
      <c r="I247" s="26">
        <f t="shared" si="305"/>
        <v>-0.21622238792876566</v>
      </c>
      <c r="J247" s="28">
        <f t="shared" si="303"/>
        <v>-0.21622238792876566</v>
      </c>
      <c r="K247" s="53"/>
      <c r="L247" s="53"/>
      <c r="M247" s="26">
        <f t="shared" si="299"/>
        <v>-2.1622238792876565E-2</v>
      </c>
      <c r="N247" s="54"/>
      <c r="O247" s="55"/>
    </row>
    <row r="248" spans="2:15" ht="20.5" x14ac:dyDescent="0.45">
      <c r="B248" s="14" t="s">
        <v>463</v>
      </c>
      <c r="C248" s="25">
        <v>1000</v>
      </c>
      <c r="D248" s="1">
        <v>1813.915</v>
      </c>
      <c r="E248" s="29">
        <f t="shared" si="302"/>
        <v>-1.6510088604263531</v>
      </c>
      <c r="F248" s="27">
        <v>10</v>
      </c>
      <c r="G248" s="27">
        <v>10</v>
      </c>
      <c r="H248" s="27">
        <f t="shared" si="304"/>
        <v>-165.1008860426353</v>
      </c>
      <c r="I248" s="26">
        <f t="shared" si="305"/>
        <v>-0.16510088604263529</v>
      </c>
      <c r="J248" s="28">
        <f t="shared" si="303"/>
        <v>-0.16510088604263529</v>
      </c>
      <c r="K248" s="53">
        <f>AVERAGE(J248:J249)</f>
        <v>-0.16578756908500741</v>
      </c>
      <c r="L248" s="53">
        <f t="shared" ref="L248" si="381">STDEV(J248:J249)</f>
        <v>9.7111647157430039E-4</v>
      </c>
      <c r="M248" s="26">
        <f t="shared" si="299"/>
        <v>-1.6510088604263527E-2</v>
      </c>
      <c r="N248" s="54">
        <f t="shared" ref="N248" si="382">AVERAGE(M248:M249)</f>
        <v>-1.6578756908500743E-2</v>
      </c>
      <c r="O248" s="55">
        <f t="shared" ref="O248" si="383">STDEV(M248:M249)</f>
        <v>9.7111647157432988E-5</v>
      </c>
    </row>
    <row r="249" spans="2:15" ht="20.5" x14ac:dyDescent="0.45">
      <c r="B249" s="14" t="s">
        <v>464</v>
      </c>
      <c r="C249" s="25">
        <v>1000</v>
      </c>
      <c r="D249" s="1">
        <v>1798.26</v>
      </c>
      <c r="E249" s="29">
        <f t="shared" si="302"/>
        <v>-1.6647425212737958</v>
      </c>
      <c r="F249" s="27">
        <v>10</v>
      </c>
      <c r="G249" s="27">
        <v>10</v>
      </c>
      <c r="H249" s="27">
        <f t="shared" si="304"/>
        <v>-166.47425212737957</v>
      </c>
      <c r="I249" s="26">
        <f t="shared" si="305"/>
        <v>-0.16647425212737957</v>
      </c>
      <c r="J249" s="28">
        <f t="shared" si="303"/>
        <v>-0.16647425212737957</v>
      </c>
      <c r="K249" s="53"/>
      <c r="L249" s="53"/>
      <c r="M249" s="26">
        <f t="shared" si="299"/>
        <v>-1.664742521273796E-2</v>
      </c>
      <c r="N249" s="54"/>
      <c r="O249" s="55"/>
    </row>
    <row r="250" spans="2:15" ht="20.5" x14ac:dyDescent="0.45">
      <c r="B250" s="14" t="s">
        <v>465</v>
      </c>
      <c r="C250" s="25">
        <v>1000</v>
      </c>
      <c r="D250" s="1">
        <v>1535.9449999999999</v>
      </c>
      <c r="E250" s="29">
        <f t="shared" si="302"/>
        <v>-1.8948635845249582</v>
      </c>
      <c r="F250" s="27">
        <v>10</v>
      </c>
      <c r="G250" s="27">
        <v>10</v>
      </c>
      <c r="H250" s="27">
        <f t="shared" si="304"/>
        <v>-189.48635845249584</v>
      </c>
      <c r="I250" s="26">
        <f t="shared" si="305"/>
        <v>-0.18948635845249584</v>
      </c>
      <c r="J250" s="28">
        <f t="shared" si="303"/>
        <v>-0.18948635845249584</v>
      </c>
      <c r="K250" s="53">
        <f>AVERAGE(J250:J251)</f>
        <v>-0.19865439950872882</v>
      </c>
      <c r="L250" s="53">
        <f t="shared" ref="L250" si="384">STDEV(J250:J251)</f>
        <v>1.2965568002118033E-2</v>
      </c>
      <c r="M250" s="26">
        <f t="shared" si="299"/>
        <v>-1.8948635845249584E-2</v>
      </c>
      <c r="N250" s="54">
        <f t="shared" ref="N250" si="385">AVERAGE(M250:M251)</f>
        <v>-1.9865439950872883E-2</v>
      </c>
      <c r="O250" s="55">
        <f t="shared" ref="O250" si="386">STDEV(M250:M251)</f>
        <v>1.2965568002118043E-3</v>
      </c>
    </row>
    <row r="251" spans="2:15" ht="20.5" x14ac:dyDescent="0.45">
      <c r="B251" s="14" t="s">
        <v>466</v>
      </c>
      <c r="C251" s="25">
        <v>1000</v>
      </c>
      <c r="D251" s="1">
        <v>1326.932</v>
      </c>
      <c r="E251" s="29">
        <f t="shared" si="302"/>
        <v>-2.078224405649618</v>
      </c>
      <c r="F251" s="27">
        <v>10</v>
      </c>
      <c r="G251" s="27">
        <v>10</v>
      </c>
      <c r="H251" s="27">
        <f t="shared" si="304"/>
        <v>-207.82244056496179</v>
      </c>
      <c r="I251" s="26">
        <f t="shared" si="305"/>
        <v>-0.2078224405649618</v>
      </c>
      <c r="J251" s="28">
        <f t="shared" si="303"/>
        <v>-0.2078224405649618</v>
      </c>
      <c r="K251" s="53"/>
      <c r="L251" s="53"/>
      <c r="M251" s="26">
        <f t="shared" si="299"/>
        <v>-2.0782244056496181E-2</v>
      </c>
      <c r="N251" s="54"/>
      <c r="O251" s="55"/>
    </row>
    <row r="252" spans="2:15" ht="20.5" x14ac:dyDescent="0.45">
      <c r="B252" s="14" t="s">
        <v>467</v>
      </c>
      <c r="C252" s="25">
        <v>1000</v>
      </c>
      <c r="D252" s="1">
        <v>1575.77</v>
      </c>
      <c r="E252" s="29">
        <f t="shared" si="302"/>
        <v>-1.8599263093253793</v>
      </c>
      <c r="F252" s="27">
        <v>10</v>
      </c>
      <c r="G252" s="27">
        <v>10</v>
      </c>
      <c r="H252" s="27">
        <f t="shared" si="304"/>
        <v>-185.99263093253793</v>
      </c>
      <c r="I252" s="26">
        <f t="shared" si="305"/>
        <v>-0.18599263093253793</v>
      </c>
      <c r="J252" s="28">
        <f t="shared" si="303"/>
        <v>-0.18599263093253793</v>
      </c>
      <c r="K252" s="53">
        <f>AVERAGE(J252:J253)</f>
        <v>-0.19324760943942448</v>
      </c>
      <c r="L252" s="53">
        <f t="shared" ref="L252" si="387">STDEV(J252:J253)</f>
        <v>1.0260088999164274E-2</v>
      </c>
      <c r="M252" s="26">
        <f t="shared" si="299"/>
        <v>-1.8599263093253795E-2</v>
      </c>
      <c r="N252" s="54">
        <f t="shared" ref="N252" si="388">AVERAGE(M252:M253)</f>
        <v>-1.9324760943942448E-2</v>
      </c>
      <c r="O252" s="55">
        <f t="shared" ref="O252" si="389">STDEV(M252:M253)</f>
        <v>1.0260088999164269E-3</v>
      </c>
    </row>
    <row r="253" spans="2:15" ht="20.5" x14ac:dyDescent="0.45">
      <c r="B253" s="14" t="s">
        <v>468</v>
      </c>
      <c r="C253" s="25">
        <v>1000</v>
      </c>
      <c r="D253" s="1">
        <v>1410.3710000000001</v>
      </c>
      <c r="E253" s="29">
        <f t="shared" si="302"/>
        <v>-2.0050258794631106</v>
      </c>
      <c r="F253" s="27">
        <v>10</v>
      </c>
      <c r="G253" s="27">
        <v>10</v>
      </c>
      <c r="H253" s="27">
        <f t="shared" si="304"/>
        <v>-200.50258794631105</v>
      </c>
      <c r="I253" s="26">
        <f t="shared" si="305"/>
        <v>-0.20050258794631104</v>
      </c>
      <c r="J253" s="28">
        <f t="shared" si="303"/>
        <v>-0.20050258794631104</v>
      </c>
      <c r="K253" s="53"/>
      <c r="L253" s="53"/>
      <c r="M253" s="26">
        <f t="shared" si="299"/>
        <v>-2.0050258794631105E-2</v>
      </c>
      <c r="N253" s="54"/>
      <c r="O253" s="55"/>
    </row>
    <row r="254" spans="2:15" ht="20.5" x14ac:dyDescent="0.45">
      <c r="B254" s="14" t="s">
        <v>469</v>
      </c>
      <c r="C254" s="25">
        <v>1000</v>
      </c>
      <c r="D254" s="1">
        <v>1416.0070000000001</v>
      </c>
      <c r="E254" s="29">
        <f t="shared" si="302"/>
        <v>-2.0000815861040442</v>
      </c>
      <c r="F254" s="27">
        <v>10</v>
      </c>
      <c r="G254" s="27">
        <v>10</v>
      </c>
      <c r="H254" s="27">
        <f t="shared" si="304"/>
        <v>-200.00815861040445</v>
      </c>
      <c r="I254" s="26">
        <f t="shared" si="305"/>
        <v>-0.20000815861040444</v>
      </c>
      <c r="J254" s="28">
        <f t="shared" si="303"/>
        <v>-0.20000815861040444</v>
      </c>
      <c r="K254" s="53">
        <f>AVERAGE(J254:J255)</f>
        <v>-0.19261623826651464</v>
      </c>
      <c r="L254" s="53">
        <f t="shared" ref="L254" si="390">STDEV(J254:J255)</f>
        <v>1.0453754002310569E-2</v>
      </c>
      <c r="M254" s="26">
        <f t="shared" si="299"/>
        <v>-2.0000815861040442E-2</v>
      </c>
      <c r="N254" s="54">
        <f t="shared" ref="N254" si="391">AVERAGE(M254:M255)</f>
        <v>-1.9261623826651461E-2</v>
      </c>
      <c r="O254" s="55">
        <f t="shared" ref="O254" si="392">STDEV(M254:M255)</f>
        <v>1.0453754002310561E-3</v>
      </c>
    </row>
    <row r="255" spans="2:15" ht="20.5" x14ac:dyDescent="0.45">
      <c r="B255" s="14" t="s">
        <v>470</v>
      </c>
      <c r="C255" s="25">
        <v>1000</v>
      </c>
      <c r="D255" s="1">
        <v>1584.528</v>
      </c>
      <c r="E255" s="29">
        <f t="shared" si="302"/>
        <v>-1.8522431792262479</v>
      </c>
      <c r="F255" s="27">
        <v>10</v>
      </c>
      <c r="G255" s="27">
        <v>10</v>
      </c>
      <c r="H255" s="27">
        <f t="shared" si="304"/>
        <v>-185.22431792262481</v>
      </c>
      <c r="I255" s="26">
        <f t="shared" si="305"/>
        <v>-0.18522431792262481</v>
      </c>
      <c r="J255" s="28">
        <f t="shared" si="303"/>
        <v>-0.18522431792262481</v>
      </c>
      <c r="K255" s="53"/>
      <c r="L255" s="53"/>
      <c r="M255" s="26">
        <f t="shared" si="299"/>
        <v>-1.852243179226248E-2</v>
      </c>
      <c r="N255" s="54"/>
      <c r="O255" s="55"/>
    </row>
    <row r="256" spans="2:15" ht="20.5" x14ac:dyDescent="0.45">
      <c r="B256" s="14" t="s">
        <v>471</v>
      </c>
      <c r="C256" s="25">
        <v>1000</v>
      </c>
      <c r="D256" s="1">
        <v>1707.2</v>
      </c>
      <c r="E256" s="29">
        <f t="shared" si="302"/>
        <v>-1.7446267216422493</v>
      </c>
      <c r="F256" s="27">
        <v>10</v>
      </c>
      <c r="G256" s="27">
        <v>10</v>
      </c>
      <c r="H256" s="27">
        <f t="shared" si="304"/>
        <v>-174.4626721642249</v>
      </c>
      <c r="I256" s="26">
        <f t="shared" si="305"/>
        <v>-0.1744626721642249</v>
      </c>
      <c r="J256" s="28">
        <f t="shared" si="303"/>
        <v>-0.1744626721642249</v>
      </c>
      <c r="K256" s="53">
        <f>AVERAGE(J256:J257)</f>
        <v>-0.16932406351434334</v>
      </c>
      <c r="L256" s="53">
        <f t="shared" ref="L256" si="393">STDEV(J256:J257)</f>
        <v>7.2670900443901933E-3</v>
      </c>
      <c r="M256" s="26">
        <f t="shared" si="299"/>
        <v>-1.7446267216422489E-2</v>
      </c>
      <c r="N256" s="54">
        <f t="shared" ref="N256" si="394">AVERAGE(M256:M257)</f>
        <v>-1.6932406351434334E-2</v>
      </c>
      <c r="O256" s="55">
        <f t="shared" ref="O256" si="395">STDEV(M256:M257)</f>
        <v>7.2670900443901933E-4</v>
      </c>
    </row>
    <row r="257" spans="2:15" ht="20.5" x14ac:dyDescent="0.45">
      <c r="B257" s="14" t="s">
        <v>472</v>
      </c>
      <c r="C257" s="25">
        <v>1000</v>
      </c>
      <c r="D257" s="1">
        <v>1824.35</v>
      </c>
      <c r="E257" s="29">
        <f t="shared" si="302"/>
        <v>-1.6418545486446179</v>
      </c>
      <c r="F257" s="27">
        <v>10</v>
      </c>
      <c r="G257" s="27">
        <v>10</v>
      </c>
      <c r="H257" s="27">
        <f t="shared" si="304"/>
        <v>-164.18545486446178</v>
      </c>
      <c r="I257" s="26">
        <f t="shared" si="305"/>
        <v>-0.16418545486446179</v>
      </c>
      <c r="J257" s="28">
        <f t="shared" si="303"/>
        <v>-0.16418545486446179</v>
      </c>
      <c r="K257" s="53"/>
      <c r="L257" s="53"/>
      <c r="M257" s="26">
        <f t="shared" si="299"/>
        <v>-1.6418545486446178E-2</v>
      </c>
      <c r="N257" s="54"/>
      <c r="O257" s="55"/>
    </row>
    <row r="258" spans="2:15" ht="20.5" x14ac:dyDescent="0.45">
      <c r="B258" s="14" t="s">
        <v>473</v>
      </c>
      <c r="C258" s="25">
        <v>1000</v>
      </c>
      <c r="D258" s="1">
        <v>1010.105</v>
      </c>
      <c r="E258" s="29">
        <f t="shared" si="302"/>
        <v>-2.3561672076497939</v>
      </c>
      <c r="F258" s="27">
        <v>10</v>
      </c>
      <c r="G258" s="27">
        <v>10</v>
      </c>
      <c r="H258" s="27">
        <f t="shared" si="304"/>
        <v>-235.61672076497939</v>
      </c>
      <c r="I258" s="26">
        <f t="shared" si="305"/>
        <v>-0.23561672076497939</v>
      </c>
      <c r="J258" s="28">
        <f t="shared" si="303"/>
        <v>-0.23561672076497939</v>
      </c>
      <c r="K258" s="53">
        <f>AVERAGE(J258:J259)</f>
        <v>-0.23483178348977979</v>
      </c>
      <c r="L258" s="53">
        <f t="shared" ref="L258" si="396">STDEV(J258:J259)</f>
        <v>1.1100689401994548E-3</v>
      </c>
      <c r="M258" s="26">
        <f t="shared" si="299"/>
        <v>-2.3561672076497939E-2</v>
      </c>
      <c r="N258" s="54">
        <f t="shared" ref="N258" si="397">AVERAGE(M258:M259)</f>
        <v>-2.3483178348977979E-2</v>
      </c>
      <c r="O258" s="55">
        <f t="shared" ref="O258" si="398">STDEV(M258:M259)</f>
        <v>1.1100689401994549E-4</v>
      </c>
    </row>
    <row r="259" spans="2:15" ht="20.5" x14ac:dyDescent="0.45">
      <c r="B259" s="14" t="s">
        <v>474</v>
      </c>
      <c r="C259" s="25">
        <v>1000</v>
      </c>
      <c r="D259" s="1">
        <v>1028</v>
      </c>
      <c r="E259" s="29">
        <f t="shared" si="302"/>
        <v>-2.3404684621458021</v>
      </c>
      <c r="F259" s="27">
        <v>10</v>
      </c>
      <c r="G259" s="27">
        <v>10</v>
      </c>
      <c r="H259" s="27">
        <f t="shared" si="304"/>
        <v>-234.0468462145802</v>
      </c>
      <c r="I259" s="26">
        <f t="shared" si="305"/>
        <v>-0.23404684621458019</v>
      </c>
      <c r="J259" s="28">
        <f t="shared" si="303"/>
        <v>-0.23404684621458019</v>
      </c>
      <c r="K259" s="53"/>
      <c r="L259" s="53"/>
      <c r="M259" s="26">
        <f t="shared" si="299"/>
        <v>-2.3404684621458019E-2</v>
      </c>
      <c r="N259" s="54"/>
      <c r="O259" s="55"/>
    </row>
    <row r="260" spans="2:15" ht="20.5" x14ac:dyDescent="0.45">
      <c r="B260" s="14" t="s">
        <v>475</v>
      </c>
      <c r="C260" s="25">
        <v>1000</v>
      </c>
      <c r="D260" s="1">
        <v>1097.7929999999999</v>
      </c>
      <c r="E260" s="29">
        <f t="shared" si="302"/>
        <v>-2.2792411615053951</v>
      </c>
      <c r="F260" s="27">
        <v>10</v>
      </c>
      <c r="G260" s="27">
        <v>10</v>
      </c>
      <c r="H260" s="27">
        <f t="shared" si="304"/>
        <v>-227.9241161505395</v>
      </c>
      <c r="I260" s="26">
        <f t="shared" si="305"/>
        <v>-0.22792411615053951</v>
      </c>
      <c r="J260" s="28">
        <f t="shared" si="303"/>
        <v>-0.22792411615053951</v>
      </c>
      <c r="K260" s="53">
        <f>AVERAGE(J260:J261)</f>
        <v>-0.23011369418370031</v>
      </c>
      <c r="L260" s="53">
        <f t="shared" ref="L260" si="399">STDEV(J260:J261)</f>
        <v>3.0965309503701972E-3</v>
      </c>
      <c r="M260" s="26">
        <f t="shared" ref="M260:M317" si="400">(J260/C260)*100</f>
        <v>-2.2792411615053951E-2</v>
      </c>
      <c r="N260" s="54">
        <f t="shared" ref="N260" si="401">AVERAGE(M260:M261)</f>
        <v>-2.301136941837003E-2</v>
      </c>
      <c r="O260" s="55">
        <f t="shared" ref="O260" si="402">STDEV(M260:M261)</f>
        <v>3.0965309503701972E-4</v>
      </c>
    </row>
    <row r="261" spans="2:15" ht="20.5" x14ac:dyDescent="0.45">
      <c r="B261" s="14" t="s">
        <v>476</v>
      </c>
      <c r="C261" s="25">
        <v>1000</v>
      </c>
      <c r="D261" s="1">
        <v>1047.875</v>
      </c>
      <c r="E261" s="29">
        <f t="shared" ref="E261:E317" si="403">(D261-3695.9)/1139.9</f>
        <v>-2.3230327221686111</v>
      </c>
      <c r="F261" s="27">
        <v>10</v>
      </c>
      <c r="G261" s="27">
        <v>10</v>
      </c>
      <c r="H261" s="27">
        <f t="shared" si="304"/>
        <v>-232.3032722168611</v>
      </c>
      <c r="I261" s="26">
        <f t="shared" si="305"/>
        <v>-0.23230327221686109</v>
      </c>
      <c r="J261" s="28">
        <f t="shared" ref="J261:J317" si="404">(I261/C261)*1000</f>
        <v>-0.23230327221686109</v>
      </c>
      <c r="K261" s="53"/>
      <c r="L261" s="53"/>
      <c r="M261" s="26">
        <f t="shared" si="400"/>
        <v>-2.3230327221686109E-2</v>
      </c>
      <c r="N261" s="54"/>
      <c r="O261" s="55"/>
    </row>
    <row r="262" spans="2:15" ht="20.5" x14ac:dyDescent="0.45">
      <c r="B262" s="14" t="s">
        <v>559</v>
      </c>
      <c r="C262" s="25">
        <v>1000</v>
      </c>
      <c r="D262" s="1">
        <v>3341.7130000000002</v>
      </c>
      <c r="E262" s="29">
        <f t="shared" si="403"/>
        <v>-0.31071760680761457</v>
      </c>
      <c r="F262" s="27">
        <v>10</v>
      </c>
      <c r="G262" s="27">
        <v>10</v>
      </c>
      <c r="H262" s="27">
        <f t="shared" ref="H262:H317" si="405">(E262*F262*G262)</f>
        <v>-31.071760680761457</v>
      </c>
      <c r="I262" s="26">
        <f t="shared" ref="I262:I317" si="406">(H262/1000)</f>
        <v>-3.1071760680761458E-2</v>
      </c>
      <c r="J262" s="28">
        <f t="shared" si="404"/>
        <v>-3.1071760680761458E-2</v>
      </c>
      <c r="K262" s="53">
        <f>AVERAGE(J262:J263)</f>
        <v>-3.6723352925695243E-2</v>
      </c>
      <c r="L262" s="53">
        <f t="shared" ref="L262" si="407">STDEV(J262:J263)</f>
        <v>7.9925584017879244E-3</v>
      </c>
      <c r="M262" s="26">
        <f t="shared" si="400"/>
        <v>-3.1071760680761455E-3</v>
      </c>
      <c r="N262" s="54">
        <f t="shared" ref="N262" si="408">AVERAGE(M262:M263)</f>
        <v>-3.6723352925695238E-3</v>
      </c>
      <c r="O262" s="55">
        <f t="shared" ref="O262" si="409">STDEV(M262:M263)</f>
        <v>7.9925584017879656E-4</v>
      </c>
    </row>
    <row r="263" spans="2:15" ht="20.5" x14ac:dyDescent="0.45">
      <c r="B263" s="14" t="s">
        <v>560</v>
      </c>
      <c r="C263" s="25">
        <v>1000</v>
      </c>
      <c r="D263" s="1">
        <v>3212.8679999999999</v>
      </c>
      <c r="E263" s="29">
        <f t="shared" si="403"/>
        <v>-0.42374945170629014</v>
      </c>
      <c r="F263" s="27">
        <v>10</v>
      </c>
      <c r="G263" s="27">
        <v>10</v>
      </c>
      <c r="H263" s="27">
        <f t="shared" si="405"/>
        <v>-42.374945170629019</v>
      </c>
      <c r="I263" s="26">
        <f t="shared" si="406"/>
        <v>-4.2374945170629022E-2</v>
      </c>
      <c r="J263" s="28">
        <f t="shared" si="404"/>
        <v>-4.2374945170629022E-2</v>
      </c>
      <c r="K263" s="53"/>
      <c r="L263" s="53"/>
      <c r="M263" s="26">
        <f t="shared" si="400"/>
        <v>-4.2374945170629025E-3</v>
      </c>
      <c r="N263" s="54"/>
      <c r="O263" s="55"/>
    </row>
    <row r="264" spans="2:15" ht="20.5" x14ac:dyDescent="0.45">
      <c r="B264" s="14" t="s">
        <v>561</v>
      </c>
      <c r="C264" s="25">
        <v>1000</v>
      </c>
      <c r="D264" s="1">
        <v>3754.739</v>
      </c>
      <c r="E264" s="29">
        <f t="shared" si="403"/>
        <v>5.1617685761908887E-2</v>
      </c>
      <c r="F264" s="27">
        <v>10</v>
      </c>
      <c r="G264" s="27">
        <v>10</v>
      </c>
      <c r="H264" s="27">
        <f t="shared" si="405"/>
        <v>5.1617685761908882</v>
      </c>
      <c r="I264" s="26">
        <f t="shared" si="406"/>
        <v>5.1617685761908881E-3</v>
      </c>
      <c r="J264" s="28">
        <f t="shared" si="404"/>
        <v>5.1617685761908881E-3</v>
      </c>
      <c r="K264" s="53">
        <f>AVERAGE(J264:J265)</f>
        <v>4.4549960522852899E-3</v>
      </c>
      <c r="L264" s="53">
        <f t="shared" ref="L264" si="410">STDEV(J264:J265)</f>
        <v>9.9952728881995976E-4</v>
      </c>
      <c r="M264" s="26">
        <f t="shared" si="400"/>
        <v>5.1617685761908884E-4</v>
      </c>
      <c r="N264" s="54">
        <f t="shared" ref="N264" si="411">AVERAGE(M264:M265)</f>
        <v>4.4549960522852899E-4</v>
      </c>
      <c r="O264" s="55">
        <f t="shared" ref="O264" si="412">STDEV(M264:M265)</f>
        <v>9.9952728881996027E-5</v>
      </c>
    </row>
    <row r="265" spans="2:15" ht="20.5" x14ac:dyDescent="0.45">
      <c r="B265" s="14" t="s">
        <v>562</v>
      </c>
      <c r="C265" s="25">
        <v>1000</v>
      </c>
      <c r="D265" s="1">
        <v>3738.6260000000002</v>
      </c>
      <c r="E265" s="29">
        <f t="shared" si="403"/>
        <v>3.7482235283796919E-2</v>
      </c>
      <c r="F265" s="27">
        <v>10</v>
      </c>
      <c r="G265" s="27">
        <v>10</v>
      </c>
      <c r="H265" s="27">
        <f t="shared" si="405"/>
        <v>3.7482235283796914</v>
      </c>
      <c r="I265" s="26">
        <f t="shared" si="406"/>
        <v>3.7482235283796913E-3</v>
      </c>
      <c r="J265" s="28">
        <f t="shared" si="404"/>
        <v>3.7482235283796913E-3</v>
      </c>
      <c r="K265" s="53"/>
      <c r="L265" s="53"/>
      <c r="M265" s="26">
        <f t="shared" si="400"/>
        <v>3.748223528379691E-4</v>
      </c>
      <c r="N265" s="54"/>
      <c r="O265" s="55"/>
    </row>
    <row r="266" spans="2:15" ht="20.5" x14ac:dyDescent="0.45">
      <c r="B266" s="14" t="s">
        <v>563</v>
      </c>
      <c r="C266" s="25">
        <v>1000</v>
      </c>
      <c r="D266" s="1">
        <v>3952.6309999999999</v>
      </c>
      <c r="E266" s="29">
        <f t="shared" si="403"/>
        <v>0.22522238792876545</v>
      </c>
      <c r="F266" s="27">
        <v>10</v>
      </c>
      <c r="G266" s="27">
        <v>10</v>
      </c>
      <c r="H266" s="27">
        <f t="shared" si="405"/>
        <v>22.522238792876546</v>
      </c>
      <c r="I266" s="26">
        <f t="shared" si="406"/>
        <v>2.2522238792876546E-2</v>
      </c>
      <c r="J266" s="28">
        <f t="shared" si="404"/>
        <v>2.2522238792876546E-2</v>
      </c>
      <c r="K266" s="53">
        <f>AVERAGE(J266:J267)</f>
        <v>2.3078866567242722E-2</v>
      </c>
      <c r="L266" s="53">
        <f t="shared" ref="L266" si="413">STDEV(J266:J267)</f>
        <v>7.8719054770219447E-4</v>
      </c>
      <c r="M266" s="26">
        <f t="shared" si="400"/>
        <v>2.2522238792876547E-3</v>
      </c>
      <c r="N266" s="54">
        <f t="shared" ref="N266" si="414">AVERAGE(M266:M267)</f>
        <v>2.3078866567242721E-3</v>
      </c>
      <c r="O266" s="55">
        <f t="shared" ref="O266" si="415">STDEV(M266:M267)</f>
        <v>7.871905477021945E-5</v>
      </c>
    </row>
    <row r="267" spans="2:15" ht="20.5" x14ac:dyDescent="0.45">
      <c r="B267" s="14" t="s">
        <v>564</v>
      </c>
      <c r="C267" s="25">
        <v>1000</v>
      </c>
      <c r="D267" s="1">
        <v>3965.3209999999999</v>
      </c>
      <c r="E267" s="29">
        <f t="shared" si="403"/>
        <v>0.23635494341608895</v>
      </c>
      <c r="F267" s="27">
        <v>10</v>
      </c>
      <c r="G267" s="27">
        <v>10</v>
      </c>
      <c r="H267" s="27">
        <f t="shared" si="405"/>
        <v>23.635494341608894</v>
      </c>
      <c r="I267" s="26">
        <f t="shared" si="406"/>
        <v>2.3635494341608894E-2</v>
      </c>
      <c r="J267" s="28">
        <f t="shared" si="404"/>
        <v>2.3635494341608894E-2</v>
      </c>
      <c r="K267" s="53"/>
      <c r="L267" s="53"/>
      <c r="M267" s="26">
        <f t="shared" si="400"/>
        <v>2.3635494341608895E-3</v>
      </c>
      <c r="N267" s="54"/>
      <c r="O267" s="55"/>
    </row>
    <row r="268" spans="2:15" ht="20.5" x14ac:dyDescent="0.45">
      <c r="B268" s="14" t="s">
        <v>565</v>
      </c>
      <c r="C268" s="25">
        <v>1000</v>
      </c>
      <c r="D268" s="1">
        <v>3366.9560000000001</v>
      </c>
      <c r="E268" s="29">
        <f t="shared" si="403"/>
        <v>-0.28857268181419415</v>
      </c>
      <c r="F268" s="27">
        <v>10</v>
      </c>
      <c r="G268" s="27">
        <v>10</v>
      </c>
      <c r="H268" s="27">
        <f t="shared" si="405"/>
        <v>-28.857268181419418</v>
      </c>
      <c r="I268" s="26">
        <f t="shared" si="406"/>
        <v>-2.8857268181419416E-2</v>
      </c>
      <c r="J268" s="28">
        <f t="shared" si="404"/>
        <v>-2.8857268181419416E-2</v>
      </c>
      <c r="K268" s="53">
        <f>AVERAGE(J268:J269)</f>
        <v>-4.8267479603473988E-2</v>
      </c>
      <c r="L268" s="53">
        <f t="shared" ref="L268" si="416">STDEV(J268:J269)</f>
        <v>2.7450184241598737E-2</v>
      </c>
      <c r="M268" s="26">
        <f t="shared" si="400"/>
        <v>-2.8857268181419417E-3</v>
      </c>
      <c r="N268" s="54">
        <f t="shared" ref="N268" si="417">AVERAGE(M268:M269)</f>
        <v>-4.826747960347399E-3</v>
      </c>
      <c r="O268" s="55">
        <f t="shared" ref="O268" si="418">STDEV(M268:M269)</f>
        <v>2.7450184241598753E-3</v>
      </c>
    </row>
    <row r="269" spans="2:15" ht="20.5" x14ac:dyDescent="0.45">
      <c r="B269" s="14" t="s">
        <v>566</v>
      </c>
      <c r="C269" s="25">
        <v>1000</v>
      </c>
      <c r="D269" s="1">
        <v>2924.442</v>
      </c>
      <c r="E269" s="29">
        <f t="shared" si="403"/>
        <v>-0.67677691025528552</v>
      </c>
      <c r="F269" s="27">
        <v>10</v>
      </c>
      <c r="G269" s="27">
        <v>10</v>
      </c>
      <c r="H269" s="27">
        <f t="shared" si="405"/>
        <v>-67.67769102552856</v>
      </c>
      <c r="I269" s="26">
        <f t="shared" si="406"/>
        <v>-6.7677691025528564E-2</v>
      </c>
      <c r="J269" s="28">
        <f t="shared" si="404"/>
        <v>-6.7677691025528564E-2</v>
      </c>
      <c r="K269" s="53"/>
      <c r="L269" s="53"/>
      <c r="M269" s="26">
        <f t="shared" si="400"/>
        <v>-6.7677691025528567E-3</v>
      </c>
      <c r="N269" s="54"/>
      <c r="O269" s="55"/>
    </row>
    <row r="270" spans="2:15" ht="20.5" x14ac:dyDescent="0.45">
      <c r="B270" s="14" t="s">
        <v>567</v>
      </c>
      <c r="C270" s="25">
        <v>1000</v>
      </c>
      <c r="D270" s="1">
        <v>2475.2660000000001</v>
      </c>
      <c r="E270" s="29">
        <f t="shared" si="403"/>
        <v>-1.0708255110097376</v>
      </c>
      <c r="F270" s="27">
        <v>10</v>
      </c>
      <c r="G270" s="27">
        <v>10</v>
      </c>
      <c r="H270" s="27">
        <f t="shared" si="405"/>
        <v>-107.08255110097376</v>
      </c>
      <c r="I270" s="26">
        <f t="shared" si="406"/>
        <v>-0.10708255110097376</v>
      </c>
      <c r="J270" s="28">
        <f t="shared" si="404"/>
        <v>-0.10708255110097376</v>
      </c>
      <c r="K270" s="53">
        <f>AVERAGE(J270:J271)</f>
        <v>-0.12327892797613824</v>
      </c>
      <c r="L270" s="53">
        <f t="shared" ref="L270" si="419">STDEV(J270:J271)</f>
        <v>2.2905135838163591E-2</v>
      </c>
      <c r="M270" s="26">
        <f t="shared" si="400"/>
        <v>-1.0708255110097376E-2</v>
      </c>
      <c r="N270" s="54">
        <f t="shared" ref="N270" si="420">AVERAGE(M270:M271)</f>
        <v>-1.2327892797613824E-2</v>
      </c>
      <c r="O270" s="55">
        <f t="shared" ref="O270" si="421">STDEV(M270:M271)</f>
        <v>2.2905135838163582E-3</v>
      </c>
    </row>
    <row r="271" spans="2:15" ht="20.5" x14ac:dyDescent="0.45">
      <c r="B271" s="14" t="s">
        <v>568</v>
      </c>
      <c r="C271" s="25">
        <v>1000</v>
      </c>
      <c r="D271" s="1">
        <v>2106.0210000000002</v>
      </c>
      <c r="E271" s="29">
        <f t="shared" si="403"/>
        <v>-1.3947530485130273</v>
      </c>
      <c r="F271" s="27">
        <v>10</v>
      </c>
      <c r="G271" s="27">
        <v>10</v>
      </c>
      <c r="H271" s="27">
        <f t="shared" si="405"/>
        <v>-139.47530485130272</v>
      </c>
      <c r="I271" s="26">
        <f t="shared" si="406"/>
        <v>-0.13947530485130272</v>
      </c>
      <c r="J271" s="28">
        <f t="shared" si="404"/>
        <v>-0.13947530485130272</v>
      </c>
      <c r="K271" s="53"/>
      <c r="L271" s="53"/>
      <c r="M271" s="26">
        <f t="shared" si="400"/>
        <v>-1.3947530485130272E-2</v>
      </c>
      <c r="N271" s="54"/>
      <c r="O271" s="55"/>
    </row>
    <row r="272" spans="2:15" ht="20.5" x14ac:dyDescent="0.45">
      <c r="B272" s="14" t="s">
        <v>569</v>
      </c>
      <c r="C272" s="25">
        <v>1000</v>
      </c>
      <c r="D272" s="45">
        <v>3115.346</v>
      </c>
      <c r="E272" s="29">
        <f t="shared" si="403"/>
        <v>-0.50930257040091242</v>
      </c>
      <c r="F272" s="27">
        <v>10</v>
      </c>
      <c r="G272" s="27">
        <v>10</v>
      </c>
      <c r="H272" s="27">
        <f t="shared" si="405"/>
        <v>-50.930257040091234</v>
      </c>
      <c r="I272" s="26">
        <f t="shared" si="406"/>
        <v>-5.0930257040091235E-2</v>
      </c>
      <c r="J272" s="28">
        <f t="shared" si="404"/>
        <v>-5.0930257040091235E-2</v>
      </c>
      <c r="K272" s="53">
        <f>AVERAGE(J272:J273)</f>
        <v>-4.7330599175366264E-2</v>
      </c>
      <c r="L272" s="53">
        <f t="shared" ref="L272" si="422">STDEV(J272:J273)</f>
        <v>5.0906849721970354E-3</v>
      </c>
      <c r="M272" s="26">
        <f t="shared" si="400"/>
        <v>-5.0930257040091237E-3</v>
      </c>
      <c r="N272" s="54">
        <f t="shared" ref="N272" si="423">AVERAGE(M272:M273)</f>
        <v>-4.7330599175366261E-3</v>
      </c>
      <c r="O272" s="55">
        <f t="shared" ref="O272" si="424">STDEV(M272:M273)</f>
        <v>5.0906849721970378E-4</v>
      </c>
    </row>
    <row r="273" spans="2:15" ht="20.5" x14ac:dyDescent="0.45">
      <c r="B273" s="14" t="s">
        <v>570</v>
      </c>
      <c r="C273" s="25">
        <v>1000</v>
      </c>
      <c r="D273" s="45">
        <v>3197.4110000000001</v>
      </c>
      <c r="E273" s="29">
        <f t="shared" si="403"/>
        <v>-0.43730941310641286</v>
      </c>
      <c r="F273" s="27">
        <v>10</v>
      </c>
      <c r="G273" s="27">
        <v>10</v>
      </c>
      <c r="H273" s="27">
        <f t="shared" si="405"/>
        <v>-43.730941310641285</v>
      </c>
      <c r="I273" s="26">
        <f t="shared" si="406"/>
        <v>-4.3730941310641286E-2</v>
      </c>
      <c r="J273" s="28">
        <f t="shared" si="404"/>
        <v>-4.3730941310641286E-2</v>
      </c>
      <c r="K273" s="53"/>
      <c r="L273" s="53"/>
      <c r="M273" s="26">
        <f t="shared" si="400"/>
        <v>-4.3730941310641284E-3</v>
      </c>
      <c r="N273" s="54"/>
      <c r="O273" s="55"/>
    </row>
    <row r="274" spans="2:15" ht="20.5" x14ac:dyDescent="0.45">
      <c r="B274" s="14" t="s">
        <v>571</v>
      </c>
      <c r="C274" s="25">
        <v>1000</v>
      </c>
      <c r="D274" s="45">
        <v>4134.3829999999998</v>
      </c>
      <c r="E274" s="29">
        <f t="shared" si="403"/>
        <v>0.38466795332923914</v>
      </c>
      <c r="F274" s="27">
        <v>10</v>
      </c>
      <c r="G274" s="27">
        <v>10</v>
      </c>
      <c r="H274" s="27">
        <f t="shared" si="405"/>
        <v>38.466795332923915</v>
      </c>
      <c r="I274" s="26">
        <f t="shared" si="406"/>
        <v>3.8466795332923916E-2</v>
      </c>
      <c r="J274" s="28">
        <f t="shared" si="404"/>
        <v>3.8466795332923916E-2</v>
      </c>
      <c r="K274" s="53">
        <f>AVERAGE(J274:J275)</f>
        <v>2.4985174138082274E-2</v>
      </c>
      <c r="L274" s="53">
        <f t="shared" ref="L274" si="425">STDEV(J274:J275)</f>
        <v>1.906589153652162E-2</v>
      </c>
      <c r="M274" s="26">
        <f t="shared" si="400"/>
        <v>3.8466795332923916E-3</v>
      </c>
      <c r="N274" s="54">
        <f t="shared" ref="N274" si="426">AVERAGE(M274:M275)</f>
        <v>2.4985174138082273E-3</v>
      </c>
      <c r="O274" s="55">
        <f t="shared" ref="O274" si="427">STDEV(M274:M275)</f>
        <v>1.9065891536521624E-3</v>
      </c>
    </row>
    <row r="275" spans="2:15" ht="20.5" x14ac:dyDescent="0.45">
      <c r="B275" s="14" t="s">
        <v>572</v>
      </c>
      <c r="C275" s="25">
        <v>1000</v>
      </c>
      <c r="D275" s="45">
        <v>3827.029</v>
      </c>
      <c r="E275" s="29">
        <f t="shared" si="403"/>
        <v>0.11503552943240626</v>
      </c>
      <c r="F275" s="27">
        <v>10</v>
      </c>
      <c r="G275" s="27">
        <v>10</v>
      </c>
      <c r="H275" s="27">
        <f t="shared" si="405"/>
        <v>11.503552943240628</v>
      </c>
      <c r="I275" s="26">
        <f t="shared" si="406"/>
        <v>1.1503552943240628E-2</v>
      </c>
      <c r="J275" s="28">
        <f t="shared" si="404"/>
        <v>1.1503552943240628E-2</v>
      </c>
      <c r="K275" s="53"/>
      <c r="L275" s="53"/>
      <c r="M275" s="26">
        <f t="shared" si="400"/>
        <v>1.1503552943240628E-3</v>
      </c>
      <c r="N275" s="54"/>
      <c r="O275" s="55"/>
    </row>
    <row r="276" spans="2:15" ht="20.5" x14ac:dyDescent="0.45">
      <c r="B276" s="14" t="s">
        <v>573</v>
      </c>
      <c r="C276" s="25">
        <v>1000</v>
      </c>
      <c r="D276" s="45">
        <v>2217.1109999999999</v>
      </c>
      <c r="E276" s="29">
        <f t="shared" si="403"/>
        <v>-1.2972971313273094</v>
      </c>
      <c r="F276" s="27">
        <v>10</v>
      </c>
      <c r="G276" s="27">
        <v>10</v>
      </c>
      <c r="H276" s="27">
        <f t="shared" si="405"/>
        <v>-129.72971313273095</v>
      </c>
      <c r="I276" s="26">
        <f t="shared" si="406"/>
        <v>-0.12972971313273096</v>
      </c>
      <c r="J276" s="28">
        <f t="shared" si="404"/>
        <v>-0.12972971313273096</v>
      </c>
      <c r="K276" s="53">
        <f>AVERAGE(J276:J277)</f>
        <v>-0.13004838143696817</v>
      </c>
      <c r="L276" s="53">
        <f t="shared" ref="L276" si="428">STDEV(J276:J277)</f>
        <v>4.5066503775068251E-4</v>
      </c>
      <c r="M276" s="26">
        <f t="shared" si="400"/>
        <v>-1.2972971313273097E-2</v>
      </c>
      <c r="N276" s="54">
        <f t="shared" ref="N276" si="429">AVERAGE(M276:M277)</f>
        <v>-1.3004838143696816E-2</v>
      </c>
      <c r="O276" s="55">
        <f t="shared" ref="O276" si="430">STDEV(M276:M277)</f>
        <v>4.5066503775068995E-5</v>
      </c>
    </row>
    <row r="277" spans="2:15" ht="20.5" x14ac:dyDescent="0.45">
      <c r="B277" s="14" t="s">
        <v>574</v>
      </c>
      <c r="C277" s="25">
        <v>1000</v>
      </c>
      <c r="D277" s="45">
        <v>2209.846</v>
      </c>
      <c r="E277" s="29">
        <f t="shared" si="403"/>
        <v>-1.3036704974120537</v>
      </c>
      <c r="F277" s="27">
        <v>10</v>
      </c>
      <c r="G277" s="27">
        <v>10</v>
      </c>
      <c r="H277" s="27">
        <f t="shared" si="405"/>
        <v>-130.36704974120536</v>
      </c>
      <c r="I277" s="26">
        <f t="shared" si="406"/>
        <v>-0.13036704974120536</v>
      </c>
      <c r="J277" s="28">
        <f t="shared" si="404"/>
        <v>-0.13036704974120536</v>
      </c>
      <c r="K277" s="53"/>
      <c r="L277" s="53"/>
      <c r="M277" s="26">
        <f t="shared" si="400"/>
        <v>-1.3036704974120537E-2</v>
      </c>
      <c r="N277" s="54"/>
      <c r="O277" s="55"/>
    </row>
    <row r="278" spans="2:15" ht="20.5" x14ac:dyDescent="0.45">
      <c r="B278" s="14" t="s">
        <v>575</v>
      </c>
      <c r="C278" s="25">
        <v>1000</v>
      </c>
      <c r="D278" s="45">
        <v>2974.9430000000002</v>
      </c>
      <c r="E278" s="29">
        <f t="shared" si="403"/>
        <v>-0.63247390121940505</v>
      </c>
      <c r="F278" s="27">
        <v>10</v>
      </c>
      <c r="G278" s="27">
        <v>10</v>
      </c>
      <c r="H278" s="27">
        <f t="shared" si="405"/>
        <v>-63.247390121940505</v>
      </c>
      <c r="I278" s="26">
        <f t="shared" si="406"/>
        <v>-6.32473901219405E-2</v>
      </c>
      <c r="J278" s="28">
        <f t="shared" si="404"/>
        <v>-6.32473901219405E-2</v>
      </c>
      <c r="K278" s="53">
        <f>AVERAGE(J278:J279)</f>
        <v>-9.09821475568032E-2</v>
      </c>
      <c r="L278" s="53">
        <f t="shared" ref="L278" si="431">STDEV(J278:J279)</f>
        <v>3.9222870113510867E-2</v>
      </c>
      <c r="M278" s="26">
        <f t="shared" si="400"/>
        <v>-6.3247390121940507E-3</v>
      </c>
      <c r="N278" s="54">
        <f t="shared" ref="N278" si="432">AVERAGE(M278:M279)</f>
        <v>-9.0982147556803207E-3</v>
      </c>
      <c r="O278" s="55">
        <f t="shared" ref="O278" si="433">STDEV(M278:M279)</f>
        <v>3.9222870113510833E-3</v>
      </c>
    </row>
    <row r="279" spans="2:15" ht="20.5" x14ac:dyDescent="0.45">
      <c r="B279" s="14" t="s">
        <v>576</v>
      </c>
      <c r="C279" s="25">
        <v>1000</v>
      </c>
      <c r="D279" s="45">
        <v>2342.6460000000002</v>
      </c>
      <c r="E279" s="29">
        <f t="shared" si="403"/>
        <v>-1.1871690499166592</v>
      </c>
      <c r="F279" s="27">
        <v>10</v>
      </c>
      <c r="G279" s="27">
        <v>10</v>
      </c>
      <c r="H279" s="27">
        <f t="shared" si="405"/>
        <v>-118.71690499166591</v>
      </c>
      <c r="I279" s="26">
        <f t="shared" si="406"/>
        <v>-0.11871690499166591</v>
      </c>
      <c r="J279" s="28">
        <f t="shared" si="404"/>
        <v>-0.11871690499166591</v>
      </c>
      <c r="K279" s="53"/>
      <c r="L279" s="53"/>
      <c r="M279" s="26">
        <f t="shared" si="400"/>
        <v>-1.1871690499166591E-2</v>
      </c>
      <c r="N279" s="54"/>
      <c r="O279" s="55"/>
    </row>
    <row r="280" spans="2:15" ht="20.5" x14ac:dyDescent="0.45">
      <c r="B280" s="14" t="s">
        <v>577</v>
      </c>
      <c r="C280" s="25">
        <v>1000</v>
      </c>
      <c r="D280" s="45">
        <v>1766.5519999999999</v>
      </c>
      <c r="E280" s="29">
        <f t="shared" si="403"/>
        <v>-1.6925589964031933</v>
      </c>
      <c r="F280" s="27">
        <v>10</v>
      </c>
      <c r="G280" s="27">
        <v>10</v>
      </c>
      <c r="H280" s="27">
        <f t="shared" si="405"/>
        <v>-169.25589964031931</v>
      </c>
      <c r="I280" s="26">
        <f t="shared" si="406"/>
        <v>-0.16925589964031931</v>
      </c>
      <c r="J280" s="28">
        <f t="shared" si="404"/>
        <v>-0.16925589964031931</v>
      </c>
      <c r="K280" s="53">
        <f>AVERAGE(J280:J281)</f>
        <v>-0.17327090095622422</v>
      </c>
      <c r="L280" s="53">
        <f t="shared" ref="L280" si="434">STDEV(J280:J281)</f>
        <v>5.6780693138985582E-3</v>
      </c>
      <c r="M280" s="26">
        <f t="shared" si="400"/>
        <v>-1.6925589964031932E-2</v>
      </c>
      <c r="N280" s="54">
        <f t="shared" ref="N280" si="435">AVERAGE(M280:M281)</f>
        <v>-1.7327090095622423E-2</v>
      </c>
      <c r="O280" s="55">
        <f t="shared" ref="O280" si="436">STDEV(M280:M281)</f>
        <v>5.678069313898548E-4</v>
      </c>
    </row>
    <row r="281" spans="2:15" ht="20.5" x14ac:dyDescent="0.45">
      <c r="B281" s="14" t="s">
        <v>578</v>
      </c>
      <c r="C281" s="25">
        <v>1000</v>
      </c>
      <c r="D281" s="45">
        <v>1675.018</v>
      </c>
      <c r="E281" s="29">
        <f t="shared" si="403"/>
        <v>-1.7728590227212913</v>
      </c>
      <c r="F281" s="27">
        <v>10</v>
      </c>
      <c r="G281" s="27">
        <v>10</v>
      </c>
      <c r="H281" s="27">
        <f t="shared" si="405"/>
        <v>-177.28590227212914</v>
      </c>
      <c r="I281" s="26">
        <f t="shared" si="406"/>
        <v>-0.17728590227212915</v>
      </c>
      <c r="J281" s="28">
        <f t="shared" si="404"/>
        <v>-0.17728590227212915</v>
      </c>
      <c r="K281" s="53"/>
      <c r="L281" s="53"/>
      <c r="M281" s="26">
        <f t="shared" si="400"/>
        <v>-1.7728590227212914E-2</v>
      </c>
      <c r="N281" s="54"/>
      <c r="O281" s="55"/>
    </row>
    <row r="282" spans="2:15" ht="20.5" x14ac:dyDescent="0.45">
      <c r="B282" s="13" t="s">
        <v>580</v>
      </c>
      <c r="C282" s="25">
        <v>1000</v>
      </c>
      <c r="D282" s="45">
        <v>1513.576</v>
      </c>
      <c r="E282" s="29">
        <f t="shared" si="403"/>
        <v>-1.9144872357224316</v>
      </c>
      <c r="F282" s="27">
        <v>10</v>
      </c>
      <c r="G282" s="27">
        <v>10</v>
      </c>
      <c r="H282" s="27">
        <f t="shared" si="405"/>
        <v>-191.44872357224315</v>
      </c>
      <c r="I282" s="26">
        <f t="shared" si="406"/>
        <v>-0.19144872357224316</v>
      </c>
      <c r="J282" s="28">
        <f t="shared" si="404"/>
        <v>-0.19144872357224316</v>
      </c>
      <c r="K282" s="53">
        <f>AVERAGE(J282:J283)</f>
        <v>-0.19217089218352484</v>
      </c>
      <c r="L282" s="53">
        <f t="shared" ref="L282" si="437">STDEV(J282:J283)</f>
        <v>1.0213006443947057E-3</v>
      </c>
      <c r="M282" s="26">
        <f t="shared" si="400"/>
        <v>-1.9144872357224316E-2</v>
      </c>
      <c r="N282" s="54">
        <f t="shared" ref="N282" si="438">AVERAGE(M282:M283)</f>
        <v>-1.9217089218352485E-2</v>
      </c>
      <c r="O282" s="55">
        <f t="shared" ref="O282" si="439">STDEV(M282:M283)</f>
        <v>1.0213006443947058E-4</v>
      </c>
    </row>
    <row r="283" spans="2:15" ht="20.5" x14ac:dyDescent="0.45">
      <c r="B283" s="13" t="s">
        <v>581</v>
      </c>
      <c r="C283" s="25">
        <v>1000</v>
      </c>
      <c r="D283" s="45">
        <v>1497.1120000000001</v>
      </c>
      <c r="E283" s="29">
        <f t="shared" si="403"/>
        <v>-1.9289306079480655</v>
      </c>
      <c r="F283" s="27">
        <v>10</v>
      </c>
      <c r="G283" s="27">
        <v>10</v>
      </c>
      <c r="H283" s="27">
        <f t="shared" si="405"/>
        <v>-192.89306079480653</v>
      </c>
      <c r="I283" s="26">
        <f t="shared" si="406"/>
        <v>-0.19289306079480653</v>
      </c>
      <c r="J283" s="28">
        <f t="shared" si="404"/>
        <v>-0.19289306079480653</v>
      </c>
      <c r="K283" s="53"/>
      <c r="L283" s="53"/>
      <c r="M283" s="26">
        <f t="shared" si="400"/>
        <v>-1.9289306079480654E-2</v>
      </c>
      <c r="N283" s="54"/>
      <c r="O283" s="55"/>
    </row>
    <row r="284" spans="2:15" ht="20.5" x14ac:dyDescent="0.45">
      <c r="B284" s="13" t="s">
        <v>582</v>
      </c>
      <c r="C284" s="25">
        <v>1000</v>
      </c>
      <c r="D284" s="45">
        <v>1240.671</v>
      </c>
      <c r="E284" s="29">
        <f t="shared" si="403"/>
        <v>-2.1538985875954033</v>
      </c>
      <c r="F284" s="27">
        <v>10</v>
      </c>
      <c r="G284" s="27">
        <v>10</v>
      </c>
      <c r="H284" s="27">
        <f t="shared" si="405"/>
        <v>-215.38985875954035</v>
      </c>
      <c r="I284" s="26">
        <f t="shared" si="406"/>
        <v>-0.21538985875954034</v>
      </c>
      <c r="J284" s="28">
        <f t="shared" si="404"/>
        <v>-0.21538985875954034</v>
      </c>
      <c r="K284" s="53">
        <f>AVERAGE(J284:J285)</f>
        <v>-0.21701982630055267</v>
      </c>
      <c r="L284" s="53">
        <f t="shared" ref="L284" si="440">STDEV(J284:J285)</f>
        <v>2.3051222027275784E-3</v>
      </c>
      <c r="M284" s="26">
        <f t="shared" si="400"/>
        <v>-2.1538985875954035E-2</v>
      </c>
      <c r="N284" s="54">
        <f t="shared" ref="N284" si="441">AVERAGE(M284:M285)</f>
        <v>-2.170198263005527E-2</v>
      </c>
      <c r="O284" s="55">
        <f t="shared" ref="O284" si="442">STDEV(M284:M285)</f>
        <v>2.3051222027275882E-4</v>
      </c>
    </row>
    <row r="285" spans="2:15" ht="20.5" x14ac:dyDescent="0.45">
      <c r="B285" s="13" t="s">
        <v>583</v>
      </c>
      <c r="C285" s="25">
        <v>1000</v>
      </c>
      <c r="D285" s="45">
        <v>1203.511</v>
      </c>
      <c r="E285" s="29">
        <f t="shared" si="403"/>
        <v>-2.1864979384156502</v>
      </c>
      <c r="F285" s="27">
        <v>10</v>
      </c>
      <c r="G285" s="27">
        <v>10</v>
      </c>
      <c r="H285" s="27">
        <f t="shared" si="405"/>
        <v>-218.64979384156501</v>
      </c>
      <c r="I285" s="26">
        <f t="shared" si="406"/>
        <v>-0.21864979384156502</v>
      </c>
      <c r="J285" s="28">
        <f t="shared" si="404"/>
        <v>-0.21864979384156502</v>
      </c>
      <c r="K285" s="53"/>
      <c r="L285" s="53"/>
      <c r="M285" s="26">
        <f t="shared" si="400"/>
        <v>-2.1864979384156505E-2</v>
      </c>
      <c r="N285" s="54"/>
      <c r="O285" s="55"/>
    </row>
    <row r="286" spans="2:15" ht="20.5" x14ac:dyDescent="0.45">
      <c r="B286" s="13" t="s">
        <v>584</v>
      </c>
      <c r="C286" s="25">
        <v>1000</v>
      </c>
      <c r="D286" s="45">
        <v>1595.425</v>
      </c>
      <c r="E286" s="29">
        <f t="shared" si="403"/>
        <v>-1.8426835687340997</v>
      </c>
      <c r="F286" s="27">
        <v>10</v>
      </c>
      <c r="G286" s="27">
        <v>10</v>
      </c>
      <c r="H286" s="27">
        <f t="shared" si="405"/>
        <v>-184.26835687340997</v>
      </c>
      <c r="I286" s="26">
        <f t="shared" si="406"/>
        <v>-0.18426835687340998</v>
      </c>
      <c r="J286" s="28">
        <f t="shared" si="404"/>
        <v>-0.18426835687340998</v>
      </c>
      <c r="K286" s="53">
        <f>AVERAGE(J286:J287)</f>
        <v>-0.15791547504167033</v>
      </c>
      <c r="L286" s="53">
        <f t="shared" ref="L286" si="443">STDEV(J286:J287)</f>
        <v>3.7268602894061718E-2</v>
      </c>
      <c r="M286" s="26">
        <f t="shared" si="400"/>
        <v>-1.8426835687340996E-2</v>
      </c>
      <c r="N286" s="54">
        <f t="shared" ref="N286" si="444">AVERAGE(M286:M287)</f>
        <v>-1.5791547504167031E-2</v>
      </c>
      <c r="O286" s="55">
        <f t="shared" ref="O286" si="445">STDEV(M286:M287)</f>
        <v>3.726860289406172E-3</v>
      </c>
    </row>
    <row r="287" spans="2:15" ht="20.5" x14ac:dyDescent="0.45">
      <c r="B287" s="13" t="s">
        <v>585</v>
      </c>
      <c r="C287" s="25">
        <v>1000</v>
      </c>
      <c r="D287" s="45">
        <v>2196.2179999999998</v>
      </c>
      <c r="E287" s="29">
        <f t="shared" si="403"/>
        <v>-1.3156259320993071</v>
      </c>
      <c r="F287" s="27">
        <v>10</v>
      </c>
      <c r="G287" s="27">
        <v>10</v>
      </c>
      <c r="H287" s="27">
        <f t="shared" si="405"/>
        <v>-131.5625932099307</v>
      </c>
      <c r="I287" s="26">
        <f t="shared" si="406"/>
        <v>-0.13156259320993069</v>
      </c>
      <c r="J287" s="28">
        <f t="shared" si="404"/>
        <v>-0.13156259320993069</v>
      </c>
      <c r="K287" s="53"/>
      <c r="L287" s="53"/>
      <c r="M287" s="26">
        <f t="shared" si="400"/>
        <v>-1.3156259320993069E-2</v>
      </c>
      <c r="N287" s="54"/>
      <c r="O287" s="55"/>
    </row>
    <row r="288" spans="2:15" ht="20.5" x14ac:dyDescent="0.45">
      <c r="B288" s="13" t="s">
        <v>586</v>
      </c>
      <c r="C288" s="25">
        <v>1000</v>
      </c>
      <c r="D288" s="45">
        <v>1709.64</v>
      </c>
      <c r="E288" s="29">
        <f t="shared" si="403"/>
        <v>-1.7424861829985085</v>
      </c>
      <c r="F288" s="27">
        <v>10</v>
      </c>
      <c r="G288" s="27">
        <v>10</v>
      </c>
      <c r="H288" s="27">
        <f t="shared" si="405"/>
        <v>-174.24861829985088</v>
      </c>
      <c r="I288" s="26">
        <f t="shared" si="406"/>
        <v>-0.17424861829985089</v>
      </c>
      <c r="J288" s="28">
        <f t="shared" si="404"/>
        <v>-0.17424861829985089</v>
      </c>
      <c r="K288" s="53">
        <f>AVERAGE(J288:J289)</f>
        <v>-0.17380103517852441</v>
      </c>
      <c r="L288" s="53">
        <f t="shared" ref="L288" si="446">STDEV(J288:J289)</f>
        <v>6.3297812046916814E-4</v>
      </c>
      <c r="M288" s="26">
        <f t="shared" si="400"/>
        <v>-1.7424861829985087E-2</v>
      </c>
      <c r="N288" s="54">
        <f t="shared" ref="N288" si="447">AVERAGE(M288:M289)</f>
        <v>-1.7380103517852442E-2</v>
      </c>
      <c r="O288" s="55">
        <f t="shared" ref="O288" si="448">STDEV(M288:M289)</f>
        <v>6.3297812046914846E-5</v>
      </c>
    </row>
    <row r="289" spans="2:15" ht="20.5" x14ac:dyDescent="0.45">
      <c r="B289" s="13" t="s">
        <v>587</v>
      </c>
      <c r="C289" s="25">
        <v>1000</v>
      </c>
      <c r="D289" s="45">
        <v>1719.8440000000001</v>
      </c>
      <c r="E289" s="29">
        <f t="shared" si="403"/>
        <v>-1.7335345205719799</v>
      </c>
      <c r="F289" s="27">
        <v>10</v>
      </c>
      <c r="G289" s="27">
        <v>10</v>
      </c>
      <c r="H289" s="27">
        <f t="shared" si="405"/>
        <v>-173.35345205719796</v>
      </c>
      <c r="I289" s="26">
        <f t="shared" si="406"/>
        <v>-0.17335345205719796</v>
      </c>
      <c r="J289" s="28">
        <f t="shared" si="404"/>
        <v>-0.17335345205719796</v>
      </c>
      <c r="K289" s="53"/>
      <c r="L289" s="53"/>
      <c r="M289" s="26">
        <f t="shared" si="400"/>
        <v>-1.7335345205719797E-2</v>
      </c>
      <c r="N289" s="54"/>
      <c r="O289" s="55"/>
    </row>
    <row r="290" spans="2:15" ht="20.5" x14ac:dyDescent="0.45">
      <c r="B290" s="13" t="s">
        <v>588</v>
      </c>
      <c r="C290" s="25">
        <v>1000</v>
      </c>
      <c r="D290" s="45">
        <v>1633.1010000000001</v>
      </c>
      <c r="E290" s="29">
        <f t="shared" si="403"/>
        <v>-1.8096315466268968</v>
      </c>
      <c r="F290" s="27">
        <v>10</v>
      </c>
      <c r="G290" s="27">
        <v>10</v>
      </c>
      <c r="H290" s="27">
        <f t="shared" si="405"/>
        <v>-180.9631546626897</v>
      </c>
      <c r="I290" s="26">
        <f t="shared" si="406"/>
        <v>-0.1809631546626897</v>
      </c>
      <c r="J290" s="28">
        <f t="shared" si="404"/>
        <v>-0.1809631546626897</v>
      </c>
      <c r="K290" s="53">
        <f>AVERAGE(J290:J291)</f>
        <v>-0.18929287656811999</v>
      </c>
      <c r="L290" s="53">
        <f t="shared" ref="L290" si="449">STDEV(J290:J291)</f>
        <v>1.1780005689455787E-2</v>
      </c>
      <c r="M290" s="26">
        <f t="shared" si="400"/>
        <v>-1.809631546626897E-2</v>
      </c>
      <c r="N290" s="54">
        <f t="shared" ref="N290" si="450">AVERAGE(M290:M291)</f>
        <v>-1.8929287656811997E-2</v>
      </c>
      <c r="O290" s="55">
        <f t="shared" ref="O290" si="451">STDEV(M290:M291)</f>
        <v>1.1780005689455773E-3</v>
      </c>
    </row>
    <row r="291" spans="2:15" ht="20.5" x14ac:dyDescent="0.45">
      <c r="B291" s="13" t="s">
        <v>589</v>
      </c>
      <c r="C291" s="25">
        <v>1000</v>
      </c>
      <c r="D291" s="45">
        <v>1443.2</v>
      </c>
      <c r="E291" s="29">
        <f t="shared" si="403"/>
        <v>-1.9762259847355028</v>
      </c>
      <c r="F291" s="27">
        <v>10</v>
      </c>
      <c r="G291" s="27">
        <v>10</v>
      </c>
      <c r="H291" s="27">
        <f t="shared" si="405"/>
        <v>-197.62259847355028</v>
      </c>
      <c r="I291" s="26">
        <f t="shared" si="406"/>
        <v>-0.19762259847355029</v>
      </c>
      <c r="J291" s="28">
        <f t="shared" si="404"/>
        <v>-0.19762259847355029</v>
      </c>
      <c r="K291" s="53"/>
      <c r="L291" s="53"/>
      <c r="M291" s="26">
        <f t="shared" si="400"/>
        <v>-1.9762259847355027E-2</v>
      </c>
      <c r="N291" s="54"/>
      <c r="O291" s="55"/>
    </row>
    <row r="292" spans="2:15" ht="20.5" x14ac:dyDescent="0.45">
      <c r="B292" s="13" t="s">
        <v>590</v>
      </c>
      <c r="C292" s="25">
        <v>1000</v>
      </c>
      <c r="D292" s="45">
        <v>941.43100000000004</v>
      </c>
      <c r="E292" s="29">
        <f t="shared" si="403"/>
        <v>-2.4164128432318623</v>
      </c>
      <c r="F292" s="27">
        <v>10</v>
      </c>
      <c r="G292" s="27">
        <v>10</v>
      </c>
      <c r="H292" s="27">
        <f t="shared" si="405"/>
        <v>-241.64128432318623</v>
      </c>
      <c r="I292" s="26">
        <f t="shared" si="406"/>
        <v>-0.24164128432318624</v>
      </c>
      <c r="J292" s="28">
        <f t="shared" si="404"/>
        <v>-0.24164128432318624</v>
      </c>
      <c r="K292" s="53">
        <f>AVERAGE(J292:J293)</f>
        <v>-0.24090113167821742</v>
      </c>
      <c r="L292" s="53">
        <f t="shared" ref="L292" si="452">STDEV(J292:J293)</f>
        <v>1.0467339087412465E-3</v>
      </c>
      <c r="M292" s="26">
        <f t="shared" si="400"/>
        <v>-2.4164128432318625E-2</v>
      </c>
      <c r="N292" s="54">
        <f t="shared" ref="N292" si="453">AVERAGE(M292:M293)</f>
        <v>-2.4090113167821739E-2</v>
      </c>
      <c r="O292" s="55">
        <f t="shared" ref="O292" si="454">STDEV(M292:M293)</f>
        <v>1.0467339087412612E-4</v>
      </c>
    </row>
    <row r="293" spans="2:15" ht="20.5" x14ac:dyDescent="0.45">
      <c r="B293" s="13" t="s">
        <v>591</v>
      </c>
      <c r="C293" s="25">
        <v>1000</v>
      </c>
      <c r="D293" s="45">
        <v>958.30499999999995</v>
      </c>
      <c r="E293" s="29">
        <f t="shared" si="403"/>
        <v>-2.4016097903324853</v>
      </c>
      <c r="F293" s="27">
        <v>10</v>
      </c>
      <c r="G293" s="27">
        <v>10</v>
      </c>
      <c r="H293" s="27">
        <f t="shared" si="405"/>
        <v>-240.16097903324857</v>
      </c>
      <c r="I293" s="26">
        <f t="shared" si="406"/>
        <v>-0.24016097903324857</v>
      </c>
      <c r="J293" s="28">
        <f t="shared" si="404"/>
        <v>-0.24016097903324857</v>
      </c>
      <c r="K293" s="53"/>
      <c r="L293" s="53"/>
      <c r="M293" s="26">
        <f t="shared" si="400"/>
        <v>-2.4016097903324856E-2</v>
      </c>
      <c r="N293" s="54"/>
      <c r="O293" s="55"/>
    </row>
    <row r="294" spans="2:15" ht="20.5" x14ac:dyDescent="0.45">
      <c r="B294" s="13" t="s">
        <v>592</v>
      </c>
      <c r="C294" s="25">
        <v>1000</v>
      </c>
      <c r="D294" s="45">
        <v>668.98800000000006</v>
      </c>
      <c r="E294" s="29">
        <f t="shared" si="403"/>
        <v>-2.6554188963944205</v>
      </c>
      <c r="F294" s="27">
        <v>10</v>
      </c>
      <c r="G294" s="27">
        <v>10</v>
      </c>
      <c r="H294" s="27">
        <f t="shared" si="405"/>
        <v>-265.54188963944205</v>
      </c>
      <c r="I294" s="26">
        <f t="shared" si="406"/>
        <v>-0.26554188963944203</v>
      </c>
      <c r="J294" s="28">
        <f t="shared" si="404"/>
        <v>-0.26554188963944203</v>
      </c>
      <c r="K294" s="53">
        <f>AVERAGE(J294:J295)</f>
        <v>-0.26404456531274673</v>
      </c>
      <c r="L294" s="53">
        <f t="shared" ref="L294" si="455">STDEV(J294:J295)</f>
        <v>2.1175363700836618E-3</v>
      </c>
      <c r="M294" s="26">
        <f t="shared" si="400"/>
        <v>-2.6554188963944202E-2</v>
      </c>
      <c r="N294" s="54">
        <f t="shared" ref="N294" si="456">AVERAGE(M294:M295)</f>
        <v>-2.6404456531274673E-2</v>
      </c>
      <c r="O294" s="55">
        <f t="shared" ref="O294" si="457">STDEV(M294:M295)</f>
        <v>2.1175363700836326E-4</v>
      </c>
    </row>
    <row r="295" spans="2:15" ht="20.5" x14ac:dyDescent="0.45">
      <c r="B295" s="13" t="s">
        <v>593</v>
      </c>
      <c r="C295" s="25">
        <v>1000</v>
      </c>
      <c r="D295" s="45">
        <v>703.12400000000002</v>
      </c>
      <c r="E295" s="29">
        <f t="shared" si="403"/>
        <v>-2.6254724098605138</v>
      </c>
      <c r="F295" s="27">
        <v>10</v>
      </c>
      <c r="G295" s="27">
        <v>10</v>
      </c>
      <c r="H295" s="27">
        <f t="shared" si="405"/>
        <v>-262.54724098605141</v>
      </c>
      <c r="I295" s="26">
        <f t="shared" si="406"/>
        <v>-0.26254724098605142</v>
      </c>
      <c r="J295" s="28">
        <f t="shared" si="404"/>
        <v>-0.26254724098605142</v>
      </c>
      <c r="K295" s="53"/>
      <c r="L295" s="53"/>
      <c r="M295" s="26">
        <f t="shared" si="400"/>
        <v>-2.6254724098605145E-2</v>
      </c>
      <c r="N295" s="54"/>
      <c r="O295" s="55"/>
    </row>
    <row r="296" spans="2:15" ht="20.5" x14ac:dyDescent="0.45">
      <c r="B296" s="13" t="s">
        <v>594</v>
      </c>
      <c r="C296" s="25">
        <v>1000</v>
      </c>
      <c r="D296" s="45">
        <v>852.78300000000002</v>
      </c>
      <c r="E296" s="29">
        <f t="shared" si="403"/>
        <v>-2.4941810685147821</v>
      </c>
      <c r="F296" s="27">
        <v>10</v>
      </c>
      <c r="G296" s="27">
        <v>10</v>
      </c>
      <c r="H296" s="27">
        <f t="shared" si="405"/>
        <v>-249.41810685147823</v>
      </c>
      <c r="I296" s="26">
        <f t="shared" si="406"/>
        <v>-0.24941810685147822</v>
      </c>
      <c r="J296" s="28">
        <f t="shared" si="404"/>
        <v>-0.24941810685147825</v>
      </c>
      <c r="K296" s="53">
        <f>AVERAGE(J296:J297)</f>
        <v>-0.24857548907798932</v>
      </c>
      <c r="L296" s="53">
        <f t="shared" ref="L296" si="458">STDEV(J296:J297)</f>
        <v>1.191641483164645E-3</v>
      </c>
      <c r="M296" s="26">
        <f t="shared" si="400"/>
        <v>-2.4941810685147826E-2</v>
      </c>
      <c r="N296" s="54">
        <f t="shared" ref="N296" si="459">AVERAGE(M296:M297)</f>
        <v>-2.4857548907798933E-2</v>
      </c>
      <c r="O296" s="55">
        <f t="shared" ref="O296" si="460">STDEV(M296:M297)</f>
        <v>1.1916414831646549E-4</v>
      </c>
    </row>
    <row r="297" spans="2:15" ht="20.5" x14ac:dyDescent="0.45">
      <c r="B297" s="13" t="s">
        <v>595</v>
      </c>
      <c r="C297" s="25">
        <v>1000</v>
      </c>
      <c r="D297" s="45">
        <v>871.99300000000005</v>
      </c>
      <c r="E297" s="29">
        <f t="shared" si="403"/>
        <v>-2.4773287130450039</v>
      </c>
      <c r="F297" s="27">
        <v>10</v>
      </c>
      <c r="G297" s="27">
        <v>10</v>
      </c>
      <c r="H297" s="27">
        <f t="shared" si="405"/>
        <v>-247.73287130450041</v>
      </c>
      <c r="I297" s="26">
        <f t="shared" si="406"/>
        <v>-0.24773287130450042</v>
      </c>
      <c r="J297" s="28">
        <f t="shared" si="404"/>
        <v>-0.24773287130450042</v>
      </c>
      <c r="K297" s="53"/>
      <c r="L297" s="53"/>
      <c r="M297" s="26">
        <f t="shared" si="400"/>
        <v>-2.4773287130450041E-2</v>
      </c>
      <c r="N297" s="54"/>
      <c r="O297" s="55"/>
    </row>
    <row r="298" spans="2:15" ht="20.5" x14ac:dyDescent="0.45">
      <c r="B298" s="13" t="s">
        <v>596</v>
      </c>
      <c r="C298" s="25">
        <v>1000</v>
      </c>
      <c r="D298" s="45">
        <v>2258.5050000000001</v>
      </c>
      <c r="E298" s="29">
        <f t="shared" si="403"/>
        <v>-1.2609834195982101</v>
      </c>
      <c r="F298" s="27">
        <v>10</v>
      </c>
      <c r="G298" s="27">
        <v>10</v>
      </c>
      <c r="H298" s="27">
        <f t="shared" si="405"/>
        <v>-126.09834195982101</v>
      </c>
      <c r="I298" s="26">
        <f t="shared" si="406"/>
        <v>-0.126098341959821</v>
      </c>
      <c r="J298" s="28">
        <f t="shared" si="404"/>
        <v>-0.126098341959821</v>
      </c>
      <c r="K298" s="53">
        <f>AVERAGE(J298:J299)</f>
        <v>-0.12419400824633739</v>
      </c>
      <c r="L298" s="53">
        <f t="shared" ref="L298" si="461">STDEV(J298:J299)</f>
        <v>2.6931345648928558E-3</v>
      </c>
      <c r="M298" s="26">
        <f t="shared" si="400"/>
        <v>-1.2609834195982101E-2</v>
      </c>
      <c r="N298" s="54">
        <f t="shared" ref="N298" si="462">AVERAGE(M298:M299)</f>
        <v>-1.2419400824633739E-2</v>
      </c>
      <c r="O298" s="55">
        <f t="shared" ref="O298" si="463">STDEV(M298:M299)</f>
        <v>2.6931345648928558E-4</v>
      </c>
    </row>
    <row r="299" spans="2:15" ht="20.5" x14ac:dyDescent="0.45">
      <c r="B299" s="13" t="s">
        <v>597</v>
      </c>
      <c r="C299" s="25">
        <v>1000</v>
      </c>
      <c r="D299" s="45">
        <v>2301.92</v>
      </c>
      <c r="E299" s="29">
        <f t="shared" si="403"/>
        <v>-1.2228967453285375</v>
      </c>
      <c r="F299" s="27">
        <v>10</v>
      </c>
      <c r="G299" s="27">
        <v>10</v>
      </c>
      <c r="H299" s="27">
        <f t="shared" si="405"/>
        <v>-122.28967453285375</v>
      </c>
      <c r="I299" s="26">
        <f t="shared" si="406"/>
        <v>-0.12228967453285375</v>
      </c>
      <c r="J299" s="28">
        <f t="shared" si="404"/>
        <v>-0.12228967453285376</v>
      </c>
      <c r="K299" s="53"/>
      <c r="L299" s="53"/>
      <c r="M299" s="26">
        <f t="shared" si="400"/>
        <v>-1.2228967453285377E-2</v>
      </c>
      <c r="N299" s="54"/>
      <c r="O299" s="55"/>
    </row>
    <row r="300" spans="2:15" ht="20.5" x14ac:dyDescent="0.45">
      <c r="B300" s="13" t="s">
        <v>598</v>
      </c>
      <c r="C300" s="25">
        <v>1000</v>
      </c>
      <c r="D300" s="45">
        <v>1435.463</v>
      </c>
      <c r="E300" s="29">
        <f t="shared" si="403"/>
        <v>-1.98301342223002</v>
      </c>
      <c r="F300" s="27">
        <v>10</v>
      </c>
      <c r="G300" s="27">
        <v>10</v>
      </c>
      <c r="H300" s="27">
        <f t="shared" si="405"/>
        <v>-198.301342223002</v>
      </c>
      <c r="I300" s="26">
        <f t="shared" si="406"/>
        <v>-0.198301342223002</v>
      </c>
      <c r="J300" s="28">
        <f t="shared" si="404"/>
        <v>-0.198301342223002</v>
      </c>
      <c r="K300" s="53">
        <f>AVERAGE(J300:J301)</f>
        <v>-0.20267703307307661</v>
      </c>
      <c r="L300" s="53">
        <f t="shared" ref="L300" si="464">STDEV(J300:J301)</f>
        <v>6.1881613449273508E-3</v>
      </c>
      <c r="M300" s="26">
        <f t="shared" si="400"/>
        <v>-1.9830134222300202E-2</v>
      </c>
      <c r="N300" s="54">
        <f t="shared" ref="N300" si="465">AVERAGE(M300:M301)</f>
        <v>-2.026770330730766E-2</v>
      </c>
      <c r="O300" s="55">
        <f t="shared" ref="O300" si="466">STDEV(M300:M301)</f>
        <v>6.1881613449273304E-4</v>
      </c>
    </row>
    <row r="301" spans="2:15" ht="20.5" x14ac:dyDescent="0.45">
      <c r="B301" s="13" t="s">
        <v>599</v>
      </c>
      <c r="C301" s="25">
        <v>1000</v>
      </c>
      <c r="D301" s="45">
        <v>1335.7059999999999</v>
      </c>
      <c r="E301" s="29">
        <f t="shared" si="403"/>
        <v>-2.0705272392315117</v>
      </c>
      <c r="F301" s="27">
        <v>10</v>
      </c>
      <c r="G301" s="27">
        <v>10</v>
      </c>
      <c r="H301" s="27">
        <f t="shared" si="405"/>
        <v>-207.05272392315118</v>
      </c>
      <c r="I301" s="26">
        <f t="shared" si="406"/>
        <v>-0.20705272392315119</v>
      </c>
      <c r="J301" s="28">
        <f t="shared" si="404"/>
        <v>-0.20705272392315119</v>
      </c>
      <c r="K301" s="53"/>
      <c r="L301" s="53"/>
      <c r="M301" s="26">
        <f t="shared" si="400"/>
        <v>-2.0705272392315118E-2</v>
      </c>
      <c r="N301" s="54"/>
      <c r="O301" s="55"/>
    </row>
    <row r="302" spans="2:15" ht="20.5" x14ac:dyDescent="0.45">
      <c r="B302" s="13" t="s">
        <v>600</v>
      </c>
      <c r="C302" s="25">
        <v>1000</v>
      </c>
      <c r="D302" s="45">
        <v>978.21500000000003</v>
      </c>
      <c r="E302" s="29">
        <f t="shared" si="403"/>
        <v>-2.3841433459075354</v>
      </c>
      <c r="F302" s="27">
        <v>10</v>
      </c>
      <c r="G302" s="27">
        <v>10</v>
      </c>
      <c r="H302" s="27">
        <f t="shared" si="405"/>
        <v>-238.41433459075353</v>
      </c>
      <c r="I302" s="26">
        <f t="shared" si="406"/>
        <v>-0.23841433459075353</v>
      </c>
      <c r="J302" s="28">
        <f t="shared" si="404"/>
        <v>-0.23841433459075353</v>
      </c>
      <c r="K302" s="53">
        <f>AVERAGE(J302:J303)</f>
        <v>-0.24282884463549431</v>
      </c>
      <c r="L302" s="53">
        <f t="shared" ref="L302" si="467">STDEV(J302:J303)</f>
        <v>6.2430599765046857E-3</v>
      </c>
      <c r="M302" s="26">
        <f t="shared" si="400"/>
        <v>-2.3841433459075353E-2</v>
      </c>
      <c r="N302" s="54">
        <f t="shared" ref="N302" si="468">AVERAGE(M302:M303)</f>
        <v>-2.4282884463549433E-2</v>
      </c>
      <c r="O302" s="55">
        <f t="shared" ref="O302" si="469">STDEV(M302:M303)</f>
        <v>6.2430599765046953E-4</v>
      </c>
    </row>
    <row r="303" spans="2:15" ht="20.5" x14ac:dyDescent="0.45">
      <c r="B303" s="13" t="s">
        <v>601</v>
      </c>
      <c r="C303" s="25">
        <v>1000</v>
      </c>
      <c r="D303" s="45">
        <v>877.57299999999998</v>
      </c>
      <c r="E303" s="29">
        <f t="shared" si="403"/>
        <v>-2.4724335468023511</v>
      </c>
      <c r="F303" s="27">
        <v>10</v>
      </c>
      <c r="G303" s="27">
        <v>10</v>
      </c>
      <c r="H303" s="27">
        <f t="shared" si="405"/>
        <v>-247.24335468023511</v>
      </c>
      <c r="I303" s="26">
        <f t="shared" si="406"/>
        <v>-0.24724335468023512</v>
      </c>
      <c r="J303" s="28">
        <f t="shared" si="404"/>
        <v>-0.24724335468023512</v>
      </c>
      <c r="K303" s="53"/>
      <c r="L303" s="53"/>
      <c r="M303" s="26">
        <f t="shared" si="400"/>
        <v>-2.4724335468023512E-2</v>
      </c>
      <c r="N303" s="54"/>
      <c r="O303" s="55"/>
    </row>
    <row r="304" spans="2:15" ht="20.5" x14ac:dyDescent="0.45">
      <c r="B304" s="13" t="s">
        <v>602</v>
      </c>
      <c r="C304" s="25">
        <v>1000</v>
      </c>
      <c r="D304" s="45">
        <v>2215.8330000000001</v>
      </c>
      <c r="E304" s="29">
        <f t="shared" si="403"/>
        <v>-1.2984182823054653</v>
      </c>
      <c r="F304" s="27">
        <v>10</v>
      </c>
      <c r="G304" s="27">
        <v>10</v>
      </c>
      <c r="H304" s="27">
        <f t="shared" si="405"/>
        <v>-129.84182823054653</v>
      </c>
      <c r="I304" s="26">
        <f t="shared" si="406"/>
        <v>-0.12984182823054652</v>
      </c>
      <c r="J304" s="28">
        <f t="shared" si="404"/>
        <v>-0.12984182823054652</v>
      </c>
      <c r="K304" s="53">
        <f>AVERAGE(J304:J305)</f>
        <v>-0.13711685235546978</v>
      </c>
      <c r="L304" s="53">
        <f t="shared" ref="L304" si="470">STDEV(J304:J305)</f>
        <v>1.0288437784057929E-2</v>
      </c>
      <c r="M304" s="26">
        <f t="shared" si="400"/>
        <v>-1.2984182823054651E-2</v>
      </c>
      <c r="N304" s="54">
        <f t="shared" ref="N304" si="471">AVERAGE(M304:M305)</f>
        <v>-1.3711685235546979E-2</v>
      </c>
      <c r="O304" s="55">
        <f t="shared" ref="O304" si="472">STDEV(M304:M305)</f>
        <v>1.0288437784057951E-3</v>
      </c>
    </row>
    <row r="305" spans="2:15" ht="20.5" x14ac:dyDescent="0.45">
      <c r="B305" s="13" t="s">
        <v>603</v>
      </c>
      <c r="C305" s="25">
        <v>1000</v>
      </c>
      <c r="D305" s="45">
        <v>2049.9769999999999</v>
      </c>
      <c r="E305" s="29">
        <f t="shared" si="403"/>
        <v>-1.4439187648039302</v>
      </c>
      <c r="F305" s="27">
        <v>10</v>
      </c>
      <c r="G305" s="27">
        <v>10</v>
      </c>
      <c r="H305" s="27">
        <f t="shared" si="405"/>
        <v>-144.39187648039302</v>
      </c>
      <c r="I305" s="26">
        <f t="shared" si="406"/>
        <v>-0.14439187648039303</v>
      </c>
      <c r="J305" s="28">
        <f t="shared" si="404"/>
        <v>-0.14439187648039303</v>
      </c>
      <c r="K305" s="53"/>
      <c r="L305" s="53"/>
      <c r="M305" s="26">
        <f t="shared" si="400"/>
        <v>-1.4439187648039305E-2</v>
      </c>
      <c r="N305" s="54"/>
      <c r="O305" s="55"/>
    </row>
    <row r="306" spans="2:15" ht="20.5" x14ac:dyDescent="0.45">
      <c r="B306" s="13" t="s">
        <v>604</v>
      </c>
      <c r="C306" s="25">
        <v>1000</v>
      </c>
      <c r="D306" s="45">
        <v>2162.3539999999998</v>
      </c>
      <c r="E306" s="29">
        <f t="shared" si="403"/>
        <v>-1.3453338012106326</v>
      </c>
      <c r="F306" s="27">
        <v>10</v>
      </c>
      <c r="G306" s="27">
        <v>10</v>
      </c>
      <c r="H306" s="27">
        <f t="shared" si="405"/>
        <v>-134.53338012106326</v>
      </c>
      <c r="I306" s="26">
        <f t="shared" si="406"/>
        <v>-0.13453338012106325</v>
      </c>
      <c r="J306" s="28">
        <f t="shared" si="404"/>
        <v>-0.13453338012106325</v>
      </c>
      <c r="K306" s="53">
        <f>AVERAGE(J306:J307)</f>
        <v>-0.13647232213352048</v>
      </c>
      <c r="L306" s="53">
        <f t="shared" ref="L306" si="473">STDEV(J306:J307)</f>
        <v>2.7420780906719953E-3</v>
      </c>
      <c r="M306" s="26">
        <f t="shared" si="400"/>
        <v>-1.3453338012106325E-2</v>
      </c>
      <c r="N306" s="54">
        <f t="shared" ref="N306" si="474">AVERAGE(M306:M307)</f>
        <v>-1.3647232213352047E-2</v>
      </c>
      <c r="O306" s="55">
        <f t="shared" ref="O306" si="475">STDEV(M306:M307)</f>
        <v>2.7420780906719882E-4</v>
      </c>
    </row>
    <row r="307" spans="2:15" ht="20.5" x14ac:dyDescent="0.45">
      <c r="B307" s="13" t="s">
        <v>605</v>
      </c>
      <c r="C307" s="25">
        <v>1000</v>
      </c>
      <c r="D307" s="45">
        <v>2118.15</v>
      </c>
      <c r="E307" s="29">
        <f t="shared" si="403"/>
        <v>-1.3841126414597771</v>
      </c>
      <c r="F307" s="27">
        <v>10</v>
      </c>
      <c r="G307" s="27">
        <v>10</v>
      </c>
      <c r="H307" s="27">
        <f t="shared" si="405"/>
        <v>-138.4112641459777</v>
      </c>
      <c r="I307" s="26">
        <f t="shared" si="406"/>
        <v>-0.13841126414597771</v>
      </c>
      <c r="J307" s="28">
        <f t="shared" si="404"/>
        <v>-0.13841126414597771</v>
      </c>
      <c r="K307" s="53"/>
      <c r="L307" s="53"/>
      <c r="M307" s="26">
        <f t="shared" si="400"/>
        <v>-1.384112641459777E-2</v>
      </c>
      <c r="N307" s="54"/>
      <c r="O307" s="55"/>
    </row>
    <row r="308" spans="2:15" ht="20.5" x14ac:dyDescent="0.45">
      <c r="B308" s="13" t="s">
        <v>606</v>
      </c>
      <c r="C308" s="25">
        <v>1000</v>
      </c>
      <c r="D308" s="45">
        <v>1609.874</v>
      </c>
      <c r="E308" s="29">
        <f t="shared" si="403"/>
        <v>-1.8300078954294234</v>
      </c>
      <c r="F308" s="27">
        <v>10</v>
      </c>
      <c r="G308" s="27">
        <v>10</v>
      </c>
      <c r="H308" s="27">
        <f t="shared" si="405"/>
        <v>-183.00078954294236</v>
      </c>
      <c r="I308" s="26">
        <f t="shared" si="406"/>
        <v>-0.18300078954294235</v>
      </c>
      <c r="J308" s="28">
        <f t="shared" si="404"/>
        <v>-0.18300078954294235</v>
      </c>
      <c r="K308" s="53">
        <f>AVERAGE(J308:J309)</f>
        <v>-0.1892325642600228</v>
      </c>
      <c r="L308" s="53">
        <f t="shared" ref="L308" si="476">STDEV(J308:J309)</f>
        <v>8.8130603225489244E-3</v>
      </c>
      <c r="M308" s="26">
        <f t="shared" si="400"/>
        <v>-1.8300078954294238E-2</v>
      </c>
      <c r="N308" s="54">
        <f t="shared" ref="N308" si="477">AVERAGE(M308:M309)</f>
        <v>-1.8923256426002281E-2</v>
      </c>
      <c r="O308" s="55">
        <f t="shared" ref="O308" si="478">STDEV(M308:M309)</f>
        <v>8.8130603225489049E-4</v>
      </c>
    </row>
    <row r="309" spans="2:15" ht="20.5" x14ac:dyDescent="0.45">
      <c r="B309" s="13" t="s">
        <v>607</v>
      </c>
      <c r="C309" s="25">
        <v>1000</v>
      </c>
      <c r="D309" s="45">
        <v>1467.8019999999999</v>
      </c>
      <c r="E309" s="29">
        <f t="shared" si="403"/>
        <v>-1.9546433897710322</v>
      </c>
      <c r="F309" s="27">
        <v>10</v>
      </c>
      <c r="G309" s="27">
        <v>10</v>
      </c>
      <c r="H309" s="27">
        <f t="shared" si="405"/>
        <v>-195.46433897710324</v>
      </c>
      <c r="I309" s="26">
        <f t="shared" si="406"/>
        <v>-0.19546433897710325</v>
      </c>
      <c r="J309" s="28">
        <f t="shared" si="404"/>
        <v>-0.19546433897710325</v>
      </c>
      <c r="K309" s="53"/>
      <c r="L309" s="53"/>
      <c r="M309" s="26">
        <f t="shared" si="400"/>
        <v>-1.9546433897710325E-2</v>
      </c>
      <c r="N309" s="54"/>
      <c r="O309" s="55"/>
    </row>
    <row r="310" spans="2:15" ht="20.5" x14ac:dyDescent="0.45">
      <c r="B310" s="13" t="s">
        <v>608</v>
      </c>
      <c r="C310" s="25">
        <v>1000</v>
      </c>
      <c r="D310" s="45">
        <v>4011.8690000000001</v>
      </c>
      <c r="E310" s="29">
        <f t="shared" si="403"/>
        <v>0.27719010439512243</v>
      </c>
      <c r="F310" s="27">
        <v>10</v>
      </c>
      <c r="G310" s="27">
        <v>10</v>
      </c>
      <c r="H310" s="27">
        <f t="shared" si="405"/>
        <v>27.719010439512243</v>
      </c>
      <c r="I310" s="26">
        <f t="shared" si="406"/>
        <v>2.7719010439512241E-2</v>
      </c>
      <c r="J310" s="28">
        <f t="shared" si="404"/>
        <v>2.7719010439512241E-2</v>
      </c>
      <c r="K310" s="53">
        <f>AVERAGE(J310:J311)</f>
        <v>3.0924554785507499E-2</v>
      </c>
      <c r="L310" s="53">
        <f t="shared" ref="L310" si="479">STDEV(J310:J311)</f>
        <v>4.5333242888948872E-3</v>
      </c>
      <c r="M310" s="26">
        <f t="shared" si="400"/>
        <v>2.771901043951224E-3</v>
      </c>
      <c r="N310" s="54">
        <f t="shared" ref="N310" si="480">AVERAGE(M310:M311)</f>
        <v>3.0924554785507498E-3</v>
      </c>
      <c r="O310" s="55">
        <f t="shared" ref="O310" si="481">STDEV(M310:M311)</f>
        <v>4.5333242888948884E-4</v>
      </c>
    </row>
    <row r="311" spans="2:15" ht="20.5" x14ac:dyDescent="0.45">
      <c r="B311" s="13" t="s">
        <v>609</v>
      </c>
      <c r="C311" s="25">
        <v>1000</v>
      </c>
      <c r="D311" s="45">
        <v>4084.9490000000001</v>
      </c>
      <c r="E311" s="29">
        <f t="shared" si="403"/>
        <v>0.34130099131502761</v>
      </c>
      <c r="F311" s="27">
        <v>10</v>
      </c>
      <c r="G311" s="27">
        <v>10</v>
      </c>
      <c r="H311" s="27">
        <f t="shared" si="405"/>
        <v>34.13009913150276</v>
      </c>
      <c r="I311" s="26">
        <f t="shared" si="406"/>
        <v>3.4130099131502757E-2</v>
      </c>
      <c r="J311" s="28">
        <f t="shared" si="404"/>
        <v>3.4130099131502757E-2</v>
      </c>
      <c r="K311" s="53"/>
      <c r="L311" s="53"/>
      <c r="M311" s="26">
        <f t="shared" si="400"/>
        <v>3.4130099131502757E-3</v>
      </c>
      <c r="N311" s="54"/>
      <c r="O311" s="55"/>
    </row>
    <row r="312" spans="2:15" ht="20.5" x14ac:dyDescent="0.45">
      <c r="B312" s="13" t="s">
        <v>610</v>
      </c>
      <c r="C312" s="25">
        <v>1000</v>
      </c>
      <c r="D312" s="45">
        <v>4179.0320000000002</v>
      </c>
      <c r="E312" s="29">
        <f t="shared" si="403"/>
        <v>0.42383717869988596</v>
      </c>
      <c r="F312" s="27">
        <v>10</v>
      </c>
      <c r="G312" s="27">
        <v>10</v>
      </c>
      <c r="H312" s="27">
        <f t="shared" si="405"/>
        <v>42.383717869988601</v>
      </c>
      <c r="I312" s="26">
        <f t="shared" si="406"/>
        <v>4.2383717869988603E-2</v>
      </c>
      <c r="J312" s="28">
        <f t="shared" si="404"/>
        <v>4.2383717869988603E-2</v>
      </c>
      <c r="K312" s="53">
        <f>AVERAGE(J312:J313)</f>
        <v>2.64461794894289E-2</v>
      </c>
      <c r="L312" s="53">
        <f t="shared" ref="L312" si="482">STDEV(J312:J313)</f>
        <v>2.2539082928629266E-2</v>
      </c>
      <c r="M312" s="26">
        <f t="shared" si="400"/>
        <v>4.2383717869988605E-3</v>
      </c>
      <c r="N312" s="54">
        <f t="shared" ref="N312" si="483">AVERAGE(M312:M313)</f>
        <v>2.6446179489428901E-3</v>
      </c>
      <c r="O312" s="55">
        <f t="shared" ref="O312" si="484">STDEV(M312:M313)</f>
        <v>2.2539082928629268E-3</v>
      </c>
    </row>
    <row r="313" spans="2:15" ht="20.5" x14ac:dyDescent="0.45">
      <c r="B313" s="13" t="s">
        <v>611</v>
      </c>
      <c r="C313" s="25">
        <v>1000</v>
      </c>
      <c r="D313" s="45">
        <v>3815.6880000000001</v>
      </c>
      <c r="E313" s="29">
        <f t="shared" si="403"/>
        <v>0.10508641108869199</v>
      </c>
      <c r="F313" s="27">
        <v>10</v>
      </c>
      <c r="G313" s="27">
        <v>10</v>
      </c>
      <c r="H313" s="27">
        <f t="shared" si="405"/>
        <v>10.508641108869199</v>
      </c>
      <c r="I313" s="26">
        <f t="shared" si="406"/>
        <v>1.0508641108869199E-2</v>
      </c>
      <c r="J313" s="28">
        <f t="shared" si="404"/>
        <v>1.0508641108869199E-2</v>
      </c>
      <c r="K313" s="53"/>
      <c r="L313" s="53"/>
      <c r="M313" s="26">
        <f t="shared" si="400"/>
        <v>1.05086411088692E-3</v>
      </c>
      <c r="N313" s="54"/>
      <c r="O313" s="55"/>
    </row>
    <row r="314" spans="2:15" ht="20.5" x14ac:dyDescent="0.45">
      <c r="B314" s="13" t="s">
        <v>612</v>
      </c>
      <c r="C314" s="25">
        <v>1000</v>
      </c>
      <c r="D314" s="45">
        <v>4628.6080000000002</v>
      </c>
      <c r="E314" s="29">
        <f t="shared" si="403"/>
        <v>0.8182366874287218</v>
      </c>
      <c r="F314" s="27">
        <v>10</v>
      </c>
      <c r="G314" s="27">
        <v>10</v>
      </c>
      <c r="H314" s="27">
        <f t="shared" si="405"/>
        <v>81.823668742872186</v>
      </c>
      <c r="I314" s="26">
        <f t="shared" si="406"/>
        <v>8.1823668742872183E-2</v>
      </c>
      <c r="J314" s="28">
        <f t="shared" si="404"/>
        <v>8.1823668742872183E-2</v>
      </c>
      <c r="K314" s="53">
        <f>AVERAGE(J314:J315)</f>
        <v>8.2675015352223866E-2</v>
      </c>
      <c r="L314" s="53">
        <f t="shared" ref="L314" si="485">STDEV(J314:J315)</f>
        <v>1.2039859212254994E-3</v>
      </c>
      <c r="M314" s="26">
        <f t="shared" si="400"/>
        <v>8.182366874287219E-3</v>
      </c>
      <c r="N314" s="54">
        <f t="shared" ref="N314" si="486">AVERAGE(M314:M315)</f>
        <v>8.2675015352223873E-3</v>
      </c>
      <c r="O314" s="55">
        <f t="shared" ref="O314" si="487">STDEV(M314:M315)</f>
        <v>1.2039859212254993E-4</v>
      </c>
    </row>
    <row r="315" spans="2:15" ht="20.5" x14ac:dyDescent="0.45">
      <c r="B315" s="13" t="s">
        <v>613</v>
      </c>
      <c r="C315" s="25">
        <v>1000</v>
      </c>
      <c r="D315" s="45">
        <v>4648.0169999999998</v>
      </c>
      <c r="E315" s="29">
        <f t="shared" si="403"/>
        <v>0.83526361961575546</v>
      </c>
      <c r="F315" s="27">
        <v>10</v>
      </c>
      <c r="G315" s="27">
        <v>10</v>
      </c>
      <c r="H315" s="27">
        <f t="shared" si="405"/>
        <v>83.526361961575546</v>
      </c>
      <c r="I315" s="26">
        <f t="shared" si="406"/>
        <v>8.3526361961575549E-2</v>
      </c>
      <c r="J315" s="28">
        <f t="shared" si="404"/>
        <v>8.3526361961575549E-2</v>
      </c>
      <c r="K315" s="53"/>
      <c r="L315" s="53"/>
      <c r="M315" s="26">
        <f t="shared" si="400"/>
        <v>8.3526361961575556E-3</v>
      </c>
      <c r="N315" s="54"/>
      <c r="O315" s="55"/>
    </row>
    <row r="316" spans="2:15" ht="20.5" x14ac:dyDescent="0.45">
      <c r="B316" s="13" t="s">
        <v>614</v>
      </c>
      <c r="C316" s="25">
        <v>1000</v>
      </c>
      <c r="D316" s="45">
        <v>2540.3989999999999</v>
      </c>
      <c r="E316" s="29">
        <f t="shared" si="403"/>
        <v>-1.013686288270901</v>
      </c>
      <c r="F316" s="27">
        <v>10</v>
      </c>
      <c r="G316" s="27">
        <v>10</v>
      </c>
      <c r="H316" s="27">
        <f t="shared" si="405"/>
        <v>-101.36862882709011</v>
      </c>
      <c r="I316" s="26">
        <f t="shared" si="406"/>
        <v>-0.10136862882709011</v>
      </c>
      <c r="J316" s="28">
        <f t="shared" si="404"/>
        <v>-0.10136862882709011</v>
      </c>
      <c r="K316" s="53">
        <f>AVERAGE(J316:J317)</f>
        <v>-0.1115864549521888</v>
      </c>
      <c r="L316" s="53">
        <f t="shared" ref="L316" si="488">STDEV(J316:J317)</f>
        <v>1.4450188284084703E-2</v>
      </c>
      <c r="M316" s="26">
        <f t="shared" si="400"/>
        <v>-1.0136862882709012E-2</v>
      </c>
      <c r="N316" s="54">
        <f t="shared" ref="N316" si="489">AVERAGE(M316:M317)</f>
        <v>-1.1158645495218882E-2</v>
      </c>
      <c r="O316" s="55">
        <f t="shared" ref="O316" si="490">STDEV(M316:M317)</f>
        <v>1.4450188284084696E-3</v>
      </c>
    </row>
    <row r="317" spans="2:15" ht="20.5" x14ac:dyDescent="0.45">
      <c r="B317" s="13" t="s">
        <v>615</v>
      </c>
      <c r="C317" s="25">
        <v>1000</v>
      </c>
      <c r="D317" s="45">
        <v>2307.453</v>
      </c>
      <c r="E317" s="29">
        <f t="shared" si="403"/>
        <v>-1.2180428107728749</v>
      </c>
      <c r="F317" s="27">
        <v>10</v>
      </c>
      <c r="G317" s="27">
        <v>10</v>
      </c>
      <c r="H317" s="27">
        <f t="shared" si="405"/>
        <v>-121.8042810772875</v>
      </c>
      <c r="I317" s="26">
        <f t="shared" si="406"/>
        <v>-0.1218042810772875</v>
      </c>
      <c r="J317" s="28">
        <f t="shared" si="404"/>
        <v>-0.1218042810772875</v>
      </c>
      <c r="K317" s="53"/>
      <c r="L317" s="53"/>
      <c r="M317" s="26">
        <f t="shared" si="400"/>
        <v>-1.218042810772875E-2</v>
      </c>
      <c r="N317" s="54"/>
      <c r="O317" s="55"/>
    </row>
    <row r="318" spans="2:15" ht="20.5" x14ac:dyDescent="0.45">
      <c r="B318" s="13" t="s">
        <v>616</v>
      </c>
      <c r="C318" s="25">
        <v>1000</v>
      </c>
      <c r="D318" s="45">
        <v>1961.43</v>
      </c>
      <c r="E318" s="29">
        <f t="shared" ref="E318:E327" si="491">(D318-3695.9)/1139.9</f>
        <v>-1.5215983858233177</v>
      </c>
      <c r="F318" s="27">
        <v>10</v>
      </c>
      <c r="G318" s="27">
        <v>10</v>
      </c>
      <c r="H318" s="27">
        <f t="shared" ref="H318:H327" si="492">(E318*F318*G318)</f>
        <v>-152.15983858233176</v>
      </c>
      <c r="I318" s="26">
        <f t="shared" ref="I318:I327" si="493">(H318/1000)</f>
        <v>-0.15215983858233176</v>
      </c>
      <c r="J318" s="28">
        <f t="shared" ref="J318:J327" si="494">(I318/C318)*1000</f>
        <v>-0.15215983858233176</v>
      </c>
      <c r="K318" s="53">
        <f t="shared" ref="K318" si="495">AVERAGE(J318:J319)</f>
        <v>-0.15624910079831561</v>
      </c>
      <c r="L318" s="53">
        <f t="shared" ref="L318" si="496">STDEV(J318:J319)</f>
        <v>5.7830900859442399E-3</v>
      </c>
      <c r="M318" s="26">
        <f t="shared" ref="M318:M327" si="497">(J318/C318)*100</f>
        <v>-1.5215983858233176E-2</v>
      </c>
      <c r="N318" s="54">
        <f t="shared" ref="N318" si="498">AVERAGE(M318:M319)</f>
        <v>-1.5624910079831564E-2</v>
      </c>
      <c r="O318" s="55">
        <f t="shared" ref="O318" si="499">STDEV(M318:M319)</f>
        <v>5.7830900859442427E-4</v>
      </c>
    </row>
    <row r="319" spans="2:15" ht="20.5" x14ac:dyDescent="0.45">
      <c r="B319" s="13" t="s">
        <v>617</v>
      </c>
      <c r="C319" s="25">
        <v>1000</v>
      </c>
      <c r="D319" s="45">
        <v>1868.203</v>
      </c>
      <c r="E319" s="29">
        <f t="shared" si="491"/>
        <v>-1.6033836301429949</v>
      </c>
      <c r="F319" s="27">
        <v>10</v>
      </c>
      <c r="G319" s="27">
        <v>10</v>
      </c>
      <c r="H319" s="27">
        <f t="shared" si="492"/>
        <v>-160.33836301429949</v>
      </c>
      <c r="I319" s="26">
        <f t="shared" si="493"/>
        <v>-0.16033836301429949</v>
      </c>
      <c r="J319" s="28">
        <f t="shared" si="494"/>
        <v>-0.16033836301429949</v>
      </c>
      <c r="K319" s="53"/>
      <c r="L319" s="53"/>
      <c r="M319" s="26">
        <f t="shared" si="497"/>
        <v>-1.603383630142995E-2</v>
      </c>
      <c r="N319" s="54"/>
      <c r="O319" s="55"/>
    </row>
    <row r="320" spans="2:15" ht="20.5" x14ac:dyDescent="0.45">
      <c r="B320" s="13" t="s">
        <v>618</v>
      </c>
      <c r="C320" s="25">
        <v>1000</v>
      </c>
      <c r="D320" s="45">
        <v>1474.3869999999999</v>
      </c>
      <c r="E320" s="29">
        <f t="shared" si="491"/>
        <v>-1.9488665672427403</v>
      </c>
      <c r="F320" s="27">
        <v>10</v>
      </c>
      <c r="G320" s="27">
        <v>10</v>
      </c>
      <c r="H320" s="27">
        <f t="shared" si="492"/>
        <v>-194.88665672427402</v>
      </c>
      <c r="I320" s="26">
        <f t="shared" si="493"/>
        <v>-0.19488665672427402</v>
      </c>
      <c r="J320" s="28">
        <f t="shared" si="494"/>
        <v>-0.19488665672427402</v>
      </c>
      <c r="K320" s="53">
        <f t="shared" ref="K320" si="500">AVERAGE(J320:J321)</f>
        <v>-0.2053674883761733</v>
      </c>
      <c r="L320" s="53">
        <f t="shared" ref="L320" si="501">STDEV(J320:J321)</f>
        <v>1.4822134267065192E-2</v>
      </c>
      <c r="M320" s="26">
        <f t="shared" si="497"/>
        <v>-1.9488665672427401E-2</v>
      </c>
      <c r="N320" s="54">
        <f t="shared" ref="N320" si="502">AVERAGE(M320:M321)</f>
        <v>-2.053674883761733E-2</v>
      </c>
      <c r="O320" s="55">
        <f t="shared" ref="O320" si="503">STDEV(M320:M321)</f>
        <v>1.4822134267065191E-3</v>
      </c>
    </row>
    <row r="321" spans="2:15" ht="20.5" x14ac:dyDescent="0.45">
      <c r="B321" s="13" t="s">
        <v>619</v>
      </c>
      <c r="C321" s="25">
        <v>1000</v>
      </c>
      <c r="D321" s="45">
        <v>1235.4449999999999</v>
      </c>
      <c r="E321" s="29">
        <f t="shared" si="491"/>
        <v>-2.1584832002807262</v>
      </c>
      <c r="F321" s="27">
        <v>10</v>
      </c>
      <c r="G321" s="27">
        <v>10</v>
      </c>
      <c r="H321" s="27">
        <f t="shared" si="492"/>
        <v>-215.84832002807261</v>
      </c>
      <c r="I321" s="26">
        <f t="shared" si="493"/>
        <v>-0.21584832002807261</v>
      </c>
      <c r="J321" s="28">
        <f t="shared" si="494"/>
        <v>-0.21584832002807261</v>
      </c>
      <c r="K321" s="53"/>
      <c r="L321" s="53"/>
      <c r="M321" s="26">
        <f t="shared" si="497"/>
        <v>-2.158483200280726E-2</v>
      </c>
      <c r="N321" s="54"/>
      <c r="O321" s="55"/>
    </row>
    <row r="322" spans="2:15" ht="20.5" x14ac:dyDescent="0.45">
      <c r="B322" s="13" t="s">
        <v>620</v>
      </c>
      <c r="C322" s="25">
        <v>1000</v>
      </c>
      <c r="D322" s="45">
        <v>1447.9949999999999</v>
      </c>
      <c r="E322" s="29">
        <f t="shared" si="491"/>
        <v>-1.9720194753925784</v>
      </c>
      <c r="F322" s="27">
        <v>10</v>
      </c>
      <c r="G322" s="27">
        <v>10</v>
      </c>
      <c r="H322" s="27">
        <f t="shared" si="492"/>
        <v>-197.20194753925784</v>
      </c>
      <c r="I322" s="26">
        <f t="shared" si="493"/>
        <v>-0.19720194753925785</v>
      </c>
      <c r="J322" s="28">
        <f t="shared" si="494"/>
        <v>-0.19720194753925785</v>
      </c>
      <c r="K322" s="53">
        <f t="shared" ref="K322" si="504">AVERAGE(J322:J323)</f>
        <v>-0.19822177383981052</v>
      </c>
      <c r="L322" s="53">
        <f t="shared" ref="L322" si="505">STDEV(J322:J323)</f>
        <v>1.4422521855063626E-3</v>
      </c>
      <c r="M322" s="26">
        <f t="shared" si="497"/>
        <v>-1.9720194753925783E-2</v>
      </c>
      <c r="N322" s="54">
        <f t="shared" ref="N322" si="506">AVERAGE(M322:M323)</f>
        <v>-1.9822177383981052E-2</v>
      </c>
      <c r="O322" s="55">
        <f t="shared" ref="O322" si="507">STDEV(M322:M323)</f>
        <v>1.4422521855063676E-4</v>
      </c>
    </row>
    <row r="323" spans="2:15" ht="20.5" x14ac:dyDescent="0.45">
      <c r="B323" s="13" t="s">
        <v>621</v>
      </c>
      <c r="C323" s="25">
        <v>1000</v>
      </c>
      <c r="D323" s="45">
        <v>1424.7449999999999</v>
      </c>
      <c r="E323" s="29">
        <f t="shared" si="491"/>
        <v>-1.9924160014036318</v>
      </c>
      <c r="F323" s="27">
        <v>10</v>
      </c>
      <c r="G323" s="27">
        <v>10</v>
      </c>
      <c r="H323" s="27">
        <f t="shared" si="492"/>
        <v>-199.24160014036318</v>
      </c>
      <c r="I323" s="26">
        <f t="shared" si="493"/>
        <v>-0.19924160014036318</v>
      </c>
      <c r="J323" s="28">
        <f t="shared" si="494"/>
        <v>-0.19924160014036318</v>
      </c>
      <c r="K323" s="53"/>
      <c r="L323" s="53"/>
      <c r="M323" s="26">
        <f t="shared" si="497"/>
        <v>-1.9924160014036317E-2</v>
      </c>
      <c r="N323" s="54"/>
      <c r="O323" s="55"/>
    </row>
    <row r="324" spans="2:15" ht="20.5" x14ac:dyDescent="0.45">
      <c r="B324" s="13" t="s">
        <v>622</v>
      </c>
      <c r="C324" s="25">
        <v>1000</v>
      </c>
      <c r="D324" s="45">
        <v>1412.251</v>
      </c>
      <c r="E324" s="29">
        <f t="shared" si="491"/>
        <v>-2.0033766119835072</v>
      </c>
      <c r="F324" s="27">
        <v>10</v>
      </c>
      <c r="G324" s="27">
        <v>10</v>
      </c>
      <c r="H324" s="27">
        <f t="shared" si="492"/>
        <v>-200.3376611983507</v>
      </c>
      <c r="I324" s="26">
        <f t="shared" si="493"/>
        <v>-0.2003376611983507</v>
      </c>
      <c r="J324" s="28">
        <f t="shared" si="494"/>
        <v>-0.2003376611983507</v>
      </c>
      <c r="K324" s="53">
        <f t="shared" ref="K324" si="508">AVERAGE(J324:J325)</f>
        <v>-0.19486279498201592</v>
      </c>
      <c r="L324" s="53">
        <f t="shared" ref="L324" si="509">STDEV(J324:J325)</f>
        <v>7.7426300553188948E-3</v>
      </c>
      <c r="M324" s="26">
        <f t="shared" si="497"/>
        <v>-2.0033766119835067E-2</v>
      </c>
      <c r="N324" s="54">
        <f t="shared" ref="N324" si="510">AVERAGE(M324:M325)</f>
        <v>-1.9486279498201593E-2</v>
      </c>
      <c r="O324" s="55">
        <f t="shared" ref="O324" si="511">STDEV(M324:M325)</f>
        <v>7.7426300553188557E-4</v>
      </c>
    </row>
    <row r="325" spans="2:15" ht="20.5" x14ac:dyDescent="0.45">
      <c r="B325" s="13" t="s">
        <v>623</v>
      </c>
      <c r="C325" s="25">
        <v>1000</v>
      </c>
      <c r="D325" s="45">
        <v>1537.067</v>
      </c>
      <c r="E325" s="29">
        <f t="shared" si="491"/>
        <v>-1.893879287656812</v>
      </c>
      <c r="F325" s="27">
        <v>10</v>
      </c>
      <c r="G325" s="27">
        <v>10</v>
      </c>
      <c r="H325" s="27">
        <f t="shared" si="492"/>
        <v>-189.38792876568118</v>
      </c>
      <c r="I325" s="26">
        <f t="shared" si="493"/>
        <v>-0.18938792876568117</v>
      </c>
      <c r="J325" s="28">
        <f t="shared" si="494"/>
        <v>-0.18938792876568117</v>
      </c>
      <c r="K325" s="53"/>
      <c r="L325" s="53"/>
      <c r="M325" s="26">
        <f t="shared" si="497"/>
        <v>-1.893879287656812E-2</v>
      </c>
      <c r="N325" s="54"/>
      <c r="O325" s="55"/>
    </row>
    <row r="326" spans="2:15" ht="20.5" x14ac:dyDescent="0.45">
      <c r="B326" s="13" t="s">
        <v>624</v>
      </c>
      <c r="C326" s="25">
        <v>1000</v>
      </c>
      <c r="D326" s="45">
        <v>1411.8130000000001</v>
      </c>
      <c r="E326" s="29">
        <f t="shared" si="491"/>
        <v>-2.0037608562154574</v>
      </c>
      <c r="F326" s="27">
        <v>10</v>
      </c>
      <c r="G326" s="27">
        <v>10</v>
      </c>
      <c r="H326" s="27">
        <f t="shared" si="492"/>
        <v>-200.37608562154574</v>
      </c>
      <c r="I326" s="26">
        <f t="shared" si="493"/>
        <v>-0.20037608562154574</v>
      </c>
      <c r="J326" s="28">
        <f t="shared" si="494"/>
        <v>-0.20037608562154574</v>
      </c>
      <c r="K326" s="53">
        <f t="shared" ref="K326" si="512">AVERAGE(J326:J327)</f>
        <v>-0.18941749276252301</v>
      </c>
      <c r="L326" s="53">
        <f t="shared" ref="L326" si="513">STDEV(J326:J327)</f>
        <v>1.5497790645754878E-2</v>
      </c>
      <c r="M326" s="26">
        <f t="shared" si="497"/>
        <v>-2.0037608562154575E-2</v>
      </c>
      <c r="N326" s="54">
        <f t="shared" ref="N326" si="514">AVERAGE(M326:M327)</f>
        <v>-1.8941749276252303E-2</v>
      </c>
      <c r="O326" s="55">
        <f t="shared" ref="O326" si="515">STDEV(M326:M327)</f>
        <v>1.5497790645754876E-3</v>
      </c>
    </row>
    <row r="327" spans="2:15" ht="20.5" x14ac:dyDescent="0.45">
      <c r="B327" s="13" t="s">
        <v>625</v>
      </c>
      <c r="C327" s="25">
        <v>1000</v>
      </c>
      <c r="D327" s="45">
        <v>1661.6469999999999</v>
      </c>
      <c r="E327" s="29">
        <f t="shared" si="491"/>
        <v>-1.784588999035003</v>
      </c>
      <c r="F327" s="27">
        <v>10</v>
      </c>
      <c r="G327" s="27">
        <v>10</v>
      </c>
      <c r="H327" s="27">
        <f t="shared" si="492"/>
        <v>-178.45889990350031</v>
      </c>
      <c r="I327" s="26">
        <f t="shared" si="493"/>
        <v>-0.17845889990350031</v>
      </c>
      <c r="J327" s="28">
        <f t="shared" si="494"/>
        <v>-0.17845889990350031</v>
      </c>
      <c r="K327" s="53"/>
      <c r="L327" s="53"/>
      <c r="M327" s="26">
        <f t="shared" si="497"/>
        <v>-1.7845889990350031E-2</v>
      </c>
      <c r="N327" s="54"/>
      <c r="O327" s="55"/>
    </row>
  </sheetData>
  <mergeCells count="649">
    <mergeCell ref="K324:K325"/>
    <mergeCell ref="L324:L325"/>
    <mergeCell ref="N324:N325"/>
    <mergeCell ref="O324:O325"/>
    <mergeCell ref="K326:K327"/>
    <mergeCell ref="L326:L327"/>
    <mergeCell ref="N326:N327"/>
    <mergeCell ref="O326:O327"/>
    <mergeCell ref="K318:K319"/>
    <mergeCell ref="L318:L319"/>
    <mergeCell ref="N318:N319"/>
    <mergeCell ref="O318:O319"/>
    <mergeCell ref="K320:K321"/>
    <mergeCell ref="L320:L321"/>
    <mergeCell ref="N320:N321"/>
    <mergeCell ref="O320:O321"/>
    <mergeCell ref="K322:K323"/>
    <mergeCell ref="L322:L323"/>
    <mergeCell ref="N322:N323"/>
    <mergeCell ref="O322:O323"/>
    <mergeCell ref="A1:O2"/>
    <mergeCell ref="K4:K5"/>
    <mergeCell ref="L4:L5"/>
    <mergeCell ref="N4:N5"/>
    <mergeCell ref="O4:O5"/>
    <mergeCell ref="K6:K7"/>
    <mergeCell ref="L6:L7"/>
    <mergeCell ref="N6:N7"/>
    <mergeCell ref="O6:O7"/>
    <mergeCell ref="K12:K13"/>
    <mergeCell ref="L12:L13"/>
    <mergeCell ref="N12:N13"/>
    <mergeCell ref="O12:O13"/>
    <mergeCell ref="K14:K15"/>
    <mergeCell ref="L14:L15"/>
    <mergeCell ref="N14:N15"/>
    <mergeCell ref="O14:O15"/>
    <mergeCell ref="K8:K9"/>
    <mergeCell ref="L8:L9"/>
    <mergeCell ref="N8:N9"/>
    <mergeCell ref="O8:O9"/>
    <mergeCell ref="K10:K11"/>
    <mergeCell ref="L10:L11"/>
    <mergeCell ref="N10:N11"/>
    <mergeCell ref="O10:O11"/>
    <mergeCell ref="K20:K21"/>
    <mergeCell ref="L20:L21"/>
    <mergeCell ref="N20:N21"/>
    <mergeCell ref="O20:O21"/>
    <mergeCell ref="K22:K23"/>
    <mergeCell ref="L22:L23"/>
    <mergeCell ref="N22:N23"/>
    <mergeCell ref="O22:O23"/>
    <mergeCell ref="K16:K17"/>
    <mergeCell ref="L16:L17"/>
    <mergeCell ref="N16:N17"/>
    <mergeCell ref="O16:O17"/>
    <mergeCell ref="K18:K19"/>
    <mergeCell ref="L18:L19"/>
    <mergeCell ref="N18:N19"/>
    <mergeCell ref="O18:O19"/>
    <mergeCell ref="K28:K29"/>
    <mergeCell ref="L28:L29"/>
    <mergeCell ref="N28:N29"/>
    <mergeCell ref="O28:O29"/>
    <mergeCell ref="K30:K31"/>
    <mergeCell ref="L30:L31"/>
    <mergeCell ref="N30:N31"/>
    <mergeCell ref="O30:O31"/>
    <mergeCell ref="K24:K25"/>
    <mergeCell ref="L24:L25"/>
    <mergeCell ref="N24:N25"/>
    <mergeCell ref="O24:O25"/>
    <mergeCell ref="K26:K27"/>
    <mergeCell ref="L26:L27"/>
    <mergeCell ref="N26:N27"/>
    <mergeCell ref="O26:O27"/>
    <mergeCell ref="K36:K37"/>
    <mergeCell ref="L36:L37"/>
    <mergeCell ref="N36:N37"/>
    <mergeCell ref="O36:O37"/>
    <mergeCell ref="K38:K39"/>
    <mergeCell ref="L38:L39"/>
    <mergeCell ref="N38:N39"/>
    <mergeCell ref="O38:O39"/>
    <mergeCell ref="K32:K33"/>
    <mergeCell ref="L32:L33"/>
    <mergeCell ref="N32:N33"/>
    <mergeCell ref="O32:O33"/>
    <mergeCell ref="K34:K35"/>
    <mergeCell ref="L34:L35"/>
    <mergeCell ref="N34:N35"/>
    <mergeCell ref="O34:O35"/>
    <mergeCell ref="K44:K45"/>
    <mergeCell ref="L44:L45"/>
    <mergeCell ref="N44:N45"/>
    <mergeCell ref="O44:O45"/>
    <mergeCell ref="K46:K47"/>
    <mergeCell ref="L46:L47"/>
    <mergeCell ref="N46:N47"/>
    <mergeCell ref="O46:O47"/>
    <mergeCell ref="K40:K41"/>
    <mergeCell ref="L40:L41"/>
    <mergeCell ref="N40:N41"/>
    <mergeCell ref="O40:O41"/>
    <mergeCell ref="K42:K43"/>
    <mergeCell ref="L42:L43"/>
    <mergeCell ref="N42:N43"/>
    <mergeCell ref="O42:O43"/>
    <mergeCell ref="K52:K53"/>
    <mergeCell ref="L52:L53"/>
    <mergeCell ref="N52:N53"/>
    <mergeCell ref="O52:O53"/>
    <mergeCell ref="K54:K55"/>
    <mergeCell ref="L54:L55"/>
    <mergeCell ref="N54:N55"/>
    <mergeCell ref="O54:O55"/>
    <mergeCell ref="K48:K49"/>
    <mergeCell ref="L48:L49"/>
    <mergeCell ref="N48:N49"/>
    <mergeCell ref="O48:O49"/>
    <mergeCell ref="K50:K51"/>
    <mergeCell ref="L50:L51"/>
    <mergeCell ref="N50:N51"/>
    <mergeCell ref="O50:O51"/>
    <mergeCell ref="K60:K61"/>
    <mergeCell ref="L60:L61"/>
    <mergeCell ref="N60:N61"/>
    <mergeCell ref="O60:O61"/>
    <mergeCell ref="K62:K63"/>
    <mergeCell ref="L62:L63"/>
    <mergeCell ref="N62:N63"/>
    <mergeCell ref="O62:O63"/>
    <mergeCell ref="K56:K57"/>
    <mergeCell ref="L56:L57"/>
    <mergeCell ref="N56:N57"/>
    <mergeCell ref="O56:O57"/>
    <mergeCell ref="K58:K59"/>
    <mergeCell ref="L58:L59"/>
    <mergeCell ref="N58:N59"/>
    <mergeCell ref="O58:O59"/>
    <mergeCell ref="K68:K69"/>
    <mergeCell ref="L68:L69"/>
    <mergeCell ref="N68:N69"/>
    <mergeCell ref="O68:O69"/>
    <mergeCell ref="K70:K71"/>
    <mergeCell ref="L70:L71"/>
    <mergeCell ref="N70:N71"/>
    <mergeCell ref="O70:O71"/>
    <mergeCell ref="K64:K65"/>
    <mergeCell ref="L64:L65"/>
    <mergeCell ref="N64:N65"/>
    <mergeCell ref="O64:O65"/>
    <mergeCell ref="K66:K67"/>
    <mergeCell ref="L66:L67"/>
    <mergeCell ref="N66:N67"/>
    <mergeCell ref="O66:O67"/>
    <mergeCell ref="K76:K77"/>
    <mergeCell ref="L76:L77"/>
    <mergeCell ref="N76:N77"/>
    <mergeCell ref="O76:O77"/>
    <mergeCell ref="K78:K79"/>
    <mergeCell ref="L78:L79"/>
    <mergeCell ref="N78:N79"/>
    <mergeCell ref="O78:O79"/>
    <mergeCell ref="K72:K73"/>
    <mergeCell ref="L72:L73"/>
    <mergeCell ref="N72:N73"/>
    <mergeCell ref="O72:O73"/>
    <mergeCell ref="K74:K75"/>
    <mergeCell ref="L74:L75"/>
    <mergeCell ref="N74:N75"/>
    <mergeCell ref="O74:O75"/>
    <mergeCell ref="K84:K85"/>
    <mergeCell ref="L84:L85"/>
    <mergeCell ref="N84:N85"/>
    <mergeCell ref="O84:O85"/>
    <mergeCell ref="K86:K87"/>
    <mergeCell ref="L86:L87"/>
    <mergeCell ref="N86:N87"/>
    <mergeCell ref="O86:O87"/>
    <mergeCell ref="K80:K81"/>
    <mergeCell ref="L80:L81"/>
    <mergeCell ref="N80:N81"/>
    <mergeCell ref="O80:O81"/>
    <mergeCell ref="K82:K83"/>
    <mergeCell ref="L82:L83"/>
    <mergeCell ref="N82:N83"/>
    <mergeCell ref="O82:O83"/>
    <mergeCell ref="K92:K93"/>
    <mergeCell ref="L92:L93"/>
    <mergeCell ref="N92:N93"/>
    <mergeCell ref="O92:O93"/>
    <mergeCell ref="K94:K95"/>
    <mergeCell ref="L94:L95"/>
    <mergeCell ref="N94:N95"/>
    <mergeCell ref="O94:O95"/>
    <mergeCell ref="K88:K89"/>
    <mergeCell ref="L88:L89"/>
    <mergeCell ref="N88:N89"/>
    <mergeCell ref="O88:O89"/>
    <mergeCell ref="K90:K91"/>
    <mergeCell ref="L90:L91"/>
    <mergeCell ref="N90:N91"/>
    <mergeCell ref="O90:O91"/>
    <mergeCell ref="K100:K101"/>
    <mergeCell ref="L100:L101"/>
    <mergeCell ref="N100:N101"/>
    <mergeCell ref="O100:O101"/>
    <mergeCell ref="K102:K103"/>
    <mergeCell ref="L102:L103"/>
    <mergeCell ref="N102:N103"/>
    <mergeCell ref="O102:O103"/>
    <mergeCell ref="K96:K97"/>
    <mergeCell ref="L96:L97"/>
    <mergeCell ref="N96:N97"/>
    <mergeCell ref="O96:O97"/>
    <mergeCell ref="K98:K99"/>
    <mergeCell ref="L98:L99"/>
    <mergeCell ref="N98:N99"/>
    <mergeCell ref="O98:O99"/>
    <mergeCell ref="K108:K109"/>
    <mergeCell ref="L108:L109"/>
    <mergeCell ref="N108:N109"/>
    <mergeCell ref="O108:O109"/>
    <mergeCell ref="K110:K111"/>
    <mergeCell ref="L110:L111"/>
    <mergeCell ref="N110:N111"/>
    <mergeCell ref="O110:O111"/>
    <mergeCell ref="K104:K105"/>
    <mergeCell ref="L104:L105"/>
    <mergeCell ref="N104:N105"/>
    <mergeCell ref="O104:O105"/>
    <mergeCell ref="K106:K107"/>
    <mergeCell ref="L106:L107"/>
    <mergeCell ref="N106:N107"/>
    <mergeCell ref="O106:O107"/>
    <mergeCell ref="K116:K117"/>
    <mergeCell ref="L116:L117"/>
    <mergeCell ref="N116:N117"/>
    <mergeCell ref="O116:O117"/>
    <mergeCell ref="K118:K119"/>
    <mergeCell ref="L118:L119"/>
    <mergeCell ref="N118:N119"/>
    <mergeCell ref="O118:O119"/>
    <mergeCell ref="K112:K113"/>
    <mergeCell ref="L112:L113"/>
    <mergeCell ref="N112:N113"/>
    <mergeCell ref="O112:O113"/>
    <mergeCell ref="K114:K115"/>
    <mergeCell ref="L114:L115"/>
    <mergeCell ref="N114:N115"/>
    <mergeCell ref="O114:O115"/>
    <mergeCell ref="K124:K125"/>
    <mergeCell ref="L124:L125"/>
    <mergeCell ref="N124:N125"/>
    <mergeCell ref="O124:O125"/>
    <mergeCell ref="K126:K127"/>
    <mergeCell ref="L126:L127"/>
    <mergeCell ref="N126:N127"/>
    <mergeCell ref="O126:O127"/>
    <mergeCell ref="K120:K121"/>
    <mergeCell ref="L120:L121"/>
    <mergeCell ref="N120:N121"/>
    <mergeCell ref="O120:O121"/>
    <mergeCell ref="K122:K123"/>
    <mergeCell ref="L122:L123"/>
    <mergeCell ref="N122:N123"/>
    <mergeCell ref="O122:O123"/>
    <mergeCell ref="K132:K133"/>
    <mergeCell ref="L132:L133"/>
    <mergeCell ref="N132:N133"/>
    <mergeCell ref="O132:O133"/>
    <mergeCell ref="K134:K135"/>
    <mergeCell ref="L134:L135"/>
    <mergeCell ref="N134:N135"/>
    <mergeCell ref="O134:O135"/>
    <mergeCell ref="K128:K129"/>
    <mergeCell ref="L128:L129"/>
    <mergeCell ref="N128:N129"/>
    <mergeCell ref="O128:O129"/>
    <mergeCell ref="K130:K131"/>
    <mergeCell ref="L130:L131"/>
    <mergeCell ref="N130:N131"/>
    <mergeCell ref="O130:O131"/>
    <mergeCell ref="K140:K141"/>
    <mergeCell ref="L140:L141"/>
    <mergeCell ref="N140:N141"/>
    <mergeCell ref="O140:O141"/>
    <mergeCell ref="K142:K143"/>
    <mergeCell ref="L142:L143"/>
    <mergeCell ref="N142:N143"/>
    <mergeCell ref="O142:O143"/>
    <mergeCell ref="K136:K137"/>
    <mergeCell ref="L136:L137"/>
    <mergeCell ref="N136:N137"/>
    <mergeCell ref="O136:O137"/>
    <mergeCell ref="K138:K139"/>
    <mergeCell ref="L138:L139"/>
    <mergeCell ref="N138:N139"/>
    <mergeCell ref="O138:O139"/>
    <mergeCell ref="K148:K149"/>
    <mergeCell ref="L148:L149"/>
    <mergeCell ref="N148:N149"/>
    <mergeCell ref="O148:O149"/>
    <mergeCell ref="K150:K151"/>
    <mergeCell ref="L150:L151"/>
    <mergeCell ref="N150:N151"/>
    <mergeCell ref="O150:O151"/>
    <mergeCell ref="K144:K145"/>
    <mergeCell ref="L144:L145"/>
    <mergeCell ref="N144:N145"/>
    <mergeCell ref="O144:O145"/>
    <mergeCell ref="K146:K147"/>
    <mergeCell ref="L146:L147"/>
    <mergeCell ref="N146:N147"/>
    <mergeCell ref="O146:O147"/>
    <mergeCell ref="K156:K157"/>
    <mergeCell ref="L156:L157"/>
    <mergeCell ref="N156:N157"/>
    <mergeCell ref="O156:O157"/>
    <mergeCell ref="K158:K159"/>
    <mergeCell ref="L158:L159"/>
    <mergeCell ref="N158:N159"/>
    <mergeCell ref="O158:O159"/>
    <mergeCell ref="K152:K153"/>
    <mergeCell ref="L152:L153"/>
    <mergeCell ref="N152:N153"/>
    <mergeCell ref="O152:O153"/>
    <mergeCell ref="K154:K155"/>
    <mergeCell ref="L154:L155"/>
    <mergeCell ref="N154:N155"/>
    <mergeCell ref="O154:O155"/>
    <mergeCell ref="K164:K165"/>
    <mergeCell ref="L164:L165"/>
    <mergeCell ref="N164:N165"/>
    <mergeCell ref="O164:O165"/>
    <mergeCell ref="K166:K167"/>
    <mergeCell ref="L166:L167"/>
    <mergeCell ref="N166:N167"/>
    <mergeCell ref="O166:O167"/>
    <mergeCell ref="K160:K161"/>
    <mergeCell ref="L160:L161"/>
    <mergeCell ref="N160:N161"/>
    <mergeCell ref="O160:O161"/>
    <mergeCell ref="K162:K163"/>
    <mergeCell ref="L162:L163"/>
    <mergeCell ref="N162:N163"/>
    <mergeCell ref="O162:O163"/>
    <mergeCell ref="K172:K173"/>
    <mergeCell ref="L172:L173"/>
    <mergeCell ref="N172:N173"/>
    <mergeCell ref="O172:O173"/>
    <mergeCell ref="K174:K175"/>
    <mergeCell ref="L174:L175"/>
    <mergeCell ref="N174:N175"/>
    <mergeCell ref="O174:O175"/>
    <mergeCell ref="K168:K169"/>
    <mergeCell ref="L168:L169"/>
    <mergeCell ref="N168:N169"/>
    <mergeCell ref="O168:O169"/>
    <mergeCell ref="K170:K171"/>
    <mergeCell ref="L170:L171"/>
    <mergeCell ref="N170:N171"/>
    <mergeCell ref="O170:O171"/>
    <mergeCell ref="K180:K181"/>
    <mergeCell ref="L180:L181"/>
    <mergeCell ref="N180:N181"/>
    <mergeCell ref="O180:O181"/>
    <mergeCell ref="K182:K183"/>
    <mergeCell ref="L182:L183"/>
    <mergeCell ref="N182:N183"/>
    <mergeCell ref="O182:O183"/>
    <mergeCell ref="K176:K177"/>
    <mergeCell ref="L176:L177"/>
    <mergeCell ref="N176:N177"/>
    <mergeCell ref="O176:O177"/>
    <mergeCell ref="K178:K179"/>
    <mergeCell ref="L178:L179"/>
    <mergeCell ref="N178:N179"/>
    <mergeCell ref="O178:O179"/>
    <mergeCell ref="K188:K189"/>
    <mergeCell ref="L188:L189"/>
    <mergeCell ref="N188:N189"/>
    <mergeCell ref="O188:O189"/>
    <mergeCell ref="K190:K191"/>
    <mergeCell ref="L190:L191"/>
    <mergeCell ref="N190:N191"/>
    <mergeCell ref="O190:O191"/>
    <mergeCell ref="K184:K185"/>
    <mergeCell ref="L184:L185"/>
    <mergeCell ref="N184:N185"/>
    <mergeCell ref="O184:O185"/>
    <mergeCell ref="K186:K187"/>
    <mergeCell ref="L186:L187"/>
    <mergeCell ref="N186:N187"/>
    <mergeCell ref="O186:O187"/>
    <mergeCell ref="K196:K197"/>
    <mergeCell ref="L196:L197"/>
    <mergeCell ref="N196:N197"/>
    <mergeCell ref="O196:O197"/>
    <mergeCell ref="K198:K199"/>
    <mergeCell ref="L198:L199"/>
    <mergeCell ref="N198:N199"/>
    <mergeCell ref="O198:O199"/>
    <mergeCell ref="K192:K193"/>
    <mergeCell ref="L192:L193"/>
    <mergeCell ref="N192:N193"/>
    <mergeCell ref="O192:O193"/>
    <mergeCell ref="K194:K195"/>
    <mergeCell ref="L194:L195"/>
    <mergeCell ref="N194:N195"/>
    <mergeCell ref="O194:O195"/>
    <mergeCell ref="K204:K205"/>
    <mergeCell ref="L204:L205"/>
    <mergeCell ref="N204:N205"/>
    <mergeCell ref="O204:O205"/>
    <mergeCell ref="K206:K207"/>
    <mergeCell ref="L206:L207"/>
    <mergeCell ref="N206:N207"/>
    <mergeCell ref="O206:O207"/>
    <mergeCell ref="K200:K201"/>
    <mergeCell ref="L200:L201"/>
    <mergeCell ref="N200:N201"/>
    <mergeCell ref="O200:O201"/>
    <mergeCell ref="K202:K203"/>
    <mergeCell ref="L202:L203"/>
    <mergeCell ref="N202:N203"/>
    <mergeCell ref="O202:O203"/>
    <mergeCell ref="K212:K213"/>
    <mergeCell ref="L212:L213"/>
    <mergeCell ref="N212:N213"/>
    <mergeCell ref="O212:O213"/>
    <mergeCell ref="K214:K215"/>
    <mergeCell ref="L214:L215"/>
    <mergeCell ref="N214:N215"/>
    <mergeCell ref="O214:O215"/>
    <mergeCell ref="K208:K209"/>
    <mergeCell ref="L208:L209"/>
    <mergeCell ref="N208:N209"/>
    <mergeCell ref="O208:O209"/>
    <mergeCell ref="K210:K211"/>
    <mergeCell ref="L210:L211"/>
    <mergeCell ref="N210:N211"/>
    <mergeCell ref="O210:O211"/>
    <mergeCell ref="K220:K221"/>
    <mergeCell ref="L220:L221"/>
    <mergeCell ref="N220:N221"/>
    <mergeCell ref="O220:O221"/>
    <mergeCell ref="K222:K223"/>
    <mergeCell ref="L222:L223"/>
    <mergeCell ref="N222:N223"/>
    <mergeCell ref="O222:O223"/>
    <mergeCell ref="K216:K217"/>
    <mergeCell ref="L216:L217"/>
    <mergeCell ref="N216:N217"/>
    <mergeCell ref="O216:O217"/>
    <mergeCell ref="K218:K219"/>
    <mergeCell ref="L218:L219"/>
    <mergeCell ref="N218:N219"/>
    <mergeCell ref="O218:O219"/>
    <mergeCell ref="K228:K229"/>
    <mergeCell ref="L228:L229"/>
    <mergeCell ref="N228:N229"/>
    <mergeCell ref="O228:O229"/>
    <mergeCell ref="K230:K231"/>
    <mergeCell ref="L230:L231"/>
    <mergeCell ref="N230:N231"/>
    <mergeCell ref="O230:O231"/>
    <mergeCell ref="K224:K225"/>
    <mergeCell ref="L224:L225"/>
    <mergeCell ref="N224:N225"/>
    <mergeCell ref="O224:O225"/>
    <mergeCell ref="K226:K227"/>
    <mergeCell ref="L226:L227"/>
    <mergeCell ref="N226:N227"/>
    <mergeCell ref="O226:O227"/>
    <mergeCell ref="K236:K237"/>
    <mergeCell ref="L236:L237"/>
    <mergeCell ref="N236:N237"/>
    <mergeCell ref="O236:O237"/>
    <mergeCell ref="K238:K239"/>
    <mergeCell ref="L238:L239"/>
    <mergeCell ref="N238:N239"/>
    <mergeCell ref="O238:O239"/>
    <mergeCell ref="K232:K233"/>
    <mergeCell ref="L232:L233"/>
    <mergeCell ref="N232:N233"/>
    <mergeCell ref="O232:O233"/>
    <mergeCell ref="K234:K235"/>
    <mergeCell ref="L234:L235"/>
    <mergeCell ref="N234:N235"/>
    <mergeCell ref="O234:O235"/>
    <mergeCell ref="K244:K245"/>
    <mergeCell ref="L244:L245"/>
    <mergeCell ref="N244:N245"/>
    <mergeCell ref="O244:O245"/>
    <mergeCell ref="K246:K247"/>
    <mergeCell ref="L246:L247"/>
    <mergeCell ref="N246:N247"/>
    <mergeCell ref="O246:O247"/>
    <mergeCell ref="K240:K241"/>
    <mergeCell ref="L240:L241"/>
    <mergeCell ref="N240:N241"/>
    <mergeCell ref="O240:O241"/>
    <mergeCell ref="K242:K243"/>
    <mergeCell ref="L242:L243"/>
    <mergeCell ref="N242:N243"/>
    <mergeCell ref="O242:O243"/>
    <mergeCell ref="K252:K253"/>
    <mergeCell ref="L252:L253"/>
    <mergeCell ref="N252:N253"/>
    <mergeCell ref="O252:O253"/>
    <mergeCell ref="K254:K255"/>
    <mergeCell ref="L254:L255"/>
    <mergeCell ref="N254:N255"/>
    <mergeCell ref="O254:O255"/>
    <mergeCell ref="K248:K249"/>
    <mergeCell ref="L248:L249"/>
    <mergeCell ref="N248:N249"/>
    <mergeCell ref="O248:O249"/>
    <mergeCell ref="K250:K251"/>
    <mergeCell ref="L250:L251"/>
    <mergeCell ref="N250:N251"/>
    <mergeCell ref="O250:O251"/>
    <mergeCell ref="K260:K261"/>
    <mergeCell ref="L260:L261"/>
    <mergeCell ref="N260:N261"/>
    <mergeCell ref="O260:O261"/>
    <mergeCell ref="K262:K263"/>
    <mergeCell ref="L262:L263"/>
    <mergeCell ref="N262:N263"/>
    <mergeCell ref="O262:O263"/>
    <mergeCell ref="K256:K257"/>
    <mergeCell ref="L256:L257"/>
    <mergeCell ref="N256:N257"/>
    <mergeCell ref="O256:O257"/>
    <mergeCell ref="K258:K259"/>
    <mergeCell ref="L258:L259"/>
    <mergeCell ref="N258:N259"/>
    <mergeCell ref="O258:O259"/>
    <mergeCell ref="K268:K269"/>
    <mergeCell ref="L268:L269"/>
    <mergeCell ref="N268:N269"/>
    <mergeCell ref="O268:O269"/>
    <mergeCell ref="K270:K271"/>
    <mergeCell ref="L270:L271"/>
    <mergeCell ref="N270:N271"/>
    <mergeCell ref="O270:O271"/>
    <mergeCell ref="K264:K265"/>
    <mergeCell ref="L264:L265"/>
    <mergeCell ref="N264:N265"/>
    <mergeCell ref="O264:O265"/>
    <mergeCell ref="K266:K267"/>
    <mergeCell ref="L266:L267"/>
    <mergeCell ref="N266:N267"/>
    <mergeCell ref="O266:O267"/>
    <mergeCell ref="K276:K277"/>
    <mergeCell ref="L276:L277"/>
    <mergeCell ref="N276:N277"/>
    <mergeCell ref="O276:O277"/>
    <mergeCell ref="K278:K279"/>
    <mergeCell ref="L278:L279"/>
    <mergeCell ref="N278:N279"/>
    <mergeCell ref="O278:O279"/>
    <mergeCell ref="K272:K273"/>
    <mergeCell ref="L272:L273"/>
    <mergeCell ref="N272:N273"/>
    <mergeCell ref="O272:O273"/>
    <mergeCell ref="K274:K275"/>
    <mergeCell ref="L274:L275"/>
    <mergeCell ref="N274:N275"/>
    <mergeCell ref="O274:O275"/>
    <mergeCell ref="K284:K285"/>
    <mergeCell ref="L284:L285"/>
    <mergeCell ref="N284:N285"/>
    <mergeCell ref="O284:O285"/>
    <mergeCell ref="K286:K287"/>
    <mergeCell ref="L286:L287"/>
    <mergeCell ref="N286:N287"/>
    <mergeCell ref="O286:O287"/>
    <mergeCell ref="K280:K281"/>
    <mergeCell ref="L280:L281"/>
    <mergeCell ref="N280:N281"/>
    <mergeCell ref="O280:O281"/>
    <mergeCell ref="K282:K283"/>
    <mergeCell ref="L282:L283"/>
    <mergeCell ref="N282:N283"/>
    <mergeCell ref="O282:O283"/>
    <mergeCell ref="K292:K293"/>
    <mergeCell ref="L292:L293"/>
    <mergeCell ref="N292:N293"/>
    <mergeCell ref="O292:O293"/>
    <mergeCell ref="K294:K295"/>
    <mergeCell ref="L294:L295"/>
    <mergeCell ref="N294:N295"/>
    <mergeCell ref="O294:O295"/>
    <mergeCell ref="K288:K289"/>
    <mergeCell ref="L288:L289"/>
    <mergeCell ref="N288:N289"/>
    <mergeCell ref="O288:O289"/>
    <mergeCell ref="K290:K291"/>
    <mergeCell ref="L290:L291"/>
    <mergeCell ref="N290:N291"/>
    <mergeCell ref="O290:O291"/>
    <mergeCell ref="K300:K301"/>
    <mergeCell ref="L300:L301"/>
    <mergeCell ref="N300:N301"/>
    <mergeCell ref="O300:O301"/>
    <mergeCell ref="K302:K303"/>
    <mergeCell ref="L302:L303"/>
    <mergeCell ref="N302:N303"/>
    <mergeCell ref="O302:O303"/>
    <mergeCell ref="K296:K297"/>
    <mergeCell ref="L296:L297"/>
    <mergeCell ref="N296:N297"/>
    <mergeCell ref="O296:O297"/>
    <mergeCell ref="K298:K299"/>
    <mergeCell ref="L298:L299"/>
    <mergeCell ref="N298:N299"/>
    <mergeCell ref="O298:O299"/>
    <mergeCell ref="K308:K309"/>
    <mergeCell ref="L308:L309"/>
    <mergeCell ref="N308:N309"/>
    <mergeCell ref="O308:O309"/>
    <mergeCell ref="K310:K311"/>
    <mergeCell ref="L310:L311"/>
    <mergeCell ref="N310:N311"/>
    <mergeCell ref="O310:O311"/>
    <mergeCell ref="K304:K305"/>
    <mergeCell ref="L304:L305"/>
    <mergeCell ref="N304:N305"/>
    <mergeCell ref="O304:O305"/>
    <mergeCell ref="K306:K307"/>
    <mergeCell ref="L306:L307"/>
    <mergeCell ref="N306:N307"/>
    <mergeCell ref="O306:O307"/>
    <mergeCell ref="K316:K317"/>
    <mergeCell ref="L316:L317"/>
    <mergeCell ref="N316:N317"/>
    <mergeCell ref="O316:O317"/>
    <mergeCell ref="K312:K313"/>
    <mergeCell ref="L312:L313"/>
    <mergeCell ref="N312:N313"/>
    <mergeCell ref="O312:O313"/>
    <mergeCell ref="K314:K315"/>
    <mergeCell ref="L314:L315"/>
    <mergeCell ref="N314:N315"/>
    <mergeCell ref="O314:O3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27"/>
  <sheetViews>
    <sheetView topLeftCell="A201" zoomScale="70" zoomScaleNormal="70" workbookViewId="0">
      <selection activeCell="K220" sqref="K220:K327"/>
    </sheetView>
  </sheetViews>
  <sheetFormatPr defaultColWidth="15.36328125" defaultRowHeight="18.5" x14ac:dyDescent="0.45"/>
  <cols>
    <col min="1" max="2" width="28.1796875" style="15" customWidth="1"/>
    <col min="3" max="3" width="15.36328125" style="15"/>
    <col min="4" max="4" width="20.453125" style="15" customWidth="1"/>
    <col min="5" max="5" width="18.1796875" style="15" customWidth="1"/>
    <col min="6" max="6" width="24.81640625" style="15" customWidth="1"/>
    <col min="7" max="7" width="21.453125" style="15" customWidth="1"/>
    <col min="8" max="8" width="17.36328125" style="15" customWidth="1"/>
    <col min="9" max="9" width="17.453125" style="15" customWidth="1"/>
    <col min="10" max="10" width="20.453125" style="15" customWidth="1"/>
    <col min="11" max="12" width="19.453125" style="15" customWidth="1"/>
    <col min="13" max="13" width="19" style="15" customWidth="1"/>
    <col min="14" max="14" width="18.1796875" style="15" customWidth="1"/>
    <col min="15" max="15" width="15.36328125" style="15"/>
    <col min="16" max="16" width="24.453125" style="15" customWidth="1"/>
    <col min="17" max="16384" width="15.36328125" style="15"/>
  </cols>
  <sheetData>
    <row r="1" spans="1:15" ht="30.75" customHeight="1" x14ac:dyDescent="0.45">
      <c r="A1" s="56" t="s">
        <v>654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57.75" customHeight="1" x14ac:dyDescent="0.4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1:15" ht="63.75" customHeight="1" x14ac:dyDescent="0.45">
      <c r="A3" s="22" t="s">
        <v>640</v>
      </c>
      <c r="B3" s="23" t="s">
        <v>0</v>
      </c>
      <c r="C3" s="23" t="s">
        <v>641</v>
      </c>
      <c r="D3" s="23" t="s">
        <v>642</v>
      </c>
      <c r="E3" s="23" t="s">
        <v>643</v>
      </c>
      <c r="F3" s="23" t="s">
        <v>644</v>
      </c>
      <c r="G3" s="23" t="s">
        <v>645</v>
      </c>
      <c r="H3" s="23" t="s">
        <v>646</v>
      </c>
      <c r="I3" s="23" t="s">
        <v>647</v>
      </c>
      <c r="J3" s="23" t="s">
        <v>652</v>
      </c>
      <c r="K3" s="23" t="s">
        <v>653</v>
      </c>
      <c r="L3" s="23" t="s">
        <v>660</v>
      </c>
      <c r="M3" s="23" t="s">
        <v>648</v>
      </c>
      <c r="N3" s="23" t="s">
        <v>649</v>
      </c>
      <c r="O3" s="23" t="s">
        <v>650</v>
      </c>
    </row>
    <row r="4" spans="1:15" ht="30" customHeight="1" x14ac:dyDescent="0.45">
      <c r="A4" s="24"/>
      <c r="B4" s="21" t="s">
        <v>579</v>
      </c>
      <c r="C4" s="25">
        <v>1000</v>
      </c>
      <c r="D4" s="26">
        <v>116693.781</v>
      </c>
      <c r="E4" s="29">
        <f>(D4-324.54)/783.3</f>
        <v>148.56279969360401</v>
      </c>
      <c r="F4" s="27">
        <v>10</v>
      </c>
      <c r="G4" s="27">
        <v>10</v>
      </c>
      <c r="H4" s="27">
        <f>(E4*F4*G4)</f>
        <v>14856.279969360401</v>
      </c>
      <c r="I4" s="26">
        <f>(H4/1000)</f>
        <v>14.856279969360401</v>
      </c>
      <c r="J4" s="28">
        <f>(I4/C4)*1000</f>
        <v>14.856279969360401</v>
      </c>
      <c r="K4" s="53">
        <f>AVERAGE(J4:J5)</f>
        <v>15.578706370483852</v>
      </c>
      <c r="L4" s="53">
        <f>STDEV(J4:J5)</f>
        <v>1.0216652142851705</v>
      </c>
      <c r="M4" s="29">
        <f t="shared" ref="M4:M73" si="0">(J4/C4)*100</f>
        <v>1.4856279969360402</v>
      </c>
      <c r="N4" s="55">
        <f>AVERAGE(M4:M5)</f>
        <v>1.557870637048385</v>
      </c>
      <c r="O4" s="55">
        <f>STDEV(M4:M5)</f>
        <v>0.10216652142851677</v>
      </c>
    </row>
    <row r="5" spans="1:15" ht="20.5" x14ac:dyDescent="0.45">
      <c r="A5" s="24"/>
      <c r="B5" s="21" t="s">
        <v>14</v>
      </c>
      <c r="C5" s="25">
        <v>1000</v>
      </c>
      <c r="D5" s="26">
        <v>128011.31299999999</v>
      </c>
      <c r="E5" s="29">
        <f>(D5-324.54)/783.3</f>
        <v>163.01132771607303</v>
      </c>
      <c r="F5" s="27">
        <v>10</v>
      </c>
      <c r="G5" s="27">
        <v>10</v>
      </c>
      <c r="H5" s="27">
        <f>(E5*F5*G5)</f>
        <v>16301.132771607303</v>
      </c>
      <c r="I5" s="26">
        <f>(H5/1000)</f>
        <v>16.301132771607303</v>
      </c>
      <c r="J5" s="28">
        <f t="shared" ref="J5:J74" si="1">(I5/C5)*1000</f>
        <v>16.301132771607303</v>
      </c>
      <c r="K5" s="53"/>
      <c r="L5" s="53"/>
      <c r="M5" s="29">
        <f t="shared" si="0"/>
        <v>1.6301132771607301</v>
      </c>
      <c r="N5" s="55"/>
      <c r="O5" s="55"/>
    </row>
    <row r="6" spans="1:15" ht="20.5" x14ac:dyDescent="0.45">
      <c r="A6" s="24"/>
      <c r="B6" s="21" t="s">
        <v>15</v>
      </c>
      <c r="C6" s="25">
        <v>1000</v>
      </c>
      <c r="D6" s="26">
        <v>69109.952999999994</v>
      </c>
      <c r="E6" s="29">
        <f t="shared" ref="E6:E75" si="2">(D6-324.54)/783.3</f>
        <v>87.81490233626964</v>
      </c>
      <c r="F6" s="27">
        <v>10</v>
      </c>
      <c r="G6" s="27">
        <v>10</v>
      </c>
      <c r="H6" s="27">
        <f t="shared" ref="H6:H8" si="3">(E6*F6*G6)</f>
        <v>8781.4902336269643</v>
      </c>
      <c r="I6" s="26">
        <f t="shared" ref="I6:I74" si="4">(H6/1000)</f>
        <v>8.7814902336269647</v>
      </c>
      <c r="J6" s="28">
        <f t="shared" si="1"/>
        <v>8.7814902336269647</v>
      </c>
      <c r="K6" s="53">
        <f>AVERAGE(J6:J7)</f>
        <v>8.8970724498914873</v>
      </c>
      <c r="L6" s="53">
        <f>STDEV(J6:J7)</f>
        <v>0.16345793781042797</v>
      </c>
      <c r="M6" s="26">
        <f t="shared" si="0"/>
        <v>0.8781490233626964</v>
      </c>
      <c r="N6" s="54">
        <f t="shared" ref="N6" si="5">AVERAGE(M6:M7)</f>
        <v>0.88970724498914877</v>
      </c>
      <c r="O6" s="55">
        <f>STDEV(M6:M7)</f>
        <v>1.6345793781042874E-2</v>
      </c>
    </row>
    <row r="7" spans="1:15" ht="20.5" x14ac:dyDescent="0.45">
      <c r="B7" s="21" t="s">
        <v>16</v>
      </c>
      <c r="C7" s="25">
        <v>1000</v>
      </c>
      <c r="D7" s="26">
        <v>70920.664000000004</v>
      </c>
      <c r="E7" s="29">
        <f t="shared" si="2"/>
        <v>90.126546661560084</v>
      </c>
      <c r="F7" s="27">
        <v>10</v>
      </c>
      <c r="G7" s="27">
        <v>10</v>
      </c>
      <c r="H7" s="27">
        <f t="shared" si="3"/>
        <v>9012.6546661560096</v>
      </c>
      <c r="I7" s="26">
        <f t="shared" si="4"/>
        <v>9.0126546661560099</v>
      </c>
      <c r="J7" s="28">
        <f t="shared" si="1"/>
        <v>9.0126546661560099</v>
      </c>
      <c r="K7" s="53"/>
      <c r="L7" s="53"/>
      <c r="M7" s="26">
        <f t="shared" si="0"/>
        <v>0.90126546661560103</v>
      </c>
      <c r="N7" s="54"/>
      <c r="O7" s="55"/>
    </row>
    <row r="8" spans="1:15" ht="20.5" x14ac:dyDescent="0.45">
      <c r="B8" s="21" t="s">
        <v>17</v>
      </c>
      <c r="C8" s="25">
        <v>1000</v>
      </c>
      <c r="D8" s="26">
        <v>80918.758000000002</v>
      </c>
      <c r="E8" s="29">
        <f t="shared" si="2"/>
        <v>102.89061406868379</v>
      </c>
      <c r="F8" s="27">
        <v>10</v>
      </c>
      <c r="G8" s="27">
        <v>10</v>
      </c>
      <c r="H8" s="27">
        <f t="shared" si="3"/>
        <v>10289.061406868379</v>
      </c>
      <c r="I8" s="26">
        <f t="shared" si="4"/>
        <v>10.289061406868379</v>
      </c>
      <c r="J8" s="28">
        <f t="shared" si="1"/>
        <v>10.289061406868379</v>
      </c>
      <c r="K8" s="53">
        <f>AVERAGE(J8:J9)</f>
        <v>10.493353312906933</v>
      </c>
      <c r="L8" s="53">
        <f t="shared" ref="L8" si="6">STDEV(J8:J9)</f>
        <v>0.28891238420277426</v>
      </c>
      <c r="M8" s="26">
        <f t="shared" si="0"/>
        <v>1.0289061406868381</v>
      </c>
      <c r="N8" s="54">
        <f t="shared" ref="N8" si="7">AVERAGE(M8:M9)</f>
        <v>1.0493353312906935</v>
      </c>
      <c r="O8" s="55">
        <f t="shared" ref="O8" si="8">STDEV(M8:M9)</f>
        <v>2.8891238420277302E-2</v>
      </c>
    </row>
    <row r="9" spans="1:15" ht="20.5" x14ac:dyDescent="0.45">
      <c r="B9" s="21" t="s">
        <v>18</v>
      </c>
      <c r="C9" s="25">
        <v>1000</v>
      </c>
      <c r="D9" s="26">
        <v>84119.195000000007</v>
      </c>
      <c r="E9" s="29">
        <f t="shared" si="2"/>
        <v>106.97645218945489</v>
      </c>
      <c r="F9" s="27">
        <v>10</v>
      </c>
      <c r="G9" s="27">
        <v>10</v>
      </c>
      <c r="H9" s="27">
        <f t="shared" ref="H9:H74" si="9">(E9*F9*G9)</f>
        <v>10697.645218945489</v>
      </c>
      <c r="I9" s="26">
        <f t="shared" si="4"/>
        <v>10.697645218945489</v>
      </c>
      <c r="J9" s="28">
        <f t="shared" si="1"/>
        <v>10.697645218945489</v>
      </c>
      <c r="K9" s="53"/>
      <c r="L9" s="53"/>
      <c r="M9" s="26">
        <f t="shared" si="0"/>
        <v>1.0697645218945488</v>
      </c>
      <c r="N9" s="54"/>
      <c r="O9" s="55"/>
    </row>
    <row r="10" spans="1:15" ht="20.5" x14ac:dyDescent="0.45">
      <c r="B10" s="21" t="s">
        <v>19</v>
      </c>
      <c r="C10" s="25">
        <v>1000</v>
      </c>
      <c r="D10" s="26">
        <v>113468.648</v>
      </c>
      <c r="E10" s="29">
        <f t="shared" si="2"/>
        <v>144.44543342269887</v>
      </c>
      <c r="F10" s="27">
        <v>10</v>
      </c>
      <c r="G10" s="27">
        <v>10</v>
      </c>
      <c r="H10" s="27">
        <f t="shared" si="9"/>
        <v>14444.543342269888</v>
      </c>
      <c r="I10" s="26">
        <f t="shared" si="4"/>
        <v>14.444543342269888</v>
      </c>
      <c r="J10" s="28">
        <f t="shared" si="1"/>
        <v>14.444543342269888</v>
      </c>
      <c r="K10" s="53">
        <f>AVERAGE(J10:J11)</f>
        <v>14.618830524703183</v>
      </c>
      <c r="L10" s="53">
        <f t="shared" ref="L10" si="10">STDEV(J10:J11)</f>
        <v>0.24647929714495931</v>
      </c>
      <c r="M10" s="26">
        <f t="shared" si="0"/>
        <v>1.4444543342269889</v>
      </c>
      <c r="N10" s="54">
        <f t="shared" ref="N10" si="11">AVERAGE(M10:M11)</f>
        <v>1.4618830524703184</v>
      </c>
      <c r="O10" s="55">
        <f t="shared" ref="O10" si="12">STDEV(M10:M11)</f>
        <v>2.464792971449593E-2</v>
      </c>
    </row>
    <row r="11" spans="1:15" ht="20.5" x14ac:dyDescent="0.45">
      <c r="B11" s="21" t="s">
        <v>20</v>
      </c>
      <c r="C11" s="25">
        <v>1000</v>
      </c>
      <c r="D11" s="26">
        <v>116199.031</v>
      </c>
      <c r="E11" s="29">
        <f t="shared" si="2"/>
        <v>147.93117707136477</v>
      </c>
      <c r="F11" s="27">
        <v>10</v>
      </c>
      <c r="G11" s="27">
        <v>10</v>
      </c>
      <c r="H11" s="27">
        <f t="shared" si="9"/>
        <v>14793.117707136478</v>
      </c>
      <c r="I11" s="26">
        <f t="shared" si="4"/>
        <v>14.793117707136478</v>
      </c>
      <c r="J11" s="28">
        <f t="shared" si="1"/>
        <v>14.793117707136478</v>
      </c>
      <c r="K11" s="53"/>
      <c r="L11" s="53"/>
      <c r="M11" s="26">
        <f t="shared" si="0"/>
        <v>1.4793117707136478</v>
      </c>
      <c r="N11" s="54"/>
      <c r="O11" s="55"/>
    </row>
    <row r="12" spans="1:15" ht="20.5" x14ac:dyDescent="0.45">
      <c r="B12" s="21" t="s">
        <v>21</v>
      </c>
      <c r="C12" s="25">
        <v>1000</v>
      </c>
      <c r="D12" s="26">
        <v>109562.836</v>
      </c>
      <c r="E12" s="29">
        <f t="shared" si="2"/>
        <v>139.45907825864933</v>
      </c>
      <c r="F12" s="27">
        <v>10</v>
      </c>
      <c r="G12" s="27">
        <v>10</v>
      </c>
      <c r="H12" s="27">
        <f t="shared" si="9"/>
        <v>13945.907825864933</v>
      </c>
      <c r="I12" s="26">
        <f t="shared" si="4"/>
        <v>13.945907825864934</v>
      </c>
      <c r="J12" s="28">
        <f t="shared" si="1"/>
        <v>13.945907825864934</v>
      </c>
      <c r="K12" s="53">
        <f>AVERAGE(J12:J13)</f>
        <v>14.124678220349805</v>
      </c>
      <c r="L12" s="53">
        <f t="shared" ref="L12" si="13">STDEV(J12:J13)</f>
        <v>0.25281951643129369</v>
      </c>
      <c r="M12" s="26">
        <f t="shared" si="0"/>
        <v>1.3945907825864934</v>
      </c>
      <c r="N12" s="54">
        <f t="shared" ref="N12" si="14">AVERAGE(M12:M13)</f>
        <v>1.4124678220349804</v>
      </c>
      <c r="O12" s="55">
        <f t="shared" ref="O12" si="15">STDEV(M12:M13)</f>
        <v>2.5281951643129241E-2</v>
      </c>
    </row>
    <row r="13" spans="1:15" ht="20.5" x14ac:dyDescent="0.45">
      <c r="B13" s="21" t="s">
        <v>22</v>
      </c>
      <c r="C13" s="25">
        <v>1000</v>
      </c>
      <c r="D13" s="26">
        <v>112363.45299999999</v>
      </c>
      <c r="E13" s="29">
        <f t="shared" si="2"/>
        <v>143.03448614834676</v>
      </c>
      <c r="F13" s="27">
        <v>10</v>
      </c>
      <c r="G13" s="27">
        <v>10</v>
      </c>
      <c r="H13" s="27">
        <f t="shared" si="9"/>
        <v>14303.448614834677</v>
      </c>
      <c r="I13" s="26">
        <f t="shared" si="4"/>
        <v>14.303448614834677</v>
      </c>
      <c r="J13" s="28">
        <f t="shared" si="1"/>
        <v>14.303448614834677</v>
      </c>
      <c r="K13" s="53"/>
      <c r="L13" s="53"/>
      <c r="M13" s="26">
        <f t="shared" si="0"/>
        <v>1.4303448614834675</v>
      </c>
      <c r="N13" s="54"/>
      <c r="O13" s="55"/>
    </row>
    <row r="14" spans="1:15" ht="20.5" x14ac:dyDescent="0.45">
      <c r="B14" s="21" t="s">
        <v>23</v>
      </c>
      <c r="C14" s="25">
        <v>1000</v>
      </c>
      <c r="D14" s="26">
        <v>99743.297000000006</v>
      </c>
      <c r="E14" s="29">
        <f t="shared" si="2"/>
        <v>126.92296310481299</v>
      </c>
      <c r="F14" s="27">
        <v>10</v>
      </c>
      <c r="G14" s="27">
        <v>10</v>
      </c>
      <c r="H14" s="27">
        <f t="shared" si="9"/>
        <v>12692.296310481299</v>
      </c>
      <c r="I14" s="26">
        <f t="shared" si="4"/>
        <v>12.692296310481298</v>
      </c>
      <c r="J14" s="28">
        <f t="shared" si="1"/>
        <v>12.692296310481298</v>
      </c>
      <c r="K14" s="53">
        <f>AVERAGE(J14:J15)</f>
        <v>12.79426273458445</v>
      </c>
      <c r="L14" s="53">
        <f t="shared" ref="L14" si="16">STDEV(J14:J15)</f>
        <v>0.14420229987336527</v>
      </c>
      <c r="M14" s="26">
        <f t="shared" si="0"/>
        <v>1.2692296310481297</v>
      </c>
      <c r="N14" s="54">
        <f t="shared" ref="N14" si="17">AVERAGE(M14:M15)</f>
        <v>1.2794262734584452</v>
      </c>
      <c r="O14" s="55">
        <f t="shared" ref="O14" si="18">STDEV(M14:M15)</f>
        <v>1.4420229987336683E-2</v>
      </c>
    </row>
    <row r="15" spans="1:15" ht="20.5" x14ac:dyDescent="0.45">
      <c r="B15" s="21" t="s">
        <v>24</v>
      </c>
      <c r="C15" s="25">
        <v>1000</v>
      </c>
      <c r="D15" s="26">
        <v>101340.70299999999</v>
      </c>
      <c r="E15" s="29">
        <f t="shared" si="2"/>
        <v>128.96229158687603</v>
      </c>
      <c r="F15" s="27">
        <v>10</v>
      </c>
      <c r="G15" s="27">
        <v>10</v>
      </c>
      <c r="H15" s="27">
        <f t="shared" si="9"/>
        <v>12896.229158687604</v>
      </c>
      <c r="I15" s="26">
        <f t="shared" si="4"/>
        <v>12.896229158687603</v>
      </c>
      <c r="J15" s="28">
        <f t="shared" si="1"/>
        <v>12.896229158687603</v>
      </c>
      <c r="K15" s="53"/>
      <c r="L15" s="53"/>
      <c r="M15" s="26">
        <f t="shared" si="0"/>
        <v>1.2896229158687604</v>
      </c>
      <c r="N15" s="54"/>
      <c r="O15" s="55"/>
    </row>
    <row r="16" spans="1:15" ht="20.5" x14ac:dyDescent="0.45">
      <c r="B16" s="21" t="s">
        <v>25</v>
      </c>
      <c r="C16" s="25">
        <v>1000</v>
      </c>
      <c r="D16" s="26">
        <v>148798.625</v>
      </c>
      <c r="E16" s="29">
        <f t="shared" si="2"/>
        <v>189.54945104046982</v>
      </c>
      <c r="F16" s="27">
        <v>10</v>
      </c>
      <c r="G16" s="27">
        <v>10</v>
      </c>
      <c r="H16" s="27">
        <f t="shared" si="9"/>
        <v>18954.945104046983</v>
      </c>
      <c r="I16" s="26">
        <f t="shared" si="4"/>
        <v>18.954945104046985</v>
      </c>
      <c r="J16" s="28">
        <f t="shared" si="1"/>
        <v>18.954945104046985</v>
      </c>
      <c r="K16" s="53">
        <f>AVERAGE(J16:J17)</f>
        <v>18.593924422315844</v>
      </c>
      <c r="L16" s="53">
        <f t="shared" ref="L16" si="19">STDEV(J16:J17)</f>
        <v>0.51056034440136</v>
      </c>
      <c r="M16" s="26">
        <f t="shared" si="0"/>
        <v>1.8954945104046983</v>
      </c>
      <c r="N16" s="54">
        <f t="shared" ref="N16" si="20">AVERAGE(M16:M17)</f>
        <v>1.8593924422315844</v>
      </c>
      <c r="O16" s="55">
        <f t="shared" ref="O16" si="21">STDEV(M16:M17)</f>
        <v>5.10560344401359E-2</v>
      </c>
    </row>
    <row r="17" spans="2:15" ht="20.5" x14ac:dyDescent="0.45">
      <c r="B17" s="21" t="s">
        <v>26</v>
      </c>
      <c r="C17" s="25">
        <v>1000</v>
      </c>
      <c r="D17" s="26">
        <v>143142.875</v>
      </c>
      <c r="E17" s="29">
        <f t="shared" si="2"/>
        <v>182.32903740584706</v>
      </c>
      <c r="F17" s="27">
        <v>10</v>
      </c>
      <c r="G17" s="27">
        <v>10</v>
      </c>
      <c r="H17" s="27">
        <f t="shared" si="9"/>
        <v>18232.903740584705</v>
      </c>
      <c r="I17" s="26">
        <f t="shared" si="4"/>
        <v>18.232903740584703</v>
      </c>
      <c r="J17" s="28">
        <f t="shared" si="1"/>
        <v>18.232903740584703</v>
      </c>
      <c r="K17" s="53"/>
      <c r="L17" s="53"/>
      <c r="M17" s="26">
        <f t="shared" si="0"/>
        <v>1.8232903740584703</v>
      </c>
      <c r="N17" s="54"/>
      <c r="O17" s="55"/>
    </row>
    <row r="18" spans="2:15" ht="20.5" x14ac:dyDescent="0.45">
      <c r="B18" s="21" t="s">
        <v>27</v>
      </c>
      <c r="C18" s="25">
        <v>1000</v>
      </c>
      <c r="D18" s="26">
        <v>115612.883</v>
      </c>
      <c r="E18" s="29">
        <f t="shared" si="2"/>
        <v>147.18287118600793</v>
      </c>
      <c r="F18" s="27">
        <v>10</v>
      </c>
      <c r="G18" s="27">
        <v>10</v>
      </c>
      <c r="H18" s="27">
        <f t="shared" si="9"/>
        <v>14718.287118600792</v>
      </c>
      <c r="I18" s="26">
        <f t="shared" si="4"/>
        <v>14.718287118600792</v>
      </c>
      <c r="J18" s="28">
        <f t="shared" si="1"/>
        <v>14.718287118600792</v>
      </c>
      <c r="K18" s="53">
        <f>AVERAGE(J18:J19)</f>
        <v>15.477410698327589</v>
      </c>
      <c r="L18" s="53">
        <f t="shared" ref="L18" si="22">STDEV(J18:J19)</f>
        <v>1.0735628619668498</v>
      </c>
      <c r="M18" s="26">
        <f t="shared" si="0"/>
        <v>1.471828711860079</v>
      </c>
      <c r="N18" s="54">
        <f t="shared" ref="N18" si="23">AVERAGE(M18:M19)</f>
        <v>1.5477410698327589</v>
      </c>
      <c r="O18" s="55">
        <f t="shared" ref="O18" si="24">STDEV(M18:M19)</f>
        <v>0.10735628619668514</v>
      </c>
    </row>
    <row r="19" spans="2:15" ht="20.5" x14ac:dyDescent="0.45">
      <c r="B19" s="21" t="s">
        <v>28</v>
      </c>
      <c r="C19" s="25">
        <v>1000</v>
      </c>
      <c r="D19" s="26">
        <v>127505.31299999999</v>
      </c>
      <c r="E19" s="29">
        <f t="shared" si="2"/>
        <v>162.36534278054387</v>
      </c>
      <c r="F19" s="27">
        <v>10</v>
      </c>
      <c r="G19" s="27">
        <v>10</v>
      </c>
      <c r="H19" s="27">
        <f t="shared" si="9"/>
        <v>16236.534278054387</v>
      </c>
      <c r="I19" s="26">
        <f t="shared" si="4"/>
        <v>16.236534278054386</v>
      </c>
      <c r="J19" s="28">
        <f t="shared" si="1"/>
        <v>16.236534278054386</v>
      </c>
      <c r="K19" s="53"/>
      <c r="L19" s="53"/>
      <c r="M19" s="26">
        <f t="shared" si="0"/>
        <v>1.6236534278054386</v>
      </c>
      <c r="N19" s="54"/>
      <c r="O19" s="55"/>
    </row>
    <row r="20" spans="2:15" ht="20.5" x14ac:dyDescent="0.45">
      <c r="B20" s="21" t="s">
        <v>29</v>
      </c>
      <c r="C20" s="25">
        <v>1000</v>
      </c>
      <c r="D20" s="26">
        <v>109533.094</v>
      </c>
      <c r="E20" s="29">
        <f t="shared" si="2"/>
        <v>139.42110813226097</v>
      </c>
      <c r="F20" s="27">
        <v>10</v>
      </c>
      <c r="G20" s="27">
        <v>10</v>
      </c>
      <c r="H20" s="27">
        <f t="shared" si="9"/>
        <v>13942.110813226098</v>
      </c>
      <c r="I20" s="26">
        <f t="shared" si="4"/>
        <v>13.942110813226098</v>
      </c>
      <c r="J20" s="28">
        <f t="shared" si="1"/>
        <v>13.942110813226098</v>
      </c>
      <c r="K20" s="53">
        <f>AVERAGE(J20:J21)</f>
        <v>14.089902463934639</v>
      </c>
      <c r="L20" s="53">
        <f t="shared" ref="L20" si="25">STDEV(J20:J21)</f>
        <v>0.20900895683752602</v>
      </c>
      <c r="M20" s="26">
        <f t="shared" si="0"/>
        <v>1.3942110813226098</v>
      </c>
      <c r="N20" s="54">
        <f t="shared" ref="N20" si="26">AVERAGE(M20:M21)</f>
        <v>1.4089902463934638</v>
      </c>
      <c r="O20" s="55">
        <f t="shared" ref="O20" si="27">STDEV(M20:M21)</f>
        <v>2.0900895683752412E-2</v>
      </c>
    </row>
    <row r="21" spans="2:15" ht="20.5" x14ac:dyDescent="0.45">
      <c r="B21" s="21" t="s">
        <v>30</v>
      </c>
      <c r="C21" s="25">
        <v>1000</v>
      </c>
      <c r="D21" s="26">
        <v>111848.398</v>
      </c>
      <c r="E21" s="29">
        <f t="shared" si="2"/>
        <v>142.37694114643179</v>
      </c>
      <c r="F21" s="27">
        <v>10</v>
      </c>
      <c r="G21" s="27">
        <v>10</v>
      </c>
      <c r="H21" s="27">
        <f t="shared" si="9"/>
        <v>14237.69411464318</v>
      </c>
      <c r="I21" s="26">
        <f t="shared" si="4"/>
        <v>14.23769411464318</v>
      </c>
      <c r="J21" s="28">
        <f t="shared" si="1"/>
        <v>14.23769411464318</v>
      </c>
      <c r="K21" s="53"/>
      <c r="L21" s="53"/>
      <c r="M21" s="26">
        <f t="shared" si="0"/>
        <v>1.4237694114643178</v>
      </c>
      <c r="N21" s="54"/>
      <c r="O21" s="55"/>
    </row>
    <row r="22" spans="2:15" ht="20.5" x14ac:dyDescent="0.45">
      <c r="B22" s="21" t="s">
        <v>31</v>
      </c>
      <c r="C22" s="25">
        <v>1000</v>
      </c>
      <c r="D22" s="26">
        <v>133563.92199999999</v>
      </c>
      <c r="E22" s="29">
        <f t="shared" si="2"/>
        <v>170.10006638580364</v>
      </c>
      <c r="F22" s="27">
        <v>10</v>
      </c>
      <c r="G22" s="27">
        <v>10</v>
      </c>
      <c r="H22" s="27">
        <f t="shared" si="9"/>
        <v>17010.006638580366</v>
      </c>
      <c r="I22" s="26">
        <f t="shared" si="4"/>
        <v>17.010006638580364</v>
      </c>
      <c r="J22" s="28">
        <f t="shared" si="1"/>
        <v>17.010006638580364</v>
      </c>
      <c r="K22" s="53">
        <f>AVERAGE(J22:J23)</f>
        <v>16.890917145410441</v>
      </c>
      <c r="L22" s="53">
        <f t="shared" ref="L22" si="28">STDEV(J22:J23)</f>
        <v>0.16841797637704115</v>
      </c>
      <c r="M22" s="26">
        <f t="shared" si="0"/>
        <v>1.7010006638580364</v>
      </c>
      <c r="N22" s="54">
        <f t="shared" ref="N22" si="29">AVERAGE(M22:M23)</f>
        <v>1.6890917145410442</v>
      </c>
      <c r="O22" s="55">
        <f t="shared" ref="O22" si="30">STDEV(M22:M23)</f>
        <v>1.6841797637704114E-2</v>
      </c>
    </row>
    <row r="23" spans="2:15" ht="20.5" x14ac:dyDescent="0.45">
      <c r="B23" s="21" t="s">
        <v>32</v>
      </c>
      <c r="C23" s="25">
        <v>1000</v>
      </c>
      <c r="D23" s="26">
        <v>131698.266</v>
      </c>
      <c r="E23" s="29">
        <f t="shared" si="2"/>
        <v>167.7182765224052</v>
      </c>
      <c r="F23" s="27">
        <v>10</v>
      </c>
      <c r="G23" s="27">
        <v>10</v>
      </c>
      <c r="H23" s="27">
        <f t="shared" si="9"/>
        <v>16771.827652240521</v>
      </c>
      <c r="I23" s="26">
        <f t="shared" si="4"/>
        <v>16.771827652240521</v>
      </c>
      <c r="J23" s="28">
        <f t="shared" si="1"/>
        <v>16.771827652240521</v>
      </c>
      <c r="K23" s="53"/>
      <c r="L23" s="53"/>
      <c r="M23" s="26">
        <f t="shared" si="0"/>
        <v>1.6771827652240521</v>
      </c>
      <c r="N23" s="54"/>
      <c r="O23" s="55"/>
    </row>
    <row r="24" spans="2:15" ht="20.5" x14ac:dyDescent="0.45">
      <c r="B24" s="21" t="s">
        <v>33</v>
      </c>
      <c r="C24" s="25">
        <v>1000</v>
      </c>
      <c r="D24" s="26">
        <v>113347.969</v>
      </c>
      <c r="E24" s="29">
        <f t="shared" si="2"/>
        <v>144.29136856887527</v>
      </c>
      <c r="F24" s="27">
        <v>10</v>
      </c>
      <c r="G24" s="27">
        <v>10</v>
      </c>
      <c r="H24" s="27">
        <f t="shared" si="9"/>
        <v>14429.136856887526</v>
      </c>
      <c r="I24" s="26">
        <f t="shared" si="4"/>
        <v>14.429136856887526</v>
      </c>
      <c r="J24" s="28">
        <f t="shared" si="1"/>
        <v>14.429136856887526</v>
      </c>
      <c r="K24" s="53">
        <f>AVERAGE(J24:J25)</f>
        <v>14.113928443763566</v>
      </c>
      <c r="L24" s="53">
        <f t="shared" ref="L24" si="31">STDEV(J24:J25)</f>
        <v>0.44577201281400713</v>
      </c>
      <c r="M24" s="26">
        <f t="shared" si="0"/>
        <v>1.4429136856887526</v>
      </c>
      <c r="N24" s="54">
        <f t="shared" ref="N24" si="32">AVERAGE(M24:M25)</f>
        <v>1.4113928443763566</v>
      </c>
      <c r="O24" s="55">
        <f t="shared" ref="O24" si="33">STDEV(M24:M25)</f>
        <v>4.4577201281400677E-2</v>
      </c>
    </row>
    <row r="25" spans="2:15" ht="20.5" x14ac:dyDescent="0.45">
      <c r="B25" s="21" t="s">
        <v>34</v>
      </c>
      <c r="C25" s="25">
        <v>1000</v>
      </c>
      <c r="D25" s="26">
        <v>108409.914</v>
      </c>
      <c r="E25" s="29">
        <f t="shared" si="2"/>
        <v>137.98720030639603</v>
      </c>
      <c r="F25" s="27">
        <v>10</v>
      </c>
      <c r="G25" s="27">
        <v>10</v>
      </c>
      <c r="H25" s="27">
        <f t="shared" si="9"/>
        <v>13798.720030639604</v>
      </c>
      <c r="I25" s="26">
        <f t="shared" si="4"/>
        <v>13.798720030639604</v>
      </c>
      <c r="J25" s="28">
        <f t="shared" si="1"/>
        <v>13.798720030639604</v>
      </c>
      <c r="K25" s="53"/>
      <c r="L25" s="53"/>
      <c r="M25" s="26">
        <f t="shared" si="0"/>
        <v>1.3798720030639604</v>
      </c>
      <c r="N25" s="54"/>
      <c r="O25" s="55"/>
    </row>
    <row r="26" spans="2:15" ht="20.5" x14ac:dyDescent="0.45">
      <c r="B26" s="21" t="s">
        <v>35</v>
      </c>
      <c r="C26" s="25">
        <v>1000</v>
      </c>
      <c r="D26" s="26">
        <v>100627.75</v>
      </c>
      <c r="E26" s="29">
        <f t="shared" si="2"/>
        <v>128.05210008936552</v>
      </c>
      <c r="F26" s="27">
        <v>10</v>
      </c>
      <c r="G26" s="27">
        <v>10</v>
      </c>
      <c r="H26" s="27">
        <f t="shared" si="9"/>
        <v>12805.210008936552</v>
      </c>
      <c r="I26" s="26">
        <f t="shared" si="4"/>
        <v>12.805210008936552</v>
      </c>
      <c r="J26" s="28">
        <f t="shared" si="1"/>
        <v>12.805210008936552</v>
      </c>
      <c r="K26" s="53">
        <f>AVERAGE(J26:J27)</f>
        <v>13.103988510149369</v>
      </c>
      <c r="L26" s="53">
        <f t="shared" ref="L26" si="34">STDEV(J26:J27)</f>
        <v>0.42253660856067266</v>
      </c>
      <c r="M26" s="26">
        <f t="shared" si="0"/>
        <v>1.2805210008936552</v>
      </c>
      <c r="N26" s="54">
        <f t="shared" ref="N26" si="35">AVERAGE(M26:M27)</f>
        <v>1.3103988510149369</v>
      </c>
      <c r="O26" s="55">
        <f t="shared" ref="O26" si="36">STDEV(M26:M27)</f>
        <v>4.2253660856067271E-2</v>
      </c>
    </row>
    <row r="27" spans="2:15" ht="20.5" x14ac:dyDescent="0.45">
      <c r="B27" s="21" t="s">
        <v>36</v>
      </c>
      <c r="C27" s="25">
        <v>1000</v>
      </c>
      <c r="D27" s="26">
        <v>105308.414</v>
      </c>
      <c r="E27" s="29">
        <f t="shared" si="2"/>
        <v>134.02767011362187</v>
      </c>
      <c r="F27" s="27">
        <v>10</v>
      </c>
      <c r="G27" s="27">
        <v>10</v>
      </c>
      <c r="H27" s="27">
        <f t="shared" si="9"/>
        <v>13402.767011362186</v>
      </c>
      <c r="I27" s="26">
        <f t="shared" si="4"/>
        <v>13.402767011362187</v>
      </c>
      <c r="J27" s="28">
        <f t="shared" si="1"/>
        <v>13.402767011362187</v>
      </c>
      <c r="K27" s="53"/>
      <c r="L27" s="53"/>
      <c r="M27" s="26">
        <f t="shared" si="0"/>
        <v>1.3402767011362187</v>
      </c>
      <c r="N27" s="54"/>
      <c r="O27" s="55"/>
    </row>
    <row r="28" spans="2:15" ht="20.5" x14ac:dyDescent="0.45">
      <c r="B28" s="21" t="s">
        <v>37</v>
      </c>
      <c r="C28" s="25">
        <v>1000</v>
      </c>
      <c r="D28" s="26">
        <v>116975.281</v>
      </c>
      <c r="E28" s="29">
        <f t="shared" si="2"/>
        <v>148.92217668836975</v>
      </c>
      <c r="F28" s="27">
        <v>10</v>
      </c>
      <c r="G28" s="27">
        <v>10</v>
      </c>
      <c r="H28" s="27">
        <f t="shared" si="9"/>
        <v>14892.217668836975</v>
      </c>
      <c r="I28" s="26">
        <f t="shared" si="4"/>
        <v>14.892217668836974</v>
      </c>
      <c r="J28" s="28">
        <f t="shared" si="1"/>
        <v>14.892217668836974</v>
      </c>
      <c r="K28" s="53">
        <f>AVERAGE(J28:J29)</f>
        <v>14.934640176177712</v>
      </c>
      <c r="L28" s="53">
        <f t="shared" ref="L28" si="37">STDEV(J28:J29)</f>
        <v>5.9994485231143299E-2</v>
      </c>
      <c r="M28" s="26">
        <f t="shared" si="0"/>
        <v>1.4892217668836976</v>
      </c>
      <c r="N28" s="54">
        <f t="shared" ref="N28" si="38">AVERAGE(M28:M29)</f>
        <v>1.4934640176177711</v>
      </c>
      <c r="O28" s="55">
        <f t="shared" ref="O28" si="39">STDEV(M28:M29)</f>
        <v>5.9994485231142361E-3</v>
      </c>
    </row>
    <row r="29" spans="2:15" ht="20.5" x14ac:dyDescent="0.45">
      <c r="B29" s="21" t="s">
        <v>38</v>
      </c>
      <c r="C29" s="25">
        <v>1000</v>
      </c>
      <c r="D29" s="26">
        <v>117639.872</v>
      </c>
      <c r="E29" s="29">
        <f t="shared" si="2"/>
        <v>149.77062683518449</v>
      </c>
      <c r="F29" s="27">
        <v>10</v>
      </c>
      <c r="G29" s="27">
        <v>10</v>
      </c>
      <c r="H29" s="27">
        <f t="shared" si="9"/>
        <v>14977.062683518448</v>
      </c>
      <c r="I29" s="26">
        <f t="shared" si="4"/>
        <v>14.977062683518449</v>
      </c>
      <c r="J29" s="28">
        <f t="shared" si="1"/>
        <v>14.977062683518449</v>
      </c>
      <c r="K29" s="53"/>
      <c r="L29" s="53"/>
      <c r="M29" s="26">
        <f t="shared" si="0"/>
        <v>1.4977062683518449</v>
      </c>
      <c r="N29" s="54"/>
      <c r="O29" s="55"/>
    </row>
    <row r="30" spans="2:15" ht="20.5" x14ac:dyDescent="0.45">
      <c r="B30" s="21" t="s">
        <v>39</v>
      </c>
      <c r="C30" s="25">
        <v>1000</v>
      </c>
      <c r="D30" s="26">
        <v>109901.32</v>
      </c>
      <c r="E30" s="29">
        <f t="shared" si="2"/>
        <v>139.89120388101625</v>
      </c>
      <c r="F30" s="27">
        <v>10</v>
      </c>
      <c r="G30" s="27">
        <v>10</v>
      </c>
      <c r="H30" s="27">
        <f t="shared" si="9"/>
        <v>13989.120388101626</v>
      </c>
      <c r="I30" s="26">
        <f t="shared" si="4"/>
        <v>13.989120388101627</v>
      </c>
      <c r="J30" s="28">
        <f t="shared" si="1"/>
        <v>13.989120388101627</v>
      </c>
      <c r="K30" s="53">
        <f>AVERAGE(J30:J31)</f>
        <v>14.265219456147074</v>
      </c>
      <c r="L30" s="53">
        <f t="shared" ref="L30" si="40">STDEV(J30:J31)</f>
        <v>0.39046304658844305</v>
      </c>
      <c r="M30" s="26">
        <f t="shared" si="0"/>
        <v>1.3989120388101626</v>
      </c>
      <c r="N30" s="54">
        <f t="shared" ref="N30" si="41">AVERAGE(M30:M31)</f>
        <v>1.4265219456147071</v>
      </c>
      <c r="O30" s="55">
        <f t="shared" ref="O30" si="42">STDEV(M30:M31)</f>
        <v>3.9046304658844275E-2</v>
      </c>
    </row>
    <row r="31" spans="2:15" ht="20.5" x14ac:dyDescent="0.45">
      <c r="B31" s="21" t="s">
        <v>40</v>
      </c>
      <c r="C31" s="25">
        <v>1000</v>
      </c>
      <c r="D31" s="26">
        <v>114226.68799999999</v>
      </c>
      <c r="E31" s="29">
        <f t="shared" si="2"/>
        <v>145.41318524192519</v>
      </c>
      <c r="F31" s="27">
        <v>10</v>
      </c>
      <c r="G31" s="27">
        <v>10</v>
      </c>
      <c r="H31" s="27">
        <f t="shared" si="9"/>
        <v>14541.31852419252</v>
      </c>
      <c r="I31" s="26">
        <f t="shared" si="4"/>
        <v>14.541318524192521</v>
      </c>
      <c r="J31" s="28">
        <f t="shared" si="1"/>
        <v>14.541318524192521</v>
      </c>
      <c r="K31" s="53"/>
      <c r="L31" s="53"/>
      <c r="M31" s="26">
        <f t="shared" si="0"/>
        <v>1.4541318524192519</v>
      </c>
      <c r="N31" s="54"/>
      <c r="O31" s="55"/>
    </row>
    <row r="32" spans="2:15" ht="20.5" x14ac:dyDescent="0.45">
      <c r="B32" s="21" t="s">
        <v>41</v>
      </c>
      <c r="C32" s="25">
        <v>1000</v>
      </c>
      <c r="D32" s="26">
        <v>102294.766</v>
      </c>
      <c r="E32" s="29">
        <f t="shared" si="2"/>
        <v>130.18029618281631</v>
      </c>
      <c r="F32" s="27">
        <v>10</v>
      </c>
      <c r="G32" s="27">
        <v>10</v>
      </c>
      <c r="H32" s="27">
        <f t="shared" si="9"/>
        <v>13018.029618281631</v>
      </c>
      <c r="I32" s="26">
        <f t="shared" si="4"/>
        <v>13.018029618281631</v>
      </c>
      <c r="J32" s="28">
        <f t="shared" si="1"/>
        <v>13.018029618281631</v>
      </c>
      <c r="K32" s="53">
        <f>AVERAGE(J32:J33)</f>
        <v>12.948483978041619</v>
      </c>
      <c r="L32" s="53">
        <f t="shared" ref="L32" si="43">STDEV(J32:J33)</f>
        <v>9.8352387631343602E-2</v>
      </c>
      <c r="M32" s="26">
        <f t="shared" si="0"/>
        <v>1.301802961828163</v>
      </c>
      <c r="N32" s="54">
        <f t="shared" ref="N32" si="44">AVERAGE(M32:M33)</f>
        <v>1.2948483978041621</v>
      </c>
      <c r="O32" s="55">
        <f t="shared" ref="O32" si="45">STDEV(M32:M33)</f>
        <v>9.8352387631343279E-3</v>
      </c>
    </row>
    <row r="33" spans="2:15" ht="20.5" x14ac:dyDescent="0.45">
      <c r="B33" s="21" t="s">
        <v>42</v>
      </c>
      <c r="C33" s="25">
        <v>1000</v>
      </c>
      <c r="D33" s="26">
        <v>101205.264</v>
      </c>
      <c r="E33" s="29">
        <f t="shared" si="2"/>
        <v>128.78938337801608</v>
      </c>
      <c r="F33" s="27">
        <v>10</v>
      </c>
      <c r="G33" s="27">
        <v>10</v>
      </c>
      <c r="H33" s="27">
        <f t="shared" si="9"/>
        <v>12878.938337801608</v>
      </c>
      <c r="I33" s="26">
        <f t="shared" si="4"/>
        <v>12.878938337801609</v>
      </c>
      <c r="J33" s="28">
        <f t="shared" si="1"/>
        <v>12.878938337801609</v>
      </c>
      <c r="K33" s="53"/>
      <c r="L33" s="53"/>
      <c r="M33" s="26">
        <f t="shared" si="0"/>
        <v>1.2878938337801609</v>
      </c>
      <c r="N33" s="54"/>
      <c r="O33" s="55"/>
    </row>
    <row r="34" spans="2:15" ht="20.5" x14ac:dyDescent="0.45">
      <c r="B34" s="21" t="s">
        <v>43</v>
      </c>
      <c r="C34" s="25">
        <v>1000</v>
      </c>
      <c r="D34" s="26">
        <v>128763.882</v>
      </c>
      <c r="E34" s="29">
        <f t="shared" si="2"/>
        <v>163.97209498276524</v>
      </c>
      <c r="F34" s="27">
        <v>10</v>
      </c>
      <c r="G34" s="27">
        <v>10</v>
      </c>
      <c r="H34" s="27">
        <f t="shared" si="9"/>
        <v>16397.209498276527</v>
      </c>
      <c r="I34" s="26">
        <f t="shared" si="4"/>
        <v>16.397209498276528</v>
      </c>
      <c r="J34" s="28">
        <f t="shared" si="1"/>
        <v>16.397209498276528</v>
      </c>
      <c r="K34" s="53">
        <f>AVERAGE(J34:J35)</f>
        <v>16.368758713136732</v>
      </c>
      <c r="L34" s="53">
        <f t="shared" ref="L34" si="46">STDEV(J34:J35)</f>
        <v>4.0235486204862635E-2</v>
      </c>
      <c r="M34" s="26">
        <f t="shared" si="0"/>
        <v>1.6397209498276526</v>
      </c>
      <c r="N34" s="54">
        <f t="shared" ref="N34" si="47">AVERAGE(M34:M35)</f>
        <v>1.6368758713136731</v>
      </c>
      <c r="O34" s="55">
        <f t="shared" ref="O34" si="48">STDEV(M34:M35)</f>
        <v>4.0235486204861382E-3</v>
      </c>
    </row>
    <row r="35" spans="2:15" ht="20.5" x14ac:dyDescent="0.45">
      <c r="B35" s="21" t="s">
        <v>44</v>
      </c>
      <c r="C35" s="25">
        <v>1000</v>
      </c>
      <c r="D35" s="26">
        <v>128318.17200000001</v>
      </c>
      <c r="E35" s="29">
        <f t="shared" si="2"/>
        <v>163.40307927996938</v>
      </c>
      <c r="F35" s="27">
        <v>10</v>
      </c>
      <c r="G35" s="27">
        <v>10</v>
      </c>
      <c r="H35" s="27">
        <f t="shared" si="9"/>
        <v>16340.307927996937</v>
      </c>
      <c r="I35" s="26">
        <f t="shared" si="4"/>
        <v>16.340307927996935</v>
      </c>
      <c r="J35" s="28">
        <f t="shared" si="1"/>
        <v>16.340307927996935</v>
      </c>
      <c r="K35" s="53"/>
      <c r="L35" s="53"/>
      <c r="M35" s="26">
        <f t="shared" si="0"/>
        <v>1.6340307927996935</v>
      </c>
      <c r="N35" s="54"/>
      <c r="O35" s="55"/>
    </row>
    <row r="36" spans="2:15" ht="20.5" x14ac:dyDescent="0.45">
      <c r="B36" s="21" t="s">
        <v>45</v>
      </c>
      <c r="C36" s="25">
        <v>1000</v>
      </c>
      <c r="D36" s="26">
        <v>127833.76</v>
      </c>
      <c r="E36" s="29">
        <f t="shared" si="2"/>
        <v>162.78465466615603</v>
      </c>
      <c r="F36" s="27">
        <v>10</v>
      </c>
      <c r="G36" s="27">
        <v>10</v>
      </c>
      <c r="H36" s="27">
        <f t="shared" si="9"/>
        <v>16278.465466615602</v>
      </c>
      <c r="I36" s="26">
        <f t="shared" si="4"/>
        <v>16.278465466615604</v>
      </c>
      <c r="J36" s="28">
        <f t="shared" si="1"/>
        <v>16.278465466615604</v>
      </c>
      <c r="K36" s="53">
        <f>AVERAGE(J36:J37)</f>
        <v>16.01071741350696</v>
      </c>
      <c r="L36" s="53">
        <f t="shared" ref="L36" si="49">STDEV(J36:J37)</f>
        <v>0.37865292800523453</v>
      </c>
      <c r="M36" s="26">
        <f t="shared" si="0"/>
        <v>1.6278465466615604</v>
      </c>
      <c r="N36" s="54">
        <f t="shared" ref="N36" si="50">AVERAGE(M36:M37)</f>
        <v>1.6010717413506961</v>
      </c>
      <c r="O36" s="55">
        <f t="shared" ref="O36" si="51">STDEV(M36:M37)</f>
        <v>3.7865292800523455E-2</v>
      </c>
    </row>
    <row r="37" spans="2:15" ht="20.5" x14ac:dyDescent="0.45">
      <c r="B37" s="21" t="s">
        <v>46</v>
      </c>
      <c r="C37" s="25">
        <v>1000</v>
      </c>
      <c r="D37" s="26">
        <v>123639.219</v>
      </c>
      <c r="E37" s="29">
        <f t="shared" si="2"/>
        <v>157.42969360398317</v>
      </c>
      <c r="F37" s="27">
        <v>10</v>
      </c>
      <c r="G37" s="27">
        <v>10</v>
      </c>
      <c r="H37" s="27">
        <f t="shared" si="9"/>
        <v>15742.969360398318</v>
      </c>
      <c r="I37" s="26">
        <f t="shared" si="4"/>
        <v>15.742969360398318</v>
      </c>
      <c r="J37" s="28">
        <f t="shared" si="1"/>
        <v>15.742969360398318</v>
      </c>
      <c r="K37" s="53"/>
      <c r="L37" s="53"/>
      <c r="M37" s="26">
        <f t="shared" si="0"/>
        <v>1.5742969360398318</v>
      </c>
      <c r="N37" s="54"/>
      <c r="O37" s="55"/>
    </row>
    <row r="38" spans="2:15" ht="20.5" x14ac:dyDescent="0.45">
      <c r="B38" s="21" t="s">
        <v>47</v>
      </c>
      <c r="C38" s="25">
        <v>1000</v>
      </c>
      <c r="D38" s="26">
        <v>88739.335999999996</v>
      </c>
      <c r="E38" s="29">
        <f t="shared" si="2"/>
        <v>112.87475552151156</v>
      </c>
      <c r="F38" s="27">
        <v>10</v>
      </c>
      <c r="G38" s="27">
        <v>10</v>
      </c>
      <c r="H38" s="27">
        <f t="shared" si="9"/>
        <v>11287.475552151156</v>
      </c>
      <c r="I38" s="26">
        <f t="shared" si="4"/>
        <v>11.287475552151156</v>
      </c>
      <c r="J38" s="28">
        <f t="shared" si="1"/>
        <v>11.287475552151156</v>
      </c>
      <c r="K38" s="53">
        <f>AVERAGE(J38:J39)</f>
        <v>11.340011170688115</v>
      </c>
      <c r="L38" s="53">
        <f t="shared" ref="L38" si="52">STDEV(J38:J39)</f>
        <v>7.4296584242627084E-2</v>
      </c>
      <c r="M38" s="26">
        <f t="shared" si="0"/>
        <v>1.1287475552151156</v>
      </c>
      <c r="N38" s="54">
        <f t="shared" ref="N38" si="53">AVERAGE(M38:M39)</f>
        <v>1.1340011170688116</v>
      </c>
      <c r="O38" s="55">
        <f t="shared" ref="O38" si="54">STDEV(M38:M39)</f>
        <v>7.4296584242626142E-3</v>
      </c>
    </row>
    <row r="39" spans="2:15" ht="20.5" x14ac:dyDescent="0.45">
      <c r="B39" s="21" t="s">
        <v>48</v>
      </c>
      <c r="C39" s="25">
        <v>1000</v>
      </c>
      <c r="D39" s="26">
        <v>89562.358999999997</v>
      </c>
      <c r="E39" s="29">
        <f t="shared" si="2"/>
        <v>113.92546789225075</v>
      </c>
      <c r="F39" s="27">
        <v>10</v>
      </c>
      <c r="G39" s="27">
        <v>10</v>
      </c>
      <c r="H39" s="27">
        <f t="shared" si="9"/>
        <v>11392.546789225074</v>
      </c>
      <c r="I39" s="26">
        <f t="shared" si="4"/>
        <v>11.392546789225074</v>
      </c>
      <c r="J39" s="28">
        <f t="shared" si="1"/>
        <v>11.392546789225074</v>
      </c>
      <c r="K39" s="53"/>
      <c r="L39" s="53"/>
      <c r="M39" s="26">
        <f t="shared" si="0"/>
        <v>1.1392546789225073</v>
      </c>
      <c r="N39" s="54"/>
      <c r="O39" s="55"/>
    </row>
    <row r="40" spans="2:15" ht="20.5" x14ac:dyDescent="0.45">
      <c r="B40" s="21" t="s">
        <v>109</v>
      </c>
      <c r="C40" s="25">
        <v>1000</v>
      </c>
      <c r="D40" s="26">
        <v>129893.961</v>
      </c>
      <c r="E40" s="29">
        <f t="shared" si="2"/>
        <v>165.41481041746459</v>
      </c>
      <c r="F40" s="27">
        <v>10</v>
      </c>
      <c r="G40" s="27">
        <v>10</v>
      </c>
      <c r="H40" s="27">
        <f t="shared" si="9"/>
        <v>16541.481041746461</v>
      </c>
      <c r="I40" s="26">
        <f t="shared" si="4"/>
        <v>16.541481041746461</v>
      </c>
      <c r="J40" s="28">
        <f t="shared" si="1"/>
        <v>16.541481041746461</v>
      </c>
      <c r="K40" s="53">
        <f>AVERAGE(J40:J41)</f>
        <v>16.817338695263629</v>
      </c>
      <c r="L40" s="53">
        <f t="shared" ref="L40" si="55">STDEV(J40:J41)</f>
        <v>0.39012163488839924</v>
      </c>
      <c r="M40" s="26">
        <f t="shared" si="0"/>
        <v>1.654148104174646</v>
      </c>
      <c r="N40" s="54">
        <f t="shared" ref="N40" si="56">AVERAGE(M40:M41)</f>
        <v>1.6817338695263631</v>
      </c>
      <c r="O40" s="55">
        <f t="shared" ref="O40" si="57">STDEV(M40:M41)</f>
        <v>3.9012163488840117E-2</v>
      </c>
    </row>
    <row r="41" spans="2:15" ht="20.5" x14ac:dyDescent="0.45">
      <c r="B41" s="21" t="s">
        <v>110</v>
      </c>
      <c r="C41" s="25">
        <v>1000</v>
      </c>
      <c r="D41" s="26">
        <v>134215.54699999999</v>
      </c>
      <c r="E41" s="29">
        <f t="shared" si="2"/>
        <v>170.93196348780799</v>
      </c>
      <c r="F41" s="27">
        <v>10</v>
      </c>
      <c r="G41" s="27">
        <v>10</v>
      </c>
      <c r="H41" s="27">
        <f t="shared" si="9"/>
        <v>17093.196348780799</v>
      </c>
      <c r="I41" s="26">
        <f t="shared" si="4"/>
        <v>17.093196348780801</v>
      </c>
      <c r="J41" s="28">
        <f t="shared" si="1"/>
        <v>17.093196348780801</v>
      </c>
      <c r="K41" s="53"/>
      <c r="L41" s="53"/>
      <c r="M41" s="26">
        <f t="shared" si="0"/>
        <v>1.7093196348780801</v>
      </c>
      <c r="N41" s="54"/>
      <c r="O41" s="55"/>
    </row>
    <row r="42" spans="2:15" ht="20.5" x14ac:dyDescent="0.45">
      <c r="B42" s="21" t="s">
        <v>111</v>
      </c>
      <c r="C42" s="25">
        <v>1000</v>
      </c>
      <c r="D42" s="26">
        <v>116107.523</v>
      </c>
      <c r="E42" s="29">
        <f t="shared" si="2"/>
        <v>147.81435337673946</v>
      </c>
      <c r="F42" s="27">
        <v>10</v>
      </c>
      <c r="G42" s="27">
        <v>10</v>
      </c>
      <c r="H42" s="27">
        <f t="shared" si="9"/>
        <v>14781.435337673947</v>
      </c>
      <c r="I42" s="26">
        <f t="shared" si="4"/>
        <v>14.781435337673948</v>
      </c>
      <c r="J42" s="28">
        <f t="shared" si="1"/>
        <v>14.781435337673948</v>
      </c>
      <c r="K42" s="53">
        <f>AVERAGE(J42:J43)</f>
        <v>14.530757308821656</v>
      </c>
      <c r="L42" s="53">
        <f t="shared" ref="L42" si="58">STDEV(J42:J43)</f>
        <v>0.35451226819186643</v>
      </c>
      <c r="M42" s="26">
        <f t="shared" si="0"/>
        <v>1.4781435337673947</v>
      </c>
      <c r="N42" s="54">
        <f t="shared" ref="N42" si="59">AVERAGE(M42:M43)</f>
        <v>1.4530757308821656</v>
      </c>
      <c r="O42" s="55">
        <f t="shared" ref="O42" si="60">STDEV(M42:M43)</f>
        <v>3.545122681918661E-2</v>
      </c>
    </row>
    <row r="43" spans="2:15" ht="20.5" x14ac:dyDescent="0.45">
      <c r="B43" s="21" t="s">
        <v>112</v>
      </c>
      <c r="C43" s="25">
        <v>1000</v>
      </c>
      <c r="D43" s="26">
        <v>112180.401</v>
      </c>
      <c r="E43" s="29">
        <f t="shared" si="2"/>
        <v>142.80079279969362</v>
      </c>
      <c r="F43" s="27">
        <v>10</v>
      </c>
      <c r="G43" s="27">
        <v>10</v>
      </c>
      <c r="H43" s="27">
        <f t="shared" si="9"/>
        <v>14280.079279969363</v>
      </c>
      <c r="I43" s="26">
        <f t="shared" si="4"/>
        <v>14.280079279969362</v>
      </c>
      <c r="J43" s="28">
        <f t="shared" si="1"/>
        <v>14.280079279969362</v>
      </c>
      <c r="K43" s="53"/>
      <c r="L43" s="53"/>
      <c r="M43" s="26">
        <f t="shared" si="0"/>
        <v>1.4280079279969362</v>
      </c>
      <c r="N43" s="54"/>
      <c r="O43" s="55"/>
    </row>
    <row r="44" spans="2:15" ht="20.5" x14ac:dyDescent="0.45">
      <c r="B44" s="21" t="s">
        <v>113</v>
      </c>
      <c r="C44" s="25">
        <v>1000</v>
      </c>
      <c r="D44" s="26">
        <v>112180.93</v>
      </c>
      <c r="E44" s="29">
        <f t="shared" si="2"/>
        <v>142.80146814758075</v>
      </c>
      <c r="F44" s="27">
        <v>10</v>
      </c>
      <c r="G44" s="27">
        <v>10</v>
      </c>
      <c r="H44" s="27">
        <f t="shared" si="9"/>
        <v>14280.146814758074</v>
      </c>
      <c r="I44" s="26">
        <f t="shared" si="4"/>
        <v>14.280146814758075</v>
      </c>
      <c r="J44" s="28">
        <f t="shared" si="1"/>
        <v>14.280146814758075</v>
      </c>
      <c r="K44" s="53">
        <f>AVERAGE(J44:J45)</f>
        <v>14.230441210264267</v>
      </c>
      <c r="L44" s="53">
        <f t="shared" ref="L44" si="61">STDEV(J44:J45)</f>
        <v>7.0294340001095398E-2</v>
      </c>
      <c r="M44" s="26">
        <f t="shared" si="0"/>
        <v>1.4280146814758075</v>
      </c>
      <c r="N44" s="54">
        <f t="shared" ref="N44" si="62">AVERAGE(M44:M45)</f>
        <v>1.4230441210264266</v>
      </c>
      <c r="O44" s="55">
        <f t="shared" ref="O44" si="63">STDEV(M44:M45)</f>
        <v>7.029434000109509E-3</v>
      </c>
    </row>
    <row r="45" spans="2:15" ht="20.5" x14ac:dyDescent="0.45">
      <c r="B45" s="21" t="s">
        <v>114</v>
      </c>
      <c r="C45" s="25">
        <v>1000</v>
      </c>
      <c r="D45" s="26">
        <v>111402.242</v>
      </c>
      <c r="E45" s="29">
        <f t="shared" si="2"/>
        <v>141.8073560577046</v>
      </c>
      <c r="F45" s="27">
        <v>10</v>
      </c>
      <c r="G45" s="27">
        <v>10</v>
      </c>
      <c r="H45" s="27">
        <f t="shared" si="9"/>
        <v>14180.73560577046</v>
      </c>
      <c r="I45" s="26">
        <f t="shared" si="4"/>
        <v>14.18073560577046</v>
      </c>
      <c r="J45" s="28">
        <f t="shared" si="1"/>
        <v>14.18073560577046</v>
      </c>
      <c r="K45" s="53"/>
      <c r="L45" s="53"/>
      <c r="M45" s="26">
        <f t="shared" si="0"/>
        <v>1.418073560577046</v>
      </c>
      <c r="N45" s="54"/>
      <c r="O45" s="55"/>
    </row>
    <row r="46" spans="2:15" ht="20.5" x14ac:dyDescent="0.45">
      <c r="B46" s="21" t="s">
        <v>115</v>
      </c>
      <c r="C46" s="25">
        <v>1000</v>
      </c>
      <c r="D46" s="26">
        <v>128130.336</v>
      </c>
      <c r="E46" s="29">
        <f t="shared" si="2"/>
        <v>163.16327843738031</v>
      </c>
      <c r="F46" s="27">
        <v>10</v>
      </c>
      <c r="G46" s="27">
        <v>10</v>
      </c>
      <c r="H46" s="27">
        <f t="shared" si="9"/>
        <v>16316.327843738032</v>
      </c>
      <c r="I46" s="26">
        <f t="shared" si="4"/>
        <v>16.316327843738033</v>
      </c>
      <c r="J46" s="28">
        <f t="shared" si="1"/>
        <v>16.316327843738033</v>
      </c>
      <c r="K46" s="53">
        <f>AVERAGE(J46:J47)</f>
        <v>16.378185050427682</v>
      </c>
      <c r="L46" s="53">
        <f t="shared" ref="L46" si="64">STDEV(J46:J47)</f>
        <v>8.7479300631013904E-2</v>
      </c>
      <c r="M46" s="26">
        <f t="shared" si="0"/>
        <v>1.6316327843738032</v>
      </c>
      <c r="N46" s="54">
        <f t="shared" ref="N46" si="65">AVERAGE(M46:M47)</f>
        <v>1.6378185050427678</v>
      </c>
      <c r="O46" s="55">
        <f t="shared" ref="O46" si="66">STDEV(M46:M47)</f>
        <v>8.7479300631014851E-3</v>
      </c>
    </row>
    <row r="47" spans="2:15" ht="20.5" x14ac:dyDescent="0.45">
      <c r="B47" s="21" t="s">
        <v>116</v>
      </c>
      <c r="C47" s="25">
        <v>1000</v>
      </c>
      <c r="D47" s="26">
        <v>129099.391</v>
      </c>
      <c r="E47" s="29">
        <f t="shared" si="2"/>
        <v>164.40042257117327</v>
      </c>
      <c r="F47" s="27">
        <v>10</v>
      </c>
      <c r="G47" s="27">
        <v>10</v>
      </c>
      <c r="H47" s="27">
        <f t="shared" si="9"/>
        <v>16440.042257117326</v>
      </c>
      <c r="I47" s="26">
        <f t="shared" si="4"/>
        <v>16.440042257117327</v>
      </c>
      <c r="J47" s="28">
        <f t="shared" si="1"/>
        <v>16.440042257117327</v>
      </c>
      <c r="K47" s="53"/>
      <c r="L47" s="53"/>
      <c r="M47" s="26">
        <f t="shared" si="0"/>
        <v>1.6440042257117327</v>
      </c>
      <c r="N47" s="54"/>
      <c r="O47" s="55"/>
    </row>
    <row r="48" spans="2:15" ht="20.5" x14ac:dyDescent="0.45">
      <c r="B48" s="21" t="s">
        <v>117</v>
      </c>
      <c r="C48" s="25">
        <v>1000</v>
      </c>
      <c r="D48" s="26">
        <v>114489.227</v>
      </c>
      <c r="E48" s="29">
        <f t="shared" si="2"/>
        <v>145.74835567470959</v>
      </c>
      <c r="F48" s="27">
        <v>10</v>
      </c>
      <c r="G48" s="27">
        <v>10</v>
      </c>
      <c r="H48" s="27">
        <f t="shared" si="9"/>
        <v>14574.83556747096</v>
      </c>
      <c r="I48" s="26">
        <f t="shared" si="4"/>
        <v>14.574835567470959</v>
      </c>
      <c r="J48" s="28">
        <f t="shared" si="1"/>
        <v>14.574835567470959</v>
      </c>
      <c r="K48" s="53">
        <f>AVERAGE(J48:J49)</f>
        <v>14.773876739435725</v>
      </c>
      <c r="L48" s="53">
        <f t="shared" ref="L48" si="67">STDEV(J48:J49)</f>
        <v>0.28148672486320536</v>
      </c>
      <c r="M48" s="26">
        <f t="shared" si="0"/>
        <v>1.4574835567470958</v>
      </c>
      <c r="N48" s="54">
        <f t="shared" ref="N48" si="68">AVERAGE(M48:M49)</f>
        <v>1.4773876739435723</v>
      </c>
      <c r="O48" s="55">
        <f t="shared" ref="O48" si="69">STDEV(M48:M49)</f>
        <v>2.8148672486320692E-2</v>
      </c>
    </row>
    <row r="49" spans="2:15" ht="20.5" x14ac:dyDescent="0.45">
      <c r="B49" s="21" t="s">
        <v>118</v>
      </c>
      <c r="C49" s="25">
        <v>1000</v>
      </c>
      <c r="D49" s="26">
        <v>117607.406</v>
      </c>
      <c r="E49" s="29">
        <f t="shared" si="2"/>
        <v>149.72917911400486</v>
      </c>
      <c r="F49" s="27">
        <v>10</v>
      </c>
      <c r="G49" s="27">
        <v>10</v>
      </c>
      <c r="H49" s="27">
        <f t="shared" si="9"/>
        <v>14972.917911400487</v>
      </c>
      <c r="I49" s="26">
        <f t="shared" si="4"/>
        <v>14.972917911400488</v>
      </c>
      <c r="J49" s="28">
        <f t="shared" si="1"/>
        <v>14.972917911400488</v>
      </c>
      <c r="K49" s="53"/>
      <c r="L49" s="53"/>
      <c r="M49" s="26">
        <f t="shared" si="0"/>
        <v>1.497291791140049</v>
      </c>
      <c r="N49" s="54"/>
      <c r="O49" s="55"/>
    </row>
    <row r="50" spans="2:15" ht="20.5" x14ac:dyDescent="0.45">
      <c r="B50" s="21" t="s">
        <v>119</v>
      </c>
      <c r="C50" s="25">
        <v>1000</v>
      </c>
      <c r="D50" s="26">
        <v>90693.202999999994</v>
      </c>
      <c r="E50" s="29">
        <f t="shared" si="2"/>
        <v>115.36915996425381</v>
      </c>
      <c r="F50" s="27">
        <v>10</v>
      </c>
      <c r="G50" s="27">
        <v>10</v>
      </c>
      <c r="H50" s="27">
        <f t="shared" si="9"/>
        <v>11536.915996425381</v>
      </c>
      <c r="I50" s="26">
        <f t="shared" si="4"/>
        <v>11.536915996425382</v>
      </c>
      <c r="J50" s="28">
        <f t="shared" si="1"/>
        <v>11.536915996425382</v>
      </c>
      <c r="K50" s="53">
        <f>AVERAGE(J50:J51)</f>
        <v>11.422459338695266</v>
      </c>
      <c r="L50" s="53">
        <f t="shared" ref="L50" si="70">STDEV(J50:J51)</f>
        <v>0.16186615766582702</v>
      </c>
      <c r="M50" s="26">
        <f t="shared" si="0"/>
        <v>1.1536915996425381</v>
      </c>
      <c r="N50" s="54">
        <f t="shared" ref="N50" si="71">AVERAGE(M50:M51)</f>
        <v>1.1422459338695266</v>
      </c>
      <c r="O50" s="55">
        <f t="shared" ref="O50" si="72">STDEV(M50:M51)</f>
        <v>1.6186615766582608E-2</v>
      </c>
    </row>
    <row r="51" spans="2:15" ht="20.5" x14ac:dyDescent="0.45">
      <c r="B51" s="21" t="s">
        <v>120</v>
      </c>
      <c r="C51" s="25">
        <v>1000</v>
      </c>
      <c r="D51" s="26">
        <v>88900.125</v>
      </c>
      <c r="E51" s="29">
        <f t="shared" si="2"/>
        <v>113.08002680965149</v>
      </c>
      <c r="F51" s="27">
        <v>10</v>
      </c>
      <c r="G51" s="27">
        <v>10</v>
      </c>
      <c r="H51" s="27">
        <f t="shared" si="9"/>
        <v>11308.002680965148</v>
      </c>
      <c r="I51" s="26">
        <f t="shared" si="4"/>
        <v>11.308002680965147</v>
      </c>
      <c r="J51" s="28">
        <f t="shared" si="1"/>
        <v>11.308002680965147</v>
      </c>
      <c r="K51" s="53"/>
      <c r="L51" s="53"/>
      <c r="M51" s="26">
        <f t="shared" si="0"/>
        <v>1.1308002680965148</v>
      </c>
      <c r="N51" s="54"/>
      <c r="O51" s="55"/>
    </row>
    <row r="52" spans="2:15" ht="20.5" x14ac:dyDescent="0.45">
      <c r="B52" s="44" t="s">
        <v>722</v>
      </c>
      <c r="C52" s="25">
        <v>1000</v>
      </c>
      <c r="D52" s="26">
        <v>128432.086</v>
      </c>
      <c r="E52" s="29">
        <f t="shared" ref="E52:E57" si="73">(D52-324.54)/783.3</f>
        <v>163.54850759606794</v>
      </c>
      <c r="F52" s="27">
        <v>10</v>
      </c>
      <c r="G52" s="27">
        <v>10</v>
      </c>
      <c r="H52" s="27">
        <f t="shared" ref="H52:H57" si="74">(E52*F52*G52)</f>
        <v>16354.850759606794</v>
      </c>
      <c r="I52" s="26">
        <f t="shared" ref="I52:I57" si="75">(H52/1000)</f>
        <v>16.354850759606794</v>
      </c>
      <c r="J52" s="28">
        <f t="shared" ref="J52:J57" si="76">(I52/C52)*1000</f>
        <v>16.354850759606794</v>
      </c>
      <c r="K52" s="53">
        <f t="shared" ref="K52" si="77">AVERAGE(J52:J53)</f>
        <v>16.281053874632967</v>
      </c>
      <c r="L52" s="53">
        <f t="shared" ref="L52" si="78">STDEV(J52:J53)</f>
        <v>0.10436455559087635</v>
      </c>
      <c r="M52" s="26">
        <f t="shared" ref="M52:M57" si="79">(J52/C52)*100</f>
        <v>1.6354850759606794</v>
      </c>
      <c r="N52" s="54">
        <f t="shared" ref="N52" si="80">AVERAGE(M52:M53)</f>
        <v>1.6281053874632965</v>
      </c>
      <c r="O52" s="55">
        <f t="shared" ref="O52" si="81">STDEV(M52:M53)</f>
        <v>1.0436455559087635E-2</v>
      </c>
    </row>
    <row r="53" spans="2:15" ht="20.5" x14ac:dyDescent="0.45">
      <c r="B53" s="44" t="s">
        <v>723</v>
      </c>
      <c r="C53" s="25">
        <v>1000</v>
      </c>
      <c r="D53" s="26">
        <v>127275.984</v>
      </c>
      <c r="E53" s="29">
        <f t="shared" si="73"/>
        <v>162.07256989659135</v>
      </c>
      <c r="F53" s="27">
        <v>10</v>
      </c>
      <c r="G53" s="27">
        <v>10</v>
      </c>
      <c r="H53" s="27">
        <f t="shared" si="74"/>
        <v>16207.256989659136</v>
      </c>
      <c r="I53" s="26">
        <f t="shared" si="75"/>
        <v>16.207256989659136</v>
      </c>
      <c r="J53" s="28">
        <f t="shared" si="76"/>
        <v>16.207256989659136</v>
      </c>
      <c r="K53" s="53"/>
      <c r="L53" s="53"/>
      <c r="M53" s="26">
        <f t="shared" si="79"/>
        <v>1.6207256989659136</v>
      </c>
      <c r="N53" s="54"/>
      <c r="O53" s="55"/>
    </row>
    <row r="54" spans="2:15" ht="20.5" x14ac:dyDescent="0.45">
      <c r="B54" s="44" t="s">
        <v>724</v>
      </c>
      <c r="C54" s="25">
        <v>1000</v>
      </c>
      <c r="D54" s="26">
        <v>88917.023000000001</v>
      </c>
      <c r="E54" s="29">
        <f t="shared" si="73"/>
        <v>113.10159964253799</v>
      </c>
      <c r="F54" s="27">
        <v>10</v>
      </c>
      <c r="G54" s="27">
        <v>10</v>
      </c>
      <c r="H54" s="27">
        <f t="shared" si="74"/>
        <v>11310.159964253799</v>
      </c>
      <c r="I54" s="26">
        <f t="shared" si="75"/>
        <v>11.310159964253799</v>
      </c>
      <c r="J54" s="28">
        <f t="shared" si="76"/>
        <v>11.310159964253799</v>
      </c>
      <c r="K54" s="53">
        <f t="shared" ref="K54" si="82">AVERAGE(J54:J55)</f>
        <v>11.395707519468914</v>
      </c>
      <c r="L54" s="53">
        <f t="shared" ref="L54" si="83">STDEV(J54:J55)</f>
        <v>0.12098251281307781</v>
      </c>
      <c r="M54" s="26">
        <f t="shared" si="79"/>
        <v>1.1310159964253799</v>
      </c>
      <c r="N54" s="54">
        <f t="shared" ref="N54" si="84">AVERAGE(M54:M55)</f>
        <v>1.1395707519468914</v>
      </c>
      <c r="O54" s="55">
        <f t="shared" ref="O54" si="85">STDEV(M54:M55)</f>
        <v>1.2098251281307875E-2</v>
      </c>
    </row>
    <row r="55" spans="2:15" ht="20.5" x14ac:dyDescent="0.45">
      <c r="B55" s="44" t="s">
        <v>725</v>
      </c>
      <c r="C55" s="25">
        <v>1000</v>
      </c>
      <c r="D55" s="26">
        <v>90257.210999999996</v>
      </c>
      <c r="E55" s="29">
        <f t="shared" si="73"/>
        <v>114.8125507468403</v>
      </c>
      <c r="F55" s="27">
        <v>10</v>
      </c>
      <c r="G55" s="27">
        <v>10</v>
      </c>
      <c r="H55" s="27">
        <f t="shared" si="74"/>
        <v>11481.25507468403</v>
      </c>
      <c r="I55" s="26">
        <f t="shared" si="75"/>
        <v>11.481255074684031</v>
      </c>
      <c r="J55" s="28">
        <f t="shared" si="76"/>
        <v>11.481255074684031</v>
      </c>
      <c r="K55" s="53"/>
      <c r="L55" s="53"/>
      <c r="M55" s="26">
        <f t="shared" si="79"/>
        <v>1.1481255074684031</v>
      </c>
      <c r="N55" s="54"/>
      <c r="O55" s="55"/>
    </row>
    <row r="56" spans="2:15" ht="20.5" x14ac:dyDescent="0.45">
      <c r="B56" s="44" t="s">
        <v>726</v>
      </c>
      <c r="C56" s="25">
        <v>1000</v>
      </c>
      <c r="D56" s="26">
        <v>78867.718999999997</v>
      </c>
      <c r="E56" s="29">
        <f t="shared" si="73"/>
        <v>100.27215498531854</v>
      </c>
      <c r="F56" s="27">
        <v>10</v>
      </c>
      <c r="G56" s="27">
        <v>10</v>
      </c>
      <c r="H56" s="27">
        <f t="shared" si="74"/>
        <v>10027.215498531854</v>
      </c>
      <c r="I56" s="26">
        <f t="shared" si="75"/>
        <v>10.027215498531854</v>
      </c>
      <c r="J56" s="28">
        <f t="shared" si="76"/>
        <v>10.027215498531854</v>
      </c>
      <c r="K56" s="53">
        <f t="shared" ref="K56" si="86">AVERAGE(J56:J57)</f>
        <v>10.054977147963744</v>
      </c>
      <c r="L56" s="53">
        <f t="shared" ref="L56" si="87">STDEV(J56:J57)</f>
        <v>3.9260901140425492E-2</v>
      </c>
      <c r="M56" s="26">
        <f t="shared" si="79"/>
        <v>1.0027215498531854</v>
      </c>
      <c r="N56" s="54">
        <f t="shared" ref="N56" si="88">AVERAGE(M56:M57)</f>
        <v>1.0054977147963744</v>
      </c>
      <c r="O56" s="55">
        <f t="shared" ref="O56" si="89">STDEV(M56:M57)</f>
        <v>3.9260901140426123E-3</v>
      </c>
    </row>
    <row r="57" spans="2:15" ht="20.5" x14ac:dyDescent="0.45">
      <c r="B57" s="44" t="s">
        <v>727</v>
      </c>
      <c r="C57" s="25">
        <v>1000</v>
      </c>
      <c r="D57" s="26">
        <v>79302.633000000002</v>
      </c>
      <c r="E57" s="29">
        <f t="shared" si="73"/>
        <v>100.82738797395635</v>
      </c>
      <c r="F57" s="27">
        <v>10</v>
      </c>
      <c r="G57" s="27">
        <v>10</v>
      </c>
      <c r="H57" s="27">
        <f t="shared" si="74"/>
        <v>10082.738797395634</v>
      </c>
      <c r="I57" s="26">
        <f t="shared" si="75"/>
        <v>10.082738797395633</v>
      </c>
      <c r="J57" s="28">
        <f t="shared" si="76"/>
        <v>10.082738797395633</v>
      </c>
      <c r="K57" s="53"/>
      <c r="L57" s="53"/>
      <c r="M57" s="26">
        <f t="shared" si="79"/>
        <v>1.0082738797395634</v>
      </c>
      <c r="N57" s="54"/>
      <c r="O57" s="55"/>
    </row>
    <row r="58" spans="2:15" ht="20.5" x14ac:dyDescent="0.45">
      <c r="B58" s="21" t="s">
        <v>171</v>
      </c>
      <c r="C58" s="25">
        <v>1000</v>
      </c>
      <c r="D58" s="26">
        <v>140783.391</v>
      </c>
      <c r="E58" s="29">
        <f t="shared" si="2"/>
        <v>179.31680199157412</v>
      </c>
      <c r="F58" s="27">
        <v>10</v>
      </c>
      <c r="G58" s="27">
        <v>10</v>
      </c>
      <c r="H58" s="27">
        <f t="shared" si="9"/>
        <v>17931.680199157414</v>
      </c>
      <c r="I58" s="26">
        <f t="shared" si="4"/>
        <v>17.931680199157412</v>
      </c>
      <c r="J58" s="28">
        <f t="shared" si="1"/>
        <v>17.931680199157412</v>
      </c>
      <c r="K58" s="53">
        <f>AVERAGE(J58:J59)</f>
        <v>17.99788344184859</v>
      </c>
      <c r="L58" s="53">
        <f t="shared" ref="L58" si="90">STDEV(J58:J59)</f>
        <v>9.3625523686940229E-2</v>
      </c>
      <c r="M58" s="26">
        <f t="shared" si="0"/>
        <v>1.7931680199157412</v>
      </c>
      <c r="N58" s="54">
        <f t="shared" ref="N58" si="91">AVERAGE(M58:M59)</f>
        <v>1.7997883441848588</v>
      </c>
      <c r="O58" s="55">
        <f t="shared" ref="O58" si="92">STDEV(M58:M59)</f>
        <v>9.3625523686938963E-3</v>
      </c>
    </row>
    <row r="59" spans="2:15" ht="20.5" x14ac:dyDescent="0.45">
      <c r="B59" s="21" t="s">
        <v>172</v>
      </c>
      <c r="C59" s="25">
        <v>1000</v>
      </c>
      <c r="D59" s="26">
        <v>141820.53099999999</v>
      </c>
      <c r="E59" s="29">
        <f t="shared" si="2"/>
        <v>180.64086684539765</v>
      </c>
      <c r="F59" s="27">
        <v>10</v>
      </c>
      <c r="G59" s="27">
        <v>10</v>
      </c>
      <c r="H59" s="27">
        <f t="shared" si="9"/>
        <v>18064.086684539765</v>
      </c>
      <c r="I59" s="26">
        <f t="shared" si="4"/>
        <v>18.064086684539767</v>
      </c>
      <c r="J59" s="28">
        <f t="shared" si="1"/>
        <v>18.064086684539767</v>
      </c>
      <c r="K59" s="53"/>
      <c r="L59" s="53"/>
      <c r="M59" s="26">
        <f t="shared" si="0"/>
        <v>1.8064086684539764</v>
      </c>
      <c r="N59" s="54"/>
      <c r="O59" s="55"/>
    </row>
    <row r="60" spans="2:15" ht="20.5" x14ac:dyDescent="0.45">
      <c r="B60" s="21" t="s">
        <v>173</v>
      </c>
      <c r="C60" s="25">
        <v>1000</v>
      </c>
      <c r="D60" s="26">
        <v>108458.281</v>
      </c>
      <c r="E60" s="29">
        <f t="shared" si="2"/>
        <v>138.04894804034217</v>
      </c>
      <c r="F60" s="27">
        <v>10</v>
      </c>
      <c r="G60" s="27">
        <v>10</v>
      </c>
      <c r="H60" s="27">
        <f t="shared" si="9"/>
        <v>13804.894804034215</v>
      </c>
      <c r="I60" s="26">
        <f t="shared" si="4"/>
        <v>13.804894804034214</v>
      </c>
      <c r="J60" s="28">
        <f t="shared" si="1"/>
        <v>13.804894804034214</v>
      </c>
      <c r="K60" s="53">
        <f>AVERAGE(J60:J61)</f>
        <v>13.75863672922252</v>
      </c>
      <c r="L60" s="53">
        <f t="shared" ref="L60" si="93">STDEV(J60:J61)</f>
        <v>6.5418796767967663E-2</v>
      </c>
      <c r="M60" s="26">
        <f t="shared" si="0"/>
        <v>1.3804894804034213</v>
      </c>
      <c r="N60" s="54">
        <f t="shared" ref="N60" si="94">AVERAGE(M60:M61)</f>
        <v>1.375863672922252</v>
      </c>
      <c r="O60" s="55">
        <f t="shared" ref="O60" si="95">STDEV(M60:M61)</f>
        <v>6.541879676796797E-3</v>
      </c>
    </row>
    <row r="61" spans="2:15" ht="20.5" x14ac:dyDescent="0.45">
      <c r="B61" s="21" t="s">
        <v>174</v>
      </c>
      <c r="C61" s="25">
        <v>1000</v>
      </c>
      <c r="D61" s="26">
        <v>107733.602</v>
      </c>
      <c r="E61" s="29">
        <f t="shared" si="2"/>
        <v>137.12378654410827</v>
      </c>
      <c r="F61" s="27">
        <v>10</v>
      </c>
      <c r="G61" s="27">
        <v>10</v>
      </c>
      <c r="H61" s="27">
        <f t="shared" si="9"/>
        <v>13712.378654410826</v>
      </c>
      <c r="I61" s="26">
        <f t="shared" si="4"/>
        <v>13.712378654410825</v>
      </c>
      <c r="J61" s="28">
        <f t="shared" si="1"/>
        <v>13.712378654410825</v>
      </c>
      <c r="K61" s="53"/>
      <c r="L61" s="53"/>
      <c r="M61" s="26">
        <f t="shared" si="0"/>
        <v>1.3712378654410824</v>
      </c>
      <c r="N61" s="54"/>
      <c r="O61" s="55"/>
    </row>
    <row r="62" spans="2:15" ht="20.5" x14ac:dyDescent="0.45">
      <c r="B62" s="21" t="s">
        <v>175</v>
      </c>
      <c r="C62" s="25">
        <v>1000</v>
      </c>
      <c r="D62" s="26">
        <v>128917.258</v>
      </c>
      <c r="E62" s="29">
        <f t="shared" si="2"/>
        <v>164.16790246393467</v>
      </c>
      <c r="F62" s="27">
        <v>10</v>
      </c>
      <c r="G62" s="27">
        <v>10</v>
      </c>
      <c r="H62" s="27">
        <f t="shared" si="9"/>
        <v>16416.790246393466</v>
      </c>
      <c r="I62" s="26">
        <f t="shared" si="4"/>
        <v>16.416790246393465</v>
      </c>
      <c r="J62" s="28">
        <f t="shared" si="1"/>
        <v>16.416790246393465</v>
      </c>
      <c r="K62" s="53">
        <f>AVERAGE(J62:J63)</f>
        <v>16.183424613813358</v>
      </c>
      <c r="L62" s="53">
        <f t="shared" ref="L62" si="96">STDEV(J62:J63)</f>
        <v>0.33002884258656584</v>
      </c>
      <c r="M62" s="26">
        <f t="shared" si="0"/>
        <v>1.6416790246393465</v>
      </c>
      <c r="N62" s="54">
        <f t="shared" ref="N62" si="97">AVERAGE(M62:M63)</f>
        <v>1.6183424613813355</v>
      </c>
      <c r="O62" s="55">
        <f t="shared" ref="O62" si="98">STDEV(M62:M63)</f>
        <v>3.300288425865671E-2</v>
      </c>
    </row>
    <row r="63" spans="2:15" ht="20.5" x14ac:dyDescent="0.45">
      <c r="B63" s="21" t="s">
        <v>176</v>
      </c>
      <c r="C63" s="25">
        <v>1000</v>
      </c>
      <c r="D63" s="26">
        <v>125261.352</v>
      </c>
      <c r="E63" s="29">
        <f t="shared" si="2"/>
        <v>159.50058981233246</v>
      </c>
      <c r="F63" s="27">
        <v>10</v>
      </c>
      <c r="G63" s="27">
        <v>10</v>
      </c>
      <c r="H63" s="27">
        <f t="shared" si="9"/>
        <v>15950.058981233247</v>
      </c>
      <c r="I63" s="26">
        <f t="shared" si="4"/>
        <v>15.950058981233248</v>
      </c>
      <c r="J63" s="28">
        <f t="shared" si="1"/>
        <v>15.950058981233248</v>
      </c>
      <c r="K63" s="53"/>
      <c r="L63" s="53"/>
      <c r="M63" s="26">
        <f t="shared" si="0"/>
        <v>1.5950058981233246</v>
      </c>
      <c r="N63" s="54"/>
      <c r="O63" s="55"/>
    </row>
    <row r="64" spans="2:15" ht="20.5" x14ac:dyDescent="0.45">
      <c r="B64" s="21" t="s">
        <v>177</v>
      </c>
      <c r="C64" s="25">
        <v>1000</v>
      </c>
      <c r="D64" s="26">
        <v>137178.34400000001</v>
      </c>
      <c r="E64" s="29">
        <f t="shared" si="2"/>
        <v>174.71441848589302</v>
      </c>
      <c r="F64" s="27">
        <v>10</v>
      </c>
      <c r="G64" s="27">
        <v>10</v>
      </c>
      <c r="H64" s="27">
        <f t="shared" si="9"/>
        <v>17471.441848589304</v>
      </c>
      <c r="I64" s="26">
        <f t="shared" si="4"/>
        <v>17.471441848589304</v>
      </c>
      <c r="J64" s="28">
        <f t="shared" si="1"/>
        <v>17.471441848589304</v>
      </c>
      <c r="K64" s="53">
        <f>AVERAGE(J64:J65)</f>
        <v>17.556582407762033</v>
      </c>
      <c r="L64" s="53">
        <f t="shared" ref="L64" si="99">STDEV(J64:J65)</f>
        <v>0.12040693349010174</v>
      </c>
      <c r="M64" s="26">
        <f t="shared" si="0"/>
        <v>1.7471441848589304</v>
      </c>
      <c r="N64" s="54">
        <f t="shared" ref="N64" si="100">AVERAGE(M64:M65)</f>
        <v>1.7556582407762034</v>
      </c>
      <c r="O64" s="55">
        <f t="shared" ref="O64" si="101">STDEV(M64:M65)</f>
        <v>1.2040693349010144E-2</v>
      </c>
    </row>
    <row r="65" spans="2:15" ht="20.5" x14ac:dyDescent="0.45">
      <c r="B65" s="21" t="s">
        <v>178</v>
      </c>
      <c r="C65" s="25">
        <v>1000</v>
      </c>
      <c r="D65" s="26">
        <v>138512.15599999999</v>
      </c>
      <c r="E65" s="29">
        <f t="shared" si="2"/>
        <v>176.41722966934762</v>
      </c>
      <c r="F65" s="27">
        <v>10</v>
      </c>
      <c r="G65" s="27">
        <v>10</v>
      </c>
      <c r="H65" s="27">
        <f t="shared" si="9"/>
        <v>17641.722966934762</v>
      </c>
      <c r="I65" s="26">
        <f t="shared" si="4"/>
        <v>17.641722966934761</v>
      </c>
      <c r="J65" s="28">
        <f t="shared" si="1"/>
        <v>17.641722966934761</v>
      </c>
      <c r="K65" s="53"/>
      <c r="L65" s="53"/>
      <c r="M65" s="26">
        <f t="shared" si="0"/>
        <v>1.7641722966934761</v>
      </c>
      <c r="N65" s="54"/>
      <c r="O65" s="55"/>
    </row>
    <row r="66" spans="2:15" ht="20.5" x14ac:dyDescent="0.45">
      <c r="B66" s="21" t="s">
        <v>179</v>
      </c>
      <c r="C66" s="25">
        <v>1000</v>
      </c>
      <c r="D66" s="26">
        <v>125791.867</v>
      </c>
      <c r="E66" s="29">
        <f t="shared" si="2"/>
        <v>160.17787182433295</v>
      </c>
      <c r="F66" s="27">
        <v>10</v>
      </c>
      <c r="G66" s="27">
        <v>10</v>
      </c>
      <c r="H66" s="27">
        <f t="shared" si="9"/>
        <v>16017.787182433294</v>
      </c>
      <c r="I66" s="26">
        <f t="shared" si="4"/>
        <v>16.017787182433295</v>
      </c>
      <c r="J66" s="28">
        <f t="shared" si="1"/>
        <v>16.017787182433295</v>
      </c>
      <c r="K66" s="53">
        <f>AVERAGE(J66:J67)</f>
        <v>16.008939933614197</v>
      </c>
      <c r="L66" s="53">
        <f t="shared" ref="L66" si="102">STDEV(J66:J67)</f>
        <v>1.2511899269657799E-2</v>
      </c>
      <c r="M66" s="26">
        <f t="shared" si="0"/>
        <v>1.6017787182433296</v>
      </c>
      <c r="N66" s="54">
        <f t="shared" ref="N66" si="103">AVERAGE(M66:M67)</f>
        <v>1.6008939933614199</v>
      </c>
      <c r="O66" s="55">
        <f t="shared" ref="O66" si="104">STDEV(M66:M67)</f>
        <v>1.2511899269658114E-3</v>
      </c>
    </row>
    <row r="67" spans="2:15" ht="20.5" x14ac:dyDescent="0.45">
      <c r="B67" s="21" t="s">
        <v>180</v>
      </c>
      <c r="C67" s="25">
        <v>1000</v>
      </c>
      <c r="D67" s="26">
        <v>125653.266</v>
      </c>
      <c r="E67" s="29">
        <f t="shared" si="2"/>
        <v>160.00092684795101</v>
      </c>
      <c r="F67" s="27">
        <v>10</v>
      </c>
      <c r="G67" s="27">
        <v>10</v>
      </c>
      <c r="H67" s="27">
        <f t="shared" si="9"/>
        <v>16000.0926847951</v>
      </c>
      <c r="I67" s="26">
        <f t="shared" si="4"/>
        <v>16.000092684795099</v>
      </c>
      <c r="J67" s="28">
        <f t="shared" si="1"/>
        <v>16.000092684795099</v>
      </c>
      <c r="K67" s="53"/>
      <c r="L67" s="53"/>
      <c r="M67" s="26">
        <f t="shared" si="0"/>
        <v>1.60000926847951</v>
      </c>
      <c r="N67" s="54"/>
      <c r="O67" s="55"/>
    </row>
    <row r="68" spans="2:15" ht="20.5" x14ac:dyDescent="0.45">
      <c r="B68" s="21" t="s">
        <v>181</v>
      </c>
      <c r="C68" s="25">
        <v>1000</v>
      </c>
      <c r="D68" s="26">
        <v>60611.288999999997</v>
      </c>
      <c r="E68" s="29">
        <f t="shared" si="2"/>
        <v>76.965082343929524</v>
      </c>
      <c r="F68" s="27">
        <v>10</v>
      </c>
      <c r="G68" s="27">
        <v>10</v>
      </c>
      <c r="H68" s="27">
        <f t="shared" si="9"/>
        <v>7696.5082343929516</v>
      </c>
      <c r="I68" s="26">
        <f t="shared" si="4"/>
        <v>7.6965082343929518</v>
      </c>
      <c r="J68" s="28">
        <f t="shared" si="1"/>
        <v>7.6965082343929518</v>
      </c>
      <c r="K68" s="53">
        <f>AVERAGE(J68:J69)</f>
        <v>7.8007584578067153</v>
      </c>
      <c r="L68" s="53">
        <f t="shared" ref="L68" si="105">STDEV(J68:J69)</f>
        <v>0.14743207983216883</v>
      </c>
      <c r="M68" s="26">
        <f t="shared" si="0"/>
        <v>0.76965082343929514</v>
      </c>
      <c r="N68" s="54">
        <f t="shared" ref="N68" si="106">AVERAGE(M68:M69)</f>
        <v>0.78007584578067146</v>
      </c>
      <c r="O68" s="55">
        <f t="shared" ref="O68" si="107">STDEV(M68:M69)</f>
        <v>1.4743207983216912E-2</v>
      </c>
    </row>
    <row r="69" spans="2:15" ht="20.5" x14ac:dyDescent="0.45">
      <c r="B69" s="21" t="s">
        <v>182</v>
      </c>
      <c r="C69" s="25">
        <v>1000</v>
      </c>
      <c r="D69" s="26">
        <v>62244.472999999998</v>
      </c>
      <c r="E69" s="29">
        <f t="shared" si="2"/>
        <v>79.050086812204782</v>
      </c>
      <c r="F69" s="27">
        <v>10</v>
      </c>
      <c r="G69" s="27">
        <v>10</v>
      </c>
      <c r="H69" s="27">
        <f t="shared" si="9"/>
        <v>7905.0086812204781</v>
      </c>
      <c r="I69" s="26">
        <f t="shared" si="4"/>
        <v>7.9050086812204778</v>
      </c>
      <c r="J69" s="28">
        <f t="shared" si="1"/>
        <v>7.9050086812204778</v>
      </c>
      <c r="K69" s="53"/>
      <c r="L69" s="53"/>
      <c r="M69" s="26">
        <f t="shared" si="0"/>
        <v>0.79050086812204778</v>
      </c>
      <c r="N69" s="54"/>
      <c r="O69" s="55"/>
    </row>
    <row r="70" spans="2:15" ht="20.5" x14ac:dyDescent="0.45">
      <c r="B70" s="21" t="s">
        <v>183</v>
      </c>
      <c r="C70" s="25">
        <v>1000</v>
      </c>
      <c r="D70" s="26">
        <v>99280.976999999999</v>
      </c>
      <c r="E70" s="29">
        <f t="shared" si="2"/>
        <v>126.33274224435084</v>
      </c>
      <c r="F70" s="27">
        <v>10</v>
      </c>
      <c r="G70" s="27">
        <v>10</v>
      </c>
      <c r="H70" s="27">
        <f t="shared" si="9"/>
        <v>12633.274224435083</v>
      </c>
      <c r="I70" s="26">
        <f t="shared" si="4"/>
        <v>12.633274224435082</v>
      </c>
      <c r="J70" s="28">
        <f t="shared" si="1"/>
        <v>12.633274224435082</v>
      </c>
      <c r="K70" s="53">
        <f>AVERAGE(J70:J71)</f>
        <v>12.621378399080813</v>
      </c>
      <c r="L70" s="53">
        <f t="shared" ref="L70" si="108">STDEV(J70:J71)</f>
        <v>1.6823237551629462E-2</v>
      </c>
      <c r="M70" s="26">
        <f t="shared" si="0"/>
        <v>1.263327422443508</v>
      </c>
      <c r="N70" s="54">
        <f t="shared" ref="N70" si="109">AVERAGE(M70:M71)</f>
        <v>1.2621378399080811</v>
      </c>
      <c r="O70" s="55">
        <f t="shared" ref="O70" si="110">STDEV(M70:M71)</f>
        <v>1.6823237551628833E-3</v>
      </c>
    </row>
    <row r="71" spans="2:15" ht="20.5" x14ac:dyDescent="0.45">
      <c r="B71" s="21" t="s">
        <v>184</v>
      </c>
      <c r="C71" s="25">
        <v>1000</v>
      </c>
      <c r="D71" s="26">
        <v>99094.616999999998</v>
      </c>
      <c r="E71" s="29">
        <f t="shared" si="2"/>
        <v>126.09482573726542</v>
      </c>
      <c r="F71" s="27">
        <v>10</v>
      </c>
      <c r="G71" s="27">
        <v>10</v>
      </c>
      <c r="H71" s="27">
        <f t="shared" si="9"/>
        <v>12609.482573726544</v>
      </c>
      <c r="I71" s="26">
        <f t="shared" si="4"/>
        <v>12.609482573726543</v>
      </c>
      <c r="J71" s="28">
        <f t="shared" si="1"/>
        <v>12.609482573726543</v>
      </c>
      <c r="K71" s="53"/>
      <c r="L71" s="53"/>
      <c r="M71" s="26">
        <f t="shared" si="0"/>
        <v>1.2609482573726543</v>
      </c>
      <c r="N71" s="54"/>
      <c r="O71" s="55"/>
    </row>
    <row r="72" spans="2:15" ht="20.5" x14ac:dyDescent="0.45">
      <c r="B72" s="21" t="s">
        <v>185</v>
      </c>
      <c r="C72" s="25">
        <v>1000</v>
      </c>
      <c r="D72" s="26">
        <v>86945.375</v>
      </c>
      <c r="E72" s="29">
        <f t="shared" si="2"/>
        <v>110.58449508489724</v>
      </c>
      <c r="F72" s="27">
        <v>10</v>
      </c>
      <c r="G72" s="27">
        <v>10</v>
      </c>
      <c r="H72" s="27">
        <f t="shared" si="9"/>
        <v>11058.449508489724</v>
      </c>
      <c r="I72" s="26">
        <f t="shared" si="4"/>
        <v>11.058449508489725</v>
      </c>
      <c r="J72" s="28">
        <f t="shared" si="1"/>
        <v>11.058449508489725</v>
      </c>
      <c r="K72" s="53">
        <f>AVERAGE(J72:J73)</f>
        <v>10.852100472360528</v>
      </c>
      <c r="L72" s="53">
        <f t="shared" ref="L72" si="111">STDEV(J72:J73)</f>
        <v>0.29182160547652597</v>
      </c>
      <c r="M72" s="26">
        <f t="shared" si="0"/>
        <v>1.1058449508489725</v>
      </c>
      <c r="N72" s="54">
        <f t="shared" ref="N72" si="112">AVERAGE(M72:M73)</f>
        <v>1.0852100472360529</v>
      </c>
      <c r="O72" s="55">
        <f t="shared" ref="O72" si="113">STDEV(M72:M73)</f>
        <v>2.9182160547652693E-2</v>
      </c>
    </row>
    <row r="73" spans="2:15" ht="20.5" x14ac:dyDescent="0.45">
      <c r="B73" s="21" t="s">
        <v>186</v>
      </c>
      <c r="C73" s="25">
        <v>1000</v>
      </c>
      <c r="D73" s="26">
        <v>83712.710999999996</v>
      </c>
      <c r="E73" s="29">
        <f t="shared" si="2"/>
        <v>106.4575143623133</v>
      </c>
      <c r="F73" s="27">
        <v>10</v>
      </c>
      <c r="G73" s="27">
        <v>10</v>
      </c>
      <c r="H73" s="27">
        <f t="shared" si="9"/>
        <v>10645.75143623133</v>
      </c>
      <c r="I73" s="26">
        <f t="shared" si="4"/>
        <v>10.645751436231331</v>
      </c>
      <c r="J73" s="28">
        <f t="shared" si="1"/>
        <v>10.645751436231331</v>
      </c>
      <c r="K73" s="53"/>
      <c r="L73" s="53"/>
      <c r="M73" s="26">
        <f t="shared" si="0"/>
        <v>1.064575143623133</v>
      </c>
      <c r="N73" s="54"/>
      <c r="O73" s="55"/>
    </row>
    <row r="74" spans="2:15" ht="20.5" x14ac:dyDescent="0.45">
      <c r="B74" s="21" t="s">
        <v>187</v>
      </c>
      <c r="C74" s="25">
        <v>1000</v>
      </c>
      <c r="D74" s="26">
        <v>79725.508000000002</v>
      </c>
      <c r="E74" s="29">
        <f t="shared" si="2"/>
        <v>101.36725137239884</v>
      </c>
      <c r="F74" s="27">
        <v>10</v>
      </c>
      <c r="G74" s="27">
        <v>10</v>
      </c>
      <c r="H74" s="27">
        <f t="shared" si="9"/>
        <v>10136.725137239884</v>
      </c>
      <c r="I74" s="26">
        <f t="shared" si="4"/>
        <v>10.136725137239884</v>
      </c>
      <c r="J74" s="28">
        <f t="shared" si="1"/>
        <v>10.136725137239884</v>
      </c>
      <c r="K74" s="53">
        <f>AVERAGE(J74:J75)</f>
        <v>10.438494765734713</v>
      </c>
      <c r="L74" s="53">
        <f t="shared" ref="L74" si="114">STDEV(J74:J75)</f>
        <v>0.42676670132967853</v>
      </c>
      <c r="M74" s="26">
        <f t="shared" ref="M74:M141" si="115">(J74/C74)*100</f>
        <v>1.0136725137239884</v>
      </c>
      <c r="N74" s="54">
        <f t="shared" ref="N74" si="116">AVERAGE(M74:M75)</f>
        <v>1.0438494765734712</v>
      </c>
      <c r="O74" s="55">
        <f t="shared" ref="O74" si="117">STDEV(M74:M75)</f>
        <v>4.2676670132967762E-2</v>
      </c>
    </row>
    <row r="75" spans="2:15" ht="20.5" x14ac:dyDescent="0.45">
      <c r="B75" s="21" t="s">
        <v>188</v>
      </c>
      <c r="C75" s="25">
        <v>1000</v>
      </c>
      <c r="D75" s="26">
        <v>84453.031000000003</v>
      </c>
      <c r="E75" s="29">
        <f t="shared" si="2"/>
        <v>107.40264394229544</v>
      </c>
      <c r="F75" s="27">
        <v>10</v>
      </c>
      <c r="G75" s="27">
        <v>10</v>
      </c>
      <c r="H75" s="27">
        <f t="shared" ref="H75:H142" si="118">(E75*F75*G75)</f>
        <v>10740.264394229544</v>
      </c>
      <c r="I75" s="26">
        <f t="shared" ref="I75:I142" si="119">(H75/1000)</f>
        <v>10.740264394229543</v>
      </c>
      <c r="J75" s="28">
        <f t="shared" ref="J75:J142" si="120">(I75/C75)*1000</f>
        <v>10.740264394229543</v>
      </c>
      <c r="K75" s="53"/>
      <c r="L75" s="53"/>
      <c r="M75" s="26">
        <f t="shared" si="115"/>
        <v>1.0740264394229542</v>
      </c>
      <c r="N75" s="54"/>
      <c r="O75" s="55"/>
    </row>
    <row r="76" spans="2:15" ht="20.5" x14ac:dyDescent="0.45">
      <c r="B76" s="21" t="s">
        <v>189</v>
      </c>
      <c r="C76" s="25">
        <v>1000</v>
      </c>
      <c r="D76" s="26">
        <v>76062.523000000001</v>
      </c>
      <c r="E76" s="29">
        <f t="shared" ref="E76:E143" si="121">(D76-324.54)/783.3</f>
        <v>96.690901314949585</v>
      </c>
      <c r="F76" s="27">
        <v>10</v>
      </c>
      <c r="G76" s="27">
        <v>10</v>
      </c>
      <c r="H76" s="27">
        <f t="shared" si="118"/>
        <v>9669.0901314949588</v>
      </c>
      <c r="I76" s="26">
        <f t="shared" si="119"/>
        <v>9.6690901314949596</v>
      </c>
      <c r="J76" s="28">
        <f t="shared" si="120"/>
        <v>9.6690901314949596</v>
      </c>
      <c r="K76" s="53">
        <f>AVERAGE(J76:J77)</f>
        <v>9.7869648282905679</v>
      </c>
      <c r="L76" s="53">
        <f t="shared" ref="L76" si="122">STDEV(J76:J77)</f>
        <v>0.16669999486896575</v>
      </c>
      <c r="M76" s="26">
        <f t="shared" si="115"/>
        <v>0.96690901314949596</v>
      </c>
      <c r="N76" s="54">
        <f t="shared" ref="N76" si="123">AVERAGE(M76:M77)</f>
        <v>0.97869648282905675</v>
      </c>
      <c r="O76" s="55">
        <f t="shared" ref="O76" si="124">STDEV(M76:M77)</f>
        <v>1.666999948689659E-2</v>
      </c>
    </row>
    <row r="77" spans="2:15" ht="20.5" x14ac:dyDescent="0.45">
      <c r="B77" s="21" t="s">
        <v>190</v>
      </c>
      <c r="C77" s="25">
        <v>1000</v>
      </c>
      <c r="D77" s="26">
        <v>77909.148000000001</v>
      </c>
      <c r="E77" s="29">
        <f t="shared" si="121"/>
        <v>99.048395250861759</v>
      </c>
      <c r="F77" s="27">
        <v>10</v>
      </c>
      <c r="G77" s="27">
        <v>10</v>
      </c>
      <c r="H77" s="27">
        <f t="shared" si="118"/>
        <v>9904.8395250861759</v>
      </c>
      <c r="I77" s="26">
        <f t="shared" si="119"/>
        <v>9.9048395250861763</v>
      </c>
      <c r="J77" s="28">
        <f t="shared" si="120"/>
        <v>9.9048395250861763</v>
      </c>
      <c r="K77" s="53"/>
      <c r="L77" s="53"/>
      <c r="M77" s="26">
        <f t="shared" si="115"/>
        <v>0.99048395250861765</v>
      </c>
      <c r="N77" s="54"/>
      <c r="O77" s="55"/>
    </row>
    <row r="78" spans="2:15" ht="20.5" x14ac:dyDescent="0.45">
      <c r="B78" s="21" t="s">
        <v>191</v>
      </c>
      <c r="C78" s="25">
        <v>1000</v>
      </c>
      <c r="D78" s="26">
        <v>52012.758000000002</v>
      </c>
      <c r="E78" s="29">
        <f t="shared" si="121"/>
        <v>65.987767139027198</v>
      </c>
      <c r="F78" s="27">
        <v>10</v>
      </c>
      <c r="G78" s="27">
        <v>10</v>
      </c>
      <c r="H78" s="27">
        <f t="shared" si="118"/>
        <v>6598.7767139027201</v>
      </c>
      <c r="I78" s="26">
        <f t="shared" si="119"/>
        <v>6.59877671390272</v>
      </c>
      <c r="J78" s="28">
        <f t="shared" si="120"/>
        <v>6.59877671390272</v>
      </c>
      <c r="K78" s="53">
        <f>AVERAGE(J78:J79)</f>
        <v>5.5507479892761395</v>
      </c>
      <c r="L78" s="53">
        <f t="shared" ref="L78" si="125">STDEV(J78:J79)</f>
        <v>1.4821364361234941</v>
      </c>
      <c r="M78" s="26">
        <f t="shared" si="115"/>
        <v>0.65987767139027198</v>
      </c>
      <c r="N78" s="54">
        <f t="shared" ref="N78" si="126">AVERAGE(M78:M79)</f>
        <v>0.55507479892761391</v>
      </c>
      <c r="O78" s="55">
        <f t="shared" ref="O78" si="127">STDEV(M78:M79)</f>
        <v>0.14821364361234909</v>
      </c>
    </row>
    <row r="79" spans="2:15" ht="20.5" x14ac:dyDescent="0.45">
      <c r="B79" s="21" t="s">
        <v>192</v>
      </c>
      <c r="C79" s="25">
        <v>1000</v>
      </c>
      <c r="D79" s="26">
        <v>35594.339999999997</v>
      </c>
      <c r="E79" s="29">
        <f t="shared" si="121"/>
        <v>45.027192646495592</v>
      </c>
      <c r="F79" s="27">
        <v>10</v>
      </c>
      <c r="G79" s="27">
        <v>10</v>
      </c>
      <c r="H79" s="27">
        <f t="shared" si="118"/>
        <v>4502.7192646495596</v>
      </c>
      <c r="I79" s="26">
        <f t="shared" si="119"/>
        <v>4.50271926464956</v>
      </c>
      <c r="J79" s="28">
        <f t="shared" si="120"/>
        <v>4.50271926464956</v>
      </c>
      <c r="K79" s="53"/>
      <c r="L79" s="53"/>
      <c r="M79" s="26">
        <f t="shared" si="115"/>
        <v>0.45027192646495595</v>
      </c>
      <c r="N79" s="54"/>
      <c r="O79" s="55"/>
    </row>
    <row r="80" spans="2:15" ht="20.5" x14ac:dyDescent="0.45">
      <c r="B80" s="21" t="s">
        <v>193</v>
      </c>
      <c r="C80" s="25">
        <v>1000</v>
      </c>
      <c r="D80" s="26">
        <v>35478.468999999997</v>
      </c>
      <c r="E80" s="29">
        <f t="shared" si="121"/>
        <v>44.879265926209627</v>
      </c>
      <c r="F80" s="27">
        <v>10</v>
      </c>
      <c r="G80" s="27">
        <v>10</v>
      </c>
      <c r="H80" s="27">
        <f t="shared" si="118"/>
        <v>4487.9265926209628</v>
      </c>
      <c r="I80" s="26">
        <f t="shared" si="119"/>
        <v>4.4879265926209628</v>
      </c>
      <c r="J80" s="28">
        <f t="shared" si="120"/>
        <v>4.4879265926209628</v>
      </c>
      <c r="K80" s="53">
        <f>AVERAGE(J80:J81)</f>
        <v>4.8320777479892758</v>
      </c>
      <c r="L80" s="53">
        <f t="shared" ref="L80" si="128">STDEV(J80:J81)</f>
        <v>0.4867032314282384</v>
      </c>
      <c r="M80" s="26">
        <f t="shared" si="115"/>
        <v>0.44879265926209622</v>
      </c>
      <c r="N80" s="54">
        <f t="shared" ref="N80" si="129">AVERAGE(M80:M81)</f>
        <v>0.48320777479892757</v>
      </c>
      <c r="O80" s="55">
        <f t="shared" ref="O80" si="130">STDEV(M80:M81)</f>
        <v>4.8670323142823921E-2</v>
      </c>
    </row>
    <row r="81" spans="2:15" ht="20.5" x14ac:dyDescent="0.45">
      <c r="B81" s="21" t="s">
        <v>194</v>
      </c>
      <c r="C81" s="25">
        <v>1000</v>
      </c>
      <c r="D81" s="26">
        <v>40869.940999999999</v>
      </c>
      <c r="E81" s="29">
        <f t="shared" si="121"/>
        <v>51.762289033575897</v>
      </c>
      <c r="F81" s="27">
        <v>10</v>
      </c>
      <c r="G81" s="27">
        <v>10</v>
      </c>
      <c r="H81" s="27">
        <f t="shared" si="118"/>
        <v>5176.2289033575889</v>
      </c>
      <c r="I81" s="26">
        <f t="shared" si="119"/>
        <v>5.1762289033575888</v>
      </c>
      <c r="J81" s="28">
        <f t="shared" si="120"/>
        <v>5.1762289033575888</v>
      </c>
      <c r="K81" s="53"/>
      <c r="L81" s="53"/>
      <c r="M81" s="26">
        <f t="shared" si="115"/>
        <v>0.51762289033575892</v>
      </c>
      <c r="N81" s="54"/>
      <c r="O81" s="55"/>
    </row>
    <row r="82" spans="2:15" ht="20.5" x14ac:dyDescent="0.45">
      <c r="B82" s="21" t="s">
        <v>195</v>
      </c>
      <c r="C82" s="25">
        <v>1000</v>
      </c>
      <c r="D82" s="26">
        <v>90620.093999999997</v>
      </c>
      <c r="E82" s="29">
        <f t="shared" si="121"/>
        <v>115.27582535427041</v>
      </c>
      <c r="F82" s="27">
        <v>10</v>
      </c>
      <c r="G82" s="27">
        <v>10</v>
      </c>
      <c r="H82" s="27">
        <f t="shared" si="118"/>
        <v>11527.582535427042</v>
      </c>
      <c r="I82" s="26">
        <f t="shared" si="119"/>
        <v>11.527582535427042</v>
      </c>
      <c r="J82" s="28">
        <f t="shared" si="120"/>
        <v>11.527582535427042</v>
      </c>
      <c r="K82" s="53">
        <f>AVERAGE(J82:J83)</f>
        <v>11.974816992212435</v>
      </c>
      <c r="L82" s="53">
        <f t="shared" ref="L82" si="131">STDEV(J82:J83)</f>
        <v>0.63248503434646852</v>
      </c>
      <c r="M82" s="26">
        <f t="shared" si="115"/>
        <v>1.1527582535427043</v>
      </c>
      <c r="N82" s="54">
        <f t="shared" ref="N82" si="132">AVERAGE(M82:M83)</f>
        <v>1.1974816992212438</v>
      </c>
      <c r="O82" s="55">
        <f t="shared" ref="O82" si="133">STDEV(M82:M83)</f>
        <v>6.3248503434646761E-2</v>
      </c>
    </row>
    <row r="83" spans="2:15" ht="20.5" x14ac:dyDescent="0.45">
      <c r="B83" s="21" t="s">
        <v>196</v>
      </c>
      <c r="C83" s="25">
        <v>1000</v>
      </c>
      <c r="D83" s="26">
        <v>97626.468999999997</v>
      </c>
      <c r="E83" s="29">
        <f t="shared" si="121"/>
        <v>124.22051448997831</v>
      </c>
      <c r="F83" s="27">
        <v>10</v>
      </c>
      <c r="G83" s="27">
        <v>10</v>
      </c>
      <c r="H83" s="27">
        <f t="shared" si="118"/>
        <v>12422.05144899783</v>
      </c>
      <c r="I83" s="26">
        <f t="shared" si="119"/>
        <v>12.422051448997831</v>
      </c>
      <c r="J83" s="28">
        <f t="shared" si="120"/>
        <v>12.422051448997831</v>
      </c>
      <c r="K83" s="53"/>
      <c r="L83" s="53"/>
      <c r="M83" s="26">
        <f t="shared" si="115"/>
        <v>1.2422051448997831</v>
      </c>
      <c r="N83" s="54"/>
      <c r="O83" s="55"/>
    </row>
    <row r="84" spans="2:15" ht="20.5" x14ac:dyDescent="0.45">
      <c r="B84" s="21" t="s">
        <v>197</v>
      </c>
      <c r="C84" s="25">
        <v>1000</v>
      </c>
      <c r="D84" s="26">
        <v>27416.695</v>
      </c>
      <c r="E84" s="29">
        <f t="shared" si="121"/>
        <v>34.587201583046088</v>
      </c>
      <c r="F84" s="27">
        <v>10</v>
      </c>
      <c r="G84" s="27">
        <v>10</v>
      </c>
      <c r="H84" s="27">
        <f t="shared" si="118"/>
        <v>3458.720158304609</v>
      </c>
      <c r="I84" s="26">
        <f t="shared" si="119"/>
        <v>3.458720158304609</v>
      </c>
      <c r="J84" s="28">
        <f t="shared" si="120"/>
        <v>3.458720158304609</v>
      </c>
      <c r="K84" s="53">
        <f>AVERAGE(J84:J85)</f>
        <v>3.2353838248436104</v>
      </c>
      <c r="L84" s="53">
        <f t="shared" ref="L84" si="134">STDEV(J84:J85)</f>
        <v>0.31584527175122423</v>
      </c>
      <c r="M84" s="26">
        <f t="shared" si="115"/>
        <v>0.3458720158304609</v>
      </c>
      <c r="N84" s="54">
        <f t="shared" ref="N84" si="135">AVERAGE(M84:M85)</f>
        <v>0.32353838248436106</v>
      </c>
      <c r="O84" s="55">
        <f t="shared" ref="O84" si="136">STDEV(M84:M85)</f>
        <v>3.1584527175122397E-2</v>
      </c>
    </row>
    <row r="85" spans="2:15" ht="20.5" x14ac:dyDescent="0.45">
      <c r="B85" s="21" t="s">
        <v>198</v>
      </c>
      <c r="C85" s="25">
        <v>1000</v>
      </c>
      <c r="D85" s="26">
        <v>23917.907999999999</v>
      </c>
      <c r="E85" s="29">
        <f t="shared" si="121"/>
        <v>30.120474913826119</v>
      </c>
      <c r="F85" s="27">
        <v>10</v>
      </c>
      <c r="G85" s="27">
        <v>10</v>
      </c>
      <c r="H85" s="27">
        <f t="shared" si="118"/>
        <v>3012.047491382612</v>
      </c>
      <c r="I85" s="26">
        <f t="shared" si="119"/>
        <v>3.0120474913826119</v>
      </c>
      <c r="J85" s="28">
        <f t="shared" si="120"/>
        <v>3.0120474913826119</v>
      </c>
      <c r="K85" s="53"/>
      <c r="L85" s="53"/>
      <c r="M85" s="26">
        <f t="shared" si="115"/>
        <v>0.30120474913826123</v>
      </c>
      <c r="N85" s="54"/>
      <c r="O85" s="55"/>
    </row>
    <row r="86" spans="2:15" ht="20.5" x14ac:dyDescent="0.45">
      <c r="B86" s="21" t="s">
        <v>199</v>
      </c>
      <c r="C86" s="25">
        <v>1000</v>
      </c>
      <c r="D86" s="26">
        <v>101612.546</v>
      </c>
      <c r="E86" s="29">
        <f t="shared" si="121"/>
        <v>129.30933997191372</v>
      </c>
      <c r="F86" s="27">
        <v>10</v>
      </c>
      <c r="G86" s="27">
        <v>10</v>
      </c>
      <c r="H86" s="27">
        <f t="shared" si="118"/>
        <v>12930.933997191371</v>
      </c>
      <c r="I86" s="26">
        <f t="shared" si="119"/>
        <v>12.930933997191371</v>
      </c>
      <c r="J86" s="28">
        <f t="shared" si="120"/>
        <v>12.930933997191371</v>
      </c>
      <c r="K86" s="53">
        <f>AVERAGE(J86:J87)</f>
        <v>12.957944210391933</v>
      </c>
      <c r="L86" s="53">
        <f t="shared" ref="L86" si="137">STDEV(J86:J87)</f>
        <v>3.8198209830823372E-2</v>
      </c>
      <c r="M86" s="26">
        <f t="shared" si="115"/>
        <v>1.2930933997191372</v>
      </c>
      <c r="N86" s="54">
        <f t="shared" ref="N86" si="138">AVERAGE(M86:M87)</f>
        <v>1.2957944210391932</v>
      </c>
      <c r="O86" s="55">
        <f t="shared" ref="O86" si="139">STDEV(M86:M87)</f>
        <v>3.819820983082243E-3</v>
      </c>
    </row>
    <row r="87" spans="2:15" ht="20.5" x14ac:dyDescent="0.45">
      <c r="B87" s="21" t="s">
        <v>200</v>
      </c>
      <c r="C87" s="25">
        <v>1000</v>
      </c>
      <c r="D87" s="26">
        <v>102035.68799999999</v>
      </c>
      <c r="E87" s="29">
        <f t="shared" si="121"/>
        <v>129.84954423592495</v>
      </c>
      <c r="F87" s="27">
        <v>10</v>
      </c>
      <c r="G87" s="27">
        <v>10</v>
      </c>
      <c r="H87" s="27">
        <f t="shared" si="118"/>
        <v>12984.954423592495</v>
      </c>
      <c r="I87" s="26">
        <f t="shared" si="119"/>
        <v>12.984954423592495</v>
      </c>
      <c r="J87" s="28">
        <f t="shared" si="120"/>
        <v>12.984954423592495</v>
      </c>
      <c r="K87" s="53"/>
      <c r="L87" s="53"/>
      <c r="M87" s="26">
        <f t="shared" si="115"/>
        <v>1.2984954423592494</v>
      </c>
      <c r="N87" s="54"/>
      <c r="O87" s="55"/>
    </row>
    <row r="88" spans="2:15" ht="20.5" x14ac:dyDescent="0.45">
      <c r="B88" s="21" t="s">
        <v>201</v>
      </c>
      <c r="C88" s="25">
        <v>1000</v>
      </c>
      <c r="D88" s="26">
        <v>109750.07799999999</v>
      </c>
      <c r="E88" s="29">
        <f t="shared" si="121"/>
        <v>139.69812077109665</v>
      </c>
      <c r="F88" s="27">
        <v>10</v>
      </c>
      <c r="G88" s="27">
        <v>10</v>
      </c>
      <c r="H88" s="27">
        <f t="shared" si="118"/>
        <v>13969.812077109666</v>
      </c>
      <c r="I88" s="26">
        <f t="shared" si="119"/>
        <v>13.969812077109665</v>
      </c>
      <c r="J88" s="28">
        <f t="shared" si="120"/>
        <v>13.969812077109665</v>
      </c>
      <c r="K88" s="53">
        <f>AVERAGE(J88:J89)</f>
        <v>14.21127396910507</v>
      </c>
      <c r="L88" s="53">
        <f t="shared" ref="L88" si="140">STDEV(J88:J89)</f>
        <v>0.34147868245616891</v>
      </c>
      <c r="M88" s="26">
        <f t="shared" si="115"/>
        <v>1.3969812077109667</v>
      </c>
      <c r="N88" s="54">
        <f t="shared" ref="N88" si="141">AVERAGE(M88:M89)</f>
        <v>1.4211273969105069</v>
      </c>
      <c r="O88" s="55">
        <f t="shared" ref="O88" si="142">STDEV(M88:M89)</f>
        <v>3.414786824561674E-2</v>
      </c>
    </row>
    <row r="89" spans="2:15" ht="20.5" x14ac:dyDescent="0.45">
      <c r="B89" s="21" t="s">
        <v>202</v>
      </c>
      <c r="C89" s="25">
        <v>1000</v>
      </c>
      <c r="D89" s="26">
        <v>113532.82</v>
      </c>
      <c r="E89" s="29">
        <f t="shared" si="121"/>
        <v>144.52735861100476</v>
      </c>
      <c r="F89" s="27">
        <v>10</v>
      </c>
      <c r="G89" s="27">
        <v>10</v>
      </c>
      <c r="H89" s="27">
        <f t="shared" si="118"/>
        <v>14452.735861100475</v>
      </c>
      <c r="I89" s="26">
        <f t="shared" si="119"/>
        <v>14.452735861100475</v>
      </c>
      <c r="J89" s="28">
        <f t="shared" si="120"/>
        <v>14.452735861100475</v>
      </c>
      <c r="K89" s="53"/>
      <c r="L89" s="53"/>
      <c r="M89" s="26">
        <f t="shared" si="115"/>
        <v>1.4452735861100474</v>
      </c>
      <c r="N89" s="54"/>
      <c r="O89" s="55"/>
    </row>
    <row r="90" spans="2:15" ht="20.5" x14ac:dyDescent="0.45">
      <c r="B90" s="21" t="s">
        <v>203</v>
      </c>
      <c r="C90" s="25">
        <v>1000</v>
      </c>
      <c r="D90" s="26">
        <v>98735.077999999994</v>
      </c>
      <c r="E90" s="29">
        <f t="shared" si="121"/>
        <v>125.63582024767013</v>
      </c>
      <c r="F90" s="27">
        <v>10</v>
      </c>
      <c r="G90" s="27">
        <v>10</v>
      </c>
      <c r="H90" s="27">
        <f t="shared" si="118"/>
        <v>12563.582024767013</v>
      </c>
      <c r="I90" s="26">
        <f t="shared" si="119"/>
        <v>12.563582024767012</v>
      </c>
      <c r="J90" s="28">
        <f t="shared" si="120"/>
        <v>12.563582024767012</v>
      </c>
      <c r="K90" s="53">
        <f>AVERAGE(J90:J91)</f>
        <v>12.806188944210394</v>
      </c>
      <c r="L90" s="53">
        <f t="shared" ref="L90" si="143">STDEV(J90:J91)</f>
        <v>0.34309799580238676</v>
      </c>
      <c r="M90" s="26">
        <f t="shared" si="115"/>
        <v>1.2563582024767013</v>
      </c>
      <c r="N90" s="54">
        <f t="shared" ref="N90" si="144">AVERAGE(M90:M91)</f>
        <v>1.2806188944210393</v>
      </c>
      <c r="O90" s="55">
        <f t="shared" ref="O90" si="145">STDEV(M90:M91)</f>
        <v>3.4309799580238491E-2</v>
      </c>
    </row>
    <row r="91" spans="2:15" ht="20.5" x14ac:dyDescent="0.45">
      <c r="B91" s="21" t="s">
        <v>204</v>
      </c>
      <c r="C91" s="25">
        <v>1000</v>
      </c>
      <c r="D91" s="26">
        <v>102535.758</v>
      </c>
      <c r="E91" s="29">
        <f t="shared" si="121"/>
        <v>130.48795863653774</v>
      </c>
      <c r="F91" s="27">
        <v>10</v>
      </c>
      <c r="G91" s="27">
        <v>10</v>
      </c>
      <c r="H91" s="27">
        <f t="shared" si="118"/>
        <v>13048.795863653775</v>
      </c>
      <c r="I91" s="26">
        <f t="shared" si="119"/>
        <v>13.048795863653774</v>
      </c>
      <c r="J91" s="28">
        <f t="shared" si="120"/>
        <v>13.048795863653774</v>
      </c>
      <c r="K91" s="53"/>
      <c r="L91" s="53"/>
      <c r="M91" s="26">
        <f t="shared" si="115"/>
        <v>1.3048795863653773</v>
      </c>
      <c r="N91" s="54"/>
      <c r="O91" s="55"/>
    </row>
    <row r="92" spans="2:15" ht="20.5" x14ac:dyDescent="0.45">
      <c r="B92" s="21" t="s">
        <v>205</v>
      </c>
      <c r="C92" s="25">
        <v>1000</v>
      </c>
      <c r="D92" s="26">
        <v>101475.766</v>
      </c>
      <c r="E92" s="29">
        <f t="shared" si="121"/>
        <v>129.13471977530961</v>
      </c>
      <c r="F92" s="27">
        <v>10</v>
      </c>
      <c r="G92" s="27">
        <v>10</v>
      </c>
      <c r="H92" s="27">
        <f t="shared" si="118"/>
        <v>12913.47197753096</v>
      </c>
      <c r="I92" s="26">
        <f t="shared" si="119"/>
        <v>12.913471977530961</v>
      </c>
      <c r="J92" s="28">
        <f t="shared" si="120"/>
        <v>12.913471977530961</v>
      </c>
      <c r="K92" s="53">
        <f>AVERAGE(J92:J93)</f>
        <v>12.895774415932593</v>
      </c>
      <c r="L92" s="53">
        <f t="shared" ref="L92" si="146">STDEV(J92:J93)</f>
        <v>2.5028131633343872E-2</v>
      </c>
      <c r="M92" s="26">
        <f t="shared" si="115"/>
        <v>1.2913471977530959</v>
      </c>
      <c r="N92" s="54">
        <f t="shared" ref="N92" si="147">AVERAGE(M92:M93)</f>
        <v>1.2895774415932593</v>
      </c>
      <c r="O92" s="55">
        <f t="shared" ref="O92" si="148">STDEV(M92:M93)</f>
        <v>2.5028131633343248E-3</v>
      </c>
    </row>
    <row r="93" spans="2:15" ht="20.5" x14ac:dyDescent="0.45">
      <c r="B93" s="21" t="s">
        <v>206</v>
      </c>
      <c r="C93" s="25">
        <v>1000</v>
      </c>
      <c r="D93" s="26">
        <v>101198.516</v>
      </c>
      <c r="E93" s="29">
        <f t="shared" si="121"/>
        <v>128.78076854334228</v>
      </c>
      <c r="F93" s="27">
        <v>10</v>
      </c>
      <c r="G93" s="27">
        <v>10</v>
      </c>
      <c r="H93" s="27">
        <f t="shared" si="118"/>
        <v>12878.076854334227</v>
      </c>
      <c r="I93" s="26">
        <f t="shared" si="119"/>
        <v>12.878076854334227</v>
      </c>
      <c r="J93" s="28">
        <f t="shared" si="120"/>
        <v>12.878076854334227</v>
      </c>
      <c r="K93" s="53"/>
      <c r="L93" s="53"/>
      <c r="M93" s="26">
        <f t="shared" si="115"/>
        <v>1.2878076854334226</v>
      </c>
      <c r="N93" s="54"/>
      <c r="O93" s="55"/>
    </row>
    <row r="94" spans="2:15" ht="20.5" x14ac:dyDescent="0.45">
      <c r="B94" s="5" t="s">
        <v>207</v>
      </c>
      <c r="C94" s="25">
        <v>1000</v>
      </c>
      <c r="D94" s="26">
        <v>136032.766</v>
      </c>
      <c r="E94" s="29">
        <f t="shared" si="121"/>
        <v>173.2519162517554</v>
      </c>
      <c r="F94" s="27">
        <v>10</v>
      </c>
      <c r="G94" s="27">
        <v>10</v>
      </c>
      <c r="H94" s="27">
        <f t="shared" si="118"/>
        <v>17325.191625175539</v>
      </c>
      <c r="I94" s="26">
        <f t="shared" si="119"/>
        <v>17.325191625175538</v>
      </c>
      <c r="J94" s="28">
        <f t="shared" si="120"/>
        <v>17.325191625175538</v>
      </c>
      <c r="K94" s="53">
        <f>AVERAGE(J94:J95)</f>
        <v>17.766500638325034</v>
      </c>
      <c r="L94" s="53">
        <f t="shared" ref="L94" si="149">STDEV(J94:J95)</f>
        <v>0.62410519159350397</v>
      </c>
      <c r="M94" s="26">
        <f t="shared" si="115"/>
        <v>1.7325191625175536</v>
      </c>
      <c r="N94" s="54">
        <f t="shared" ref="N94" si="150">AVERAGE(M94:M95)</f>
        <v>1.7766500638325033</v>
      </c>
      <c r="O94" s="55">
        <f t="shared" ref="O94" si="151">STDEV(M94:M95)</f>
        <v>6.2410519159350489E-2</v>
      </c>
    </row>
    <row r="95" spans="2:15" ht="20.5" x14ac:dyDescent="0.45">
      <c r="B95" s="5" t="s">
        <v>208</v>
      </c>
      <c r="C95" s="25">
        <v>1000</v>
      </c>
      <c r="D95" s="26">
        <v>142946.31299999999</v>
      </c>
      <c r="E95" s="29">
        <f t="shared" si="121"/>
        <v>182.07809651474531</v>
      </c>
      <c r="F95" s="27">
        <v>10</v>
      </c>
      <c r="G95" s="27">
        <v>10</v>
      </c>
      <c r="H95" s="27">
        <f t="shared" si="118"/>
        <v>18207.80965147453</v>
      </c>
      <c r="I95" s="26">
        <f t="shared" si="119"/>
        <v>18.20780965147453</v>
      </c>
      <c r="J95" s="28">
        <f t="shared" si="120"/>
        <v>18.20780965147453</v>
      </c>
      <c r="K95" s="53"/>
      <c r="L95" s="53"/>
      <c r="M95" s="26">
        <f t="shared" si="115"/>
        <v>1.8207809651474529</v>
      </c>
      <c r="N95" s="54"/>
      <c r="O95" s="55"/>
    </row>
    <row r="96" spans="2:15" ht="20.5" x14ac:dyDescent="0.45">
      <c r="B96" s="5" t="s">
        <v>209</v>
      </c>
      <c r="C96" s="25">
        <v>1000</v>
      </c>
      <c r="D96" s="26">
        <v>113904.82</v>
      </c>
      <c r="E96" s="29">
        <f t="shared" si="121"/>
        <v>145.00227243712501</v>
      </c>
      <c r="F96" s="27">
        <v>10</v>
      </c>
      <c r="G96" s="27">
        <v>10</v>
      </c>
      <c r="H96" s="27">
        <f t="shared" si="118"/>
        <v>14500.227243712503</v>
      </c>
      <c r="I96" s="26">
        <f t="shared" si="119"/>
        <v>14.500227243712503</v>
      </c>
      <c r="J96" s="28">
        <f t="shared" si="120"/>
        <v>14.500227243712503</v>
      </c>
      <c r="K96" s="53">
        <f>AVERAGE(J96:J97)</f>
        <v>14.264981552406489</v>
      </c>
      <c r="L96" s="53">
        <f t="shared" ref="L96" si="152">STDEV(J96:J97)</f>
        <v>0.33268764713480098</v>
      </c>
      <c r="M96" s="26">
        <f t="shared" si="115"/>
        <v>1.4500227243712502</v>
      </c>
      <c r="N96" s="54">
        <f t="shared" ref="N96" si="153">AVERAGE(M96:M97)</f>
        <v>1.4264981552406488</v>
      </c>
      <c r="O96" s="55">
        <f t="shared" ref="O96" si="154">STDEV(M96:M97)</f>
        <v>3.3268764713479969E-2</v>
      </c>
    </row>
    <row r="97" spans="2:15" ht="20.5" x14ac:dyDescent="0.45">
      <c r="B97" s="5" t="s">
        <v>210</v>
      </c>
      <c r="C97" s="25">
        <v>1000</v>
      </c>
      <c r="D97" s="26">
        <v>110219.461</v>
      </c>
      <c r="E97" s="29">
        <f t="shared" si="121"/>
        <v>140.29735861100474</v>
      </c>
      <c r="F97" s="27">
        <v>10</v>
      </c>
      <c r="G97" s="27">
        <v>10</v>
      </c>
      <c r="H97" s="27">
        <f t="shared" si="118"/>
        <v>14029.735861100473</v>
      </c>
      <c r="I97" s="26">
        <f t="shared" si="119"/>
        <v>14.029735861100473</v>
      </c>
      <c r="J97" s="28">
        <f t="shared" si="120"/>
        <v>14.029735861100473</v>
      </c>
      <c r="K97" s="53"/>
      <c r="L97" s="53"/>
      <c r="M97" s="26">
        <f t="shared" si="115"/>
        <v>1.4029735861100474</v>
      </c>
      <c r="N97" s="54"/>
      <c r="O97" s="55"/>
    </row>
    <row r="98" spans="2:15" ht="20.5" x14ac:dyDescent="0.45">
      <c r="B98" s="5" t="s">
        <v>211</v>
      </c>
      <c r="C98" s="25">
        <v>1000</v>
      </c>
      <c r="D98" s="26">
        <v>96596.047000000006</v>
      </c>
      <c r="E98" s="29">
        <f t="shared" si="121"/>
        <v>122.90502617132647</v>
      </c>
      <c r="F98" s="27">
        <v>10</v>
      </c>
      <c r="G98" s="27">
        <v>10</v>
      </c>
      <c r="H98" s="27">
        <f t="shared" si="118"/>
        <v>12290.502617132646</v>
      </c>
      <c r="I98" s="26">
        <f t="shared" si="119"/>
        <v>12.290502617132645</v>
      </c>
      <c r="J98" s="28">
        <f t="shared" si="120"/>
        <v>12.290502617132645</v>
      </c>
      <c r="K98" s="53">
        <f>AVERAGE(J98:J99)</f>
        <v>12.003029937444149</v>
      </c>
      <c r="L98" s="53">
        <f t="shared" ref="L98" si="155">STDEV(J98:J99)</f>
        <v>0.40654776242720869</v>
      </c>
      <c r="M98" s="26">
        <f t="shared" si="115"/>
        <v>1.2290502617132646</v>
      </c>
      <c r="N98" s="54">
        <f t="shared" ref="N98" si="156">AVERAGE(M98:M99)</f>
        <v>1.200302993744415</v>
      </c>
      <c r="O98" s="55">
        <f t="shared" ref="O98" si="157">STDEV(M98:M99)</f>
        <v>4.0654776242720965E-2</v>
      </c>
    </row>
    <row r="99" spans="2:15" ht="20.5" x14ac:dyDescent="0.45">
      <c r="B99" s="5" t="s">
        <v>212</v>
      </c>
      <c r="C99" s="25">
        <v>1000</v>
      </c>
      <c r="D99" s="26">
        <v>92092.5</v>
      </c>
      <c r="E99" s="29">
        <f t="shared" si="121"/>
        <v>117.15557257755651</v>
      </c>
      <c r="F99" s="27">
        <v>10</v>
      </c>
      <c r="G99" s="27">
        <v>10</v>
      </c>
      <c r="H99" s="27">
        <f t="shared" si="118"/>
        <v>11715.557257755652</v>
      </c>
      <c r="I99" s="26">
        <f t="shared" si="119"/>
        <v>11.715557257755652</v>
      </c>
      <c r="J99" s="28">
        <f t="shared" si="120"/>
        <v>11.715557257755652</v>
      </c>
      <c r="K99" s="53"/>
      <c r="L99" s="53"/>
      <c r="M99" s="26">
        <f t="shared" si="115"/>
        <v>1.1715557257755651</v>
      </c>
      <c r="N99" s="54"/>
      <c r="O99" s="55"/>
    </row>
    <row r="100" spans="2:15" ht="20.5" x14ac:dyDescent="0.45">
      <c r="B100" s="5" t="s">
        <v>213</v>
      </c>
      <c r="C100" s="25">
        <v>1000</v>
      </c>
      <c r="D100" s="26">
        <v>121700.156</v>
      </c>
      <c r="E100" s="29">
        <f t="shared" si="121"/>
        <v>154.95418868888041</v>
      </c>
      <c r="F100" s="27">
        <v>10</v>
      </c>
      <c r="G100" s="27">
        <v>10</v>
      </c>
      <c r="H100" s="27">
        <f t="shared" si="118"/>
        <v>15495.418868888042</v>
      </c>
      <c r="I100" s="26">
        <f t="shared" si="119"/>
        <v>15.495418868888041</v>
      </c>
      <c r="J100" s="28">
        <f t="shared" si="120"/>
        <v>15.495418868888041</v>
      </c>
      <c r="K100" s="53">
        <f>AVERAGE(J100:J101)</f>
        <v>15.747948231839654</v>
      </c>
      <c r="L100" s="53">
        <f t="shared" ref="L100" si="158">STDEV(J100:J101)</f>
        <v>0.3571304499836086</v>
      </c>
      <c r="M100" s="26">
        <f t="shared" si="115"/>
        <v>1.5495418868888042</v>
      </c>
      <c r="N100" s="54">
        <f t="shared" ref="N100" si="159">AVERAGE(M100:M101)</f>
        <v>1.5747948231839655</v>
      </c>
      <c r="O100" s="55">
        <f t="shared" ref="O100" si="160">STDEV(M100:M101)</f>
        <v>3.5713044998360796E-2</v>
      </c>
    </row>
    <row r="101" spans="2:15" ht="20.5" x14ac:dyDescent="0.45">
      <c r="B101" s="5" t="s">
        <v>214</v>
      </c>
      <c r="C101" s="25">
        <v>1000</v>
      </c>
      <c r="D101" s="26">
        <v>125656.281</v>
      </c>
      <c r="E101" s="29">
        <f t="shared" si="121"/>
        <v>160.00477594791269</v>
      </c>
      <c r="F101" s="27">
        <v>10</v>
      </c>
      <c r="G101" s="27">
        <v>10</v>
      </c>
      <c r="H101" s="27">
        <f t="shared" si="118"/>
        <v>16000.477594791268</v>
      </c>
      <c r="I101" s="26">
        <f t="shared" si="119"/>
        <v>16.000477594791267</v>
      </c>
      <c r="J101" s="28">
        <f t="shared" si="120"/>
        <v>16.000477594791267</v>
      </c>
      <c r="K101" s="53"/>
      <c r="L101" s="53"/>
      <c r="M101" s="26">
        <f t="shared" si="115"/>
        <v>1.6000477594791267</v>
      </c>
      <c r="N101" s="54"/>
      <c r="O101" s="55"/>
    </row>
    <row r="102" spans="2:15" ht="20.5" x14ac:dyDescent="0.45">
      <c r="B102" s="5" t="s">
        <v>215</v>
      </c>
      <c r="C102" s="25">
        <v>1000</v>
      </c>
      <c r="D102" s="26">
        <v>103157.461</v>
      </c>
      <c r="E102" s="29">
        <f t="shared" si="121"/>
        <v>131.28165581514108</v>
      </c>
      <c r="F102" s="27">
        <v>10</v>
      </c>
      <c r="G102" s="27">
        <v>10</v>
      </c>
      <c r="H102" s="27">
        <f t="shared" si="118"/>
        <v>13128.165581514109</v>
      </c>
      <c r="I102" s="26">
        <f t="shared" si="119"/>
        <v>13.128165581514109</v>
      </c>
      <c r="J102" s="28">
        <f t="shared" si="120"/>
        <v>13.128165581514109</v>
      </c>
      <c r="K102" s="53">
        <f>AVERAGE(J102:J103)</f>
        <v>13.006690986850506</v>
      </c>
      <c r="L102" s="53">
        <f t="shared" ref="L102" si="161">STDEV(J102:J103)</f>
        <v>0.1717910192570416</v>
      </c>
      <c r="M102" s="26">
        <f t="shared" si="115"/>
        <v>1.3128165581514109</v>
      </c>
      <c r="N102" s="54">
        <f t="shared" ref="N102" si="162">AVERAGE(M102:M103)</f>
        <v>1.3006690986850504</v>
      </c>
      <c r="O102" s="55">
        <f t="shared" ref="O102" si="163">STDEV(M102:M103)</f>
        <v>1.7179101925704189E-2</v>
      </c>
    </row>
    <row r="103" spans="2:15" ht="20.5" x14ac:dyDescent="0.45">
      <c r="B103" s="5" t="s">
        <v>216</v>
      </c>
      <c r="C103" s="25">
        <v>1000</v>
      </c>
      <c r="D103" s="26">
        <v>101254.44</v>
      </c>
      <c r="E103" s="29">
        <f t="shared" si="121"/>
        <v>128.85216392186902</v>
      </c>
      <c r="F103" s="27">
        <v>10</v>
      </c>
      <c r="G103" s="27">
        <v>10</v>
      </c>
      <c r="H103" s="27">
        <f t="shared" si="118"/>
        <v>12885.216392186903</v>
      </c>
      <c r="I103" s="26">
        <f t="shared" si="119"/>
        <v>12.885216392186903</v>
      </c>
      <c r="J103" s="28">
        <f t="shared" si="120"/>
        <v>12.885216392186903</v>
      </c>
      <c r="K103" s="53"/>
      <c r="L103" s="53"/>
      <c r="M103" s="26">
        <f t="shared" si="115"/>
        <v>1.2885216392186902</v>
      </c>
      <c r="N103" s="54"/>
      <c r="O103" s="55"/>
    </row>
    <row r="104" spans="2:15" ht="20.5" x14ac:dyDescent="0.45">
      <c r="B104" s="5" t="s">
        <v>217</v>
      </c>
      <c r="C104" s="25">
        <v>1000</v>
      </c>
      <c r="D104" s="26">
        <v>52714.917999999998</v>
      </c>
      <c r="E104" s="29">
        <f t="shared" si="121"/>
        <v>66.884179752329885</v>
      </c>
      <c r="F104" s="27">
        <v>10</v>
      </c>
      <c r="G104" s="27">
        <v>10</v>
      </c>
      <c r="H104" s="27">
        <f t="shared" si="118"/>
        <v>6688.4179752329883</v>
      </c>
      <c r="I104" s="26">
        <f t="shared" si="119"/>
        <v>6.688417975232988</v>
      </c>
      <c r="J104" s="28">
        <f t="shared" si="120"/>
        <v>6.688417975232988</v>
      </c>
      <c r="K104" s="53">
        <f>AVERAGE(J104:J105)</f>
        <v>6.7171984552534152</v>
      </c>
      <c r="L104" s="53">
        <f t="shared" ref="L104" si="164">STDEV(J104:J105)</f>
        <v>4.0701745176495427E-2</v>
      </c>
      <c r="M104" s="26">
        <f t="shared" si="115"/>
        <v>0.66884179752329875</v>
      </c>
      <c r="N104" s="54">
        <f t="shared" ref="N104" si="165">AVERAGE(M104:M105)</f>
        <v>0.67171984552534147</v>
      </c>
      <c r="O104" s="55">
        <f t="shared" ref="O104" si="166">STDEV(M104:M105)</f>
        <v>4.0701745176496057E-3</v>
      </c>
    </row>
    <row r="105" spans="2:15" ht="20.5" x14ac:dyDescent="0.45">
      <c r="B105" s="5" t="s">
        <v>218</v>
      </c>
      <c r="C105" s="25">
        <v>1000</v>
      </c>
      <c r="D105" s="26">
        <v>53165.792999999998</v>
      </c>
      <c r="E105" s="29">
        <f t="shared" si="121"/>
        <v>67.459789352738412</v>
      </c>
      <c r="F105" s="27">
        <v>10</v>
      </c>
      <c r="G105" s="27">
        <v>10</v>
      </c>
      <c r="H105" s="27">
        <f t="shared" si="118"/>
        <v>6745.9789352738417</v>
      </c>
      <c r="I105" s="26">
        <f t="shared" si="119"/>
        <v>6.7459789352738415</v>
      </c>
      <c r="J105" s="28">
        <f t="shared" si="120"/>
        <v>6.7459789352738415</v>
      </c>
      <c r="K105" s="53"/>
      <c r="L105" s="53"/>
      <c r="M105" s="26">
        <f t="shared" si="115"/>
        <v>0.6745978935273842</v>
      </c>
      <c r="N105" s="54"/>
      <c r="O105" s="55"/>
    </row>
    <row r="106" spans="2:15" ht="20.5" x14ac:dyDescent="0.45">
      <c r="B106" s="5" t="s">
        <v>219</v>
      </c>
      <c r="C106" s="25">
        <v>1000</v>
      </c>
      <c r="D106" s="26">
        <v>100950.352</v>
      </c>
      <c r="E106" s="29">
        <f t="shared" si="121"/>
        <v>128.46394995531728</v>
      </c>
      <c r="F106" s="27">
        <v>10</v>
      </c>
      <c r="G106" s="27">
        <v>10</v>
      </c>
      <c r="H106" s="27">
        <f t="shared" si="118"/>
        <v>12846.394995531728</v>
      </c>
      <c r="I106" s="26">
        <f t="shared" si="119"/>
        <v>12.846394995531728</v>
      </c>
      <c r="J106" s="28">
        <f t="shared" si="120"/>
        <v>12.846394995531728</v>
      </c>
      <c r="K106" s="53">
        <f>AVERAGE(J106:J107)</f>
        <v>13.01582886505809</v>
      </c>
      <c r="L106" s="53">
        <f t="shared" ref="L106" si="167">STDEV(J106:J107)</f>
        <v>0.23961567620953425</v>
      </c>
      <c r="M106" s="26">
        <f t="shared" si="115"/>
        <v>1.2846394995531729</v>
      </c>
      <c r="N106" s="54">
        <f t="shared" ref="N106" si="168">AVERAGE(M106:M107)</f>
        <v>1.301582886505809</v>
      </c>
      <c r="O106" s="55">
        <f t="shared" ref="O106" si="169">STDEV(M106:M107)</f>
        <v>2.3961567620953299E-2</v>
      </c>
    </row>
    <row r="107" spans="2:15" ht="20.5" x14ac:dyDescent="0.45">
      <c r="B107" s="5" t="s">
        <v>220</v>
      </c>
      <c r="C107" s="25">
        <v>1000</v>
      </c>
      <c r="D107" s="26">
        <v>103604.70299999999</v>
      </c>
      <c r="E107" s="29">
        <f t="shared" si="121"/>
        <v>131.85262734584452</v>
      </c>
      <c r="F107" s="27">
        <v>10</v>
      </c>
      <c r="G107" s="27">
        <v>10</v>
      </c>
      <c r="H107" s="27">
        <f t="shared" si="118"/>
        <v>13185.262734584452</v>
      </c>
      <c r="I107" s="26">
        <f t="shared" si="119"/>
        <v>13.185262734584452</v>
      </c>
      <c r="J107" s="28">
        <f t="shared" si="120"/>
        <v>13.185262734584452</v>
      </c>
      <c r="K107" s="53"/>
      <c r="L107" s="53"/>
      <c r="M107" s="26">
        <f t="shared" si="115"/>
        <v>1.3185262734584451</v>
      </c>
      <c r="N107" s="54"/>
      <c r="O107" s="55"/>
    </row>
    <row r="108" spans="2:15" ht="20.5" x14ac:dyDescent="0.45">
      <c r="B108" s="5" t="s">
        <v>221</v>
      </c>
      <c r="C108" s="25">
        <v>1000</v>
      </c>
      <c r="D108" s="26">
        <v>81760.445000000007</v>
      </c>
      <c r="E108" s="29">
        <f t="shared" si="121"/>
        <v>103.96515383633349</v>
      </c>
      <c r="F108" s="27">
        <v>10</v>
      </c>
      <c r="G108" s="27">
        <v>10</v>
      </c>
      <c r="H108" s="27">
        <f t="shared" si="118"/>
        <v>10396.515383633348</v>
      </c>
      <c r="I108" s="26">
        <f t="shared" si="119"/>
        <v>10.396515383633348</v>
      </c>
      <c r="J108" s="28">
        <f t="shared" si="120"/>
        <v>10.396515383633348</v>
      </c>
      <c r="K108" s="53">
        <f>AVERAGE(J108:J109)</f>
        <v>9.957226605387465</v>
      </c>
      <c r="L108" s="53">
        <f t="shared" ref="L108" si="170">STDEV(J108:J109)</f>
        <v>0.62124814799363504</v>
      </c>
      <c r="M108" s="26">
        <f t="shared" si="115"/>
        <v>1.0396515383633347</v>
      </c>
      <c r="N108" s="54">
        <f t="shared" ref="N108" si="171">AVERAGE(M108:M109)</f>
        <v>0.99572266053874636</v>
      </c>
      <c r="O108" s="55">
        <f t="shared" ref="O108" si="172">STDEV(M108:M109)</f>
        <v>6.212481479936343E-2</v>
      </c>
    </row>
    <row r="109" spans="2:15" ht="20.5" x14ac:dyDescent="0.45">
      <c r="B109" s="5" t="s">
        <v>222</v>
      </c>
      <c r="C109" s="25">
        <v>1000</v>
      </c>
      <c r="D109" s="26">
        <v>74878.547000000006</v>
      </c>
      <c r="E109" s="29">
        <f t="shared" si="121"/>
        <v>95.179378271415828</v>
      </c>
      <c r="F109" s="27">
        <v>10</v>
      </c>
      <c r="G109" s="27">
        <v>10</v>
      </c>
      <c r="H109" s="27">
        <f t="shared" si="118"/>
        <v>9517.9378271415826</v>
      </c>
      <c r="I109" s="26">
        <f t="shared" si="119"/>
        <v>9.5179378271415818</v>
      </c>
      <c r="J109" s="28">
        <f t="shared" si="120"/>
        <v>9.5179378271415818</v>
      </c>
      <c r="K109" s="53"/>
      <c r="L109" s="53"/>
      <c r="M109" s="26">
        <f t="shared" si="115"/>
        <v>0.95179378271415815</v>
      </c>
      <c r="N109" s="54"/>
      <c r="O109" s="55"/>
    </row>
    <row r="110" spans="2:15" ht="20.5" x14ac:dyDescent="0.45">
      <c r="B110" s="5" t="s">
        <v>223</v>
      </c>
      <c r="C110" s="25">
        <v>1000</v>
      </c>
      <c r="D110" s="26">
        <v>60123.02</v>
      </c>
      <c r="E110" s="29">
        <f t="shared" si="121"/>
        <v>76.341733690795351</v>
      </c>
      <c r="F110" s="27">
        <v>10</v>
      </c>
      <c r="G110" s="27">
        <v>10</v>
      </c>
      <c r="H110" s="27">
        <f t="shared" si="118"/>
        <v>7634.1733690795354</v>
      </c>
      <c r="I110" s="26">
        <f t="shared" si="119"/>
        <v>7.6341733690795355</v>
      </c>
      <c r="J110" s="28">
        <f t="shared" si="120"/>
        <v>7.6341733690795355</v>
      </c>
      <c r="K110" s="53">
        <f>AVERAGE(J110:J111)</f>
        <v>6.9385803012894165</v>
      </c>
      <c r="L110" s="53">
        <f t="shared" ref="L110" si="173">STDEV(J110:J111)</f>
        <v>0.98371715036149399</v>
      </c>
      <c r="M110" s="26">
        <f t="shared" si="115"/>
        <v>0.76341733690795355</v>
      </c>
      <c r="N110" s="54">
        <f t="shared" ref="N110" si="174">AVERAGE(M110:M111)</f>
        <v>0.69385803012894165</v>
      </c>
      <c r="O110" s="55">
        <f t="shared" ref="O110" si="175">STDEV(M110:M111)</f>
        <v>9.8371715036149388E-2</v>
      </c>
    </row>
    <row r="111" spans="2:15" ht="20.5" x14ac:dyDescent="0.45">
      <c r="B111" s="5" t="s">
        <v>224</v>
      </c>
      <c r="C111" s="25">
        <v>1000</v>
      </c>
      <c r="D111" s="26">
        <v>49225.858999999997</v>
      </c>
      <c r="E111" s="29">
        <f t="shared" si="121"/>
        <v>62.429872334992979</v>
      </c>
      <c r="F111" s="27">
        <v>10</v>
      </c>
      <c r="G111" s="27">
        <v>10</v>
      </c>
      <c r="H111" s="27">
        <f t="shared" si="118"/>
        <v>6242.9872334992979</v>
      </c>
      <c r="I111" s="26">
        <f t="shared" si="119"/>
        <v>6.2429872334992975</v>
      </c>
      <c r="J111" s="28">
        <f t="shared" si="120"/>
        <v>6.2429872334992975</v>
      </c>
      <c r="K111" s="53"/>
      <c r="L111" s="53"/>
      <c r="M111" s="26">
        <f t="shared" si="115"/>
        <v>0.62429872334992975</v>
      </c>
      <c r="N111" s="54"/>
      <c r="O111" s="55"/>
    </row>
    <row r="112" spans="2:15" ht="20.5" x14ac:dyDescent="0.45">
      <c r="B112" s="9" t="s">
        <v>225</v>
      </c>
      <c r="C112" s="25">
        <v>1000</v>
      </c>
      <c r="D112" s="26">
        <v>35973.07</v>
      </c>
      <c r="E112" s="29">
        <f t="shared" si="121"/>
        <v>45.510698327588408</v>
      </c>
      <c r="F112" s="27">
        <v>10</v>
      </c>
      <c r="G112" s="27">
        <v>10</v>
      </c>
      <c r="H112" s="27">
        <f t="shared" si="118"/>
        <v>4551.0698327588407</v>
      </c>
      <c r="I112" s="26">
        <f t="shared" si="119"/>
        <v>4.5510698327588406</v>
      </c>
      <c r="J112" s="28">
        <f t="shared" si="120"/>
        <v>4.5510698327588406</v>
      </c>
      <c r="K112" s="53">
        <f>AVERAGE(J112:J113)</f>
        <v>4.476679050172347</v>
      </c>
      <c r="L112" s="53">
        <f t="shared" ref="L112" si="176">STDEV(J112:J113)</f>
        <v>0.10520445364936684</v>
      </c>
      <c r="M112" s="26">
        <f t="shared" si="115"/>
        <v>0.45510698327588406</v>
      </c>
      <c r="N112" s="54">
        <f t="shared" ref="N112" si="177">AVERAGE(M112:M113)</f>
        <v>0.44766790501723475</v>
      </c>
      <c r="O112" s="55">
        <f t="shared" ref="O112" si="178">STDEV(M112:M113)</f>
        <v>1.0520445364936685E-2</v>
      </c>
    </row>
    <row r="113" spans="2:15" ht="20.5" x14ac:dyDescent="0.45">
      <c r="B113" s="9" t="s">
        <v>226</v>
      </c>
      <c r="C113" s="25">
        <v>1000</v>
      </c>
      <c r="D113" s="26">
        <v>34807.663999999997</v>
      </c>
      <c r="E113" s="29">
        <f t="shared" si="121"/>
        <v>44.022882675858547</v>
      </c>
      <c r="F113" s="27">
        <v>10</v>
      </c>
      <c r="G113" s="27">
        <v>10</v>
      </c>
      <c r="H113" s="27">
        <f t="shared" si="118"/>
        <v>4402.2882675858546</v>
      </c>
      <c r="I113" s="26">
        <f t="shared" si="119"/>
        <v>4.4022882675858543</v>
      </c>
      <c r="J113" s="28">
        <f t="shared" si="120"/>
        <v>4.4022882675858543</v>
      </c>
      <c r="K113" s="53"/>
      <c r="L113" s="53"/>
      <c r="M113" s="26">
        <f t="shared" si="115"/>
        <v>0.44022882675858543</v>
      </c>
      <c r="N113" s="54"/>
      <c r="O113" s="55"/>
    </row>
    <row r="114" spans="2:15" ht="20.5" x14ac:dyDescent="0.45">
      <c r="B114" s="9" t="s">
        <v>227</v>
      </c>
      <c r="C114" s="25">
        <v>1000</v>
      </c>
      <c r="D114" s="26">
        <v>92219.523000000001</v>
      </c>
      <c r="E114" s="29">
        <f t="shared" si="121"/>
        <v>117.31773649942552</v>
      </c>
      <c r="F114" s="27">
        <v>10</v>
      </c>
      <c r="G114" s="27">
        <v>10</v>
      </c>
      <c r="H114" s="27">
        <f t="shared" si="118"/>
        <v>11731.773649942552</v>
      </c>
      <c r="I114" s="26">
        <f t="shared" si="119"/>
        <v>11.731773649942552</v>
      </c>
      <c r="J114" s="28">
        <f t="shared" si="120"/>
        <v>11.731773649942552</v>
      </c>
      <c r="K114" s="53">
        <f>AVERAGE(J114:J115)</f>
        <v>11.258195327460744</v>
      </c>
      <c r="L114" s="53">
        <f t="shared" ref="L114" si="179">STDEV(J114:J115)</f>
        <v>0.66974088649967112</v>
      </c>
      <c r="M114" s="26">
        <f t="shared" si="115"/>
        <v>1.1731773649942552</v>
      </c>
      <c r="N114" s="54">
        <f t="shared" ref="N114" si="180">AVERAGE(M114:M115)</f>
        <v>1.1258195327460745</v>
      </c>
      <c r="O114" s="55">
        <f t="shared" ref="O114" si="181">STDEV(M114:M115)</f>
        <v>6.6974088649967053E-2</v>
      </c>
    </row>
    <row r="115" spans="2:15" ht="20.5" x14ac:dyDescent="0.45">
      <c r="B115" s="9" t="s">
        <v>228</v>
      </c>
      <c r="C115" s="25">
        <v>1000</v>
      </c>
      <c r="D115" s="26">
        <v>84800.445000000007</v>
      </c>
      <c r="E115" s="29">
        <f t="shared" si="121"/>
        <v>107.84617004978938</v>
      </c>
      <c r="F115" s="27">
        <v>10</v>
      </c>
      <c r="G115" s="27">
        <v>10</v>
      </c>
      <c r="H115" s="27">
        <f t="shared" si="118"/>
        <v>10784.617004978938</v>
      </c>
      <c r="I115" s="26">
        <f t="shared" si="119"/>
        <v>10.784617004978937</v>
      </c>
      <c r="J115" s="28">
        <f t="shared" si="120"/>
        <v>10.784617004978937</v>
      </c>
      <c r="K115" s="53"/>
      <c r="L115" s="53"/>
      <c r="M115" s="26">
        <f t="shared" si="115"/>
        <v>1.0784617004978938</v>
      </c>
      <c r="N115" s="54"/>
      <c r="O115" s="55"/>
    </row>
    <row r="116" spans="2:15" ht="20.5" x14ac:dyDescent="0.45">
      <c r="B116" s="9" t="s">
        <v>229</v>
      </c>
      <c r="C116" s="25">
        <v>1000</v>
      </c>
      <c r="D116" s="26">
        <v>117473.54700000001</v>
      </c>
      <c r="E116" s="29">
        <f t="shared" si="121"/>
        <v>149.55828801225587</v>
      </c>
      <c r="F116" s="27">
        <v>10</v>
      </c>
      <c r="G116" s="27">
        <v>10</v>
      </c>
      <c r="H116" s="27">
        <f t="shared" si="118"/>
        <v>14955.828801225587</v>
      </c>
      <c r="I116" s="26">
        <f t="shared" si="119"/>
        <v>14.955828801225588</v>
      </c>
      <c r="J116" s="28">
        <f t="shared" si="120"/>
        <v>14.955828801225588</v>
      </c>
      <c r="K116" s="53">
        <f>AVERAGE(J116:J117)</f>
        <v>12.657903038427168</v>
      </c>
      <c r="L116" s="53">
        <f t="shared" ref="L116" si="182">STDEV(J116:J117)</f>
        <v>3.2497577790760688</v>
      </c>
      <c r="M116" s="26">
        <f t="shared" si="115"/>
        <v>1.4955828801225586</v>
      </c>
      <c r="N116" s="54">
        <f t="shared" ref="N116" si="183">AVERAGE(M116:M117)</f>
        <v>1.2657903038427167</v>
      </c>
      <c r="O116" s="55">
        <f t="shared" ref="O116" si="184">STDEV(M116:M117)</f>
        <v>0.32497577790760784</v>
      </c>
    </row>
    <row r="117" spans="2:15" ht="20.5" x14ac:dyDescent="0.45">
      <c r="B117" s="9" t="s">
        <v>230</v>
      </c>
      <c r="C117" s="25">
        <v>1000</v>
      </c>
      <c r="D117" s="26">
        <v>81474.241999999998</v>
      </c>
      <c r="E117" s="29">
        <f t="shared" si="121"/>
        <v>103.59977275628751</v>
      </c>
      <c r="F117" s="27">
        <v>10</v>
      </c>
      <c r="G117" s="27">
        <v>10</v>
      </c>
      <c r="H117" s="27">
        <f t="shared" si="118"/>
        <v>10359.977275628751</v>
      </c>
      <c r="I117" s="26">
        <f t="shared" si="119"/>
        <v>10.359977275628751</v>
      </c>
      <c r="J117" s="28">
        <f t="shared" si="120"/>
        <v>10.359977275628751</v>
      </c>
      <c r="K117" s="53"/>
      <c r="L117" s="53"/>
      <c r="M117" s="26">
        <f t="shared" si="115"/>
        <v>1.0359977275628751</v>
      </c>
      <c r="N117" s="54"/>
      <c r="O117" s="55"/>
    </row>
    <row r="118" spans="2:15" ht="20.5" x14ac:dyDescent="0.45">
      <c r="B118" s="44" t="s">
        <v>728</v>
      </c>
      <c r="C118" s="25">
        <v>1000</v>
      </c>
      <c r="D118" s="26">
        <v>100243.31299999999</v>
      </c>
      <c r="E118" s="29">
        <f t="shared" ref="E118:E121" si="185">(D118-324.54)/783.3</f>
        <v>127.56130856632198</v>
      </c>
      <c r="F118" s="27">
        <v>10</v>
      </c>
      <c r="G118" s="27">
        <v>10</v>
      </c>
      <c r="H118" s="27">
        <f t="shared" ref="H118:H121" si="186">(E118*F118*G118)</f>
        <v>12756.130856632199</v>
      </c>
      <c r="I118" s="26">
        <f t="shared" ref="I118:I121" si="187">(H118/1000)</f>
        <v>12.756130856632199</v>
      </c>
      <c r="J118" s="28">
        <f t="shared" ref="J118:J121" si="188">(I118/C118)*1000</f>
        <v>12.756130856632199</v>
      </c>
      <c r="K118" s="53">
        <f t="shared" ref="K118" si="189">AVERAGE(J118:J119)</f>
        <v>13.788347759479128</v>
      </c>
      <c r="L118" s="53">
        <f t="shared" ref="L118" si="190">STDEV(J118:J119)</f>
        <v>1.4597751433168793</v>
      </c>
      <c r="M118" s="26">
        <f t="shared" ref="M118:M121" si="191">(J118/C118)*100</f>
        <v>1.2756130856632197</v>
      </c>
      <c r="N118" s="54">
        <f t="shared" ref="N118" si="192">AVERAGE(M118:M119)</f>
        <v>1.3788347759479129</v>
      </c>
      <c r="O118" s="55">
        <f t="shared" ref="O118" si="193">STDEV(M118:M119)</f>
        <v>0.1459775143316881</v>
      </c>
    </row>
    <row r="119" spans="2:15" ht="20.5" x14ac:dyDescent="0.45">
      <c r="B119" s="44" t="s">
        <v>729</v>
      </c>
      <c r="C119" s="25">
        <v>1000</v>
      </c>
      <c r="D119" s="26">
        <v>116414.023</v>
      </c>
      <c r="E119" s="29">
        <f t="shared" si="185"/>
        <v>148.20564662326058</v>
      </c>
      <c r="F119" s="27">
        <v>10</v>
      </c>
      <c r="G119" s="27">
        <v>10</v>
      </c>
      <c r="H119" s="27">
        <f t="shared" si="186"/>
        <v>14820.564662326058</v>
      </c>
      <c r="I119" s="26">
        <f t="shared" si="187"/>
        <v>14.820564662326058</v>
      </c>
      <c r="J119" s="28">
        <f t="shared" si="188"/>
        <v>14.820564662326058</v>
      </c>
      <c r="K119" s="53"/>
      <c r="L119" s="53"/>
      <c r="M119" s="26">
        <f t="shared" si="191"/>
        <v>1.4820564662326059</v>
      </c>
      <c r="N119" s="54"/>
      <c r="O119" s="55"/>
    </row>
    <row r="120" spans="2:15" ht="20.5" x14ac:dyDescent="0.45">
      <c r="B120" s="44" t="s">
        <v>731</v>
      </c>
      <c r="C120" s="25">
        <v>1000</v>
      </c>
      <c r="D120" s="26">
        <v>78839.508000000002</v>
      </c>
      <c r="E120" s="29">
        <f t="shared" si="185"/>
        <v>100.23613941018769</v>
      </c>
      <c r="F120" s="27">
        <v>10</v>
      </c>
      <c r="G120" s="27">
        <v>10</v>
      </c>
      <c r="H120" s="27">
        <f t="shared" si="186"/>
        <v>10023.613941018768</v>
      </c>
      <c r="I120" s="26">
        <f t="shared" si="187"/>
        <v>10.023613941018768</v>
      </c>
      <c r="J120" s="28">
        <f t="shared" si="188"/>
        <v>10.023613941018768</v>
      </c>
      <c r="K120" s="53">
        <f t="shared" ref="K120" si="194">AVERAGE(J120:J121)</f>
        <v>9.3813153325673451</v>
      </c>
      <c r="L120" s="53">
        <f t="shared" ref="L120" si="195">STDEV(J120:J121)</f>
        <v>0.90834740316536844</v>
      </c>
      <c r="M120" s="26">
        <f t="shared" si="191"/>
        <v>1.0023613941018767</v>
      </c>
      <c r="N120" s="54">
        <f t="shared" ref="N120" si="196">AVERAGE(M120:M121)</f>
        <v>0.93813153325673448</v>
      </c>
      <c r="O120" s="55">
        <f t="shared" ref="O120" si="197">STDEV(M120:M121)</f>
        <v>9.0834740316536808E-2</v>
      </c>
    </row>
    <row r="121" spans="2:15" ht="20.5" x14ac:dyDescent="0.45">
      <c r="B121" s="44" t="s">
        <v>730</v>
      </c>
      <c r="C121" s="25">
        <v>1000</v>
      </c>
      <c r="D121" s="26">
        <v>68777.258000000002</v>
      </c>
      <c r="E121" s="29">
        <f t="shared" si="185"/>
        <v>87.390167241159219</v>
      </c>
      <c r="F121" s="27">
        <v>10</v>
      </c>
      <c r="G121" s="27">
        <v>10</v>
      </c>
      <c r="H121" s="27">
        <f t="shared" si="186"/>
        <v>8739.0167241159215</v>
      </c>
      <c r="I121" s="26">
        <f t="shared" si="187"/>
        <v>8.7390167241159222</v>
      </c>
      <c r="J121" s="28">
        <f t="shared" si="188"/>
        <v>8.7390167241159222</v>
      </c>
      <c r="K121" s="53"/>
      <c r="L121" s="53"/>
      <c r="M121" s="26">
        <f t="shared" si="191"/>
        <v>0.87390167241159222</v>
      </c>
      <c r="N121" s="54"/>
      <c r="O121" s="55"/>
    </row>
    <row r="122" spans="2:15" ht="20.5" x14ac:dyDescent="0.45">
      <c r="B122" s="9" t="s">
        <v>231</v>
      </c>
      <c r="C122" s="25">
        <v>1000</v>
      </c>
      <c r="D122" s="26">
        <v>66315.116999999998</v>
      </c>
      <c r="E122" s="29">
        <f t="shared" si="121"/>
        <v>84.246874760628117</v>
      </c>
      <c r="F122" s="27">
        <v>10</v>
      </c>
      <c r="G122" s="27">
        <v>10</v>
      </c>
      <c r="H122" s="27">
        <f t="shared" si="118"/>
        <v>8424.6874760628107</v>
      </c>
      <c r="I122" s="26">
        <f t="shared" si="119"/>
        <v>8.424687476062811</v>
      </c>
      <c r="J122" s="28">
        <f t="shared" si="120"/>
        <v>8.424687476062811</v>
      </c>
      <c r="K122" s="53">
        <f>AVERAGE(J122:J123)</f>
        <v>8.3699062300523437</v>
      </c>
      <c r="L122" s="53">
        <f t="shared" ref="L122" si="198">STDEV(J122:J123)</f>
        <v>7.7472381071701124E-2</v>
      </c>
      <c r="M122" s="26">
        <f t="shared" si="115"/>
        <v>0.8424687476062811</v>
      </c>
      <c r="N122" s="54">
        <f t="shared" ref="N122" si="199">AVERAGE(M122:M123)</f>
        <v>0.83699062300523419</v>
      </c>
      <c r="O122" s="55">
        <f t="shared" ref="O122" si="200">STDEV(M122:M123)</f>
        <v>7.7472381071701582E-3</v>
      </c>
    </row>
    <row r="123" spans="2:15" ht="20.5" x14ac:dyDescent="0.45">
      <c r="B123" s="9" t="s">
        <v>232</v>
      </c>
      <c r="C123" s="25">
        <v>1000</v>
      </c>
      <c r="D123" s="26">
        <v>65456.913999999997</v>
      </c>
      <c r="E123" s="29">
        <f t="shared" si="121"/>
        <v>83.151249840418743</v>
      </c>
      <c r="F123" s="27">
        <v>10</v>
      </c>
      <c r="G123" s="27">
        <v>10</v>
      </c>
      <c r="H123" s="27">
        <f t="shared" si="118"/>
        <v>8315.124984041875</v>
      </c>
      <c r="I123" s="26">
        <f t="shared" si="119"/>
        <v>8.3151249840418746</v>
      </c>
      <c r="J123" s="28">
        <f t="shared" si="120"/>
        <v>8.3151249840418746</v>
      </c>
      <c r="K123" s="53"/>
      <c r="L123" s="53"/>
      <c r="M123" s="26">
        <f t="shared" si="115"/>
        <v>0.83151249840418739</v>
      </c>
      <c r="N123" s="54"/>
      <c r="O123" s="55"/>
    </row>
    <row r="124" spans="2:15" ht="20.5" x14ac:dyDescent="0.45">
      <c r="B124" s="9" t="s">
        <v>233</v>
      </c>
      <c r="C124" s="25">
        <v>1000</v>
      </c>
      <c r="D124" s="26">
        <v>140181.20600000001</v>
      </c>
      <c r="E124" s="29">
        <f t="shared" si="121"/>
        <v>178.54802246904126</v>
      </c>
      <c r="F124" s="27">
        <v>10</v>
      </c>
      <c r="G124" s="27">
        <v>10</v>
      </c>
      <c r="H124" s="27">
        <f t="shared" si="118"/>
        <v>17854.802246904124</v>
      </c>
      <c r="I124" s="26">
        <f t="shared" si="119"/>
        <v>17.854802246904125</v>
      </c>
      <c r="J124" s="28">
        <f t="shared" si="120"/>
        <v>17.854802246904125</v>
      </c>
      <c r="K124" s="53">
        <f>AVERAGE(J124:J125)</f>
        <v>18.030880058725906</v>
      </c>
      <c r="L124" s="53">
        <f t="shared" ref="L124" si="201">STDEV(J124:J125)</f>
        <v>0.24901162951133748</v>
      </c>
      <c r="M124" s="26">
        <f t="shared" si="115"/>
        <v>1.7854802246904125</v>
      </c>
      <c r="N124" s="54">
        <f t="shared" ref="N124" si="202">AVERAGE(M124:M125)</f>
        <v>1.8030880058725902</v>
      </c>
      <c r="O124" s="55">
        <f t="shared" ref="O124" si="203">STDEV(M124:M125)</f>
        <v>2.4901162951133714E-2</v>
      </c>
    </row>
    <row r="125" spans="2:15" ht="20.5" x14ac:dyDescent="0.45">
      <c r="B125" s="9" t="s">
        <v>234</v>
      </c>
      <c r="C125" s="25">
        <v>1000</v>
      </c>
      <c r="D125" s="26">
        <v>142939.641</v>
      </c>
      <c r="E125" s="29">
        <f t="shared" si="121"/>
        <v>182.06957870547683</v>
      </c>
      <c r="F125" s="27">
        <v>10</v>
      </c>
      <c r="G125" s="27">
        <v>10</v>
      </c>
      <c r="H125" s="27">
        <f t="shared" si="118"/>
        <v>18206.957870547682</v>
      </c>
      <c r="I125" s="26">
        <f t="shared" si="119"/>
        <v>18.206957870547683</v>
      </c>
      <c r="J125" s="28">
        <f t="shared" si="120"/>
        <v>18.206957870547683</v>
      </c>
      <c r="K125" s="53"/>
      <c r="L125" s="53"/>
      <c r="M125" s="26">
        <f t="shared" si="115"/>
        <v>1.8206957870547682</v>
      </c>
      <c r="N125" s="54"/>
      <c r="O125" s="55"/>
    </row>
    <row r="126" spans="2:15" ht="20.5" x14ac:dyDescent="0.45">
      <c r="B126" s="9" t="s">
        <v>235</v>
      </c>
      <c r="C126" s="25">
        <v>1000</v>
      </c>
      <c r="D126" s="26">
        <v>131332.71900000001</v>
      </c>
      <c r="E126" s="29">
        <f t="shared" si="121"/>
        <v>167.25160091918809</v>
      </c>
      <c r="F126" s="27">
        <v>10</v>
      </c>
      <c r="G126" s="27">
        <v>10</v>
      </c>
      <c r="H126" s="27">
        <f t="shared" si="118"/>
        <v>16725.160091918809</v>
      </c>
      <c r="I126" s="26">
        <f t="shared" si="119"/>
        <v>16.725160091918809</v>
      </c>
      <c r="J126" s="28">
        <f t="shared" si="120"/>
        <v>16.725160091918809</v>
      </c>
      <c r="K126" s="53">
        <f>AVERAGE(J126:J127)</f>
        <v>14.875149304225713</v>
      </c>
      <c r="L126" s="53">
        <f t="shared" ref="L126" si="204">STDEV(J126:J127)</f>
        <v>2.6163103464921176</v>
      </c>
      <c r="M126" s="26">
        <f t="shared" si="115"/>
        <v>1.6725160091918809</v>
      </c>
      <c r="N126" s="54">
        <f t="shared" ref="N126" si="205">AVERAGE(M126:M127)</f>
        <v>1.4875149304225714</v>
      </c>
      <c r="O126" s="55">
        <f t="shared" ref="O126" si="206">STDEV(M126:M127)</f>
        <v>0.26163103464921028</v>
      </c>
    </row>
    <row r="127" spans="2:15" ht="20.5" x14ac:dyDescent="0.45">
      <c r="B127" s="9" t="s">
        <v>236</v>
      </c>
      <c r="C127" s="25">
        <v>1000</v>
      </c>
      <c r="D127" s="26">
        <v>102350.45</v>
      </c>
      <c r="E127" s="29">
        <f t="shared" si="121"/>
        <v>130.25138516532618</v>
      </c>
      <c r="F127" s="27">
        <v>10</v>
      </c>
      <c r="G127" s="27">
        <v>10</v>
      </c>
      <c r="H127" s="27">
        <f t="shared" si="118"/>
        <v>13025.138516532617</v>
      </c>
      <c r="I127" s="26">
        <f t="shared" si="119"/>
        <v>13.025138516532618</v>
      </c>
      <c r="J127" s="28">
        <f t="shared" si="120"/>
        <v>13.025138516532618</v>
      </c>
      <c r="K127" s="53"/>
      <c r="L127" s="53"/>
      <c r="M127" s="26">
        <f t="shared" si="115"/>
        <v>1.3025138516532617</v>
      </c>
      <c r="N127" s="54"/>
      <c r="O127" s="55"/>
    </row>
    <row r="128" spans="2:15" ht="20.5" x14ac:dyDescent="0.45">
      <c r="B128" s="9" t="s">
        <v>237</v>
      </c>
      <c r="C128" s="25">
        <v>1000</v>
      </c>
      <c r="D128" s="26">
        <v>98112.43</v>
      </c>
      <c r="E128" s="29">
        <f t="shared" si="121"/>
        <v>124.84091663475043</v>
      </c>
      <c r="F128" s="27">
        <v>10</v>
      </c>
      <c r="G128" s="27">
        <v>10</v>
      </c>
      <c r="H128" s="27">
        <f t="shared" si="118"/>
        <v>12484.091663475043</v>
      </c>
      <c r="I128" s="26">
        <f t="shared" si="119"/>
        <v>12.484091663475043</v>
      </c>
      <c r="J128" s="28">
        <f t="shared" si="120"/>
        <v>12.484091663475043</v>
      </c>
      <c r="K128" s="53">
        <f>AVERAGE(J128:J129)</f>
        <v>12.198016787948426</v>
      </c>
      <c r="L128" s="53">
        <f t="shared" ref="L128" si="207">STDEV(J128:J129)</f>
        <v>0.40457096882393762</v>
      </c>
      <c r="M128" s="26">
        <f t="shared" si="115"/>
        <v>1.2484091663475043</v>
      </c>
      <c r="N128" s="54">
        <f t="shared" ref="N128" si="208">AVERAGE(M128:M129)</f>
        <v>1.2198016787948425</v>
      </c>
      <c r="O128" s="55">
        <f t="shared" ref="O128" si="209">STDEV(M128:M129)</f>
        <v>4.0457096882393732E-2</v>
      </c>
    </row>
    <row r="129" spans="2:15" ht="20.5" x14ac:dyDescent="0.45">
      <c r="B129" s="9" t="s">
        <v>238</v>
      </c>
      <c r="C129" s="25">
        <v>1000</v>
      </c>
      <c r="D129" s="26">
        <v>93630.781000000003</v>
      </c>
      <c r="E129" s="29">
        <f t="shared" si="121"/>
        <v>119.11941912421807</v>
      </c>
      <c r="F129" s="27">
        <v>10</v>
      </c>
      <c r="G129" s="27">
        <v>10</v>
      </c>
      <c r="H129" s="27">
        <f t="shared" si="118"/>
        <v>11911.941912421808</v>
      </c>
      <c r="I129" s="26">
        <f t="shared" si="119"/>
        <v>11.911941912421808</v>
      </c>
      <c r="J129" s="28">
        <f t="shared" si="120"/>
        <v>11.911941912421808</v>
      </c>
      <c r="K129" s="53"/>
      <c r="L129" s="53"/>
      <c r="M129" s="26">
        <f t="shared" si="115"/>
        <v>1.1911941912421808</v>
      </c>
      <c r="N129" s="54"/>
      <c r="O129" s="55"/>
    </row>
    <row r="130" spans="2:15" ht="20.5" x14ac:dyDescent="0.45">
      <c r="B130" s="9" t="s">
        <v>239</v>
      </c>
      <c r="C130" s="25">
        <v>1000</v>
      </c>
      <c r="D130" s="26">
        <v>48361.737999999998</v>
      </c>
      <c r="E130" s="29">
        <f t="shared" si="121"/>
        <v>61.326692199668074</v>
      </c>
      <c r="F130" s="27">
        <v>10</v>
      </c>
      <c r="G130" s="27">
        <v>10</v>
      </c>
      <c r="H130" s="27">
        <f t="shared" si="118"/>
        <v>6132.6692199668068</v>
      </c>
      <c r="I130" s="26">
        <f t="shared" si="119"/>
        <v>6.1326692199668065</v>
      </c>
      <c r="J130" s="28">
        <f t="shared" si="120"/>
        <v>6.1326692199668065</v>
      </c>
      <c r="K130" s="53">
        <f>AVERAGE(J130:J131)</f>
        <v>6.0025641516660277</v>
      </c>
      <c r="L130" s="53">
        <f t="shared" ref="L130" si="210">STDEV(J130:J131)</f>
        <v>0.18399635212443913</v>
      </c>
      <c r="M130" s="26">
        <f t="shared" si="115"/>
        <v>0.61326692199668065</v>
      </c>
      <c r="N130" s="54">
        <f t="shared" ref="N130" si="211">AVERAGE(M130:M131)</f>
        <v>0.60025641516660277</v>
      </c>
      <c r="O130" s="55">
        <f t="shared" ref="O130" si="212">STDEV(M130:M131)</f>
        <v>1.8399635212443914E-2</v>
      </c>
    </row>
    <row r="131" spans="2:15" ht="20.5" x14ac:dyDescent="0.45">
      <c r="B131" s="9" t="s">
        <v>240</v>
      </c>
      <c r="C131" s="25">
        <v>1000</v>
      </c>
      <c r="D131" s="26">
        <v>46323.512000000002</v>
      </c>
      <c r="E131" s="29">
        <f t="shared" si="121"/>
        <v>58.724590833652499</v>
      </c>
      <c r="F131" s="27">
        <v>10</v>
      </c>
      <c r="G131" s="27">
        <v>10</v>
      </c>
      <c r="H131" s="27">
        <f t="shared" si="118"/>
        <v>5872.4590833652492</v>
      </c>
      <c r="I131" s="26">
        <f t="shared" si="119"/>
        <v>5.872459083365249</v>
      </c>
      <c r="J131" s="28">
        <f t="shared" si="120"/>
        <v>5.872459083365249</v>
      </c>
      <c r="K131" s="53"/>
      <c r="L131" s="53"/>
      <c r="M131" s="26">
        <f t="shared" si="115"/>
        <v>0.5872459083365249</v>
      </c>
      <c r="N131" s="54"/>
      <c r="O131" s="55"/>
    </row>
    <row r="132" spans="2:15" ht="20.5" x14ac:dyDescent="0.45">
      <c r="B132" s="9" t="s">
        <v>241</v>
      </c>
      <c r="C132" s="25">
        <v>1000</v>
      </c>
      <c r="D132" s="26">
        <v>40684.016000000003</v>
      </c>
      <c r="E132" s="29">
        <f t="shared" si="121"/>
        <v>51.524927869271039</v>
      </c>
      <c r="F132" s="27">
        <v>10</v>
      </c>
      <c r="G132" s="27">
        <v>10</v>
      </c>
      <c r="H132" s="27">
        <f t="shared" si="118"/>
        <v>5152.4927869271041</v>
      </c>
      <c r="I132" s="26">
        <f t="shared" si="119"/>
        <v>5.1524927869271044</v>
      </c>
      <c r="J132" s="28">
        <f t="shared" si="120"/>
        <v>5.1524927869271044</v>
      </c>
      <c r="K132" s="53">
        <f>AVERAGE(J132:J133)</f>
        <v>5.8298852929911931</v>
      </c>
      <c r="L132" s="53">
        <f t="shared" ref="L132" si="213">STDEV(J132:J133)</f>
        <v>0.95797766912572746</v>
      </c>
      <c r="M132" s="26">
        <f t="shared" si="115"/>
        <v>0.51524927869271042</v>
      </c>
      <c r="N132" s="54">
        <f t="shared" ref="N132" si="214">AVERAGE(M132:M133)</f>
        <v>0.58298852929911926</v>
      </c>
      <c r="O132" s="55">
        <f t="shared" ref="O132" si="215">STDEV(M132:M133)</f>
        <v>9.5797766912573509E-2</v>
      </c>
    </row>
    <row r="133" spans="2:15" ht="20.5" x14ac:dyDescent="0.45">
      <c r="B133" s="9" t="s">
        <v>242</v>
      </c>
      <c r="C133" s="25">
        <v>1000</v>
      </c>
      <c r="D133" s="26">
        <v>51296.046999999999</v>
      </c>
      <c r="E133" s="29">
        <f t="shared" si="121"/>
        <v>65.072777990552794</v>
      </c>
      <c r="F133" s="27">
        <v>10</v>
      </c>
      <c r="G133" s="27">
        <v>10</v>
      </c>
      <c r="H133" s="27">
        <f t="shared" si="118"/>
        <v>6507.2777990552804</v>
      </c>
      <c r="I133" s="26">
        <f t="shared" si="119"/>
        <v>6.5072777990552808</v>
      </c>
      <c r="J133" s="28">
        <f t="shared" si="120"/>
        <v>6.5072777990552808</v>
      </c>
      <c r="K133" s="53"/>
      <c r="L133" s="53"/>
      <c r="M133" s="26">
        <f t="shared" si="115"/>
        <v>0.6507277799055281</v>
      </c>
      <c r="N133" s="54"/>
      <c r="O133" s="55"/>
    </row>
    <row r="134" spans="2:15" ht="20.5" x14ac:dyDescent="0.45">
      <c r="B134" s="9" t="s">
        <v>243</v>
      </c>
      <c r="C134" s="25">
        <v>1000</v>
      </c>
      <c r="D134" s="26">
        <v>36234.667999999998</v>
      </c>
      <c r="E134" s="29">
        <f t="shared" si="121"/>
        <v>45.844667432656706</v>
      </c>
      <c r="F134" s="27">
        <v>10</v>
      </c>
      <c r="G134" s="27">
        <v>10</v>
      </c>
      <c r="H134" s="27">
        <f t="shared" si="118"/>
        <v>4584.4667432656706</v>
      </c>
      <c r="I134" s="26">
        <f t="shared" si="119"/>
        <v>4.5844667432656703</v>
      </c>
      <c r="J134" s="28">
        <f t="shared" si="120"/>
        <v>4.5844667432656703</v>
      </c>
      <c r="K134" s="53">
        <f>AVERAGE(J134:J135)</f>
        <v>4.2645446189199534</v>
      </c>
      <c r="L134" s="53">
        <f t="shared" ref="L134" si="216">STDEV(J134:J135)</f>
        <v>0.45243820715292454</v>
      </c>
      <c r="M134" s="26">
        <f t="shared" si="115"/>
        <v>0.45844667432656699</v>
      </c>
      <c r="N134" s="54">
        <f t="shared" ref="N134" si="217">AVERAGE(M134:M135)</f>
        <v>0.42645446189199532</v>
      </c>
      <c r="O134" s="55">
        <f t="shared" ref="O134" si="218">STDEV(M134:M135)</f>
        <v>4.524382071529244E-2</v>
      </c>
    </row>
    <row r="135" spans="2:15" ht="20.5" x14ac:dyDescent="0.45">
      <c r="B135" s="9" t="s">
        <v>244</v>
      </c>
      <c r="C135" s="25">
        <v>1000</v>
      </c>
      <c r="D135" s="26">
        <v>31222.768</v>
      </c>
      <c r="E135" s="29">
        <f t="shared" si="121"/>
        <v>39.446224945742372</v>
      </c>
      <c r="F135" s="27">
        <v>10</v>
      </c>
      <c r="G135" s="27">
        <v>10</v>
      </c>
      <c r="H135" s="27">
        <f t="shared" si="118"/>
        <v>3944.622494574237</v>
      </c>
      <c r="I135" s="26">
        <f t="shared" si="119"/>
        <v>3.944622494574237</v>
      </c>
      <c r="J135" s="28">
        <f t="shared" si="120"/>
        <v>3.9446224945742365</v>
      </c>
      <c r="K135" s="53"/>
      <c r="L135" s="53"/>
      <c r="M135" s="26">
        <f t="shared" si="115"/>
        <v>0.39446224945742364</v>
      </c>
      <c r="N135" s="54"/>
      <c r="O135" s="55"/>
    </row>
    <row r="136" spans="2:15" ht="20.5" x14ac:dyDescent="0.45">
      <c r="B136" s="9" t="s">
        <v>306</v>
      </c>
      <c r="C136" s="25">
        <v>1000</v>
      </c>
      <c r="D136" s="26">
        <v>37419.402000000002</v>
      </c>
      <c r="E136" s="29">
        <f t="shared" si="121"/>
        <v>47.357158176943706</v>
      </c>
      <c r="F136" s="27">
        <v>10</v>
      </c>
      <c r="G136" s="27">
        <v>10</v>
      </c>
      <c r="H136" s="27">
        <f t="shared" si="118"/>
        <v>4735.7158176943703</v>
      </c>
      <c r="I136" s="26">
        <f t="shared" si="119"/>
        <v>4.7357158176943708</v>
      </c>
      <c r="J136" s="28">
        <f t="shared" si="120"/>
        <v>4.7357158176943708</v>
      </c>
      <c r="K136" s="53">
        <f>AVERAGE(J136:J137)</f>
        <v>4.4803030128941668</v>
      </c>
      <c r="L136" s="53">
        <f t="shared" ref="L136" si="219">STDEV(J136:J137)</f>
        <v>0.36120825255220046</v>
      </c>
      <c r="M136" s="26">
        <f t="shared" si="115"/>
        <v>0.47357158176943709</v>
      </c>
      <c r="N136" s="54">
        <f t="shared" ref="N136" si="220">AVERAGE(M136:M137)</f>
        <v>0.44803030128941668</v>
      </c>
      <c r="O136" s="55">
        <f t="shared" ref="O136" si="221">STDEV(M136:M137)</f>
        <v>3.6120825255220063E-2</v>
      </c>
    </row>
    <row r="137" spans="2:15" ht="20.5" x14ac:dyDescent="0.45">
      <c r="B137" s="9" t="s">
        <v>307</v>
      </c>
      <c r="C137" s="25">
        <v>1000</v>
      </c>
      <c r="D137" s="26">
        <v>33418.105000000003</v>
      </c>
      <c r="E137" s="29">
        <f t="shared" si="121"/>
        <v>42.248902080939622</v>
      </c>
      <c r="F137" s="27">
        <v>10</v>
      </c>
      <c r="G137" s="27">
        <v>10</v>
      </c>
      <c r="H137" s="27">
        <f t="shared" si="118"/>
        <v>4224.8902080939624</v>
      </c>
      <c r="I137" s="26">
        <f t="shared" si="119"/>
        <v>4.2248902080939628</v>
      </c>
      <c r="J137" s="28">
        <f t="shared" si="120"/>
        <v>4.2248902080939628</v>
      </c>
      <c r="K137" s="53"/>
      <c r="L137" s="53"/>
      <c r="M137" s="26">
        <f t="shared" si="115"/>
        <v>0.42248902080939627</v>
      </c>
      <c r="N137" s="54"/>
      <c r="O137" s="55"/>
    </row>
    <row r="138" spans="2:15" ht="20.5" x14ac:dyDescent="0.45">
      <c r="B138" s="9" t="s">
        <v>308</v>
      </c>
      <c r="C138" s="25">
        <v>1000</v>
      </c>
      <c r="D138" s="26">
        <v>29058.407999999999</v>
      </c>
      <c r="E138" s="29">
        <f t="shared" si="121"/>
        <v>36.6830945997702</v>
      </c>
      <c r="F138" s="27">
        <v>10</v>
      </c>
      <c r="G138" s="27">
        <v>10</v>
      </c>
      <c r="H138" s="27">
        <f t="shared" si="118"/>
        <v>3668.3094599770197</v>
      </c>
      <c r="I138" s="26">
        <f t="shared" si="119"/>
        <v>3.6683094599770198</v>
      </c>
      <c r="J138" s="28">
        <f t="shared" si="120"/>
        <v>3.6683094599770198</v>
      </c>
      <c r="K138" s="53">
        <f>AVERAGE(J138:J139)</f>
        <v>3.7119020809396144</v>
      </c>
      <c r="L138" s="53">
        <f t="shared" ref="L138" si="222">STDEV(J138:J139)</f>
        <v>6.1649275784690559E-2</v>
      </c>
      <c r="M138" s="26">
        <f t="shared" si="115"/>
        <v>0.366830945997702</v>
      </c>
      <c r="N138" s="54">
        <f t="shared" ref="N138" si="223">AVERAGE(M138:M139)</f>
        <v>0.37119020809396142</v>
      </c>
      <c r="O138" s="55">
        <f t="shared" ref="O138" si="224">STDEV(M138:M139)</f>
        <v>6.1649275784690398E-3</v>
      </c>
    </row>
    <row r="139" spans="2:15" ht="20.5" x14ac:dyDescent="0.45">
      <c r="B139" s="9" t="s">
        <v>309</v>
      </c>
      <c r="C139" s="25">
        <v>1000</v>
      </c>
      <c r="D139" s="26">
        <v>29741.33</v>
      </c>
      <c r="E139" s="29">
        <f t="shared" si="121"/>
        <v>37.554947019022087</v>
      </c>
      <c r="F139" s="27">
        <v>10</v>
      </c>
      <c r="G139" s="27">
        <v>10</v>
      </c>
      <c r="H139" s="27">
        <f t="shared" si="118"/>
        <v>3755.4947019022084</v>
      </c>
      <c r="I139" s="26">
        <f t="shared" si="119"/>
        <v>3.7554947019022085</v>
      </c>
      <c r="J139" s="28">
        <f t="shared" si="120"/>
        <v>3.7554947019022085</v>
      </c>
      <c r="K139" s="53"/>
      <c r="L139" s="53"/>
      <c r="M139" s="26">
        <f t="shared" si="115"/>
        <v>0.37554947019022084</v>
      </c>
      <c r="N139" s="54"/>
      <c r="O139" s="55"/>
    </row>
    <row r="140" spans="2:15" ht="20.5" x14ac:dyDescent="0.45">
      <c r="B140" s="9" t="s">
        <v>310</v>
      </c>
      <c r="C140" s="25">
        <v>1000</v>
      </c>
      <c r="D140" s="26">
        <v>21861.763999999999</v>
      </c>
      <c r="E140" s="29">
        <f t="shared" si="121"/>
        <v>27.495498531852419</v>
      </c>
      <c r="F140" s="27">
        <v>10</v>
      </c>
      <c r="G140" s="27">
        <v>10</v>
      </c>
      <c r="H140" s="27">
        <f t="shared" si="118"/>
        <v>2749.5498531852422</v>
      </c>
      <c r="I140" s="26">
        <f t="shared" si="119"/>
        <v>2.749549853185242</v>
      </c>
      <c r="J140" s="28">
        <f t="shared" si="120"/>
        <v>2.749549853185242</v>
      </c>
      <c r="K140" s="53">
        <f>AVERAGE(J140:J141)</f>
        <v>2.7653801863909102</v>
      </c>
      <c r="L140" s="53">
        <f t="shared" ref="L140" si="225">STDEV(J140:J141)</f>
        <v>2.2387471916341405E-2</v>
      </c>
      <c r="M140" s="26">
        <f t="shared" si="115"/>
        <v>0.27495498531852419</v>
      </c>
      <c r="N140" s="54">
        <f t="shared" ref="N140" si="226">AVERAGE(M140:M141)</f>
        <v>0.27653801863909105</v>
      </c>
      <c r="O140" s="55">
        <f t="shared" ref="O140" si="227">STDEV(M140:M141)</f>
        <v>2.2387471916341722E-3</v>
      </c>
    </row>
    <row r="141" spans="2:15" ht="20.5" x14ac:dyDescent="0.45">
      <c r="B141" s="9" t="s">
        <v>311</v>
      </c>
      <c r="C141" s="25">
        <v>1000</v>
      </c>
      <c r="D141" s="26">
        <v>22109.761999999999</v>
      </c>
      <c r="E141" s="29">
        <f t="shared" si="121"/>
        <v>27.812105195965785</v>
      </c>
      <c r="F141" s="27">
        <v>10</v>
      </c>
      <c r="G141" s="27">
        <v>10</v>
      </c>
      <c r="H141" s="27">
        <f t="shared" si="118"/>
        <v>2781.2105195965787</v>
      </c>
      <c r="I141" s="26">
        <f t="shared" si="119"/>
        <v>2.7812105195965788</v>
      </c>
      <c r="J141" s="28">
        <f t="shared" si="120"/>
        <v>2.7812105195965788</v>
      </c>
      <c r="K141" s="53"/>
      <c r="L141" s="53"/>
      <c r="M141" s="26">
        <f t="shared" si="115"/>
        <v>0.27812105195965792</v>
      </c>
      <c r="N141" s="54"/>
      <c r="O141" s="55"/>
    </row>
    <row r="142" spans="2:15" ht="20.5" x14ac:dyDescent="0.45">
      <c r="B142" s="9" t="s">
        <v>312</v>
      </c>
      <c r="C142" s="25">
        <v>1000</v>
      </c>
      <c r="D142" s="26">
        <v>55349.879000000001</v>
      </c>
      <c r="E142" s="29">
        <f t="shared" si="121"/>
        <v>70.248102897995665</v>
      </c>
      <c r="F142" s="27">
        <v>10</v>
      </c>
      <c r="G142" s="27">
        <v>10</v>
      </c>
      <c r="H142" s="27">
        <f t="shared" si="118"/>
        <v>7024.8102897995659</v>
      </c>
      <c r="I142" s="26">
        <f t="shared" si="119"/>
        <v>7.0248102897995661</v>
      </c>
      <c r="J142" s="28">
        <f t="shared" si="120"/>
        <v>7.0248102897995661</v>
      </c>
      <c r="K142" s="53">
        <f>AVERAGE(J142:J143)</f>
        <v>7.2542273075450021</v>
      </c>
      <c r="L142" s="53">
        <f t="shared" ref="L142" si="228">STDEV(J142:J143)</f>
        <v>0.32444465793478461</v>
      </c>
      <c r="M142" s="26">
        <f t="shared" ref="M142:M205" si="229">(J142/C142)*100</f>
        <v>0.70248102897995668</v>
      </c>
      <c r="N142" s="54">
        <f t="shared" ref="N142" si="230">AVERAGE(M142:M143)</f>
        <v>0.72542273075450026</v>
      </c>
      <c r="O142" s="55">
        <f t="shared" ref="O142" si="231">STDEV(M142:M143)</f>
        <v>3.2444465793478428E-2</v>
      </c>
    </row>
    <row r="143" spans="2:15" ht="20.5" x14ac:dyDescent="0.45">
      <c r="B143" s="9" t="s">
        <v>313</v>
      </c>
      <c r="C143" s="25">
        <v>1000</v>
      </c>
      <c r="D143" s="26">
        <v>58943.925999999999</v>
      </c>
      <c r="E143" s="29">
        <f t="shared" si="121"/>
        <v>74.836443252904388</v>
      </c>
      <c r="F143" s="27">
        <v>10</v>
      </c>
      <c r="G143" s="27">
        <v>10</v>
      </c>
      <c r="H143" s="27">
        <f t="shared" ref="H143:H206" si="232">(E143*F143*G143)</f>
        <v>7483.6443252904382</v>
      </c>
      <c r="I143" s="26">
        <f t="shared" ref="I143:I206" si="233">(H143/1000)</f>
        <v>7.4836443252904381</v>
      </c>
      <c r="J143" s="28">
        <f t="shared" ref="J143:J206" si="234">(I143/C143)*1000</f>
        <v>7.4836443252904381</v>
      </c>
      <c r="K143" s="53"/>
      <c r="L143" s="53"/>
      <c r="M143" s="26">
        <f t="shared" si="229"/>
        <v>0.74836443252904383</v>
      </c>
      <c r="N143" s="54"/>
      <c r="O143" s="55"/>
    </row>
    <row r="144" spans="2:15" ht="20.5" x14ac:dyDescent="0.45">
      <c r="B144" s="9" t="s">
        <v>314</v>
      </c>
      <c r="C144" s="25">
        <v>1000</v>
      </c>
      <c r="D144" s="26">
        <v>49824.535000000003</v>
      </c>
      <c r="E144" s="29">
        <f t="shared" ref="E144:E207" si="235">(D144-324.54)/783.3</f>
        <v>63.194172092429476</v>
      </c>
      <c r="F144" s="27">
        <v>10</v>
      </c>
      <c r="G144" s="27">
        <v>10</v>
      </c>
      <c r="H144" s="27">
        <f t="shared" si="232"/>
        <v>6319.4172092429471</v>
      </c>
      <c r="I144" s="26">
        <f t="shared" si="233"/>
        <v>6.319417209242947</v>
      </c>
      <c r="J144" s="28">
        <f t="shared" si="234"/>
        <v>6.319417209242947</v>
      </c>
      <c r="K144" s="53">
        <f>AVERAGE(J144:J145)</f>
        <v>6.0696201966041112</v>
      </c>
      <c r="L144" s="53">
        <f t="shared" ref="L144" si="236">STDEV(J144:J145)</f>
        <v>0.35326632311412565</v>
      </c>
      <c r="M144" s="26">
        <f t="shared" si="229"/>
        <v>0.63194172092429468</v>
      </c>
      <c r="N144" s="54">
        <f t="shared" ref="N144" si="237">AVERAGE(M144:M145)</f>
        <v>0.60696201966041108</v>
      </c>
      <c r="O144" s="55">
        <f t="shared" ref="O144" si="238">STDEV(M144:M145)</f>
        <v>3.5326632311412531E-2</v>
      </c>
    </row>
    <row r="145" spans="2:15" ht="20.5" x14ac:dyDescent="0.45">
      <c r="B145" s="9" t="s">
        <v>315</v>
      </c>
      <c r="C145" s="25">
        <v>1000</v>
      </c>
      <c r="D145" s="26">
        <v>45911.214999999997</v>
      </c>
      <c r="E145" s="29">
        <f t="shared" si="235"/>
        <v>58.198231839652749</v>
      </c>
      <c r="F145" s="27">
        <v>10</v>
      </c>
      <c r="G145" s="27">
        <v>10</v>
      </c>
      <c r="H145" s="27">
        <f t="shared" si="232"/>
        <v>5819.8231839652744</v>
      </c>
      <c r="I145" s="26">
        <f t="shared" si="233"/>
        <v>5.8198231839652745</v>
      </c>
      <c r="J145" s="28">
        <f t="shared" si="234"/>
        <v>5.8198231839652745</v>
      </c>
      <c r="K145" s="53"/>
      <c r="L145" s="53"/>
      <c r="M145" s="26">
        <f t="shared" si="229"/>
        <v>0.58198231839652748</v>
      </c>
      <c r="N145" s="54"/>
      <c r="O145" s="55"/>
    </row>
    <row r="146" spans="2:15" ht="20.5" x14ac:dyDescent="0.45">
      <c r="B146" s="9" t="s">
        <v>316</v>
      </c>
      <c r="C146" s="25">
        <v>1000</v>
      </c>
      <c r="D146" s="26">
        <v>29760.684000000001</v>
      </c>
      <c r="E146" s="29">
        <f t="shared" si="235"/>
        <v>37.579655304481044</v>
      </c>
      <c r="F146" s="27">
        <v>10</v>
      </c>
      <c r="G146" s="27">
        <v>10</v>
      </c>
      <c r="H146" s="27">
        <f t="shared" si="232"/>
        <v>3757.9655304481043</v>
      </c>
      <c r="I146" s="26">
        <f t="shared" si="233"/>
        <v>3.7579655304481046</v>
      </c>
      <c r="J146" s="28">
        <f t="shared" si="234"/>
        <v>3.7579655304481046</v>
      </c>
      <c r="K146" s="53">
        <f>AVERAGE(J146:J147)</f>
        <v>3.6313658240776201</v>
      </c>
      <c r="L146" s="53">
        <f t="shared" ref="L146" si="239">STDEV(J146:J147)</f>
        <v>0.17903902174159031</v>
      </c>
      <c r="M146" s="26">
        <f t="shared" si="229"/>
        <v>0.37579655304481047</v>
      </c>
      <c r="N146" s="54">
        <f t="shared" ref="N146" si="240">AVERAGE(M146:M147)</f>
        <v>0.36313658240776203</v>
      </c>
      <c r="O146" s="55">
        <f t="shared" ref="O146" si="241">STDEV(M146:M147)</f>
        <v>1.7903902174159048E-2</v>
      </c>
    </row>
    <row r="147" spans="2:15" ht="20.5" x14ac:dyDescent="0.45">
      <c r="B147" s="9" t="s">
        <v>317</v>
      </c>
      <c r="C147" s="25">
        <v>1000</v>
      </c>
      <c r="D147" s="26">
        <v>27777.373</v>
      </c>
      <c r="E147" s="29">
        <f t="shared" si="235"/>
        <v>35.047661177071362</v>
      </c>
      <c r="F147" s="27">
        <v>10</v>
      </c>
      <c r="G147" s="27">
        <v>10</v>
      </c>
      <c r="H147" s="27">
        <f t="shared" si="232"/>
        <v>3504.7661177071359</v>
      </c>
      <c r="I147" s="26">
        <f t="shared" si="233"/>
        <v>3.5047661177071361</v>
      </c>
      <c r="J147" s="28">
        <f t="shared" si="234"/>
        <v>3.5047661177071361</v>
      </c>
      <c r="K147" s="53"/>
      <c r="L147" s="53"/>
      <c r="M147" s="26">
        <f t="shared" si="229"/>
        <v>0.3504766117707136</v>
      </c>
      <c r="N147" s="54"/>
      <c r="O147" s="55"/>
    </row>
    <row r="148" spans="2:15" ht="20.5" x14ac:dyDescent="0.45">
      <c r="B148" s="9" t="s">
        <v>318</v>
      </c>
      <c r="C148" s="25">
        <v>1000</v>
      </c>
      <c r="D148" s="26">
        <v>46451.98</v>
      </c>
      <c r="E148" s="29">
        <f t="shared" si="235"/>
        <v>58.888599514872979</v>
      </c>
      <c r="F148" s="27">
        <v>10</v>
      </c>
      <c r="G148" s="27">
        <v>10</v>
      </c>
      <c r="H148" s="27">
        <f t="shared" si="232"/>
        <v>5888.8599514872976</v>
      </c>
      <c r="I148" s="26">
        <f t="shared" si="233"/>
        <v>5.8888599514872979</v>
      </c>
      <c r="J148" s="28">
        <f t="shared" si="234"/>
        <v>5.8888599514872979</v>
      </c>
      <c r="K148" s="53">
        <f>AVERAGE(J148:J149)</f>
        <v>5.6388859313162261</v>
      </c>
      <c r="L148" s="53">
        <f t="shared" ref="L148" si="242">STDEV(J148:J149)</f>
        <v>0.3535166495668548</v>
      </c>
      <c r="M148" s="26">
        <f t="shared" si="229"/>
        <v>0.58888599514872975</v>
      </c>
      <c r="N148" s="54">
        <f t="shared" ref="N148" si="243">AVERAGE(M148:M149)</f>
        <v>0.56388859313162265</v>
      </c>
      <c r="O148" s="55">
        <f t="shared" ref="O148" si="244">STDEV(M148:M149)</f>
        <v>3.53516649566855E-2</v>
      </c>
    </row>
    <row r="149" spans="2:15" ht="20.5" x14ac:dyDescent="0.45">
      <c r="B149" s="9" t="s">
        <v>319</v>
      </c>
      <c r="C149" s="25">
        <v>1000</v>
      </c>
      <c r="D149" s="26">
        <v>42535.887000000002</v>
      </c>
      <c r="E149" s="29">
        <f t="shared" si="235"/>
        <v>53.889119111451556</v>
      </c>
      <c r="F149" s="27">
        <v>10</v>
      </c>
      <c r="G149" s="27">
        <v>10</v>
      </c>
      <c r="H149" s="27">
        <f t="shared" si="232"/>
        <v>5388.9119111451555</v>
      </c>
      <c r="I149" s="26">
        <f t="shared" si="233"/>
        <v>5.3889119111451551</v>
      </c>
      <c r="J149" s="28">
        <f t="shared" si="234"/>
        <v>5.3889119111451551</v>
      </c>
      <c r="K149" s="53"/>
      <c r="L149" s="53"/>
      <c r="M149" s="26">
        <f t="shared" si="229"/>
        <v>0.53889119111451544</v>
      </c>
      <c r="N149" s="54"/>
      <c r="O149" s="55"/>
    </row>
    <row r="150" spans="2:15" ht="20.5" x14ac:dyDescent="0.45">
      <c r="B150" s="9" t="s">
        <v>320</v>
      </c>
      <c r="C150" s="25">
        <v>1000</v>
      </c>
      <c r="D150" s="26">
        <v>47116.116999999998</v>
      </c>
      <c r="E150" s="29">
        <f t="shared" si="235"/>
        <v>59.736470062555853</v>
      </c>
      <c r="F150" s="27">
        <v>10</v>
      </c>
      <c r="G150" s="27">
        <v>10</v>
      </c>
      <c r="H150" s="27">
        <f t="shared" si="232"/>
        <v>5973.6470062555854</v>
      </c>
      <c r="I150" s="26">
        <f t="shared" si="233"/>
        <v>5.9736470062555851</v>
      </c>
      <c r="J150" s="28">
        <f t="shared" si="234"/>
        <v>5.9736470062555851</v>
      </c>
      <c r="K150" s="53">
        <f>AVERAGE(J150:J151)</f>
        <v>6.2572221371122172</v>
      </c>
      <c r="L150" s="53">
        <f t="shared" ref="L150" si="245">STDEV(J150:J151)</f>
        <v>0.40103579600917494</v>
      </c>
      <c r="M150" s="26">
        <f t="shared" si="229"/>
        <v>0.59736470062555846</v>
      </c>
      <c r="N150" s="54">
        <f t="shared" ref="N150" si="246">AVERAGE(M150:M151)</f>
        <v>0.62572221371122172</v>
      </c>
      <c r="O150" s="55">
        <f t="shared" ref="O150" si="247">STDEV(M150:M151)</f>
        <v>4.0103579600917573E-2</v>
      </c>
    </row>
    <row r="151" spans="2:15" ht="20.5" x14ac:dyDescent="0.45">
      <c r="B151" s="9" t="s">
        <v>321</v>
      </c>
      <c r="C151" s="25">
        <v>1000</v>
      </c>
      <c r="D151" s="26">
        <v>51558.605000000003</v>
      </c>
      <c r="E151" s="29">
        <f t="shared" si="235"/>
        <v>65.407972679688498</v>
      </c>
      <c r="F151" s="27">
        <v>10</v>
      </c>
      <c r="G151" s="27">
        <v>10</v>
      </c>
      <c r="H151" s="27">
        <f t="shared" si="232"/>
        <v>6540.7972679688501</v>
      </c>
      <c r="I151" s="26">
        <f t="shared" si="233"/>
        <v>6.5407972679688502</v>
      </c>
      <c r="J151" s="28">
        <f t="shared" si="234"/>
        <v>6.5407972679688502</v>
      </c>
      <c r="K151" s="53"/>
      <c r="L151" s="53"/>
      <c r="M151" s="26">
        <f t="shared" si="229"/>
        <v>0.65407972679688509</v>
      </c>
      <c r="N151" s="54"/>
      <c r="O151" s="55"/>
    </row>
    <row r="152" spans="2:15" ht="20.5" x14ac:dyDescent="0.45">
      <c r="B152" s="9" t="s">
        <v>322</v>
      </c>
      <c r="C152" s="25">
        <v>1000</v>
      </c>
      <c r="D152" s="26">
        <v>46496.832000000002</v>
      </c>
      <c r="E152" s="29">
        <f t="shared" si="235"/>
        <v>58.945859823822296</v>
      </c>
      <c r="F152" s="27">
        <v>10</v>
      </c>
      <c r="G152" s="27">
        <v>10</v>
      </c>
      <c r="H152" s="27">
        <f t="shared" si="232"/>
        <v>5894.5859823822302</v>
      </c>
      <c r="I152" s="26">
        <f t="shared" si="233"/>
        <v>5.89458598238223</v>
      </c>
      <c r="J152" s="28">
        <f t="shared" si="234"/>
        <v>5.89458598238223</v>
      </c>
      <c r="K152" s="53">
        <f>AVERAGE(J152:J153)</f>
        <v>5.9179915741095375</v>
      </c>
      <c r="L152" s="53">
        <f t="shared" ref="L152" si="248">STDEV(J152:J153)</f>
        <v>3.3100505256125776E-2</v>
      </c>
      <c r="M152" s="26">
        <f t="shared" si="229"/>
        <v>0.589458598238223</v>
      </c>
      <c r="N152" s="54">
        <f t="shared" ref="N152" si="249">AVERAGE(M152:M153)</f>
        <v>0.59179915741095379</v>
      </c>
      <c r="O152" s="55">
        <f t="shared" ref="O152" si="250">STDEV(M152:M153)</f>
        <v>3.3100505256126404E-3</v>
      </c>
    </row>
    <row r="153" spans="2:15" ht="20.5" x14ac:dyDescent="0.45">
      <c r="B153" s="9" t="s">
        <v>323</v>
      </c>
      <c r="C153" s="25">
        <v>1000</v>
      </c>
      <c r="D153" s="26">
        <v>46863.504000000001</v>
      </c>
      <c r="E153" s="29">
        <f t="shared" si="235"/>
        <v>59.413971658368446</v>
      </c>
      <c r="F153" s="27">
        <v>10</v>
      </c>
      <c r="G153" s="27">
        <v>10</v>
      </c>
      <c r="H153" s="27">
        <f t="shared" si="232"/>
        <v>5941.3971658368446</v>
      </c>
      <c r="I153" s="26">
        <f t="shared" si="233"/>
        <v>5.941397165836845</v>
      </c>
      <c r="J153" s="28">
        <f t="shared" si="234"/>
        <v>5.941397165836845</v>
      </c>
      <c r="K153" s="53"/>
      <c r="L153" s="53"/>
      <c r="M153" s="26">
        <f t="shared" si="229"/>
        <v>0.59413971658368459</v>
      </c>
      <c r="N153" s="54"/>
      <c r="O153" s="55"/>
    </row>
    <row r="154" spans="2:15" ht="20.5" x14ac:dyDescent="0.45">
      <c r="B154" s="9" t="s">
        <v>324</v>
      </c>
      <c r="C154" s="25">
        <v>1000</v>
      </c>
      <c r="D154" s="26">
        <v>76218.062999999995</v>
      </c>
      <c r="E154" s="29">
        <f t="shared" si="235"/>
        <v>96.889471466870944</v>
      </c>
      <c r="F154" s="27">
        <v>10</v>
      </c>
      <c r="G154" s="27">
        <v>10</v>
      </c>
      <c r="H154" s="27">
        <f t="shared" si="232"/>
        <v>9688.9471466870946</v>
      </c>
      <c r="I154" s="26">
        <f t="shared" si="233"/>
        <v>9.6889471466870951</v>
      </c>
      <c r="J154" s="28">
        <f t="shared" si="234"/>
        <v>9.6889471466870951</v>
      </c>
      <c r="K154" s="53">
        <f>AVERAGE(J154:J155)</f>
        <v>10.360830077875656</v>
      </c>
      <c r="L154" s="53">
        <f t="shared" ref="L154" si="251">STDEV(J154:J155)</f>
        <v>0.95018595361385194</v>
      </c>
      <c r="M154" s="26">
        <f t="shared" si="229"/>
        <v>0.96889471466870947</v>
      </c>
      <c r="N154" s="54">
        <f t="shared" ref="N154" si="252">AVERAGE(M154:M155)</f>
        <v>1.0360830077875656</v>
      </c>
      <c r="O154" s="55">
        <f t="shared" ref="O154" si="253">STDEV(M154:M155)</f>
        <v>9.5018595361385197E-2</v>
      </c>
    </row>
    <row r="155" spans="2:15" ht="20.5" x14ac:dyDescent="0.45">
      <c r="B155" s="9" t="s">
        <v>325</v>
      </c>
      <c r="C155" s="25">
        <v>1000</v>
      </c>
      <c r="D155" s="26">
        <v>86743.781000000003</v>
      </c>
      <c r="E155" s="29">
        <f t="shared" si="235"/>
        <v>110.32713009064217</v>
      </c>
      <c r="F155" s="27">
        <v>10</v>
      </c>
      <c r="G155" s="27">
        <v>10</v>
      </c>
      <c r="H155" s="27">
        <f t="shared" si="232"/>
        <v>11032.713009064217</v>
      </c>
      <c r="I155" s="26">
        <f t="shared" si="233"/>
        <v>11.032713009064217</v>
      </c>
      <c r="J155" s="28">
        <f t="shared" si="234"/>
        <v>11.032713009064217</v>
      </c>
      <c r="K155" s="53"/>
      <c r="L155" s="53"/>
      <c r="M155" s="26">
        <f t="shared" si="229"/>
        <v>1.1032713009064217</v>
      </c>
      <c r="N155" s="54"/>
      <c r="O155" s="55"/>
    </row>
    <row r="156" spans="2:15" ht="20.5" x14ac:dyDescent="0.45">
      <c r="B156" s="9" t="s">
        <v>326</v>
      </c>
      <c r="C156" s="25">
        <v>1000</v>
      </c>
      <c r="D156" s="26">
        <v>78735.172000000006</v>
      </c>
      <c r="E156" s="29">
        <f t="shared" si="235"/>
        <v>100.10293884846166</v>
      </c>
      <c r="F156" s="27">
        <v>10</v>
      </c>
      <c r="G156" s="27">
        <v>10</v>
      </c>
      <c r="H156" s="27">
        <f t="shared" si="232"/>
        <v>10010.293884846167</v>
      </c>
      <c r="I156" s="26">
        <f t="shared" si="233"/>
        <v>10.010293884846167</v>
      </c>
      <c r="J156" s="28">
        <f t="shared" si="234"/>
        <v>10.010293884846167</v>
      </c>
      <c r="K156" s="53">
        <f>AVERAGE(J156:J157)</f>
        <v>9.4327363717605017</v>
      </c>
      <c r="L156" s="53">
        <f t="shared" ref="L156" si="254">STDEV(J156:J157)</f>
        <v>0.81678966805622266</v>
      </c>
      <c r="M156" s="26">
        <f t="shared" si="229"/>
        <v>1.0010293884846166</v>
      </c>
      <c r="N156" s="54">
        <f t="shared" ref="N156" si="255">AVERAGE(M156:M157)</f>
        <v>0.94327363717605017</v>
      </c>
      <c r="O156" s="55">
        <f t="shared" ref="O156" si="256">STDEV(M156:M157)</f>
        <v>8.1678966805622255E-2</v>
      </c>
    </row>
    <row r="157" spans="2:15" ht="20.5" x14ac:dyDescent="0.45">
      <c r="B157" s="9" t="s">
        <v>327</v>
      </c>
      <c r="C157" s="25">
        <v>1000</v>
      </c>
      <c r="D157" s="26">
        <v>69687.156000000003</v>
      </c>
      <c r="E157" s="29">
        <f t="shared" si="235"/>
        <v>88.551788586748387</v>
      </c>
      <c r="F157" s="27">
        <v>10</v>
      </c>
      <c r="G157" s="27">
        <v>10</v>
      </c>
      <c r="H157" s="27">
        <f t="shared" si="232"/>
        <v>8855.1788586748389</v>
      </c>
      <c r="I157" s="26">
        <f t="shared" si="233"/>
        <v>8.8551788586748383</v>
      </c>
      <c r="J157" s="28">
        <f t="shared" si="234"/>
        <v>8.8551788586748383</v>
      </c>
      <c r="K157" s="53"/>
      <c r="L157" s="53"/>
      <c r="M157" s="26">
        <f t="shared" si="229"/>
        <v>0.88551788586748381</v>
      </c>
      <c r="N157" s="54"/>
      <c r="O157" s="55"/>
    </row>
    <row r="158" spans="2:15" ht="20.5" x14ac:dyDescent="0.45">
      <c r="B158" s="9" t="s">
        <v>328</v>
      </c>
      <c r="C158" s="25">
        <v>1000</v>
      </c>
      <c r="D158" s="26">
        <v>79981.858999999997</v>
      </c>
      <c r="E158" s="29">
        <f t="shared" si="235"/>
        <v>101.69452189454871</v>
      </c>
      <c r="F158" s="27">
        <v>10</v>
      </c>
      <c r="G158" s="27">
        <v>10</v>
      </c>
      <c r="H158" s="27">
        <f t="shared" si="232"/>
        <v>10169.452189454871</v>
      </c>
      <c r="I158" s="26">
        <f t="shared" si="233"/>
        <v>10.169452189454871</v>
      </c>
      <c r="J158" s="28">
        <f t="shared" si="234"/>
        <v>10.169452189454871</v>
      </c>
      <c r="K158" s="53">
        <f>AVERAGE(J158:J159)</f>
        <v>10.112420337035619</v>
      </c>
      <c r="L158" s="53">
        <f t="shared" ref="L158" si="257">STDEV(J158:J159)</f>
        <v>8.0655219178566856E-2</v>
      </c>
      <c r="M158" s="26">
        <f t="shared" si="229"/>
        <v>1.0169452189454871</v>
      </c>
      <c r="N158" s="54">
        <f t="shared" ref="N158" si="258">AVERAGE(M158:M159)</f>
        <v>1.0112420337035619</v>
      </c>
      <c r="O158" s="55">
        <f t="shared" ref="O158" si="259">STDEV(M158:M159)</f>
        <v>8.0655219178566231E-3</v>
      </c>
    </row>
    <row r="159" spans="2:15" ht="20.5" x14ac:dyDescent="0.45">
      <c r="B159" s="9" t="s">
        <v>329</v>
      </c>
      <c r="C159" s="25">
        <v>1000</v>
      </c>
      <c r="D159" s="26">
        <v>79088.398000000001</v>
      </c>
      <c r="E159" s="29">
        <f t="shared" si="235"/>
        <v>100.55388484616368</v>
      </c>
      <c r="F159" s="27">
        <v>10</v>
      </c>
      <c r="G159" s="27">
        <v>10</v>
      </c>
      <c r="H159" s="27">
        <f t="shared" si="232"/>
        <v>10055.388484616367</v>
      </c>
      <c r="I159" s="26">
        <f t="shared" si="233"/>
        <v>10.055388484616367</v>
      </c>
      <c r="J159" s="28">
        <f t="shared" si="234"/>
        <v>10.055388484616367</v>
      </c>
      <c r="K159" s="53"/>
      <c r="L159" s="53"/>
      <c r="M159" s="26">
        <f t="shared" si="229"/>
        <v>1.0055388484616368</v>
      </c>
      <c r="N159" s="54"/>
      <c r="O159" s="55"/>
    </row>
    <row r="160" spans="2:15" ht="20.5" x14ac:dyDescent="0.45">
      <c r="B160" s="9" t="s">
        <v>330</v>
      </c>
      <c r="C160" s="25">
        <v>1000</v>
      </c>
      <c r="D160" s="26">
        <v>83050.75</v>
      </c>
      <c r="E160" s="29">
        <f t="shared" si="235"/>
        <v>105.61242180518322</v>
      </c>
      <c r="F160" s="27">
        <v>10</v>
      </c>
      <c r="G160" s="27">
        <v>10</v>
      </c>
      <c r="H160" s="27">
        <f t="shared" si="232"/>
        <v>10561.242180518322</v>
      </c>
      <c r="I160" s="26">
        <f t="shared" si="233"/>
        <v>10.561242180518322</v>
      </c>
      <c r="J160" s="28">
        <f t="shared" si="234"/>
        <v>10.561242180518322</v>
      </c>
      <c r="K160" s="53">
        <f>AVERAGE(J160:J161)</f>
        <v>10.63520158304609</v>
      </c>
      <c r="L160" s="53">
        <f t="shared" ref="L160" si="260">STDEV(J160:J161)</f>
        <v>0.10459439011977907</v>
      </c>
      <c r="M160" s="26">
        <f t="shared" si="229"/>
        <v>1.0561242180518322</v>
      </c>
      <c r="N160" s="54">
        <f t="shared" ref="N160" si="261">AVERAGE(M160:M161)</f>
        <v>1.063520158304609</v>
      </c>
      <c r="O160" s="55">
        <f t="shared" ref="O160" si="262">STDEV(M160:M161)</f>
        <v>1.0459439011977874E-2</v>
      </c>
    </row>
    <row r="161" spans="2:15" ht="20.5" x14ac:dyDescent="0.45">
      <c r="B161" s="9" t="s">
        <v>331</v>
      </c>
      <c r="C161" s="25">
        <v>1000</v>
      </c>
      <c r="D161" s="26">
        <v>84209.398000000001</v>
      </c>
      <c r="E161" s="29">
        <f t="shared" si="235"/>
        <v>107.09160985573855</v>
      </c>
      <c r="F161" s="27">
        <v>10</v>
      </c>
      <c r="G161" s="27">
        <v>10</v>
      </c>
      <c r="H161" s="27">
        <f t="shared" si="232"/>
        <v>10709.160985573855</v>
      </c>
      <c r="I161" s="26">
        <f t="shared" si="233"/>
        <v>10.709160985573856</v>
      </c>
      <c r="J161" s="28">
        <f t="shared" si="234"/>
        <v>10.709160985573856</v>
      </c>
      <c r="K161" s="53"/>
      <c r="L161" s="53"/>
      <c r="M161" s="26">
        <f t="shared" si="229"/>
        <v>1.0709160985573856</v>
      </c>
      <c r="N161" s="54"/>
      <c r="O161" s="55"/>
    </row>
    <row r="162" spans="2:15" ht="20.5" x14ac:dyDescent="0.45">
      <c r="B162" s="9" t="s">
        <v>332</v>
      </c>
      <c r="C162" s="25">
        <v>1000</v>
      </c>
      <c r="D162" s="26">
        <v>81488.960999999996</v>
      </c>
      <c r="E162" s="29">
        <f t="shared" si="235"/>
        <v>103.61856376867101</v>
      </c>
      <c r="F162" s="27">
        <v>10</v>
      </c>
      <c r="G162" s="27">
        <v>10</v>
      </c>
      <c r="H162" s="27">
        <f t="shared" si="232"/>
        <v>10361.856376867101</v>
      </c>
      <c r="I162" s="26">
        <f t="shared" si="233"/>
        <v>10.361856376867101</v>
      </c>
      <c r="J162" s="28">
        <f t="shared" si="234"/>
        <v>10.361856376867101</v>
      </c>
      <c r="K162" s="53">
        <f>AVERAGE(J162:J163)</f>
        <v>9.9377512447338194</v>
      </c>
      <c r="L162" s="53">
        <f t="shared" ref="L162" si="263">STDEV(J162:J163)</f>
        <v>0.5997752297349197</v>
      </c>
      <c r="M162" s="26">
        <f t="shared" si="229"/>
        <v>1.03618563768671</v>
      </c>
      <c r="N162" s="54">
        <f t="shared" ref="N162" si="264">AVERAGE(M162:M163)</f>
        <v>0.9937751244733819</v>
      </c>
      <c r="O162" s="55">
        <f t="shared" ref="O162" si="265">STDEV(M162:M163)</f>
        <v>5.997752297349189E-2</v>
      </c>
    </row>
    <row r="163" spans="2:15" ht="20.5" x14ac:dyDescent="0.45">
      <c r="B163" s="9" t="s">
        <v>333</v>
      </c>
      <c r="C163" s="25">
        <v>1000</v>
      </c>
      <c r="D163" s="26">
        <v>74844.929999999993</v>
      </c>
      <c r="E163" s="29">
        <f t="shared" si="235"/>
        <v>95.136461126005372</v>
      </c>
      <c r="F163" s="27">
        <v>10</v>
      </c>
      <c r="G163" s="27">
        <v>10</v>
      </c>
      <c r="H163" s="27">
        <f t="shared" si="232"/>
        <v>9513.6461126005379</v>
      </c>
      <c r="I163" s="26">
        <f t="shared" si="233"/>
        <v>9.5136461126005383</v>
      </c>
      <c r="J163" s="28">
        <f t="shared" si="234"/>
        <v>9.5136461126005383</v>
      </c>
      <c r="K163" s="53"/>
      <c r="L163" s="53"/>
      <c r="M163" s="26">
        <f t="shared" si="229"/>
        <v>0.95136461126005389</v>
      </c>
      <c r="N163" s="54"/>
      <c r="O163" s="55"/>
    </row>
    <row r="164" spans="2:15" ht="20.5" x14ac:dyDescent="0.45">
      <c r="B164" s="9" t="s">
        <v>334</v>
      </c>
      <c r="C164" s="25">
        <v>1000</v>
      </c>
      <c r="D164" s="26">
        <v>65311.98</v>
      </c>
      <c r="E164" s="29">
        <f t="shared" si="235"/>
        <v>82.966219839142099</v>
      </c>
      <c r="F164" s="27">
        <v>10</v>
      </c>
      <c r="G164" s="27">
        <v>10</v>
      </c>
      <c r="H164" s="27">
        <f t="shared" si="232"/>
        <v>8296.6219839142104</v>
      </c>
      <c r="I164" s="26">
        <f t="shared" si="233"/>
        <v>8.2966219839142106</v>
      </c>
      <c r="J164" s="28">
        <f t="shared" si="234"/>
        <v>8.2966219839142106</v>
      </c>
      <c r="K164" s="53">
        <f>AVERAGE(J164:J165)</f>
        <v>8.1769438273969115</v>
      </c>
      <c r="L164" s="53">
        <f t="shared" ref="L164" si="266">STDEV(J164:J165)</f>
        <v>0.16925047206657562</v>
      </c>
      <c r="M164" s="26">
        <f t="shared" si="229"/>
        <v>0.82966219839142108</v>
      </c>
      <c r="N164" s="54">
        <f t="shared" ref="N164" si="267">AVERAGE(M164:M165)</f>
        <v>0.81769438273969119</v>
      </c>
      <c r="O164" s="55">
        <f t="shared" ref="O164" si="268">STDEV(M164:M165)</f>
        <v>1.6925047206657485E-2</v>
      </c>
    </row>
    <row r="165" spans="2:15" ht="20.5" x14ac:dyDescent="0.45">
      <c r="B165" s="9" t="s">
        <v>335</v>
      </c>
      <c r="C165" s="25">
        <v>1000</v>
      </c>
      <c r="D165" s="26">
        <v>63437.101999999999</v>
      </c>
      <c r="E165" s="29">
        <f t="shared" si="235"/>
        <v>80.572656708796117</v>
      </c>
      <c r="F165" s="27">
        <v>10</v>
      </c>
      <c r="G165" s="27">
        <v>10</v>
      </c>
      <c r="H165" s="27">
        <f t="shared" si="232"/>
        <v>8057.2656708796112</v>
      </c>
      <c r="I165" s="26">
        <f t="shared" si="233"/>
        <v>8.0572656708796107</v>
      </c>
      <c r="J165" s="28">
        <f t="shared" si="234"/>
        <v>8.0572656708796107</v>
      </c>
      <c r="K165" s="53"/>
      <c r="L165" s="53"/>
      <c r="M165" s="26">
        <f t="shared" si="229"/>
        <v>0.8057265670879612</v>
      </c>
      <c r="N165" s="54"/>
      <c r="O165" s="55"/>
    </row>
    <row r="166" spans="2:15" ht="20.5" x14ac:dyDescent="0.45">
      <c r="B166" s="9" t="s">
        <v>336</v>
      </c>
      <c r="C166" s="25">
        <v>1000</v>
      </c>
      <c r="D166" s="26">
        <v>117718.656</v>
      </c>
      <c r="E166" s="29">
        <f t="shared" si="235"/>
        <v>149.87120643431638</v>
      </c>
      <c r="F166" s="27">
        <v>10</v>
      </c>
      <c r="G166" s="27">
        <v>10</v>
      </c>
      <c r="H166" s="27">
        <f t="shared" si="232"/>
        <v>14987.120643431637</v>
      </c>
      <c r="I166" s="26">
        <f t="shared" si="233"/>
        <v>14.987120643431638</v>
      </c>
      <c r="J166" s="28">
        <f t="shared" si="234"/>
        <v>14.987120643431638</v>
      </c>
      <c r="K166" s="53">
        <f>AVERAGE(J166:J167)</f>
        <v>14.726507979062941</v>
      </c>
      <c r="L166" s="53">
        <f t="shared" ref="L166" si="269">STDEV(J166:J167)</f>
        <v>0.36856196447639877</v>
      </c>
      <c r="M166" s="26">
        <f t="shared" si="229"/>
        <v>1.4987120643431637</v>
      </c>
      <c r="N166" s="54">
        <f t="shared" ref="N166" si="270">AVERAGE(M166:M167)</f>
        <v>1.4726507979062942</v>
      </c>
      <c r="O166" s="55">
        <f t="shared" ref="O166" si="271">STDEV(M166:M167)</f>
        <v>3.6856196447639843E-2</v>
      </c>
    </row>
    <row r="167" spans="2:15" ht="20.5" x14ac:dyDescent="0.45">
      <c r="B167" s="9" t="s">
        <v>337</v>
      </c>
      <c r="C167" s="25">
        <v>1000</v>
      </c>
      <c r="D167" s="26">
        <v>113635.898</v>
      </c>
      <c r="E167" s="29">
        <f t="shared" si="235"/>
        <v>144.65895314694245</v>
      </c>
      <c r="F167" s="27">
        <v>10</v>
      </c>
      <c r="G167" s="27">
        <v>10</v>
      </c>
      <c r="H167" s="27">
        <f t="shared" si="232"/>
        <v>14465.895314694244</v>
      </c>
      <c r="I167" s="26">
        <f t="shared" si="233"/>
        <v>14.465895314694244</v>
      </c>
      <c r="J167" s="28">
        <f t="shared" si="234"/>
        <v>14.465895314694244</v>
      </c>
      <c r="K167" s="53"/>
      <c r="L167" s="53"/>
      <c r="M167" s="26">
        <f t="shared" si="229"/>
        <v>1.4465895314694244</v>
      </c>
      <c r="N167" s="54"/>
      <c r="O167" s="55"/>
    </row>
    <row r="168" spans="2:15" ht="20.5" x14ac:dyDescent="0.45">
      <c r="B168" s="9" t="s">
        <v>338</v>
      </c>
      <c r="C168" s="25">
        <v>1000</v>
      </c>
      <c r="D168" s="26">
        <v>106006.79700000001</v>
      </c>
      <c r="E168" s="29">
        <f t="shared" si="235"/>
        <v>134.91926081960938</v>
      </c>
      <c r="F168" s="27">
        <v>10</v>
      </c>
      <c r="G168" s="27">
        <v>10</v>
      </c>
      <c r="H168" s="27">
        <f t="shared" si="232"/>
        <v>13491.926081960937</v>
      </c>
      <c r="I168" s="26">
        <f t="shared" si="233"/>
        <v>13.491926081960937</v>
      </c>
      <c r="J168" s="28">
        <f t="shared" si="234"/>
        <v>13.491926081960937</v>
      </c>
      <c r="K168" s="53">
        <f>AVERAGE(J168:J169)</f>
        <v>13.276025596833911</v>
      </c>
      <c r="L168" s="53">
        <f t="shared" ref="L168" si="272">STDEV(J168:J169)</f>
        <v>0.305329394189571</v>
      </c>
      <c r="M168" s="26">
        <f t="shared" si="229"/>
        <v>1.3491926081960937</v>
      </c>
      <c r="N168" s="54">
        <f t="shared" ref="N168" si="273">AVERAGE(M168:M169)</f>
        <v>1.3276025596833911</v>
      </c>
      <c r="O168" s="55">
        <f t="shared" ref="O168" si="274">STDEV(M168:M169)</f>
        <v>3.0532939418956972E-2</v>
      </c>
    </row>
    <row r="169" spans="2:15" ht="20.5" x14ac:dyDescent="0.45">
      <c r="B169" s="9" t="s">
        <v>339</v>
      </c>
      <c r="C169" s="25">
        <v>1000</v>
      </c>
      <c r="D169" s="26">
        <v>102624.5</v>
      </c>
      <c r="E169" s="29">
        <f t="shared" si="235"/>
        <v>130.60125111706884</v>
      </c>
      <c r="F169" s="27">
        <v>10</v>
      </c>
      <c r="G169" s="27">
        <v>10</v>
      </c>
      <c r="H169" s="27">
        <f t="shared" si="232"/>
        <v>13060.125111706884</v>
      </c>
      <c r="I169" s="26">
        <f t="shared" si="233"/>
        <v>13.060125111706885</v>
      </c>
      <c r="J169" s="28">
        <f t="shared" si="234"/>
        <v>13.060125111706885</v>
      </c>
      <c r="K169" s="53"/>
      <c r="L169" s="53"/>
      <c r="M169" s="26">
        <f t="shared" si="229"/>
        <v>1.3060125111706886</v>
      </c>
      <c r="N169" s="54"/>
      <c r="O169" s="55"/>
    </row>
    <row r="170" spans="2:15" ht="20.5" x14ac:dyDescent="0.45">
      <c r="B170" s="9" t="s">
        <v>340</v>
      </c>
      <c r="C170" s="25">
        <v>1000</v>
      </c>
      <c r="D170" s="26">
        <v>81429.241999999998</v>
      </c>
      <c r="E170" s="29">
        <f t="shared" si="235"/>
        <v>103.5423235031278</v>
      </c>
      <c r="F170" s="27">
        <v>10</v>
      </c>
      <c r="G170" s="27">
        <v>10</v>
      </c>
      <c r="H170" s="27">
        <f t="shared" si="232"/>
        <v>10354.232350312779</v>
      </c>
      <c r="I170" s="26">
        <f t="shared" si="233"/>
        <v>10.354232350312779</v>
      </c>
      <c r="J170" s="28">
        <f t="shared" si="234"/>
        <v>10.354232350312779</v>
      </c>
      <c r="K170" s="53">
        <f>AVERAGE(J170:J171)</f>
        <v>10.429809076982</v>
      </c>
      <c r="L170" s="53">
        <f t="shared" ref="L170" si="275">STDEV(J170:J171)</f>
        <v>0.10688163185537625</v>
      </c>
      <c r="M170" s="26">
        <f t="shared" si="229"/>
        <v>1.035423235031278</v>
      </c>
      <c r="N170" s="54">
        <f t="shared" ref="N170" si="276">AVERAGE(M170:M171)</f>
        <v>1.0429809076982002</v>
      </c>
      <c r="O170" s="55">
        <f t="shared" ref="O170" si="277">STDEV(M170:M171)</f>
        <v>1.0688163185537657E-2</v>
      </c>
    </row>
    <row r="171" spans="2:15" ht="20.5" x14ac:dyDescent="0.45">
      <c r="B171" s="9" t="s">
        <v>341</v>
      </c>
      <c r="C171" s="25">
        <v>1000</v>
      </c>
      <c r="D171" s="26">
        <v>82613.226999999999</v>
      </c>
      <c r="E171" s="29">
        <f t="shared" si="235"/>
        <v>105.05385803651221</v>
      </c>
      <c r="F171" s="27">
        <v>10</v>
      </c>
      <c r="G171" s="27">
        <v>10</v>
      </c>
      <c r="H171" s="27">
        <f t="shared" si="232"/>
        <v>10505.385803651221</v>
      </c>
      <c r="I171" s="26">
        <f t="shared" si="233"/>
        <v>10.505385803651221</v>
      </c>
      <c r="J171" s="28">
        <f t="shared" si="234"/>
        <v>10.505385803651221</v>
      </c>
      <c r="K171" s="53"/>
      <c r="L171" s="53"/>
      <c r="M171" s="26">
        <f t="shared" si="229"/>
        <v>1.0505385803651222</v>
      </c>
      <c r="N171" s="54"/>
      <c r="O171" s="55"/>
    </row>
    <row r="172" spans="2:15" ht="20.5" x14ac:dyDescent="0.45">
      <c r="B172" s="9" t="s">
        <v>342</v>
      </c>
      <c r="C172" s="25">
        <v>1000</v>
      </c>
      <c r="D172" s="26">
        <v>104358.281</v>
      </c>
      <c r="E172" s="29">
        <f t="shared" si="235"/>
        <v>132.81468275245757</v>
      </c>
      <c r="F172" s="27">
        <v>10</v>
      </c>
      <c r="G172" s="27">
        <v>10</v>
      </c>
      <c r="H172" s="27">
        <f t="shared" si="232"/>
        <v>13281.468275245756</v>
      </c>
      <c r="I172" s="26">
        <f t="shared" si="233"/>
        <v>13.281468275245755</v>
      </c>
      <c r="J172" s="28">
        <f t="shared" si="234"/>
        <v>13.281468275245755</v>
      </c>
      <c r="K172" s="53">
        <f>AVERAGE(J172:J173)</f>
        <v>13.187004659772757</v>
      </c>
      <c r="L172" s="53">
        <f t="shared" ref="L172" si="278">STDEV(J172:J173)</f>
        <v>0.13359172615271084</v>
      </c>
      <c r="M172" s="26">
        <f t="shared" si="229"/>
        <v>1.3281468275245756</v>
      </c>
      <c r="N172" s="54">
        <f t="shared" ref="N172" si="279">AVERAGE(M172:M173)</f>
        <v>1.3187004659772756</v>
      </c>
      <c r="O172" s="55">
        <f t="shared" ref="O172" si="280">STDEV(M172:M173)</f>
        <v>1.3359172615271116E-2</v>
      </c>
    </row>
    <row r="173" spans="2:15" ht="20.5" x14ac:dyDescent="0.45">
      <c r="B173" s="9" t="s">
        <v>343</v>
      </c>
      <c r="C173" s="25">
        <v>1000</v>
      </c>
      <c r="D173" s="26">
        <v>102878.414</v>
      </c>
      <c r="E173" s="29">
        <f t="shared" si="235"/>
        <v>130.92541044299759</v>
      </c>
      <c r="F173" s="27">
        <v>10</v>
      </c>
      <c r="G173" s="27">
        <v>10</v>
      </c>
      <c r="H173" s="27">
        <f t="shared" si="232"/>
        <v>13092.54104429976</v>
      </c>
      <c r="I173" s="26">
        <f t="shared" si="233"/>
        <v>13.092541044299759</v>
      </c>
      <c r="J173" s="28">
        <f t="shared" si="234"/>
        <v>13.092541044299759</v>
      </c>
      <c r="K173" s="53"/>
      <c r="L173" s="53"/>
      <c r="M173" s="26">
        <f t="shared" si="229"/>
        <v>1.3092541044299759</v>
      </c>
      <c r="N173" s="54"/>
      <c r="O173" s="55"/>
    </row>
    <row r="174" spans="2:15" ht="20.5" x14ac:dyDescent="0.45">
      <c r="B174" s="9" t="s">
        <v>344</v>
      </c>
      <c r="C174" s="25">
        <v>1000</v>
      </c>
      <c r="D174" s="26">
        <v>81467.835999999996</v>
      </c>
      <c r="E174" s="29">
        <f t="shared" si="235"/>
        <v>103.5915945359377</v>
      </c>
      <c r="F174" s="27">
        <v>10</v>
      </c>
      <c r="G174" s="27">
        <v>10</v>
      </c>
      <c r="H174" s="27">
        <f t="shared" si="232"/>
        <v>10359.159453593769</v>
      </c>
      <c r="I174" s="26">
        <f t="shared" si="233"/>
        <v>10.359159453593769</v>
      </c>
      <c r="J174" s="28">
        <f t="shared" si="234"/>
        <v>10.359159453593769</v>
      </c>
      <c r="K174" s="53">
        <f>AVERAGE(J174:J175)</f>
        <v>10.074311374952124</v>
      </c>
      <c r="L174" s="53">
        <f t="shared" ref="L174" si="281">STDEV(J174:J175)</f>
        <v>0.40283601603093039</v>
      </c>
      <c r="M174" s="26">
        <f t="shared" si="229"/>
        <v>1.0359159453593769</v>
      </c>
      <c r="N174" s="54">
        <f t="shared" ref="N174" si="282">AVERAGE(M174:M175)</f>
        <v>1.0074311374952125</v>
      </c>
      <c r="O174" s="55">
        <f t="shared" ref="O174" si="283">STDEV(M174:M175)</f>
        <v>4.0283601603093099E-2</v>
      </c>
    </row>
    <row r="175" spans="2:15" ht="20.5" x14ac:dyDescent="0.45">
      <c r="B175" s="9" t="s">
        <v>345</v>
      </c>
      <c r="C175" s="25">
        <v>1000</v>
      </c>
      <c r="D175" s="26">
        <v>77005.406000000003</v>
      </c>
      <c r="E175" s="29">
        <f t="shared" si="235"/>
        <v>97.894632963104826</v>
      </c>
      <c r="F175" s="27">
        <v>10</v>
      </c>
      <c r="G175" s="27">
        <v>10</v>
      </c>
      <c r="H175" s="27">
        <f t="shared" si="232"/>
        <v>9789.4632963104814</v>
      </c>
      <c r="I175" s="26">
        <f t="shared" si="233"/>
        <v>9.7894632963104815</v>
      </c>
      <c r="J175" s="28">
        <f t="shared" si="234"/>
        <v>9.7894632963104815</v>
      </c>
      <c r="K175" s="53"/>
      <c r="L175" s="53"/>
      <c r="M175" s="26">
        <f t="shared" si="229"/>
        <v>0.97894632963104811</v>
      </c>
      <c r="N175" s="54"/>
      <c r="O175" s="55"/>
    </row>
    <row r="176" spans="2:15" ht="20.5" x14ac:dyDescent="0.45">
      <c r="B176" s="9" t="s">
        <v>346</v>
      </c>
      <c r="C176" s="25">
        <v>1000</v>
      </c>
      <c r="D176" s="26">
        <v>62018.483999999997</v>
      </c>
      <c r="E176" s="29">
        <f t="shared" si="235"/>
        <v>78.761577939486784</v>
      </c>
      <c r="F176" s="27">
        <v>10</v>
      </c>
      <c r="G176" s="27">
        <v>10</v>
      </c>
      <c r="H176" s="27">
        <f t="shared" si="232"/>
        <v>7876.1577939486779</v>
      </c>
      <c r="I176" s="26">
        <f t="shared" si="233"/>
        <v>7.8761577939486775</v>
      </c>
      <c r="J176" s="28">
        <f t="shared" si="234"/>
        <v>7.8761577939486775</v>
      </c>
      <c r="K176" s="53">
        <f>AVERAGE(J176:J177)</f>
        <v>8.1408572705221509</v>
      </c>
      <c r="L176" s="53">
        <f t="shared" ref="L176" si="284">STDEV(J176:J177)</f>
        <v>0.37434158972326476</v>
      </c>
      <c r="M176" s="26">
        <f t="shared" si="229"/>
        <v>0.78761577939486771</v>
      </c>
      <c r="N176" s="54">
        <f t="shared" ref="N176" si="285">AVERAGE(M176:M177)</f>
        <v>0.81408572705221505</v>
      </c>
      <c r="O176" s="55">
        <f t="shared" ref="O176" si="286">STDEV(M176:M177)</f>
        <v>3.7434158972326458E-2</v>
      </c>
    </row>
    <row r="177" spans="2:15" ht="20.5" x14ac:dyDescent="0.45">
      <c r="B177" s="9" t="s">
        <v>347</v>
      </c>
      <c r="C177" s="25">
        <v>1000</v>
      </c>
      <c r="D177" s="26">
        <v>66165.266000000003</v>
      </c>
      <c r="E177" s="29">
        <f t="shared" si="235"/>
        <v>84.055567470956234</v>
      </c>
      <c r="F177" s="27">
        <v>10</v>
      </c>
      <c r="G177" s="27">
        <v>10</v>
      </c>
      <c r="H177" s="27">
        <f t="shared" si="232"/>
        <v>8405.556747095623</v>
      </c>
      <c r="I177" s="26">
        <f t="shared" si="233"/>
        <v>8.4055567470956234</v>
      </c>
      <c r="J177" s="28">
        <f t="shared" si="234"/>
        <v>8.4055567470956234</v>
      </c>
      <c r="K177" s="53"/>
      <c r="L177" s="53"/>
      <c r="M177" s="26">
        <f t="shared" si="229"/>
        <v>0.84055567470956227</v>
      </c>
      <c r="N177" s="54"/>
      <c r="O177" s="55"/>
    </row>
    <row r="178" spans="2:15" ht="20.5" x14ac:dyDescent="0.45">
      <c r="B178" s="9" t="s">
        <v>382</v>
      </c>
      <c r="C178" s="25">
        <v>1000</v>
      </c>
      <c r="D178" s="26">
        <v>87343.468999999997</v>
      </c>
      <c r="E178" s="29">
        <f t="shared" si="235"/>
        <v>111.09272181794971</v>
      </c>
      <c r="F178" s="27">
        <v>10</v>
      </c>
      <c r="G178" s="27">
        <v>10</v>
      </c>
      <c r="H178" s="27">
        <f t="shared" si="232"/>
        <v>11109.27218179497</v>
      </c>
      <c r="I178" s="26">
        <f t="shared" si="233"/>
        <v>11.109272181794969</v>
      </c>
      <c r="J178" s="28">
        <f t="shared" si="234"/>
        <v>11.109272181794969</v>
      </c>
      <c r="K178" s="53">
        <f>AVERAGE(J178:J179)</f>
        <v>10.800458508872719</v>
      </c>
      <c r="L178" s="53">
        <f t="shared" ref="L178" si="287">STDEV(J178:J179)</f>
        <v>0.43672848449289647</v>
      </c>
      <c r="M178" s="26">
        <f t="shared" si="229"/>
        <v>1.1109272181794969</v>
      </c>
      <c r="N178" s="54">
        <f t="shared" ref="N178" si="288">AVERAGE(M178:M179)</f>
        <v>1.0800458508872719</v>
      </c>
      <c r="O178" s="55">
        <f t="shared" ref="O178" si="289">STDEV(M178:M179)</f>
        <v>4.3672848449289675E-2</v>
      </c>
    </row>
    <row r="179" spans="2:15" ht="20.5" x14ac:dyDescent="0.45">
      <c r="B179" s="9" t="s">
        <v>383</v>
      </c>
      <c r="C179" s="25">
        <v>1000</v>
      </c>
      <c r="D179" s="26">
        <v>82505.593999999997</v>
      </c>
      <c r="E179" s="29">
        <f t="shared" si="235"/>
        <v>104.91644835950467</v>
      </c>
      <c r="F179" s="27">
        <v>10</v>
      </c>
      <c r="G179" s="27">
        <v>10</v>
      </c>
      <c r="H179" s="27">
        <f t="shared" si="232"/>
        <v>10491.644835950467</v>
      </c>
      <c r="I179" s="26">
        <f t="shared" si="233"/>
        <v>10.491644835950467</v>
      </c>
      <c r="J179" s="28">
        <f t="shared" si="234"/>
        <v>10.491644835950467</v>
      </c>
      <c r="K179" s="53"/>
      <c r="L179" s="53"/>
      <c r="M179" s="26">
        <f t="shared" si="229"/>
        <v>1.0491644835950467</v>
      </c>
      <c r="N179" s="54"/>
      <c r="O179" s="55"/>
    </row>
    <row r="180" spans="2:15" ht="20.5" x14ac:dyDescent="0.45">
      <c r="B180" s="9" t="s">
        <v>384</v>
      </c>
      <c r="C180" s="25">
        <v>1000</v>
      </c>
      <c r="D180" s="26">
        <v>65117.836000000003</v>
      </c>
      <c r="E180" s="29">
        <f t="shared" si="235"/>
        <v>82.718365887910124</v>
      </c>
      <c r="F180" s="27">
        <v>10</v>
      </c>
      <c r="G180" s="27">
        <v>10</v>
      </c>
      <c r="H180" s="27">
        <f t="shared" si="232"/>
        <v>8271.8365887910131</v>
      </c>
      <c r="I180" s="26">
        <f t="shared" si="233"/>
        <v>8.2718365887910128</v>
      </c>
      <c r="J180" s="28">
        <f t="shared" si="234"/>
        <v>8.2718365887910128</v>
      </c>
      <c r="K180" s="53">
        <f>AVERAGE(J180:J181)</f>
        <v>8.4813657602451187</v>
      </c>
      <c r="L180" s="53">
        <f t="shared" ref="L180" si="290">STDEV(J180:J181)</f>
        <v>0.29631899598319406</v>
      </c>
      <c r="M180" s="26">
        <f t="shared" si="229"/>
        <v>0.82718365887910139</v>
      </c>
      <c r="N180" s="54">
        <f t="shared" ref="N180" si="291">AVERAGE(M180:M181)</f>
        <v>0.84813657602451187</v>
      </c>
      <c r="O180" s="55">
        <f t="shared" ref="O180" si="292">STDEV(M180:M181)</f>
        <v>2.9631899598319331E-2</v>
      </c>
    </row>
    <row r="181" spans="2:15" ht="20.5" x14ac:dyDescent="0.45">
      <c r="B181" s="9" t="s">
        <v>385</v>
      </c>
      <c r="C181" s="25">
        <v>1000</v>
      </c>
      <c r="D181" s="26">
        <v>68400.320000000007</v>
      </c>
      <c r="E181" s="29">
        <f t="shared" si="235"/>
        <v>86.908949316992235</v>
      </c>
      <c r="F181" s="27">
        <v>10</v>
      </c>
      <c r="G181" s="27">
        <v>10</v>
      </c>
      <c r="H181" s="27">
        <f t="shared" si="232"/>
        <v>8690.8949316992239</v>
      </c>
      <c r="I181" s="26">
        <f t="shared" si="233"/>
        <v>8.6908949316992246</v>
      </c>
      <c r="J181" s="28">
        <f t="shared" si="234"/>
        <v>8.6908949316992246</v>
      </c>
      <c r="K181" s="53"/>
      <c r="L181" s="53"/>
      <c r="M181" s="26">
        <f t="shared" si="229"/>
        <v>0.86908949316992246</v>
      </c>
      <c r="N181" s="54"/>
      <c r="O181" s="55"/>
    </row>
    <row r="182" spans="2:15" ht="20.5" x14ac:dyDescent="0.45">
      <c r="B182" s="9" t="s">
        <v>386</v>
      </c>
      <c r="C182" s="25">
        <v>1000</v>
      </c>
      <c r="D182" s="26">
        <v>77117.172000000006</v>
      </c>
      <c r="E182" s="29">
        <f t="shared" si="235"/>
        <v>98.037319034852572</v>
      </c>
      <c r="F182" s="27">
        <v>10</v>
      </c>
      <c r="G182" s="27">
        <v>10</v>
      </c>
      <c r="H182" s="27">
        <f t="shared" si="232"/>
        <v>9803.7319034852571</v>
      </c>
      <c r="I182" s="26">
        <f t="shared" si="233"/>
        <v>9.8037319034852572</v>
      </c>
      <c r="J182" s="28">
        <f t="shared" si="234"/>
        <v>9.8037319034852572</v>
      </c>
      <c r="K182" s="53">
        <f>AVERAGE(J182:J183)</f>
        <v>9.3130160219583829</v>
      </c>
      <c r="L182" s="53">
        <f t="shared" ref="L182" si="293">STDEV(J182:J183)</f>
        <v>0.69397705492717476</v>
      </c>
      <c r="M182" s="26">
        <f t="shared" si="229"/>
        <v>0.98037319034852566</v>
      </c>
      <c r="N182" s="54">
        <f t="shared" ref="N182" si="294">AVERAGE(M182:M183)</f>
        <v>0.93130160219583824</v>
      </c>
      <c r="O182" s="55">
        <f t="shared" ref="O182" si="295">STDEV(M182:M183)</f>
        <v>6.939770549271744E-2</v>
      </c>
    </row>
    <row r="183" spans="2:15" ht="20.5" x14ac:dyDescent="0.45">
      <c r="B183" s="9" t="s">
        <v>387</v>
      </c>
      <c r="C183" s="25">
        <v>1000</v>
      </c>
      <c r="D183" s="26">
        <v>69429.616999999998</v>
      </c>
      <c r="E183" s="29">
        <f t="shared" si="235"/>
        <v>88.223001404315085</v>
      </c>
      <c r="F183" s="27">
        <v>10</v>
      </c>
      <c r="G183" s="27">
        <v>10</v>
      </c>
      <c r="H183" s="27">
        <f t="shared" si="232"/>
        <v>8822.3001404315091</v>
      </c>
      <c r="I183" s="26">
        <f t="shared" si="233"/>
        <v>8.8223001404315085</v>
      </c>
      <c r="J183" s="28">
        <f t="shared" si="234"/>
        <v>8.8223001404315085</v>
      </c>
      <c r="K183" s="53"/>
      <c r="L183" s="53"/>
      <c r="M183" s="26">
        <f t="shared" si="229"/>
        <v>0.88223001404315082</v>
      </c>
      <c r="N183" s="54"/>
      <c r="O183" s="55"/>
    </row>
    <row r="184" spans="2:15" ht="20.5" x14ac:dyDescent="0.45">
      <c r="B184" s="9" t="s">
        <v>388</v>
      </c>
      <c r="C184" s="25">
        <v>1000</v>
      </c>
      <c r="D184" s="26">
        <v>63050.866999999998</v>
      </c>
      <c r="E184" s="29">
        <f t="shared" si="235"/>
        <v>80.079569768926333</v>
      </c>
      <c r="F184" s="27">
        <v>10</v>
      </c>
      <c r="G184" s="27">
        <v>10</v>
      </c>
      <c r="H184" s="27">
        <f t="shared" si="232"/>
        <v>8007.9569768926331</v>
      </c>
      <c r="I184" s="26">
        <f t="shared" si="233"/>
        <v>8.0079569768926326</v>
      </c>
      <c r="J184" s="28">
        <f t="shared" si="234"/>
        <v>8.0079569768926326</v>
      </c>
      <c r="K184" s="53">
        <f>AVERAGE(J184:J185)</f>
        <v>7.8271493042257116</v>
      </c>
      <c r="L184" s="53">
        <f t="shared" ref="L184" si="296">STDEV(J184:J185)</f>
        <v>0.25570066286667548</v>
      </c>
      <c r="M184" s="26">
        <f t="shared" si="229"/>
        <v>0.80079569768926329</v>
      </c>
      <c r="N184" s="54">
        <f t="shared" ref="N184" si="297">AVERAGE(M184:M185)</f>
        <v>0.78271493042257112</v>
      </c>
      <c r="O184" s="55">
        <f t="shared" ref="O184" si="298">STDEV(M184:M185)</f>
        <v>2.5570066286667577E-2</v>
      </c>
    </row>
    <row r="185" spans="2:15" ht="20.5" x14ac:dyDescent="0.45">
      <c r="B185" s="9" t="s">
        <v>389</v>
      </c>
      <c r="C185" s="25">
        <v>1000</v>
      </c>
      <c r="D185" s="26">
        <v>60218.334000000003</v>
      </c>
      <c r="E185" s="29">
        <f t="shared" si="235"/>
        <v>76.463416315587907</v>
      </c>
      <c r="F185" s="27">
        <v>10</v>
      </c>
      <c r="G185" s="27">
        <v>10</v>
      </c>
      <c r="H185" s="27">
        <f t="shared" si="232"/>
        <v>7646.3416315587901</v>
      </c>
      <c r="I185" s="26">
        <f t="shared" si="233"/>
        <v>7.6463416315587898</v>
      </c>
      <c r="J185" s="28">
        <f t="shared" si="234"/>
        <v>7.6463416315587898</v>
      </c>
      <c r="K185" s="53"/>
      <c r="L185" s="53"/>
      <c r="M185" s="26">
        <f t="shared" si="229"/>
        <v>0.76463416315587895</v>
      </c>
      <c r="N185" s="54"/>
      <c r="O185" s="55"/>
    </row>
    <row r="186" spans="2:15" ht="20.5" x14ac:dyDescent="0.45">
      <c r="B186" s="9" t="s">
        <v>390</v>
      </c>
      <c r="C186" s="25">
        <v>1000</v>
      </c>
      <c r="D186" s="26">
        <v>61540.313000000002</v>
      </c>
      <c r="E186" s="29">
        <f t="shared" si="235"/>
        <v>78.151120898761661</v>
      </c>
      <c r="F186" s="27">
        <v>10</v>
      </c>
      <c r="G186" s="27">
        <v>10</v>
      </c>
      <c r="H186" s="27">
        <f t="shared" si="232"/>
        <v>7815.1120898761656</v>
      </c>
      <c r="I186" s="26">
        <f t="shared" si="233"/>
        <v>7.8151120898761652</v>
      </c>
      <c r="J186" s="28">
        <f t="shared" si="234"/>
        <v>7.8151120898761643</v>
      </c>
      <c r="K186" s="53">
        <f>AVERAGE(J186:J187)</f>
        <v>7.8237518830588542</v>
      </c>
      <c r="L186" s="53">
        <f t="shared" ref="L186" si="299">STDEV(J186:J187)</f>
        <v>1.2218512695057917E-2</v>
      </c>
      <c r="M186" s="26">
        <f t="shared" si="229"/>
        <v>0.7815112089876165</v>
      </c>
      <c r="N186" s="54">
        <f t="shared" ref="N186" si="300">AVERAGE(M186:M187)</f>
        <v>0.78237518830588537</v>
      </c>
      <c r="O186" s="55">
        <f t="shared" ref="O186" si="301">STDEV(M186:M187)</f>
        <v>1.2218512695057759E-3</v>
      </c>
    </row>
    <row r="187" spans="2:15" ht="20.5" x14ac:dyDescent="0.45">
      <c r="B187" s="9" t="s">
        <v>391</v>
      </c>
      <c r="C187" s="25">
        <v>1000</v>
      </c>
      <c r="D187" s="26">
        <v>61675.663999999997</v>
      </c>
      <c r="E187" s="29">
        <f t="shared" si="235"/>
        <v>78.323916762415422</v>
      </c>
      <c r="F187" s="27">
        <v>10</v>
      </c>
      <c r="G187" s="27">
        <v>10</v>
      </c>
      <c r="H187" s="27">
        <f t="shared" si="232"/>
        <v>7832.391676241542</v>
      </c>
      <c r="I187" s="26">
        <f t="shared" si="233"/>
        <v>7.8323916762415422</v>
      </c>
      <c r="J187" s="28">
        <f t="shared" si="234"/>
        <v>7.8323916762415431</v>
      </c>
      <c r="K187" s="53"/>
      <c r="L187" s="53"/>
      <c r="M187" s="26">
        <f t="shared" si="229"/>
        <v>0.78323916762415435</v>
      </c>
      <c r="N187" s="54"/>
      <c r="O187" s="55"/>
    </row>
    <row r="188" spans="2:15" ht="20.5" x14ac:dyDescent="0.45">
      <c r="B188" s="9" t="s">
        <v>392</v>
      </c>
      <c r="C188" s="25">
        <v>1000</v>
      </c>
      <c r="D188" s="26">
        <v>61295.445</v>
      </c>
      <c r="E188" s="29">
        <f t="shared" si="235"/>
        <v>77.838510149368062</v>
      </c>
      <c r="F188" s="27">
        <v>10</v>
      </c>
      <c r="G188" s="27">
        <v>10</v>
      </c>
      <c r="H188" s="27">
        <f t="shared" si="232"/>
        <v>7783.8510149368067</v>
      </c>
      <c r="I188" s="26">
        <f t="shared" si="233"/>
        <v>7.7838510149368068</v>
      </c>
      <c r="J188" s="28">
        <f t="shared" si="234"/>
        <v>7.7838510149368068</v>
      </c>
      <c r="K188" s="53">
        <f>AVERAGE(J188:J189)</f>
        <v>7.5609499553172483</v>
      </c>
      <c r="L188" s="53">
        <f t="shared" ref="L188" si="302">STDEV(J188:J189)</f>
        <v>0.31522970158131397</v>
      </c>
      <c r="M188" s="26">
        <f t="shared" si="229"/>
        <v>0.77838510149368068</v>
      </c>
      <c r="N188" s="54">
        <f t="shared" ref="N188" si="303">AVERAGE(M188:M189)</f>
        <v>0.75609499553172488</v>
      </c>
      <c r="O188" s="55">
        <f t="shared" ref="O188" si="304">STDEV(M188:M189)</f>
        <v>3.1522970158131353E-2</v>
      </c>
    </row>
    <row r="189" spans="2:15" ht="20.5" x14ac:dyDescent="0.45">
      <c r="B189" s="9" t="s">
        <v>393</v>
      </c>
      <c r="C189" s="25">
        <v>1000</v>
      </c>
      <c r="D189" s="26">
        <v>57803.476999999999</v>
      </c>
      <c r="E189" s="29">
        <f t="shared" si="235"/>
        <v>73.38048895697689</v>
      </c>
      <c r="F189" s="27">
        <v>10</v>
      </c>
      <c r="G189" s="27">
        <v>10</v>
      </c>
      <c r="H189" s="27">
        <f t="shared" si="232"/>
        <v>7338.0488956976887</v>
      </c>
      <c r="I189" s="26">
        <f t="shared" si="233"/>
        <v>7.338048895697689</v>
      </c>
      <c r="J189" s="28">
        <f t="shared" si="234"/>
        <v>7.338048895697689</v>
      </c>
      <c r="K189" s="53"/>
      <c r="L189" s="53"/>
      <c r="M189" s="26">
        <f t="shared" si="229"/>
        <v>0.73380488956976897</v>
      </c>
      <c r="N189" s="54"/>
      <c r="O189" s="55"/>
    </row>
    <row r="190" spans="2:15" ht="20.5" x14ac:dyDescent="0.45">
      <c r="B190" s="9" t="s">
        <v>394</v>
      </c>
      <c r="C190" s="25">
        <v>1000</v>
      </c>
      <c r="D190" s="26">
        <v>102302.156</v>
      </c>
      <c r="E190" s="29">
        <f t="shared" si="235"/>
        <v>130.1897306268352</v>
      </c>
      <c r="F190" s="27">
        <v>10</v>
      </c>
      <c r="G190" s="27">
        <v>10</v>
      </c>
      <c r="H190" s="27">
        <f t="shared" si="232"/>
        <v>13018.973062683519</v>
      </c>
      <c r="I190" s="26">
        <f t="shared" si="233"/>
        <v>13.01897306268352</v>
      </c>
      <c r="J190" s="28">
        <f t="shared" si="234"/>
        <v>13.01897306268352</v>
      </c>
      <c r="K190" s="53">
        <f>AVERAGE(J190:J191)</f>
        <v>12.651606025788332</v>
      </c>
      <c r="L190" s="53">
        <f t="shared" ref="L190" si="305">STDEV(J190:J191)</f>
        <v>0.5195354459459921</v>
      </c>
      <c r="M190" s="26">
        <f t="shared" si="229"/>
        <v>1.3018973062683519</v>
      </c>
      <c r="N190" s="54">
        <f t="shared" ref="N190" si="306">AVERAGE(M190:M191)</f>
        <v>1.2651606025788331</v>
      </c>
      <c r="O190" s="55">
        <f t="shared" ref="O190" si="307">STDEV(M190:M191)</f>
        <v>5.1953544594599145E-2</v>
      </c>
    </row>
    <row r="191" spans="2:15" ht="20.5" x14ac:dyDescent="0.45">
      <c r="B191" s="9" t="s">
        <v>395</v>
      </c>
      <c r="C191" s="25">
        <v>1000</v>
      </c>
      <c r="D191" s="26">
        <v>96546.983999999997</v>
      </c>
      <c r="E191" s="29">
        <f t="shared" si="235"/>
        <v>122.84238988893145</v>
      </c>
      <c r="F191" s="27">
        <v>10</v>
      </c>
      <c r="G191" s="27">
        <v>10</v>
      </c>
      <c r="H191" s="27">
        <f t="shared" si="232"/>
        <v>12284.238988893143</v>
      </c>
      <c r="I191" s="26">
        <f t="shared" si="233"/>
        <v>12.284238988893144</v>
      </c>
      <c r="J191" s="28">
        <f t="shared" si="234"/>
        <v>12.284238988893144</v>
      </c>
      <c r="K191" s="53"/>
      <c r="L191" s="53"/>
      <c r="M191" s="26">
        <f t="shared" si="229"/>
        <v>1.2284238988893144</v>
      </c>
      <c r="N191" s="54"/>
      <c r="O191" s="55"/>
    </row>
    <row r="192" spans="2:15" ht="20.5" x14ac:dyDescent="0.45">
      <c r="B192" s="9" t="s">
        <v>396</v>
      </c>
      <c r="C192" s="25">
        <v>1000</v>
      </c>
      <c r="D192" s="26">
        <v>94860.187999999995</v>
      </c>
      <c r="E192" s="29">
        <f t="shared" si="235"/>
        <v>120.6889416570918</v>
      </c>
      <c r="F192" s="27">
        <v>10</v>
      </c>
      <c r="G192" s="27">
        <v>10</v>
      </c>
      <c r="H192" s="27">
        <f t="shared" si="232"/>
        <v>12068.89416570918</v>
      </c>
      <c r="I192" s="26">
        <f t="shared" si="233"/>
        <v>12.06889416570918</v>
      </c>
      <c r="J192" s="28">
        <f t="shared" si="234"/>
        <v>12.06889416570918</v>
      </c>
      <c r="K192" s="53">
        <f>AVERAGE(J192:J193)</f>
        <v>11.891075705349165</v>
      </c>
      <c r="L192" s="53">
        <f t="shared" ref="L192" si="308">STDEV(J192:J193)</f>
        <v>0.25147327828143612</v>
      </c>
      <c r="M192" s="26">
        <f t="shared" si="229"/>
        <v>1.2068894165709179</v>
      </c>
      <c r="N192" s="54">
        <f t="shared" ref="N192" si="309">AVERAGE(M192:M193)</f>
        <v>1.1891075705349166</v>
      </c>
      <c r="O192" s="55">
        <f t="shared" ref="O192" si="310">STDEV(M192:M193)</f>
        <v>2.5147327828143457E-2</v>
      </c>
    </row>
    <row r="193" spans="2:15" ht="20.5" x14ac:dyDescent="0.45">
      <c r="B193" s="9" t="s">
        <v>397</v>
      </c>
      <c r="C193" s="25">
        <v>1000</v>
      </c>
      <c r="D193" s="26">
        <v>92074.483999999997</v>
      </c>
      <c r="E193" s="29">
        <f t="shared" si="235"/>
        <v>117.1325724498915</v>
      </c>
      <c r="F193" s="27">
        <v>10</v>
      </c>
      <c r="G193" s="27">
        <v>10</v>
      </c>
      <c r="H193" s="27">
        <f t="shared" si="232"/>
        <v>11713.257244989149</v>
      </c>
      <c r="I193" s="26">
        <f t="shared" si="233"/>
        <v>11.713257244989149</v>
      </c>
      <c r="J193" s="28">
        <f t="shared" si="234"/>
        <v>11.713257244989149</v>
      </c>
      <c r="K193" s="53"/>
      <c r="L193" s="53"/>
      <c r="M193" s="26">
        <f t="shared" si="229"/>
        <v>1.171325724498915</v>
      </c>
      <c r="N193" s="54"/>
      <c r="O193" s="55"/>
    </row>
    <row r="194" spans="2:15" ht="20.5" x14ac:dyDescent="0.45">
      <c r="B194" s="9" t="s">
        <v>398</v>
      </c>
      <c r="C194" s="25">
        <v>1000</v>
      </c>
      <c r="D194" s="26">
        <v>93204.297000000006</v>
      </c>
      <c r="E194" s="29">
        <f t="shared" si="235"/>
        <v>118.57494829567217</v>
      </c>
      <c r="F194" s="27">
        <v>10</v>
      </c>
      <c r="G194" s="27">
        <v>10</v>
      </c>
      <c r="H194" s="27">
        <f t="shared" si="232"/>
        <v>11857.494829567218</v>
      </c>
      <c r="I194" s="26">
        <f t="shared" si="233"/>
        <v>11.857494829567218</v>
      </c>
      <c r="J194" s="28">
        <f t="shared" si="234"/>
        <v>11.857494829567218</v>
      </c>
      <c r="K194" s="53">
        <f>AVERAGE(J194:J195)</f>
        <v>11.28047344567854</v>
      </c>
      <c r="L194" s="53">
        <f t="shared" ref="L194" si="311">STDEV(J194:J195)</f>
        <v>0.81603146687465988</v>
      </c>
      <c r="M194" s="26">
        <f t="shared" si="229"/>
        <v>1.1857494829567219</v>
      </c>
      <c r="N194" s="54">
        <f t="shared" ref="N194" si="312">AVERAGE(M194:M195)</f>
        <v>1.128047344567854</v>
      </c>
      <c r="O194" s="55">
        <f t="shared" ref="O194" si="313">STDEV(M194:M195)</f>
        <v>8.1603146687466113E-2</v>
      </c>
    </row>
    <row r="195" spans="2:15" ht="20.5" x14ac:dyDescent="0.45">
      <c r="B195" s="9" t="s">
        <v>399</v>
      </c>
      <c r="C195" s="25">
        <v>1000</v>
      </c>
      <c r="D195" s="26">
        <v>84164.68</v>
      </c>
      <c r="E195" s="29">
        <f t="shared" si="235"/>
        <v>107.03452061789864</v>
      </c>
      <c r="F195" s="27">
        <v>10</v>
      </c>
      <c r="G195" s="27">
        <v>10</v>
      </c>
      <c r="H195" s="27">
        <f t="shared" si="232"/>
        <v>10703.452061789863</v>
      </c>
      <c r="I195" s="26">
        <f t="shared" si="233"/>
        <v>10.703452061789863</v>
      </c>
      <c r="J195" s="28">
        <f t="shared" si="234"/>
        <v>10.703452061789863</v>
      </c>
      <c r="K195" s="53"/>
      <c r="L195" s="53"/>
      <c r="M195" s="26">
        <f t="shared" si="229"/>
        <v>1.0703452061789862</v>
      </c>
      <c r="N195" s="54"/>
      <c r="O195" s="55"/>
    </row>
    <row r="196" spans="2:15" ht="20.5" x14ac:dyDescent="0.45">
      <c r="B196" s="9" t="s">
        <v>400</v>
      </c>
      <c r="C196" s="25">
        <v>1000</v>
      </c>
      <c r="D196" s="26">
        <v>108349.67200000001</v>
      </c>
      <c r="E196" s="29">
        <f t="shared" si="235"/>
        <v>137.91029235286609</v>
      </c>
      <c r="F196" s="27">
        <v>10</v>
      </c>
      <c r="G196" s="27">
        <v>10</v>
      </c>
      <c r="H196" s="27">
        <f t="shared" si="232"/>
        <v>13791.029235286609</v>
      </c>
      <c r="I196" s="26">
        <f t="shared" si="233"/>
        <v>13.79102923528661</v>
      </c>
      <c r="J196" s="28">
        <f t="shared" si="234"/>
        <v>13.79102923528661</v>
      </c>
      <c r="K196" s="53">
        <f>AVERAGE(J196:J197)</f>
        <v>13.736146240265546</v>
      </c>
      <c r="L196" s="53">
        <f t="shared" ref="L196" si="314">STDEV(J196:J197)</f>
        <v>7.7616275902443563E-2</v>
      </c>
      <c r="M196" s="26">
        <f t="shared" si="229"/>
        <v>1.3791029235286609</v>
      </c>
      <c r="N196" s="54">
        <f t="shared" ref="N196" si="315">AVERAGE(M196:M197)</f>
        <v>1.3736146240265545</v>
      </c>
      <c r="O196" s="55">
        <f t="shared" ref="O196" si="316">STDEV(M196:M197)</f>
        <v>7.7616275902443561E-3</v>
      </c>
    </row>
    <row r="197" spans="2:15" ht="20.5" x14ac:dyDescent="0.45">
      <c r="B197" s="9" t="s">
        <v>401</v>
      </c>
      <c r="C197" s="25">
        <v>1000</v>
      </c>
      <c r="D197" s="26">
        <v>107489.875</v>
      </c>
      <c r="E197" s="29">
        <f t="shared" si="235"/>
        <v>136.8126324524448</v>
      </c>
      <c r="F197" s="27">
        <v>10</v>
      </c>
      <c r="G197" s="27">
        <v>10</v>
      </c>
      <c r="H197" s="27">
        <f t="shared" si="232"/>
        <v>13681.263245244481</v>
      </c>
      <c r="I197" s="26">
        <f t="shared" si="233"/>
        <v>13.681263245244482</v>
      </c>
      <c r="J197" s="28">
        <f t="shared" si="234"/>
        <v>13.681263245244482</v>
      </c>
      <c r="K197" s="53"/>
      <c r="L197" s="53"/>
      <c r="M197" s="26">
        <f t="shared" si="229"/>
        <v>1.3681263245244482</v>
      </c>
      <c r="N197" s="54"/>
      <c r="O197" s="55"/>
    </row>
    <row r="198" spans="2:15" ht="20.5" x14ac:dyDescent="0.45">
      <c r="B198" s="9" t="s">
        <v>402</v>
      </c>
      <c r="C198" s="25">
        <v>1000</v>
      </c>
      <c r="D198" s="26">
        <v>95772.047000000006</v>
      </c>
      <c r="E198" s="29">
        <f t="shared" si="235"/>
        <v>121.85306651346868</v>
      </c>
      <c r="F198" s="27">
        <v>10</v>
      </c>
      <c r="G198" s="27">
        <v>10</v>
      </c>
      <c r="H198" s="27">
        <f t="shared" si="232"/>
        <v>12185.306651346869</v>
      </c>
      <c r="I198" s="26">
        <f t="shared" si="233"/>
        <v>12.185306651346869</v>
      </c>
      <c r="J198" s="28">
        <f t="shared" si="234"/>
        <v>12.185306651346869</v>
      </c>
      <c r="K198" s="53">
        <f>AVERAGE(J198:J199)</f>
        <v>12.029612664368699</v>
      </c>
      <c r="L198" s="53">
        <f t="shared" ref="L198" si="317">STDEV(J198:J199)</f>
        <v>0.22018454796446768</v>
      </c>
      <c r="M198" s="26">
        <f t="shared" si="229"/>
        <v>1.2185306651346868</v>
      </c>
      <c r="N198" s="54">
        <f t="shared" ref="N198" si="318">AVERAGE(M198:M199)</f>
        <v>1.2029612664368698</v>
      </c>
      <c r="O198" s="55">
        <f t="shared" ref="O198" si="319">STDEV(M198:M199)</f>
        <v>2.2018454796446704E-2</v>
      </c>
    </row>
    <row r="199" spans="2:15" ht="20.5" x14ac:dyDescent="0.45">
      <c r="B199" s="9" t="s">
        <v>403</v>
      </c>
      <c r="C199" s="25">
        <v>1000</v>
      </c>
      <c r="D199" s="26">
        <v>93332.945000000007</v>
      </c>
      <c r="E199" s="29">
        <f t="shared" si="235"/>
        <v>118.7391867739053</v>
      </c>
      <c r="F199" s="27">
        <v>10</v>
      </c>
      <c r="G199" s="27">
        <v>10</v>
      </c>
      <c r="H199" s="27">
        <f t="shared" si="232"/>
        <v>11873.918677390529</v>
      </c>
      <c r="I199" s="26">
        <f t="shared" si="233"/>
        <v>11.873918677390529</v>
      </c>
      <c r="J199" s="28">
        <f t="shared" si="234"/>
        <v>11.873918677390529</v>
      </c>
      <c r="K199" s="53"/>
      <c r="L199" s="53"/>
      <c r="M199" s="26">
        <f t="shared" si="229"/>
        <v>1.1873918677390529</v>
      </c>
      <c r="N199" s="54"/>
      <c r="O199" s="55"/>
    </row>
    <row r="200" spans="2:15" ht="20.5" x14ac:dyDescent="0.45">
      <c r="B200" s="9" t="s">
        <v>404</v>
      </c>
      <c r="C200" s="25">
        <v>1000</v>
      </c>
      <c r="D200" s="26">
        <v>91114.593999999997</v>
      </c>
      <c r="E200" s="29">
        <f t="shared" si="235"/>
        <v>115.9071288139921</v>
      </c>
      <c r="F200" s="27">
        <v>10</v>
      </c>
      <c r="G200" s="27">
        <v>10</v>
      </c>
      <c r="H200" s="27">
        <f t="shared" si="232"/>
        <v>11590.712881399211</v>
      </c>
      <c r="I200" s="26">
        <f t="shared" si="233"/>
        <v>11.590712881399211</v>
      </c>
      <c r="J200" s="28">
        <f t="shared" si="234"/>
        <v>11.590712881399211</v>
      </c>
      <c r="K200" s="53">
        <f>AVERAGE(J200:J201)</f>
        <v>11.505445614707011</v>
      </c>
      <c r="L200" s="53">
        <f t="shared" ref="L200" si="320">STDEV(J200:J201)</f>
        <v>0.12058612498259272</v>
      </c>
      <c r="M200" s="26">
        <f t="shared" si="229"/>
        <v>1.1590712881399212</v>
      </c>
      <c r="N200" s="54">
        <f t="shared" ref="N200" si="321">AVERAGE(M200:M201)</f>
        <v>1.1505445614707011</v>
      </c>
      <c r="O200" s="55">
        <f t="shared" ref="O200" si="322">STDEV(M200:M201)</f>
        <v>1.2058612498259366E-2</v>
      </c>
    </row>
    <row r="201" spans="2:15" ht="20.5" x14ac:dyDescent="0.45">
      <c r="B201" s="9" t="s">
        <v>405</v>
      </c>
      <c r="C201" s="25">
        <v>1000</v>
      </c>
      <c r="D201" s="26">
        <v>89778.797000000006</v>
      </c>
      <c r="E201" s="29">
        <f t="shared" si="235"/>
        <v>114.20178348014811</v>
      </c>
      <c r="F201" s="27">
        <v>10</v>
      </c>
      <c r="G201" s="27">
        <v>10</v>
      </c>
      <c r="H201" s="27">
        <f t="shared" si="232"/>
        <v>11420.178348014811</v>
      </c>
      <c r="I201" s="26">
        <f t="shared" si="233"/>
        <v>11.420178348014812</v>
      </c>
      <c r="J201" s="28">
        <f t="shared" si="234"/>
        <v>11.420178348014812</v>
      </c>
      <c r="K201" s="53"/>
      <c r="L201" s="53"/>
      <c r="M201" s="26">
        <f t="shared" si="229"/>
        <v>1.1420178348014811</v>
      </c>
      <c r="N201" s="54"/>
      <c r="O201" s="55"/>
    </row>
    <row r="202" spans="2:15" ht="20.5" x14ac:dyDescent="0.45">
      <c r="B202" s="11" t="s">
        <v>406</v>
      </c>
      <c r="C202" s="25">
        <v>1000</v>
      </c>
      <c r="D202" s="26">
        <v>134927.96900000001</v>
      </c>
      <c r="E202" s="29">
        <f t="shared" si="235"/>
        <v>171.84147708413124</v>
      </c>
      <c r="F202" s="27">
        <v>10</v>
      </c>
      <c r="G202" s="27">
        <v>10</v>
      </c>
      <c r="H202" s="27">
        <f t="shared" si="232"/>
        <v>17184.147708413126</v>
      </c>
      <c r="I202" s="26">
        <f t="shared" si="233"/>
        <v>17.184147708413125</v>
      </c>
      <c r="J202" s="28">
        <f t="shared" si="234"/>
        <v>17.184147708413125</v>
      </c>
      <c r="K202" s="53">
        <f>AVERAGE(J202:J203)</f>
        <v>16.544891612409039</v>
      </c>
      <c r="L202" s="53">
        <f t="shared" ref="L202" si="323">STDEV(J202:J203)</f>
        <v>0.90404464079865454</v>
      </c>
      <c r="M202" s="26">
        <f t="shared" si="229"/>
        <v>1.7184147708413124</v>
      </c>
      <c r="N202" s="54">
        <f t="shared" ref="N202" si="324">AVERAGE(M202:M203)</f>
        <v>1.6544891612409041</v>
      </c>
      <c r="O202" s="55">
        <f t="shared" ref="O202" si="325">STDEV(M202:M203)</f>
        <v>9.0404464079865424E-2</v>
      </c>
    </row>
    <row r="203" spans="2:15" ht="20.5" x14ac:dyDescent="0.45">
      <c r="B203" s="11" t="s">
        <v>407</v>
      </c>
      <c r="C203" s="25">
        <v>1000</v>
      </c>
      <c r="D203" s="26">
        <v>124913.383</v>
      </c>
      <c r="E203" s="29">
        <f t="shared" si="235"/>
        <v>159.05635516404956</v>
      </c>
      <c r="F203" s="27">
        <v>10</v>
      </c>
      <c r="G203" s="27">
        <v>10</v>
      </c>
      <c r="H203" s="27">
        <f t="shared" si="232"/>
        <v>15905.635516404956</v>
      </c>
      <c r="I203" s="26">
        <f t="shared" si="233"/>
        <v>15.905635516404956</v>
      </c>
      <c r="J203" s="28">
        <f t="shared" si="234"/>
        <v>15.905635516404955</v>
      </c>
      <c r="K203" s="53"/>
      <c r="L203" s="53"/>
      <c r="M203" s="26">
        <f t="shared" si="229"/>
        <v>1.5905635516404955</v>
      </c>
      <c r="N203" s="54"/>
      <c r="O203" s="55"/>
    </row>
    <row r="204" spans="2:15" ht="20.5" x14ac:dyDescent="0.45">
      <c r="B204" s="11" t="s">
        <v>416</v>
      </c>
      <c r="C204" s="25">
        <v>1000</v>
      </c>
      <c r="D204" s="26">
        <v>97691.648000000001</v>
      </c>
      <c r="E204" s="29">
        <f t="shared" si="235"/>
        <v>124.30372526490491</v>
      </c>
      <c r="F204" s="27">
        <v>10</v>
      </c>
      <c r="G204" s="27">
        <v>10</v>
      </c>
      <c r="H204" s="27">
        <f t="shared" si="232"/>
        <v>12430.372526490492</v>
      </c>
      <c r="I204" s="26">
        <f t="shared" si="233"/>
        <v>12.430372526490492</v>
      </c>
      <c r="J204" s="28">
        <f t="shared" si="234"/>
        <v>12.430372526490492</v>
      </c>
      <c r="K204" s="53">
        <f>AVERAGE(J204:J205)</f>
        <v>12.154958253542706</v>
      </c>
      <c r="L204" s="53">
        <f t="shared" ref="L204" si="326">STDEV(J204:J205)</f>
        <v>0.38949460007388531</v>
      </c>
      <c r="M204" s="26">
        <f t="shared" si="229"/>
        <v>1.2430372526490492</v>
      </c>
      <c r="N204" s="54">
        <f t="shared" ref="N204" si="327">AVERAGE(M204:M205)</f>
        <v>1.2154958253542705</v>
      </c>
      <c r="O204" s="55">
        <f t="shared" ref="O204" si="328">STDEV(M204:M205)</f>
        <v>3.8949460007388435E-2</v>
      </c>
    </row>
    <row r="205" spans="2:15" ht="20.5" x14ac:dyDescent="0.45">
      <c r="B205" s="11" t="s">
        <v>417</v>
      </c>
      <c r="C205" s="25">
        <v>1000</v>
      </c>
      <c r="D205" s="26">
        <v>93377.008000000002</v>
      </c>
      <c r="E205" s="29">
        <f t="shared" si="235"/>
        <v>118.7954398059492</v>
      </c>
      <c r="F205" s="27">
        <v>10</v>
      </c>
      <c r="G205" s="27">
        <v>10</v>
      </c>
      <c r="H205" s="27">
        <f t="shared" si="232"/>
        <v>11879.543980594919</v>
      </c>
      <c r="I205" s="26">
        <f t="shared" si="233"/>
        <v>11.879543980594919</v>
      </c>
      <c r="J205" s="28">
        <f t="shared" si="234"/>
        <v>11.879543980594919</v>
      </c>
      <c r="K205" s="53"/>
      <c r="L205" s="53"/>
      <c r="M205" s="26">
        <f t="shared" si="229"/>
        <v>1.187954398059492</v>
      </c>
      <c r="N205" s="54"/>
      <c r="O205" s="55"/>
    </row>
    <row r="206" spans="2:15" ht="20.5" x14ac:dyDescent="0.45">
      <c r="B206" s="11" t="s">
        <v>426</v>
      </c>
      <c r="C206" s="25">
        <v>1000</v>
      </c>
      <c r="D206" s="26">
        <v>71229.437999999995</v>
      </c>
      <c r="E206" s="29">
        <f t="shared" si="235"/>
        <v>90.520743010340865</v>
      </c>
      <c r="F206" s="27">
        <v>10</v>
      </c>
      <c r="G206" s="27">
        <v>10</v>
      </c>
      <c r="H206" s="27">
        <f t="shared" si="232"/>
        <v>9052.0743010340866</v>
      </c>
      <c r="I206" s="26">
        <f t="shared" si="233"/>
        <v>9.0520743010340858</v>
      </c>
      <c r="J206" s="28">
        <f t="shared" si="234"/>
        <v>9.0520743010340858</v>
      </c>
      <c r="K206" s="53">
        <f>AVERAGE(J206:J207)</f>
        <v>9.0192583939742121</v>
      </c>
      <c r="L206" s="53">
        <f t="shared" ref="L206" si="329">STDEV(J206:J207)</f>
        <v>4.6408700825649636E-2</v>
      </c>
      <c r="M206" s="26">
        <f t="shared" ref="M206:M269" si="330">(J206/C206)*100</f>
        <v>0.90520743010340854</v>
      </c>
      <c r="N206" s="54">
        <f t="shared" ref="N206" si="331">AVERAGE(M206:M207)</f>
        <v>0.90192583939742099</v>
      </c>
      <c r="O206" s="55">
        <f t="shared" ref="O206" si="332">STDEV(M206:M207)</f>
        <v>4.6408700825650104E-3</v>
      </c>
    </row>
    <row r="207" spans="2:15" ht="20.5" x14ac:dyDescent="0.45">
      <c r="B207" s="11" t="s">
        <v>427</v>
      </c>
      <c r="C207" s="25">
        <v>1000</v>
      </c>
      <c r="D207" s="26">
        <v>70715.343999999997</v>
      </c>
      <c r="E207" s="29">
        <f t="shared" si="235"/>
        <v>89.864424869143377</v>
      </c>
      <c r="F207" s="27">
        <v>10</v>
      </c>
      <c r="G207" s="27">
        <v>10</v>
      </c>
      <c r="H207" s="27">
        <f t="shared" ref="H207:H270" si="333">(E207*F207*G207)</f>
        <v>8986.4424869143368</v>
      </c>
      <c r="I207" s="26">
        <f t="shared" ref="I207:I270" si="334">(H207/1000)</f>
        <v>8.9864424869143367</v>
      </c>
      <c r="J207" s="28">
        <f t="shared" ref="J207:J270" si="335">(I207/C207)*1000</f>
        <v>8.9864424869143367</v>
      </c>
      <c r="K207" s="53"/>
      <c r="L207" s="53"/>
      <c r="M207" s="26">
        <f t="shared" si="330"/>
        <v>0.89864424869143356</v>
      </c>
      <c r="N207" s="54"/>
      <c r="O207" s="55"/>
    </row>
    <row r="208" spans="2:15" ht="20.5" x14ac:dyDescent="0.45">
      <c r="B208" s="11" t="s">
        <v>408</v>
      </c>
      <c r="C208" s="25">
        <v>1000</v>
      </c>
      <c r="D208" s="26">
        <v>90097.414000000004</v>
      </c>
      <c r="E208" s="29">
        <f t="shared" ref="E208:E271" si="336">(D208-324.54)/783.3</f>
        <v>114.60854589557005</v>
      </c>
      <c r="F208" s="27">
        <v>10</v>
      </c>
      <c r="G208" s="27">
        <v>10</v>
      </c>
      <c r="H208" s="27">
        <f t="shared" si="333"/>
        <v>11460.854589557004</v>
      </c>
      <c r="I208" s="26">
        <f t="shared" si="334"/>
        <v>11.460854589557004</v>
      </c>
      <c r="J208" s="28">
        <f t="shared" si="335"/>
        <v>11.460854589557004</v>
      </c>
      <c r="K208" s="53">
        <f>AVERAGE(J208:J209)</f>
        <v>11.831234201455382</v>
      </c>
      <c r="L208" s="53">
        <f t="shared" ref="L208" si="337">STDEV(J208:J209)</f>
        <v>0.52379587037317077</v>
      </c>
      <c r="M208" s="26">
        <f t="shared" si="330"/>
        <v>1.1460854589557004</v>
      </c>
      <c r="N208" s="54">
        <f t="shared" ref="N208" si="338">AVERAGE(M208:M209)</f>
        <v>1.1831234201455383</v>
      </c>
      <c r="O208" s="55">
        <f t="shared" ref="O208" si="339">STDEV(M208:M209)</f>
        <v>5.2379587037317141E-2</v>
      </c>
    </row>
    <row r="209" spans="2:15" ht="20.5" x14ac:dyDescent="0.45">
      <c r="B209" s="11" t="s">
        <v>409</v>
      </c>
      <c r="C209" s="25">
        <v>1000</v>
      </c>
      <c r="D209" s="26">
        <v>95899.781000000003</v>
      </c>
      <c r="E209" s="29">
        <f t="shared" si="336"/>
        <v>122.01613813353761</v>
      </c>
      <c r="F209" s="27">
        <v>10</v>
      </c>
      <c r="G209" s="27">
        <v>10</v>
      </c>
      <c r="H209" s="27">
        <f t="shared" si="333"/>
        <v>12201.613813353761</v>
      </c>
      <c r="I209" s="26">
        <f t="shared" si="334"/>
        <v>12.201613813353761</v>
      </c>
      <c r="J209" s="28">
        <f t="shared" si="335"/>
        <v>12.201613813353761</v>
      </c>
      <c r="K209" s="53"/>
      <c r="L209" s="53"/>
      <c r="M209" s="26">
        <f t="shared" si="330"/>
        <v>1.2201613813353762</v>
      </c>
      <c r="N209" s="54"/>
      <c r="O209" s="55"/>
    </row>
    <row r="210" spans="2:15" ht="20.5" x14ac:dyDescent="0.45">
      <c r="B210" s="11" t="s">
        <v>418</v>
      </c>
      <c r="C210" s="25">
        <v>1000</v>
      </c>
      <c r="D210" s="26">
        <v>73024.789000000004</v>
      </c>
      <c r="E210" s="29">
        <f t="shared" si="336"/>
        <v>92.812777990552803</v>
      </c>
      <c r="F210" s="27">
        <v>10</v>
      </c>
      <c r="G210" s="27">
        <v>10</v>
      </c>
      <c r="H210" s="27">
        <f t="shared" si="333"/>
        <v>9281.2777990552804</v>
      </c>
      <c r="I210" s="26">
        <f t="shared" si="334"/>
        <v>9.2812777990552799</v>
      </c>
      <c r="J210" s="28">
        <f t="shared" si="335"/>
        <v>9.2812777990552799</v>
      </c>
      <c r="K210" s="53">
        <f>AVERAGE(J210:J211)</f>
        <v>9.3496129835312143</v>
      </c>
      <c r="L210" s="53">
        <f t="shared" ref="L210" si="340">STDEV(J210:J211)</f>
        <v>9.6640544673133724E-2</v>
      </c>
      <c r="M210" s="26">
        <f t="shared" si="330"/>
        <v>0.92812777990552797</v>
      </c>
      <c r="N210" s="54">
        <f t="shared" ref="N210" si="341">AVERAGE(M210:M211)</f>
        <v>0.93496129835312147</v>
      </c>
      <c r="O210" s="55">
        <f t="shared" ref="O210" si="342">STDEV(M210:M211)</f>
        <v>9.6640544673133877E-3</v>
      </c>
    </row>
    <row r="211" spans="2:15" ht="20.5" x14ac:dyDescent="0.45">
      <c r="B211" s="11" t="s">
        <v>419</v>
      </c>
      <c r="C211" s="25">
        <v>1000</v>
      </c>
      <c r="D211" s="26">
        <v>74095.327999999994</v>
      </c>
      <c r="E211" s="29">
        <f t="shared" si="336"/>
        <v>94.179481680071504</v>
      </c>
      <c r="F211" s="27">
        <v>10</v>
      </c>
      <c r="G211" s="27">
        <v>10</v>
      </c>
      <c r="H211" s="27">
        <f t="shared" si="333"/>
        <v>9417.9481680071494</v>
      </c>
      <c r="I211" s="26">
        <f t="shared" si="334"/>
        <v>9.4179481680071486</v>
      </c>
      <c r="J211" s="28">
        <f t="shared" si="335"/>
        <v>9.4179481680071486</v>
      </c>
      <c r="K211" s="53"/>
      <c r="L211" s="53"/>
      <c r="M211" s="26">
        <f t="shared" si="330"/>
        <v>0.94179481680071486</v>
      </c>
      <c r="N211" s="54"/>
      <c r="O211" s="55"/>
    </row>
    <row r="212" spans="2:15" ht="20.5" x14ac:dyDescent="0.45">
      <c r="B212" s="11" t="s">
        <v>428</v>
      </c>
      <c r="C212" s="25">
        <v>1000</v>
      </c>
      <c r="D212" s="26">
        <v>66749.804999999993</v>
      </c>
      <c r="E212" s="29">
        <f t="shared" si="336"/>
        <v>84.801819226350062</v>
      </c>
      <c r="F212" s="27">
        <v>10</v>
      </c>
      <c r="G212" s="27">
        <v>10</v>
      </c>
      <c r="H212" s="27">
        <f t="shared" si="333"/>
        <v>8480.1819226350053</v>
      </c>
      <c r="I212" s="26">
        <f t="shared" si="334"/>
        <v>8.4801819226350048</v>
      </c>
      <c r="J212" s="28">
        <f t="shared" si="335"/>
        <v>8.4801819226350048</v>
      </c>
      <c r="K212" s="53">
        <f>AVERAGE(J212:J213)</f>
        <v>8.2859899782969482</v>
      </c>
      <c r="L212" s="53">
        <f t="shared" ref="L212" si="343">STDEV(J212:J213)</f>
        <v>0.27462888138648084</v>
      </c>
      <c r="M212" s="26">
        <f t="shared" si="330"/>
        <v>0.8480181922635005</v>
      </c>
      <c r="N212" s="54">
        <f t="shared" ref="N212" si="344">AVERAGE(M212:M213)</f>
        <v>0.82859899782969482</v>
      </c>
      <c r="O212" s="55">
        <f t="shared" ref="O212" si="345">STDEV(M212:M213)</f>
        <v>2.7462888138648039E-2</v>
      </c>
    </row>
    <row r="213" spans="2:15" ht="20.5" x14ac:dyDescent="0.45">
      <c r="B213" s="11" t="s">
        <v>429</v>
      </c>
      <c r="C213" s="25">
        <v>1000</v>
      </c>
      <c r="D213" s="26">
        <v>63707.593999999997</v>
      </c>
      <c r="E213" s="29">
        <f t="shared" si="336"/>
        <v>80.917980339588922</v>
      </c>
      <c r="F213" s="27">
        <v>10</v>
      </c>
      <c r="G213" s="27">
        <v>10</v>
      </c>
      <c r="H213" s="27">
        <f t="shared" si="333"/>
        <v>8091.7980339588921</v>
      </c>
      <c r="I213" s="26">
        <f t="shared" si="334"/>
        <v>8.0917980339588915</v>
      </c>
      <c r="J213" s="28">
        <f t="shared" si="335"/>
        <v>8.0917980339588915</v>
      </c>
      <c r="K213" s="53"/>
      <c r="L213" s="53"/>
      <c r="M213" s="26">
        <f t="shared" si="330"/>
        <v>0.80917980339588924</v>
      </c>
      <c r="N213" s="54"/>
      <c r="O213" s="55"/>
    </row>
    <row r="214" spans="2:15" ht="20.5" x14ac:dyDescent="0.45">
      <c r="B214" s="11" t="s">
        <v>410</v>
      </c>
      <c r="C214" s="25">
        <v>1000</v>
      </c>
      <c r="D214" s="26">
        <v>88662.991999999998</v>
      </c>
      <c r="E214" s="29">
        <f t="shared" si="336"/>
        <v>112.77729094855101</v>
      </c>
      <c r="F214" s="27">
        <v>10</v>
      </c>
      <c r="G214" s="27">
        <v>10</v>
      </c>
      <c r="H214" s="27">
        <f t="shared" si="333"/>
        <v>11277.729094855102</v>
      </c>
      <c r="I214" s="26">
        <f t="shared" si="334"/>
        <v>11.277729094855102</v>
      </c>
      <c r="J214" s="28">
        <f t="shared" si="335"/>
        <v>11.277729094855102</v>
      </c>
      <c r="K214" s="53">
        <f>AVERAGE(J214:J215)</f>
        <v>11.578334801480917</v>
      </c>
      <c r="L214" s="53">
        <f t="shared" ref="L214" si="346">STDEV(J214:J215)</f>
        <v>0.42512066723697373</v>
      </c>
      <c r="M214" s="26">
        <f t="shared" si="330"/>
        <v>1.1277729094855102</v>
      </c>
      <c r="N214" s="54">
        <f t="shared" ref="N214" si="347">AVERAGE(M214:M215)</f>
        <v>1.1578334801480916</v>
      </c>
      <c r="O214" s="55">
        <f t="shared" ref="O214" si="348">STDEV(M214:M215)</f>
        <v>4.2512066723697374E-2</v>
      </c>
    </row>
    <row r="215" spans="2:15" ht="20.5" x14ac:dyDescent="0.45">
      <c r="B215" s="11" t="s">
        <v>411</v>
      </c>
      <c r="C215" s="25">
        <v>1000</v>
      </c>
      <c r="D215" s="26">
        <v>93372.281000000003</v>
      </c>
      <c r="E215" s="29">
        <f t="shared" si="336"/>
        <v>118.7894050810673</v>
      </c>
      <c r="F215" s="27">
        <v>10</v>
      </c>
      <c r="G215" s="27">
        <v>10</v>
      </c>
      <c r="H215" s="27">
        <f t="shared" si="333"/>
        <v>11878.940508106731</v>
      </c>
      <c r="I215" s="26">
        <f t="shared" si="334"/>
        <v>11.87894050810673</v>
      </c>
      <c r="J215" s="28">
        <f t="shared" si="335"/>
        <v>11.87894050810673</v>
      </c>
      <c r="K215" s="53"/>
      <c r="L215" s="53"/>
      <c r="M215" s="26">
        <f t="shared" si="330"/>
        <v>1.187894050810673</v>
      </c>
      <c r="N215" s="54"/>
      <c r="O215" s="55"/>
    </row>
    <row r="216" spans="2:15" ht="20.5" x14ac:dyDescent="0.45">
      <c r="B216" s="11" t="s">
        <v>420</v>
      </c>
      <c r="C216" s="25">
        <v>1000</v>
      </c>
      <c r="D216" s="26">
        <v>64205.788999999997</v>
      </c>
      <c r="E216" s="29">
        <f t="shared" si="336"/>
        <v>81.554001021320062</v>
      </c>
      <c r="F216" s="27">
        <v>10</v>
      </c>
      <c r="G216" s="27">
        <v>10</v>
      </c>
      <c r="H216" s="27">
        <f t="shared" si="333"/>
        <v>8155.4001021320064</v>
      </c>
      <c r="I216" s="26">
        <f t="shared" si="334"/>
        <v>8.1554001021320062</v>
      </c>
      <c r="J216" s="28">
        <f t="shared" si="335"/>
        <v>8.1554001021320062</v>
      </c>
      <c r="K216" s="53">
        <f>AVERAGE(J216:J217)</f>
        <v>8.1210058725903238</v>
      </c>
      <c r="L216" s="53">
        <f t="shared" ref="L216" si="349">STDEV(J216:J217)</f>
        <v>4.8640785885221818E-2</v>
      </c>
      <c r="M216" s="26">
        <f t="shared" si="330"/>
        <v>0.81554001021320066</v>
      </c>
      <c r="N216" s="54">
        <f t="shared" ref="N216" si="350">AVERAGE(M216:M217)</f>
        <v>0.81210058725903234</v>
      </c>
      <c r="O216" s="55">
        <f t="shared" ref="O216" si="351">STDEV(M216:M217)</f>
        <v>4.8640785885222604E-3</v>
      </c>
    </row>
    <row r="217" spans="2:15" ht="20.5" x14ac:dyDescent="0.45">
      <c r="B217" s="11" t="s">
        <v>421</v>
      </c>
      <c r="C217" s="25">
        <v>1000</v>
      </c>
      <c r="D217" s="26">
        <v>63666.968999999997</v>
      </c>
      <c r="E217" s="29">
        <f t="shared" si="336"/>
        <v>80.8661164304864</v>
      </c>
      <c r="F217" s="27">
        <v>10</v>
      </c>
      <c r="G217" s="27">
        <v>10</v>
      </c>
      <c r="H217" s="27">
        <f t="shared" si="333"/>
        <v>8086.61164304864</v>
      </c>
      <c r="I217" s="26">
        <f t="shared" si="334"/>
        <v>8.0866116430486397</v>
      </c>
      <c r="J217" s="28">
        <f t="shared" si="335"/>
        <v>8.0866116430486397</v>
      </c>
      <c r="K217" s="53"/>
      <c r="L217" s="53"/>
      <c r="M217" s="26">
        <f t="shared" si="330"/>
        <v>0.8086611643048639</v>
      </c>
      <c r="N217" s="54"/>
      <c r="O217" s="55"/>
    </row>
    <row r="218" spans="2:15" ht="20.5" x14ac:dyDescent="0.45">
      <c r="B218" s="11" t="s">
        <v>430</v>
      </c>
      <c r="C218" s="25">
        <v>1000</v>
      </c>
      <c r="D218" s="26">
        <v>63885.972999999998</v>
      </c>
      <c r="E218" s="29">
        <f t="shared" si="336"/>
        <v>81.14570790246394</v>
      </c>
      <c r="F218" s="27">
        <v>10</v>
      </c>
      <c r="G218" s="27">
        <v>10</v>
      </c>
      <c r="H218" s="27">
        <f t="shared" si="333"/>
        <v>8114.5707902463937</v>
      </c>
      <c r="I218" s="26">
        <f t="shared" si="334"/>
        <v>8.1145707902463933</v>
      </c>
      <c r="J218" s="28">
        <f t="shared" si="335"/>
        <v>8.1145707902463933</v>
      </c>
      <c r="K218" s="53">
        <f>AVERAGE(J218:J219)</f>
        <v>8.1286710072769051</v>
      </c>
      <c r="L218" s="53">
        <f t="shared" ref="L218" si="352">STDEV(J218:J219)</f>
        <v>1.9940718156953856E-2</v>
      </c>
      <c r="M218" s="26">
        <f t="shared" si="330"/>
        <v>0.81145707902463937</v>
      </c>
      <c r="N218" s="54">
        <f t="shared" ref="N218" si="353">AVERAGE(M218:M219)</f>
        <v>0.81286710072769053</v>
      </c>
      <c r="O218" s="55">
        <f t="shared" ref="O218" si="354">STDEV(M218:M219)</f>
        <v>1.9940718156953542E-3</v>
      </c>
    </row>
    <row r="219" spans="2:15" ht="20.5" x14ac:dyDescent="0.45">
      <c r="B219" s="11" t="s">
        <v>431</v>
      </c>
      <c r="C219" s="25">
        <v>1000</v>
      </c>
      <c r="D219" s="26">
        <v>64106.866999999998</v>
      </c>
      <c r="E219" s="29">
        <f t="shared" si="336"/>
        <v>81.427712243074168</v>
      </c>
      <c r="F219" s="27">
        <v>10</v>
      </c>
      <c r="G219" s="27">
        <v>10</v>
      </c>
      <c r="H219" s="27">
        <f t="shared" si="333"/>
        <v>8142.7712243074166</v>
      </c>
      <c r="I219" s="26">
        <f t="shared" si="334"/>
        <v>8.1427712243074168</v>
      </c>
      <c r="J219" s="28">
        <f t="shared" si="335"/>
        <v>8.1427712243074168</v>
      </c>
      <c r="K219" s="53"/>
      <c r="L219" s="53"/>
      <c r="M219" s="26">
        <f t="shared" si="330"/>
        <v>0.81427712243074168</v>
      </c>
      <c r="N219" s="54"/>
      <c r="O219" s="55"/>
    </row>
    <row r="220" spans="2:15" ht="20.5" x14ac:dyDescent="0.45">
      <c r="B220" s="14" t="s">
        <v>412</v>
      </c>
      <c r="C220" s="25">
        <v>1000</v>
      </c>
      <c r="D220" s="26">
        <v>97067.366999999998</v>
      </c>
      <c r="E220" s="29">
        <f t="shared" si="336"/>
        <v>123.50673688242054</v>
      </c>
      <c r="F220" s="27">
        <v>10</v>
      </c>
      <c r="G220" s="27">
        <v>10</v>
      </c>
      <c r="H220" s="27">
        <f t="shared" si="333"/>
        <v>12350.673688242056</v>
      </c>
      <c r="I220" s="26">
        <f t="shared" si="334"/>
        <v>12.350673688242056</v>
      </c>
      <c r="J220" s="28">
        <f t="shared" si="335"/>
        <v>12.350673688242056</v>
      </c>
      <c r="K220" s="53">
        <f>AVERAGE(J220:J221)</f>
        <v>12.733539065492151</v>
      </c>
      <c r="L220" s="53">
        <f t="shared" ref="L220" si="355">STDEV(J220:J221)</f>
        <v>0.5414534090701757</v>
      </c>
      <c r="M220" s="26">
        <f t="shared" si="330"/>
        <v>1.2350673688242058</v>
      </c>
      <c r="N220" s="54">
        <f t="shared" ref="N220" si="356">AVERAGE(M220:M221)</f>
        <v>1.2733539065492152</v>
      </c>
      <c r="O220" s="55">
        <f t="shared" ref="O220" si="357">STDEV(M220:M221)</f>
        <v>5.414534090701751E-2</v>
      </c>
    </row>
    <row r="221" spans="2:15" ht="20.5" x14ac:dyDescent="0.45">
      <c r="B221" s="14" t="s">
        <v>413</v>
      </c>
      <c r="C221" s="25">
        <v>1000</v>
      </c>
      <c r="D221" s="26">
        <v>103065.336</v>
      </c>
      <c r="E221" s="29">
        <f t="shared" si="336"/>
        <v>131.16404442742245</v>
      </c>
      <c r="F221" s="27">
        <v>10</v>
      </c>
      <c r="G221" s="27">
        <v>10</v>
      </c>
      <c r="H221" s="27">
        <f t="shared" si="333"/>
        <v>13116.404442742245</v>
      </c>
      <c r="I221" s="26">
        <f t="shared" si="334"/>
        <v>13.116404442742246</v>
      </c>
      <c r="J221" s="28">
        <f t="shared" si="335"/>
        <v>13.116404442742246</v>
      </c>
      <c r="K221" s="53"/>
      <c r="L221" s="53"/>
      <c r="M221" s="26">
        <f t="shared" si="330"/>
        <v>1.3116404442742247</v>
      </c>
      <c r="N221" s="54"/>
      <c r="O221" s="55"/>
    </row>
    <row r="222" spans="2:15" ht="20.5" x14ac:dyDescent="0.45">
      <c r="B222" s="14" t="s">
        <v>422</v>
      </c>
      <c r="C222" s="25">
        <v>1000</v>
      </c>
      <c r="D222" s="26">
        <v>79663.937999999995</v>
      </c>
      <c r="E222" s="29">
        <f t="shared" si="336"/>
        <v>101.28864802757565</v>
      </c>
      <c r="F222" s="27">
        <v>10</v>
      </c>
      <c r="G222" s="27">
        <v>10</v>
      </c>
      <c r="H222" s="27">
        <f t="shared" si="333"/>
        <v>10128.864802757564</v>
      </c>
      <c r="I222" s="26">
        <f t="shared" si="334"/>
        <v>10.128864802757564</v>
      </c>
      <c r="J222" s="28">
        <f t="shared" si="335"/>
        <v>10.128864802757564</v>
      </c>
      <c r="K222" s="53">
        <f>AVERAGE(J222:J223)</f>
        <v>10.593595812587772</v>
      </c>
      <c r="L222" s="53">
        <f t="shared" ref="L222" si="358">STDEV(J222:J223)</f>
        <v>0.65722889695722331</v>
      </c>
      <c r="M222" s="26">
        <f t="shared" si="330"/>
        <v>1.0128864802757562</v>
      </c>
      <c r="N222" s="54">
        <f t="shared" ref="N222" si="359">AVERAGE(M222:M223)</f>
        <v>1.059359581258777</v>
      </c>
      <c r="O222" s="55">
        <f t="shared" ref="O222" si="360">STDEV(M222:M223)</f>
        <v>6.5722889695722458E-2</v>
      </c>
    </row>
    <row r="223" spans="2:15" ht="20.5" x14ac:dyDescent="0.45">
      <c r="B223" s="14" t="s">
        <v>423</v>
      </c>
      <c r="C223" s="25">
        <v>1000</v>
      </c>
      <c r="D223" s="26">
        <v>86944.414000000004</v>
      </c>
      <c r="E223" s="29">
        <f t="shared" si="336"/>
        <v>110.58326822417978</v>
      </c>
      <c r="F223" s="27">
        <v>10</v>
      </c>
      <c r="G223" s="27">
        <v>10</v>
      </c>
      <c r="H223" s="27">
        <f t="shared" si="333"/>
        <v>11058.326822417977</v>
      </c>
      <c r="I223" s="26">
        <f t="shared" si="334"/>
        <v>11.058326822417978</v>
      </c>
      <c r="J223" s="28">
        <f t="shared" si="335"/>
        <v>11.058326822417978</v>
      </c>
      <c r="K223" s="53"/>
      <c r="L223" s="53"/>
      <c r="M223" s="26">
        <f t="shared" si="330"/>
        <v>1.1058326822417979</v>
      </c>
      <c r="N223" s="54"/>
      <c r="O223" s="55"/>
    </row>
    <row r="224" spans="2:15" ht="20.5" x14ac:dyDescent="0.45">
      <c r="B224" s="14" t="s">
        <v>432</v>
      </c>
      <c r="C224" s="25">
        <v>1000</v>
      </c>
      <c r="D224" s="26">
        <v>60824.813000000002</v>
      </c>
      <c r="E224" s="29">
        <f t="shared" si="336"/>
        <v>77.237677773522279</v>
      </c>
      <c r="F224" s="27">
        <v>10</v>
      </c>
      <c r="G224" s="27">
        <v>10</v>
      </c>
      <c r="H224" s="27">
        <f t="shared" si="333"/>
        <v>7723.7677773522273</v>
      </c>
      <c r="I224" s="26">
        <f t="shared" si="334"/>
        <v>7.7237677773522275</v>
      </c>
      <c r="J224" s="28">
        <f t="shared" si="335"/>
        <v>7.7237677773522275</v>
      </c>
      <c r="K224" s="53">
        <f>AVERAGE(J224:J225)</f>
        <v>7.7762777352227754</v>
      </c>
      <c r="L224" s="53">
        <f t="shared" ref="L224" si="361">STDEV(J224:J225)</f>
        <v>7.4260294580168071E-2</v>
      </c>
      <c r="M224" s="26">
        <f t="shared" si="330"/>
        <v>0.77237677773522273</v>
      </c>
      <c r="N224" s="54">
        <f t="shared" ref="N224" si="362">AVERAGE(M224:M225)</f>
        <v>0.77762777352227741</v>
      </c>
      <c r="O224" s="55">
        <f t="shared" ref="O224" si="363">STDEV(M224:M225)</f>
        <v>7.426029458016791E-3</v>
      </c>
    </row>
    <row r="225" spans="2:15" ht="20.5" x14ac:dyDescent="0.45">
      <c r="B225" s="14" t="s">
        <v>433</v>
      </c>
      <c r="C225" s="25">
        <v>1000</v>
      </c>
      <c r="D225" s="26">
        <v>61647.434000000001</v>
      </c>
      <c r="E225" s="29">
        <f t="shared" si="336"/>
        <v>78.287876930933237</v>
      </c>
      <c r="F225" s="27">
        <v>10</v>
      </c>
      <c r="G225" s="27">
        <v>10</v>
      </c>
      <c r="H225" s="27">
        <f t="shared" si="333"/>
        <v>7828.7876930933235</v>
      </c>
      <c r="I225" s="26">
        <f t="shared" si="334"/>
        <v>7.8287876930933233</v>
      </c>
      <c r="J225" s="28">
        <f t="shared" si="335"/>
        <v>7.8287876930933225</v>
      </c>
      <c r="K225" s="53"/>
      <c r="L225" s="53"/>
      <c r="M225" s="26">
        <f t="shared" si="330"/>
        <v>0.7828787693093322</v>
      </c>
      <c r="N225" s="54"/>
      <c r="O225" s="55"/>
    </row>
    <row r="226" spans="2:15" ht="20.5" x14ac:dyDescent="0.45">
      <c r="B226" s="14" t="s">
        <v>414</v>
      </c>
      <c r="C226" s="25">
        <v>1000</v>
      </c>
      <c r="D226" s="26">
        <v>74852.516000000003</v>
      </c>
      <c r="E226" s="29">
        <f t="shared" si="336"/>
        <v>95.146145793438038</v>
      </c>
      <c r="F226" s="27">
        <v>10</v>
      </c>
      <c r="G226" s="27">
        <v>10</v>
      </c>
      <c r="H226" s="27">
        <f t="shared" si="333"/>
        <v>9514.6145793438045</v>
      </c>
      <c r="I226" s="26">
        <f t="shared" si="334"/>
        <v>9.5146145793438048</v>
      </c>
      <c r="J226" s="28">
        <f t="shared" si="335"/>
        <v>9.5146145793438048</v>
      </c>
      <c r="K226" s="53">
        <f>AVERAGE(J226:J227)</f>
        <v>9.3966824971275393</v>
      </c>
      <c r="L226" s="53">
        <f t="shared" ref="L226" si="364">STDEV(J226:J227)</f>
        <v>0.16678115010914157</v>
      </c>
      <c r="M226" s="26">
        <f t="shared" si="330"/>
        <v>0.95146145793438053</v>
      </c>
      <c r="N226" s="54">
        <f t="shared" ref="N226" si="365">AVERAGE(M226:M227)</f>
        <v>0.93966824971275398</v>
      </c>
      <c r="O226" s="55">
        <f t="shared" ref="O226" si="366">STDEV(M226:M227)</f>
        <v>1.6678115010914155E-2</v>
      </c>
    </row>
    <row r="227" spans="2:15" ht="20.5" x14ac:dyDescent="0.45">
      <c r="B227" s="14" t="s">
        <v>415</v>
      </c>
      <c r="C227" s="25">
        <v>1000</v>
      </c>
      <c r="D227" s="26">
        <v>73004.991999999998</v>
      </c>
      <c r="E227" s="29">
        <f t="shared" si="336"/>
        <v>92.787504149112735</v>
      </c>
      <c r="F227" s="27">
        <v>10</v>
      </c>
      <c r="G227" s="27">
        <v>10</v>
      </c>
      <c r="H227" s="27">
        <f t="shared" si="333"/>
        <v>9278.7504149112738</v>
      </c>
      <c r="I227" s="26">
        <f t="shared" si="334"/>
        <v>9.2787504149112738</v>
      </c>
      <c r="J227" s="28">
        <f t="shared" si="335"/>
        <v>9.2787504149112738</v>
      </c>
      <c r="K227" s="53"/>
      <c r="L227" s="53"/>
      <c r="M227" s="26">
        <f t="shared" si="330"/>
        <v>0.92787504149112743</v>
      </c>
      <c r="N227" s="54"/>
      <c r="O227" s="55"/>
    </row>
    <row r="228" spans="2:15" ht="20.5" x14ac:dyDescent="0.45">
      <c r="B228" s="14" t="s">
        <v>424</v>
      </c>
      <c r="C228" s="25">
        <v>1000</v>
      </c>
      <c r="D228" s="26">
        <v>63502.862999999998</v>
      </c>
      <c r="E228" s="29">
        <f t="shared" si="336"/>
        <v>80.656610494063571</v>
      </c>
      <c r="F228" s="27">
        <v>10</v>
      </c>
      <c r="G228" s="27">
        <v>10</v>
      </c>
      <c r="H228" s="27">
        <f t="shared" si="333"/>
        <v>8065.6610494063571</v>
      </c>
      <c r="I228" s="26">
        <f t="shared" si="334"/>
        <v>8.0656610494063568</v>
      </c>
      <c r="J228" s="28">
        <f t="shared" si="335"/>
        <v>8.0656610494063568</v>
      </c>
      <c r="K228" s="53">
        <f>AVERAGE(J228:J229)</f>
        <v>7.9637786288778241</v>
      </c>
      <c r="L228" s="53">
        <f t="shared" ref="L228" si="367">STDEV(J228:J229)</f>
        <v>0.14408350087884997</v>
      </c>
      <c r="M228" s="26">
        <f t="shared" si="330"/>
        <v>0.80656610494063574</v>
      </c>
      <c r="N228" s="54">
        <f t="shared" ref="N228" si="368">AVERAGE(M228:M229)</f>
        <v>0.79637786288778245</v>
      </c>
      <c r="O228" s="55">
        <f t="shared" ref="O228" si="369">STDEV(M228:M229)</f>
        <v>1.4408350087885028E-2</v>
      </c>
    </row>
    <row r="229" spans="2:15" ht="20.5" x14ac:dyDescent="0.45">
      <c r="B229" s="14" t="s">
        <v>425</v>
      </c>
      <c r="C229" s="25">
        <v>1000</v>
      </c>
      <c r="D229" s="26">
        <v>61906.773000000001</v>
      </c>
      <c r="E229" s="29">
        <f t="shared" si="336"/>
        <v>78.618962083492917</v>
      </c>
      <c r="F229" s="27">
        <v>10</v>
      </c>
      <c r="G229" s="27">
        <v>10</v>
      </c>
      <c r="H229" s="27">
        <f t="shared" si="333"/>
        <v>7861.8962083492916</v>
      </c>
      <c r="I229" s="26">
        <f t="shared" si="334"/>
        <v>7.8618962083492914</v>
      </c>
      <c r="J229" s="28">
        <f t="shared" si="335"/>
        <v>7.8618962083492914</v>
      </c>
      <c r="K229" s="53"/>
      <c r="L229" s="53"/>
      <c r="M229" s="26">
        <f t="shared" si="330"/>
        <v>0.78618962083492916</v>
      </c>
      <c r="N229" s="54"/>
      <c r="O229" s="55"/>
    </row>
    <row r="230" spans="2:15" ht="20.5" x14ac:dyDescent="0.45">
      <c r="B230" s="14" t="s">
        <v>434</v>
      </c>
      <c r="C230" s="25">
        <v>1000</v>
      </c>
      <c r="D230" s="26">
        <v>64197.961000000003</v>
      </c>
      <c r="E230" s="29">
        <f t="shared" si="336"/>
        <v>81.544007404570408</v>
      </c>
      <c r="F230" s="27">
        <v>10</v>
      </c>
      <c r="G230" s="27">
        <v>10</v>
      </c>
      <c r="H230" s="27">
        <f t="shared" si="333"/>
        <v>8154.4007404570402</v>
      </c>
      <c r="I230" s="26">
        <f t="shared" si="334"/>
        <v>8.1544007404570404</v>
      </c>
      <c r="J230" s="28">
        <f t="shared" si="335"/>
        <v>8.1544007404570404</v>
      </c>
      <c r="K230" s="53">
        <f>AVERAGE(J230:J231)</f>
        <v>8.5041978807608842</v>
      </c>
      <c r="L230" s="53">
        <f t="shared" ref="L230" si="370">STDEV(J230:J231)</f>
        <v>0.4946878598970203</v>
      </c>
      <c r="M230" s="26">
        <f t="shared" si="330"/>
        <v>0.81544007404570407</v>
      </c>
      <c r="N230" s="54">
        <f t="shared" ref="N230" si="371">AVERAGE(M230:M231)</f>
        <v>0.85041978807608842</v>
      </c>
      <c r="O230" s="55">
        <f t="shared" ref="O230" si="372">STDEV(M230:M231)</f>
        <v>4.9468785989701995E-2</v>
      </c>
    </row>
    <row r="231" spans="2:15" ht="20.5" x14ac:dyDescent="0.45">
      <c r="B231" s="14" t="s">
        <v>435</v>
      </c>
      <c r="C231" s="25">
        <v>1000</v>
      </c>
      <c r="D231" s="26">
        <v>69677.883000000002</v>
      </c>
      <c r="E231" s="29">
        <f t="shared" si="336"/>
        <v>88.539950210647277</v>
      </c>
      <c r="F231" s="27">
        <v>10</v>
      </c>
      <c r="G231" s="27">
        <v>10</v>
      </c>
      <c r="H231" s="27">
        <f t="shared" si="333"/>
        <v>8853.9950210647276</v>
      </c>
      <c r="I231" s="26">
        <f t="shared" si="334"/>
        <v>8.853995021064728</v>
      </c>
      <c r="J231" s="28">
        <f t="shared" si="335"/>
        <v>8.853995021064728</v>
      </c>
      <c r="K231" s="53"/>
      <c r="L231" s="53"/>
      <c r="M231" s="26">
        <f t="shared" si="330"/>
        <v>0.88539950210647278</v>
      </c>
      <c r="N231" s="54"/>
      <c r="O231" s="55"/>
    </row>
    <row r="232" spans="2:15" ht="20.5" x14ac:dyDescent="0.45">
      <c r="B232" s="14" t="s">
        <v>447</v>
      </c>
      <c r="C232" s="25">
        <v>1000</v>
      </c>
      <c r="D232" s="26">
        <v>90095.398000000001</v>
      </c>
      <c r="E232" s="29">
        <f t="shared" si="336"/>
        <v>114.60597216902849</v>
      </c>
      <c r="F232" s="27">
        <v>10</v>
      </c>
      <c r="G232" s="27">
        <v>10</v>
      </c>
      <c r="H232" s="27">
        <f t="shared" si="333"/>
        <v>11460.59721690285</v>
      </c>
      <c r="I232" s="26">
        <f t="shared" si="334"/>
        <v>11.460597216902849</v>
      </c>
      <c r="J232" s="28">
        <f t="shared" si="335"/>
        <v>11.460597216902849</v>
      </c>
      <c r="K232" s="53">
        <f>AVERAGE(J232:J233)</f>
        <v>11.733929018256099</v>
      </c>
      <c r="L232" s="53">
        <f t="shared" ref="L232" si="373">STDEV(J232:J233)</f>
        <v>0.38654954050163259</v>
      </c>
      <c r="M232" s="26">
        <f t="shared" si="330"/>
        <v>1.146059721690285</v>
      </c>
      <c r="N232" s="54">
        <f t="shared" ref="N232" si="374">AVERAGE(M232:M233)</f>
        <v>1.17339290182561</v>
      </c>
      <c r="O232" s="55">
        <f t="shared" ref="O232" si="375">STDEV(M232:M233)</f>
        <v>3.8654954050163233E-2</v>
      </c>
    </row>
    <row r="233" spans="2:15" ht="20.5" x14ac:dyDescent="0.45">
      <c r="B233" s="14" t="s">
        <v>448</v>
      </c>
      <c r="C233" s="25">
        <v>1000</v>
      </c>
      <c r="D233" s="26">
        <v>94377.414000000004</v>
      </c>
      <c r="E233" s="29">
        <f t="shared" si="336"/>
        <v>120.07260819609347</v>
      </c>
      <c r="F233" s="27">
        <v>10</v>
      </c>
      <c r="G233" s="27">
        <v>10</v>
      </c>
      <c r="H233" s="27">
        <f t="shared" si="333"/>
        <v>12007.260819609346</v>
      </c>
      <c r="I233" s="26">
        <f t="shared" si="334"/>
        <v>12.007260819609346</v>
      </c>
      <c r="J233" s="28">
        <f t="shared" si="335"/>
        <v>12.007260819609346</v>
      </c>
      <c r="K233" s="53"/>
      <c r="L233" s="53"/>
      <c r="M233" s="26">
        <f t="shared" si="330"/>
        <v>1.2007260819609347</v>
      </c>
      <c r="N233" s="54"/>
      <c r="O233" s="55"/>
    </row>
    <row r="234" spans="2:15" ht="20.5" x14ac:dyDescent="0.45">
      <c r="B234" s="14" t="s">
        <v>449</v>
      </c>
      <c r="C234" s="25">
        <v>1000</v>
      </c>
      <c r="D234" s="26">
        <v>87297.968999999997</v>
      </c>
      <c r="E234" s="29">
        <f t="shared" si="336"/>
        <v>111.03463423975489</v>
      </c>
      <c r="F234" s="27">
        <v>10</v>
      </c>
      <c r="G234" s="27">
        <v>10</v>
      </c>
      <c r="H234" s="27">
        <f t="shared" si="333"/>
        <v>11103.463423975491</v>
      </c>
      <c r="I234" s="26">
        <f t="shared" si="334"/>
        <v>11.103463423975491</v>
      </c>
      <c r="J234" s="28">
        <f t="shared" si="335"/>
        <v>11.103463423975491</v>
      </c>
      <c r="K234" s="53">
        <f>AVERAGE(J234:J235)</f>
        <v>10.897034597216903</v>
      </c>
      <c r="L234" s="53">
        <f t="shared" ref="L234" si="376">STDEV(J234:J235)</f>
        <v>0.2919344464667607</v>
      </c>
      <c r="M234" s="26">
        <f t="shared" si="330"/>
        <v>1.110346342397549</v>
      </c>
      <c r="N234" s="54">
        <f t="shared" ref="N234" si="377">AVERAGE(M234:M235)</f>
        <v>1.0897034597216904</v>
      </c>
      <c r="O234" s="55">
        <f t="shared" ref="O234" si="378">STDEV(M234:M235)</f>
        <v>2.9193444646675948E-2</v>
      </c>
    </row>
    <row r="235" spans="2:15" ht="20.5" x14ac:dyDescent="0.45">
      <c r="B235" s="14" t="s">
        <v>450</v>
      </c>
      <c r="C235" s="25">
        <v>1000</v>
      </c>
      <c r="D235" s="26">
        <v>84064.054999999993</v>
      </c>
      <c r="E235" s="29">
        <f t="shared" si="336"/>
        <v>106.90605770458318</v>
      </c>
      <c r="F235" s="27">
        <v>10</v>
      </c>
      <c r="G235" s="27">
        <v>10</v>
      </c>
      <c r="H235" s="27">
        <f t="shared" si="333"/>
        <v>10690.605770458316</v>
      </c>
      <c r="I235" s="26">
        <f t="shared" si="334"/>
        <v>10.690605770458316</v>
      </c>
      <c r="J235" s="28">
        <f t="shared" si="335"/>
        <v>10.690605770458316</v>
      </c>
      <c r="K235" s="53"/>
      <c r="L235" s="53"/>
      <c r="M235" s="26">
        <f t="shared" si="330"/>
        <v>1.0690605770458317</v>
      </c>
      <c r="N235" s="54"/>
      <c r="O235" s="55"/>
    </row>
    <row r="236" spans="2:15" ht="20.5" x14ac:dyDescent="0.45">
      <c r="B236" s="14" t="s">
        <v>451</v>
      </c>
      <c r="C236" s="25">
        <v>1000</v>
      </c>
      <c r="D236" s="26">
        <v>76014.047000000006</v>
      </c>
      <c r="E236" s="29">
        <f t="shared" si="336"/>
        <v>96.629014426145815</v>
      </c>
      <c r="F236" s="27">
        <v>10</v>
      </c>
      <c r="G236" s="27">
        <v>10</v>
      </c>
      <c r="H236" s="27">
        <f t="shared" si="333"/>
        <v>9662.9014426145823</v>
      </c>
      <c r="I236" s="26">
        <f t="shared" si="334"/>
        <v>9.6629014426145829</v>
      </c>
      <c r="J236" s="28">
        <f t="shared" si="335"/>
        <v>9.6629014426145829</v>
      </c>
      <c r="K236" s="53">
        <f>AVERAGE(J236:J237)</f>
        <v>9.4877854589557025</v>
      </c>
      <c r="L236" s="53">
        <f t="shared" ref="L236" si="379">STDEV(J236:J237)</f>
        <v>0.24765139907869405</v>
      </c>
      <c r="M236" s="26">
        <f t="shared" si="330"/>
        <v>0.96629014426145832</v>
      </c>
      <c r="N236" s="54">
        <f t="shared" ref="N236" si="380">AVERAGE(M236:M237)</f>
        <v>0.9487785458955702</v>
      </c>
      <c r="O236" s="55">
        <f t="shared" ref="O236" si="381">STDEV(M236:M237)</f>
        <v>2.4765139907869424E-2</v>
      </c>
    </row>
    <row r="237" spans="2:15" ht="20.5" x14ac:dyDescent="0.45">
      <c r="B237" s="14" t="s">
        <v>452</v>
      </c>
      <c r="C237" s="25">
        <v>1000</v>
      </c>
      <c r="D237" s="26">
        <v>73270.679999999993</v>
      </c>
      <c r="E237" s="29">
        <f t="shared" si="336"/>
        <v>93.12669475296822</v>
      </c>
      <c r="F237" s="27">
        <v>10</v>
      </c>
      <c r="G237" s="27">
        <v>10</v>
      </c>
      <c r="H237" s="27">
        <f t="shared" si="333"/>
        <v>9312.6694752968215</v>
      </c>
      <c r="I237" s="26">
        <f t="shared" si="334"/>
        <v>9.312669475296822</v>
      </c>
      <c r="J237" s="28">
        <f t="shared" si="335"/>
        <v>9.312669475296822</v>
      </c>
      <c r="K237" s="53"/>
      <c r="L237" s="53"/>
      <c r="M237" s="26">
        <f t="shared" si="330"/>
        <v>0.9312669475296822</v>
      </c>
      <c r="N237" s="54"/>
      <c r="O237" s="55"/>
    </row>
    <row r="238" spans="2:15" ht="20.5" x14ac:dyDescent="0.45">
      <c r="B238" s="14" t="s">
        <v>453</v>
      </c>
      <c r="C238" s="25">
        <v>1000</v>
      </c>
      <c r="D238" s="26">
        <v>81527.491999999998</v>
      </c>
      <c r="E238" s="29">
        <f t="shared" si="336"/>
        <v>103.6677543725265</v>
      </c>
      <c r="F238" s="27">
        <v>10</v>
      </c>
      <c r="G238" s="27">
        <v>10</v>
      </c>
      <c r="H238" s="27">
        <f t="shared" si="333"/>
        <v>10366.775437252651</v>
      </c>
      <c r="I238" s="26">
        <f t="shared" si="334"/>
        <v>10.366775437252651</v>
      </c>
      <c r="J238" s="28">
        <f t="shared" si="335"/>
        <v>10.366775437252651</v>
      </c>
      <c r="K238" s="53">
        <f>AVERAGE(J238:J239)</f>
        <v>10.260614004851272</v>
      </c>
      <c r="L238" s="53">
        <f t="shared" ref="L238" si="382">STDEV(J238:J239)</f>
        <v>0.15013493750298454</v>
      </c>
      <c r="M238" s="26">
        <f t="shared" si="330"/>
        <v>1.0366775437252651</v>
      </c>
      <c r="N238" s="54">
        <f t="shared" ref="N238" si="383">AVERAGE(M238:M239)</f>
        <v>1.0260614004851272</v>
      </c>
      <c r="O238" s="55">
        <f t="shared" ref="O238" si="384">STDEV(M238:M239)</f>
        <v>1.5013493750298517E-2</v>
      </c>
    </row>
    <row r="239" spans="2:15" ht="20.5" x14ac:dyDescent="0.45">
      <c r="B239" s="14" t="s">
        <v>454</v>
      </c>
      <c r="C239" s="25">
        <v>1000</v>
      </c>
      <c r="D239" s="26">
        <v>79864.366999999998</v>
      </c>
      <c r="E239" s="29">
        <f t="shared" si="336"/>
        <v>101.54452572449893</v>
      </c>
      <c r="F239" s="27">
        <v>10</v>
      </c>
      <c r="G239" s="27">
        <v>10</v>
      </c>
      <c r="H239" s="27">
        <f t="shared" si="333"/>
        <v>10154.452572449893</v>
      </c>
      <c r="I239" s="26">
        <f t="shared" si="334"/>
        <v>10.154452572449893</v>
      </c>
      <c r="J239" s="28">
        <f t="shared" si="335"/>
        <v>10.154452572449893</v>
      </c>
      <c r="K239" s="53"/>
      <c r="L239" s="53"/>
      <c r="M239" s="26">
        <f t="shared" si="330"/>
        <v>1.0154452572449892</v>
      </c>
      <c r="N239" s="54"/>
      <c r="O239" s="55"/>
    </row>
    <row r="240" spans="2:15" ht="20.5" x14ac:dyDescent="0.45">
      <c r="B240" s="14" t="s">
        <v>455</v>
      </c>
      <c r="C240" s="25">
        <v>1000</v>
      </c>
      <c r="D240" s="26">
        <v>76794.820000000007</v>
      </c>
      <c r="E240" s="29">
        <f t="shared" si="336"/>
        <v>97.625788331418377</v>
      </c>
      <c r="F240" s="27">
        <v>10</v>
      </c>
      <c r="G240" s="27">
        <v>10</v>
      </c>
      <c r="H240" s="27">
        <f t="shared" si="333"/>
        <v>9762.5788331418371</v>
      </c>
      <c r="I240" s="26">
        <f t="shared" si="334"/>
        <v>9.7625788331418377</v>
      </c>
      <c r="J240" s="28">
        <f t="shared" si="335"/>
        <v>9.7625788331418377</v>
      </c>
      <c r="K240" s="53">
        <f>AVERAGE(J240:J241)</f>
        <v>9.7257679688497412</v>
      </c>
      <c r="L240" s="53">
        <f t="shared" ref="L240" si="385">STDEV(J240:J241)</f>
        <v>5.2058423524559701E-2</v>
      </c>
      <c r="M240" s="26">
        <f t="shared" si="330"/>
        <v>0.97625788331418373</v>
      </c>
      <c r="N240" s="54">
        <f t="shared" ref="N240" si="386">AVERAGE(M240:M241)</f>
        <v>0.97257679688497412</v>
      </c>
      <c r="O240" s="55">
        <f t="shared" ref="O240" si="387">STDEV(M240:M241)</f>
        <v>5.2058423524558601E-3</v>
      </c>
    </row>
    <row r="241" spans="2:15" ht="20.5" x14ac:dyDescent="0.45">
      <c r="B241" s="14" t="s">
        <v>456</v>
      </c>
      <c r="C241" s="25">
        <v>1000</v>
      </c>
      <c r="D241" s="26">
        <v>76218.141000000003</v>
      </c>
      <c r="E241" s="29">
        <f t="shared" si="336"/>
        <v>96.889571045576432</v>
      </c>
      <c r="F241" s="27">
        <v>10</v>
      </c>
      <c r="G241" s="27">
        <v>10</v>
      </c>
      <c r="H241" s="27">
        <f t="shared" si="333"/>
        <v>9688.9571045576431</v>
      </c>
      <c r="I241" s="26">
        <f t="shared" si="334"/>
        <v>9.6889571045576428</v>
      </c>
      <c r="J241" s="28">
        <f t="shared" si="335"/>
        <v>9.6889571045576428</v>
      </c>
      <c r="K241" s="53"/>
      <c r="L241" s="53"/>
      <c r="M241" s="26">
        <f t="shared" si="330"/>
        <v>0.96889571045576439</v>
      </c>
      <c r="N241" s="54"/>
      <c r="O241" s="55"/>
    </row>
    <row r="242" spans="2:15" ht="20.5" x14ac:dyDescent="0.45">
      <c r="B242" s="14" t="s">
        <v>457</v>
      </c>
      <c r="C242" s="25">
        <v>1000</v>
      </c>
      <c r="D242" s="26">
        <v>73731.929999999993</v>
      </c>
      <c r="E242" s="29">
        <f t="shared" si="336"/>
        <v>93.71554959785523</v>
      </c>
      <c r="F242" s="27">
        <v>10</v>
      </c>
      <c r="G242" s="27">
        <v>10</v>
      </c>
      <c r="H242" s="27">
        <f t="shared" si="333"/>
        <v>9371.5549597855224</v>
      </c>
      <c r="I242" s="26">
        <f t="shared" si="334"/>
        <v>9.3715549597855219</v>
      </c>
      <c r="J242" s="28">
        <f t="shared" si="335"/>
        <v>9.3715549597855219</v>
      </c>
      <c r="K242" s="53">
        <f>AVERAGE(J242:J243)</f>
        <v>9.2596740074045698</v>
      </c>
      <c r="L242" s="53">
        <f t="shared" ref="L242" si="388">STDEV(J242:J243)</f>
        <v>0.15822356022836084</v>
      </c>
      <c r="M242" s="26">
        <f t="shared" si="330"/>
        <v>0.9371554959785523</v>
      </c>
      <c r="N242" s="54">
        <f t="shared" ref="N242" si="389">AVERAGE(M242:M243)</f>
        <v>0.92596740074045703</v>
      </c>
      <c r="O242" s="55">
        <f t="shared" ref="O242" si="390">STDEV(M242:M243)</f>
        <v>1.582235602283618E-2</v>
      </c>
    </row>
    <row r="243" spans="2:15" ht="20.5" x14ac:dyDescent="0.45">
      <c r="B243" s="14" t="s">
        <v>458</v>
      </c>
      <c r="C243" s="25">
        <v>1000</v>
      </c>
      <c r="D243" s="26">
        <v>71979.202999999994</v>
      </c>
      <c r="E243" s="29">
        <f t="shared" si="336"/>
        <v>91.477930550236181</v>
      </c>
      <c r="F243" s="27">
        <v>10</v>
      </c>
      <c r="G243" s="27">
        <v>10</v>
      </c>
      <c r="H243" s="27">
        <f t="shared" si="333"/>
        <v>9147.7930550236179</v>
      </c>
      <c r="I243" s="26">
        <f t="shared" si="334"/>
        <v>9.1477930550236177</v>
      </c>
      <c r="J243" s="28">
        <f t="shared" si="335"/>
        <v>9.1477930550236177</v>
      </c>
      <c r="K243" s="53"/>
      <c r="L243" s="53"/>
      <c r="M243" s="26">
        <f t="shared" si="330"/>
        <v>0.91477930550236175</v>
      </c>
      <c r="N243" s="54"/>
      <c r="O243" s="55"/>
    </row>
    <row r="244" spans="2:15" ht="20.5" x14ac:dyDescent="0.45">
      <c r="B244" s="14" t="s">
        <v>459</v>
      </c>
      <c r="C244" s="25">
        <v>1000</v>
      </c>
      <c r="D244" s="26">
        <v>74413.804999999993</v>
      </c>
      <c r="E244" s="29">
        <f t="shared" si="336"/>
        <v>94.586065364483602</v>
      </c>
      <c r="F244" s="27">
        <v>10</v>
      </c>
      <c r="G244" s="27">
        <v>10</v>
      </c>
      <c r="H244" s="27">
        <f t="shared" si="333"/>
        <v>9458.6065364483602</v>
      </c>
      <c r="I244" s="26">
        <f t="shared" si="334"/>
        <v>9.4586065364483609</v>
      </c>
      <c r="J244" s="28">
        <f t="shared" si="335"/>
        <v>9.4586065364483609</v>
      </c>
      <c r="K244" s="53">
        <f>AVERAGE(J244:J245)</f>
        <v>9.4515924294650855</v>
      </c>
      <c r="L244" s="53">
        <f t="shared" ref="L244" si="391">STDEV(J244:J245)</f>
        <v>9.9194452236839419E-3</v>
      </c>
      <c r="M244" s="26">
        <f t="shared" si="330"/>
        <v>0.94586065364483607</v>
      </c>
      <c r="N244" s="54">
        <f t="shared" ref="N244" si="392">AVERAGE(M244:M245)</f>
        <v>0.94515924294650855</v>
      </c>
      <c r="O244" s="55">
        <f t="shared" ref="O244" si="393">STDEV(M244:M245)</f>
        <v>9.9194452236836279E-4</v>
      </c>
    </row>
    <row r="245" spans="2:15" ht="20.5" x14ac:dyDescent="0.45">
      <c r="B245" s="14" t="s">
        <v>460</v>
      </c>
      <c r="C245" s="25">
        <v>1000</v>
      </c>
      <c r="D245" s="26">
        <v>74303.922000000006</v>
      </c>
      <c r="E245" s="29">
        <f t="shared" si="336"/>
        <v>94.445783224818101</v>
      </c>
      <c r="F245" s="27">
        <v>10</v>
      </c>
      <c r="G245" s="27">
        <v>10</v>
      </c>
      <c r="H245" s="27">
        <f t="shared" si="333"/>
        <v>9444.5783224818097</v>
      </c>
      <c r="I245" s="26">
        <f t="shared" si="334"/>
        <v>9.4445783224818101</v>
      </c>
      <c r="J245" s="28">
        <f t="shared" si="335"/>
        <v>9.4445783224818101</v>
      </c>
      <c r="K245" s="53"/>
      <c r="L245" s="53"/>
      <c r="M245" s="26">
        <f t="shared" si="330"/>
        <v>0.94445783224818103</v>
      </c>
      <c r="N245" s="54"/>
      <c r="O245" s="55"/>
    </row>
    <row r="246" spans="2:15" ht="20.5" x14ac:dyDescent="0.45">
      <c r="B246" s="14" t="s">
        <v>461</v>
      </c>
      <c r="C246" s="25">
        <v>1000</v>
      </c>
      <c r="D246" s="26">
        <v>63898.766000000003</v>
      </c>
      <c r="E246" s="29">
        <f t="shared" si="336"/>
        <v>81.162040086812212</v>
      </c>
      <c r="F246" s="27">
        <v>10</v>
      </c>
      <c r="G246" s="27">
        <v>10</v>
      </c>
      <c r="H246" s="27">
        <f t="shared" si="333"/>
        <v>8116.2040086812212</v>
      </c>
      <c r="I246" s="26">
        <f t="shared" si="334"/>
        <v>8.1162040086812208</v>
      </c>
      <c r="J246" s="28">
        <f t="shared" si="335"/>
        <v>8.1162040086812208</v>
      </c>
      <c r="K246" s="53">
        <f>AVERAGE(J246:J247)</f>
        <v>8.1446496233882293</v>
      </c>
      <c r="L246" s="53">
        <f t="shared" ref="L246" si="394">STDEV(J246:J247)</f>
        <v>4.0228174108690937E-2</v>
      </c>
      <c r="M246" s="26">
        <f t="shared" si="330"/>
        <v>0.81162040086812204</v>
      </c>
      <c r="N246" s="54">
        <f t="shared" ref="N246" si="395">AVERAGE(M246:M247)</f>
        <v>0.81446496233882293</v>
      </c>
      <c r="O246" s="55">
        <f t="shared" ref="O246" si="396">STDEV(M246:M247)</f>
        <v>4.022817410869157E-3</v>
      </c>
    </row>
    <row r="247" spans="2:15" ht="20.5" x14ac:dyDescent="0.45">
      <c r="B247" s="14" t="s">
        <v>462</v>
      </c>
      <c r="C247" s="25">
        <v>1000</v>
      </c>
      <c r="D247" s="26">
        <v>64344.394999999997</v>
      </c>
      <c r="E247" s="29">
        <f t="shared" si="336"/>
        <v>81.730952380952374</v>
      </c>
      <c r="F247" s="27">
        <v>10</v>
      </c>
      <c r="G247" s="27">
        <v>10</v>
      </c>
      <c r="H247" s="27">
        <f t="shared" si="333"/>
        <v>8173.0952380952376</v>
      </c>
      <c r="I247" s="26">
        <f t="shared" si="334"/>
        <v>8.1730952380952377</v>
      </c>
      <c r="J247" s="28">
        <f t="shared" si="335"/>
        <v>8.1730952380952377</v>
      </c>
      <c r="K247" s="53"/>
      <c r="L247" s="53"/>
      <c r="M247" s="26">
        <f t="shared" si="330"/>
        <v>0.81730952380952382</v>
      </c>
      <c r="N247" s="54"/>
      <c r="O247" s="55"/>
    </row>
    <row r="248" spans="2:15" ht="20.5" x14ac:dyDescent="0.45">
      <c r="B248" s="14" t="s">
        <v>463</v>
      </c>
      <c r="C248" s="25">
        <v>1000</v>
      </c>
      <c r="D248" s="26">
        <v>63944.855000000003</v>
      </c>
      <c r="E248" s="29">
        <f t="shared" si="336"/>
        <v>81.220879611898383</v>
      </c>
      <c r="F248" s="27">
        <v>10</v>
      </c>
      <c r="G248" s="27">
        <v>10</v>
      </c>
      <c r="H248" s="27">
        <f t="shared" si="333"/>
        <v>8122.0879611898381</v>
      </c>
      <c r="I248" s="26">
        <f t="shared" si="334"/>
        <v>8.1220879611898376</v>
      </c>
      <c r="J248" s="28">
        <f t="shared" si="335"/>
        <v>8.1220879611898376</v>
      </c>
      <c r="K248" s="53">
        <f>AVERAGE(J248:J249)</f>
        <v>8.217782458828033</v>
      </c>
      <c r="L248" s="53">
        <f t="shared" ref="L248" si="397">STDEV(J248:J249)</f>
        <v>0.13533245640441743</v>
      </c>
      <c r="M248" s="26">
        <f t="shared" si="330"/>
        <v>0.81220879611898378</v>
      </c>
      <c r="N248" s="54">
        <f t="shared" ref="N248" si="398">AVERAGE(M248:M249)</f>
        <v>0.82177824588280346</v>
      </c>
      <c r="O248" s="55">
        <f t="shared" ref="O248" si="399">STDEV(M248:M249)</f>
        <v>1.3533245640441805E-2</v>
      </c>
    </row>
    <row r="249" spans="2:15" ht="20.5" x14ac:dyDescent="0.45">
      <c r="B249" s="14" t="s">
        <v>464</v>
      </c>
      <c r="C249" s="25">
        <v>1000</v>
      </c>
      <c r="D249" s="26">
        <v>65444.004999999997</v>
      </c>
      <c r="E249" s="29">
        <f t="shared" si="336"/>
        <v>83.134769564662321</v>
      </c>
      <c r="F249" s="27">
        <v>10</v>
      </c>
      <c r="G249" s="27">
        <v>10</v>
      </c>
      <c r="H249" s="27">
        <f t="shared" si="333"/>
        <v>8313.4769564662311</v>
      </c>
      <c r="I249" s="26">
        <f t="shared" si="334"/>
        <v>8.3134769564662303</v>
      </c>
      <c r="J249" s="28">
        <f t="shared" si="335"/>
        <v>8.3134769564662303</v>
      </c>
      <c r="K249" s="53"/>
      <c r="L249" s="53"/>
      <c r="M249" s="26">
        <f t="shared" si="330"/>
        <v>0.83134769564662314</v>
      </c>
      <c r="N249" s="54"/>
      <c r="O249" s="55"/>
    </row>
    <row r="250" spans="2:15" ht="20.5" x14ac:dyDescent="0.45">
      <c r="B250" s="14" t="s">
        <v>465</v>
      </c>
      <c r="C250" s="25">
        <v>1000</v>
      </c>
      <c r="D250" s="26">
        <v>96263.585999999996</v>
      </c>
      <c r="E250" s="29">
        <f t="shared" si="336"/>
        <v>122.48058981233245</v>
      </c>
      <c r="F250" s="27">
        <v>10</v>
      </c>
      <c r="G250" s="27">
        <v>10</v>
      </c>
      <c r="H250" s="27">
        <f t="shared" si="333"/>
        <v>12248.058981233246</v>
      </c>
      <c r="I250" s="26">
        <f t="shared" si="334"/>
        <v>12.248058981233246</v>
      </c>
      <c r="J250" s="28">
        <f t="shared" si="335"/>
        <v>12.248058981233246</v>
      </c>
      <c r="K250" s="53">
        <f>AVERAGE(J250:J251)</f>
        <v>12.056256798161623</v>
      </c>
      <c r="L250" s="53">
        <f t="shared" ref="L250" si="400">STDEV(J250:J251)</f>
        <v>0.27124924859265492</v>
      </c>
      <c r="M250" s="26">
        <f t="shared" si="330"/>
        <v>1.2248058981233247</v>
      </c>
      <c r="N250" s="54">
        <f t="shared" ref="N250" si="401">AVERAGE(M250:M251)</f>
        <v>1.2056256798161624</v>
      </c>
      <c r="O250" s="55">
        <f t="shared" ref="O250" si="402">STDEV(M250:M251)</f>
        <v>2.7124924859265681E-2</v>
      </c>
    </row>
    <row r="251" spans="2:15" ht="20.5" x14ac:dyDescent="0.45">
      <c r="B251" s="14" t="s">
        <v>466</v>
      </c>
      <c r="C251" s="25">
        <v>1000</v>
      </c>
      <c r="D251" s="26">
        <v>93258.812999999995</v>
      </c>
      <c r="E251" s="29">
        <f t="shared" si="336"/>
        <v>118.64454615090004</v>
      </c>
      <c r="F251" s="27">
        <v>10</v>
      </c>
      <c r="G251" s="27">
        <v>10</v>
      </c>
      <c r="H251" s="27">
        <f t="shared" si="333"/>
        <v>11864.454615090002</v>
      </c>
      <c r="I251" s="26">
        <f t="shared" si="334"/>
        <v>11.864454615090002</v>
      </c>
      <c r="J251" s="28">
        <f t="shared" si="335"/>
        <v>11.864454615090002</v>
      </c>
      <c r="K251" s="53"/>
      <c r="L251" s="53"/>
      <c r="M251" s="26">
        <f t="shared" si="330"/>
        <v>1.1864454615090001</v>
      </c>
      <c r="N251" s="54"/>
      <c r="O251" s="55"/>
    </row>
    <row r="252" spans="2:15" ht="20.5" x14ac:dyDescent="0.45">
      <c r="B252" s="14" t="s">
        <v>467</v>
      </c>
      <c r="C252" s="25">
        <v>1000</v>
      </c>
      <c r="D252" s="26">
        <v>68027.702999999994</v>
      </c>
      <c r="E252" s="29">
        <f t="shared" si="336"/>
        <v>86.433247797778634</v>
      </c>
      <c r="F252" s="27">
        <v>10</v>
      </c>
      <c r="G252" s="27">
        <v>10</v>
      </c>
      <c r="H252" s="27">
        <f t="shared" si="333"/>
        <v>8643.324779777864</v>
      </c>
      <c r="I252" s="26">
        <f t="shared" si="334"/>
        <v>8.6433247797778634</v>
      </c>
      <c r="J252" s="28">
        <f t="shared" si="335"/>
        <v>8.6433247797778634</v>
      </c>
      <c r="K252" s="53">
        <f>AVERAGE(J252:J253)</f>
        <v>8.5465272564789991</v>
      </c>
      <c r="L252" s="53">
        <f t="shared" ref="L252" si="403">STDEV(J252:J253)</f>
        <v>0.13689237025337825</v>
      </c>
      <c r="M252" s="26">
        <f t="shared" si="330"/>
        <v>0.86433247797778634</v>
      </c>
      <c r="N252" s="54">
        <f t="shared" ref="N252" si="404">AVERAGE(M252:M253)</f>
        <v>0.85465272564789996</v>
      </c>
      <c r="O252" s="55">
        <f t="shared" ref="O252" si="405">STDEV(M252:M253)</f>
        <v>1.3689237025337886E-2</v>
      </c>
    </row>
    <row r="253" spans="2:15" ht="20.5" x14ac:dyDescent="0.45">
      <c r="B253" s="14" t="s">
        <v>468</v>
      </c>
      <c r="C253" s="25">
        <v>1000</v>
      </c>
      <c r="D253" s="26">
        <v>66511.273000000001</v>
      </c>
      <c r="E253" s="29">
        <f t="shared" si="336"/>
        <v>84.497297331801363</v>
      </c>
      <c r="F253" s="27">
        <v>10</v>
      </c>
      <c r="G253" s="27">
        <v>10</v>
      </c>
      <c r="H253" s="27">
        <f t="shared" si="333"/>
        <v>8449.7297331801365</v>
      </c>
      <c r="I253" s="26">
        <f t="shared" si="334"/>
        <v>8.4497297331801366</v>
      </c>
      <c r="J253" s="28">
        <f t="shared" si="335"/>
        <v>8.4497297331801366</v>
      </c>
      <c r="K253" s="53"/>
      <c r="L253" s="53"/>
      <c r="M253" s="26">
        <f t="shared" si="330"/>
        <v>0.84497297331801358</v>
      </c>
      <c r="N253" s="54"/>
      <c r="O253" s="55"/>
    </row>
    <row r="254" spans="2:15" ht="20.5" x14ac:dyDescent="0.45">
      <c r="B254" s="14" t="s">
        <v>469</v>
      </c>
      <c r="C254" s="25">
        <v>1000</v>
      </c>
      <c r="D254" s="26">
        <v>53434.671999999999</v>
      </c>
      <c r="E254" s="29">
        <f t="shared" si="336"/>
        <v>67.803053746967962</v>
      </c>
      <c r="F254" s="27">
        <v>10</v>
      </c>
      <c r="G254" s="27">
        <v>10</v>
      </c>
      <c r="H254" s="27">
        <f t="shared" si="333"/>
        <v>6780.3053746967962</v>
      </c>
      <c r="I254" s="26">
        <f t="shared" si="334"/>
        <v>6.7803053746967965</v>
      </c>
      <c r="J254" s="28">
        <f t="shared" si="335"/>
        <v>6.7803053746967965</v>
      </c>
      <c r="K254" s="53">
        <f>AVERAGE(J254:J255)</f>
        <v>7.1193474403166102</v>
      </c>
      <c r="L254" s="53">
        <f t="shared" ref="L254" si="406">STDEV(J254:J255)</f>
        <v>0.47947788741452929</v>
      </c>
      <c r="M254" s="26">
        <f t="shared" si="330"/>
        <v>0.67803053746967967</v>
      </c>
      <c r="N254" s="54">
        <f t="shared" ref="N254" si="407">AVERAGE(M254:M255)</f>
        <v>0.71193474403166102</v>
      </c>
      <c r="O254" s="55">
        <f t="shared" ref="O254" si="408">STDEV(M254:M255)</f>
        <v>4.7947788741452897E-2</v>
      </c>
    </row>
    <row r="255" spans="2:15" ht="20.5" x14ac:dyDescent="0.45">
      <c r="B255" s="14" t="s">
        <v>470</v>
      </c>
      <c r="C255" s="25">
        <v>1000</v>
      </c>
      <c r="D255" s="26">
        <v>58746.105000000003</v>
      </c>
      <c r="E255" s="29">
        <f t="shared" si="336"/>
        <v>74.583895059364238</v>
      </c>
      <c r="F255" s="27">
        <v>10</v>
      </c>
      <c r="G255" s="27">
        <v>10</v>
      </c>
      <c r="H255" s="27">
        <f t="shared" si="333"/>
        <v>7458.389505936424</v>
      </c>
      <c r="I255" s="26">
        <f t="shared" si="334"/>
        <v>7.4583895059364238</v>
      </c>
      <c r="J255" s="28">
        <f t="shared" si="335"/>
        <v>7.4583895059364238</v>
      </c>
      <c r="K255" s="53"/>
      <c r="L255" s="53"/>
      <c r="M255" s="26">
        <f t="shared" si="330"/>
        <v>0.74583895059364236</v>
      </c>
      <c r="N255" s="54"/>
      <c r="O255" s="55"/>
    </row>
    <row r="256" spans="2:15" ht="20.5" x14ac:dyDescent="0.45">
      <c r="B256" s="14" t="s">
        <v>471</v>
      </c>
      <c r="C256" s="25">
        <v>1000</v>
      </c>
      <c r="D256" s="26">
        <v>78390.733999999997</v>
      </c>
      <c r="E256" s="29">
        <f t="shared" si="336"/>
        <v>99.663212051576679</v>
      </c>
      <c r="F256" s="27">
        <v>10</v>
      </c>
      <c r="G256" s="27">
        <v>10</v>
      </c>
      <c r="H256" s="27">
        <f t="shared" si="333"/>
        <v>9966.3212051576684</v>
      </c>
      <c r="I256" s="26">
        <f t="shared" si="334"/>
        <v>9.9663212051576675</v>
      </c>
      <c r="J256" s="28">
        <f t="shared" si="335"/>
        <v>9.9663212051576675</v>
      </c>
      <c r="K256" s="53">
        <f>AVERAGE(J256:J257)</f>
        <v>9.9023115026171347</v>
      </c>
      <c r="L256" s="53">
        <f t="shared" ref="L256" si="409">STDEV(J256:J257)</f>
        <v>9.0523389456290348E-2</v>
      </c>
      <c r="M256" s="26">
        <f t="shared" si="330"/>
        <v>0.99663212051576666</v>
      </c>
      <c r="N256" s="54">
        <f t="shared" ref="N256" si="410">AVERAGE(M256:M257)</f>
        <v>0.99023115026171338</v>
      </c>
      <c r="O256" s="55">
        <f t="shared" ref="O256" si="411">STDEV(M256:M257)</f>
        <v>9.0523389456289884E-3</v>
      </c>
    </row>
    <row r="257" spans="2:15" ht="20.5" x14ac:dyDescent="0.45">
      <c r="B257" s="14" t="s">
        <v>472</v>
      </c>
      <c r="C257" s="25">
        <v>1000</v>
      </c>
      <c r="D257" s="26">
        <v>77387.957999999999</v>
      </c>
      <c r="E257" s="29">
        <f t="shared" si="336"/>
        <v>98.383018000766</v>
      </c>
      <c r="F257" s="27">
        <v>10</v>
      </c>
      <c r="G257" s="27">
        <v>10</v>
      </c>
      <c r="H257" s="27">
        <f t="shared" si="333"/>
        <v>9838.3018000766006</v>
      </c>
      <c r="I257" s="26">
        <f t="shared" si="334"/>
        <v>9.8383018000766</v>
      </c>
      <c r="J257" s="28">
        <f t="shared" si="335"/>
        <v>9.8383018000766</v>
      </c>
      <c r="K257" s="53"/>
      <c r="L257" s="53"/>
      <c r="M257" s="26">
        <f t="shared" si="330"/>
        <v>0.98383018000765998</v>
      </c>
      <c r="N257" s="54"/>
      <c r="O257" s="55"/>
    </row>
    <row r="258" spans="2:15" ht="20.5" x14ac:dyDescent="0.45">
      <c r="B258" s="14" t="s">
        <v>473</v>
      </c>
      <c r="C258" s="25">
        <v>1000</v>
      </c>
      <c r="D258" s="26">
        <v>62759.167999999998</v>
      </c>
      <c r="E258" s="29">
        <f t="shared" si="336"/>
        <v>79.707172220094478</v>
      </c>
      <c r="F258" s="27">
        <v>10</v>
      </c>
      <c r="G258" s="27">
        <v>10</v>
      </c>
      <c r="H258" s="27">
        <f t="shared" si="333"/>
        <v>7970.7172220094481</v>
      </c>
      <c r="I258" s="26">
        <f t="shared" si="334"/>
        <v>7.9707172220094478</v>
      </c>
      <c r="J258" s="28">
        <f t="shared" si="335"/>
        <v>7.9707172220094478</v>
      </c>
      <c r="K258" s="53">
        <f>AVERAGE(J258:J259)</f>
        <v>8.0110541937954807</v>
      </c>
      <c r="L258" s="53">
        <f t="shared" ref="L258" si="412">STDEV(J258:J259)</f>
        <v>5.7045092564869879E-2</v>
      </c>
      <c r="M258" s="26">
        <f t="shared" si="330"/>
        <v>0.7970717222009448</v>
      </c>
      <c r="N258" s="54">
        <f t="shared" ref="N258" si="413">AVERAGE(M258:M259)</f>
        <v>0.80110541937954816</v>
      </c>
      <c r="O258" s="55">
        <f t="shared" ref="O258" si="414">STDEV(M258:M259)</f>
        <v>5.7045092564869558E-3</v>
      </c>
    </row>
    <row r="259" spans="2:15" ht="20.5" x14ac:dyDescent="0.45">
      <c r="B259" s="14" t="s">
        <v>474</v>
      </c>
      <c r="C259" s="25">
        <v>1000</v>
      </c>
      <c r="D259" s="26">
        <v>63391.087</v>
      </c>
      <c r="E259" s="29">
        <f t="shared" si="336"/>
        <v>80.51391165581515</v>
      </c>
      <c r="F259" s="27">
        <v>10</v>
      </c>
      <c r="G259" s="27">
        <v>10</v>
      </c>
      <c r="H259" s="27">
        <f t="shared" si="333"/>
        <v>8051.3911655815155</v>
      </c>
      <c r="I259" s="26">
        <f t="shared" si="334"/>
        <v>8.0513911655815154</v>
      </c>
      <c r="J259" s="28">
        <f t="shared" si="335"/>
        <v>8.0513911655815154</v>
      </c>
      <c r="K259" s="53"/>
      <c r="L259" s="53"/>
      <c r="M259" s="26">
        <f t="shared" si="330"/>
        <v>0.80513911655815151</v>
      </c>
      <c r="N259" s="54"/>
      <c r="O259" s="55"/>
    </row>
    <row r="260" spans="2:15" ht="20.5" x14ac:dyDescent="0.45">
      <c r="B260" s="14" t="s">
        <v>475</v>
      </c>
      <c r="C260" s="25">
        <v>1000</v>
      </c>
      <c r="D260" s="26">
        <v>68530.195000000007</v>
      </c>
      <c r="E260" s="29">
        <f t="shared" si="336"/>
        <v>87.074754244861509</v>
      </c>
      <c r="F260" s="27">
        <v>10</v>
      </c>
      <c r="G260" s="27">
        <v>10</v>
      </c>
      <c r="H260" s="27">
        <f t="shared" si="333"/>
        <v>8707.4754244861506</v>
      </c>
      <c r="I260" s="26">
        <f t="shared" si="334"/>
        <v>8.7074754244861499</v>
      </c>
      <c r="J260" s="28">
        <f t="shared" si="335"/>
        <v>8.7074754244861499</v>
      </c>
      <c r="K260" s="53">
        <f>AVERAGE(J260:J261)</f>
        <v>8.5736794969998726</v>
      </c>
      <c r="L260" s="53">
        <f t="shared" ref="L260" si="415">STDEV(J260:J261)</f>
        <v>0.18921601524137915</v>
      </c>
      <c r="M260" s="26">
        <f t="shared" si="330"/>
        <v>0.87074754244861508</v>
      </c>
      <c r="N260" s="54">
        <f t="shared" ref="N260" si="416">AVERAGE(M260:M261)</f>
        <v>0.85736794969998731</v>
      </c>
      <c r="O260" s="55">
        <f t="shared" ref="O260" si="417">STDEV(M260:M261)</f>
        <v>1.8921601524138024E-2</v>
      </c>
    </row>
    <row r="261" spans="2:15" ht="20.5" x14ac:dyDescent="0.45">
      <c r="B261" s="14" t="s">
        <v>476</v>
      </c>
      <c r="C261" s="25">
        <v>1000</v>
      </c>
      <c r="D261" s="26">
        <v>66434.148000000001</v>
      </c>
      <c r="E261" s="29">
        <f t="shared" si="336"/>
        <v>84.398835695135972</v>
      </c>
      <c r="F261" s="27">
        <v>10</v>
      </c>
      <c r="G261" s="27">
        <v>10</v>
      </c>
      <c r="H261" s="27">
        <f t="shared" si="333"/>
        <v>8439.8835695135967</v>
      </c>
      <c r="I261" s="26">
        <f t="shared" si="334"/>
        <v>8.4398835695135972</v>
      </c>
      <c r="J261" s="28">
        <f t="shared" si="335"/>
        <v>8.4398835695135972</v>
      </c>
      <c r="K261" s="53"/>
      <c r="L261" s="53"/>
      <c r="M261" s="26">
        <f t="shared" si="330"/>
        <v>0.84398835695135965</v>
      </c>
      <c r="N261" s="54"/>
      <c r="O261" s="55"/>
    </row>
    <row r="262" spans="2:15" ht="20.5" x14ac:dyDescent="0.45">
      <c r="B262" s="14" t="s">
        <v>559</v>
      </c>
      <c r="C262" s="25">
        <v>1000</v>
      </c>
      <c r="D262" s="26">
        <v>79137.883000000002</v>
      </c>
      <c r="E262" s="29">
        <f t="shared" si="336"/>
        <v>100.61705987488831</v>
      </c>
      <c r="F262" s="27">
        <v>10</v>
      </c>
      <c r="G262" s="27">
        <v>10</v>
      </c>
      <c r="H262" s="27">
        <f t="shared" si="333"/>
        <v>10061.705987488831</v>
      </c>
      <c r="I262" s="26">
        <f t="shared" si="334"/>
        <v>10.06170598748883</v>
      </c>
      <c r="J262" s="28">
        <f t="shared" si="335"/>
        <v>10.06170598748883</v>
      </c>
      <c r="K262" s="53">
        <f>AVERAGE(J262:J263)</f>
        <v>10.005636601557516</v>
      </c>
      <c r="L262" s="53">
        <f t="shared" ref="L262" si="418">STDEV(J262:J263)</f>
        <v>7.929408601799727E-2</v>
      </c>
      <c r="M262" s="26">
        <f t="shared" si="330"/>
        <v>1.0061705987488831</v>
      </c>
      <c r="N262" s="54">
        <f t="shared" ref="N262" si="419">AVERAGE(M262:M263)</f>
        <v>1.0005636601557515</v>
      </c>
      <c r="O262" s="55">
        <f t="shared" ref="O262" si="420">STDEV(M262:M263)</f>
        <v>7.9294086017997582E-3</v>
      </c>
    </row>
    <row r="263" spans="2:15" ht="20.5" x14ac:dyDescent="0.45">
      <c r="B263" s="14" t="s">
        <v>560</v>
      </c>
      <c r="C263" s="25">
        <v>1000</v>
      </c>
      <c r="D263" s="26">
        <v>78259.5</v>
      </c>
      <c r="E263" s="29">
        <f t="shared" si="336"/>
        <v>99.495672156261989</v>
      </c>
      <c r="F263" s="27">
        <v>10</v>
      </c>
      <c r="G263" s="27">
        <v>10</v>
      </c>
      <c r="H263" s="27">
        <f t="shared" si="333"/>
        <v>9949.567215626199</v>
      </c>
      <c r="I263" s="26">
        <f t="shared" si="334"/>
        <v>9.9495672156261996</v>
      </c>
      <c r="J263" s="28">
        <f t="shared" si="335"/>
        <v>9.9495672156261996</v>
      </c>
      <c r="K263" s="53"/>
      <c r="L263" s="53"/>
      <c r="M263" s="26">
        <f t="shared" si="330"/>
        <v>0.99495672156262005</v>
      </c>
      <c r="N263" s="54"/>
      <c r="O263" s="55"/>
    </row>
    <row r="264" spans="2:15" ht="20.5" x14ac:dyDescent="0.45">
      <c r="B264" s="14" t="s">
        <v>561</v>
      </c>
      <c r="C264" s="25">
        <v>1000</v>
      </c>
      <c r="D264" s="26">
        <v>76364.781000000003</v>
      </c>
      <c r="E264" s="29">
        <f t="shared" si="336"/>
        <v>97.076779011872858</v>
      </c>
      <c r="F264" s="27">
        <v>10</v>
      </c>
      <c r="G264" s="27">
        <v>10</v>
      </c>
      <c r="H264" s="27">
        <f t="shared" si="333"/>
        <v>9707.6779011872859</v>
      </c>
      <c r="I264" s="26">
        <f t="shared" si="334"/>
        <v>9.7076779011872851</v>
      </c>
      <c r="J264" s="28">
        <f t="shared" si="335"/>
        <v>9.7076779011872851</v>
      </c>
      <c r="K264" s="53">
        <f>AVERAGE(J264:J265)</f>
        <v>9.7806823694625322</v>
      </c>
      <c r="L264" s="53">
        <f t="shared" ref="L264" si="421">STDEV(J264:J265)</f>
        <v>0.10324390914868954</v>
      </c>
      <c r="M264" s="26">
        <f t="shared" si="330"/>
        <v>0.9707677901187286</v>
      </c>
      <c r="N264" s="54">
        <f t="shared" ref="N264" si="422">AVERAGE(M264:M265)</f>
        <v>0.97806823694625322</v>
      </c>
      <c r="O264" s="55">
        <f t="shared" ref="O264" si="423">STDEV(M264:M265)</f>
        <v>1.0324390914868876E-2</v>
      </c>
    </row>
    <row r="265" spans="2:15" ht="20.5" x14ac:dyDescent="0.45">
      <c r="B265" s="14" t="s">
        <v>562</v>
      </c>
      <c r="C265" s="25">
        <v>1000</v>
      </c>
      <c r="D265" s="26">
        <v>77508.468999999997</v>
      </c>
      <c r="E265" s="29">
        <f t="shared" si="336"/>
        <v>98.536868377377772</v>
      </c>
      <c r="F265" s="27">
        <v>10</v>
      </c>
      <c r="G265" s="27">
        <v>10</v>
      </c>
      <c r="H265" s="27">
        <f t="shared" si="333"/>
        <v>9853.6868377377778</v>
      </c>
      <c r="I265" s="26">
        <f t="shared" si="334"/>
        <v>9.8536868377377775</v>
      </c>
      <c r="J265" s="28">
        <f t="shared" si="335"/>
        <v>9.8536868377377775</v>
      </c>
      <c r="K265" s="53"/>
      <c r="L265" s="53"/>
      <c r="M265" s="26">
        <f t="shared" si="330"/>
        <v>0.98536868377377773</v>
      </c>
      <c r="N265" s="54"/>
      <c r="O265" s="55"/>
    </row>
    <row r="266" spans="2:15" ht="20.5" x14ac:dyDescent="0.45">
      <c r="B266" s="14" t="s">
        <v>563</v>
      </c>
      <c r="C266" s="25">
        <v>1000</v>
      </c>
      <c r="D266" s="26">
        <v>71586.108999999997</v>
      </c>
      <c r="E266" s="29">
        <f t="shared" si="336"/>
        <v>90.976087067534792</v>
      </c>
      <c r="F266" s="27">
        <v>10</v>
      </c>
      <c r="G266" s="27">
        <v>10</v>
      </c>
      <c r="H266" s="27">
        <f t="shared" si="333"/>
        <v>9097.6087067534791</v>
      </c>
      <c r="I266" s="26">
        <f t="shared" si="334"/>
        <v>9.0976087067534799</v>
      </c>
      <c r="J266" s="28">
        <f t="shared" si="335"/>
        <v>9.0976087067534799</v>
      </c>
      <c r="K266" s="53">
        <f>AVERAGE(J266:J267)</f>
        <v>9.2851320694497659</v>
      </c>
      <c r="L266" s="53">
        <f t="shared" ref="L266" si="424">STDEV(J266:J267)</f>
        <v>0.26519808278689661</v>
      </c>
      <c r="M266" s="26">
        <f t="shared" si="330"/>
        <v>0.90976087067534805</v>
      </c>
      <c r="N266" s="54">
        <f t="shared" ref="N266" si="425">AVERAGE(M266:M267)</f>
        <v>0.92851320694497663</v>
      </c>
      <c r="O266" s="55">
        <f t="shared" ref="O266" si="426">STDEV(M266:M267)</f>
        <v>2.6519808278689546E-2</v>
      </c>
    </row>
    <row r="267" spans="2:15" ht="20.5" x14ac:dyDescent="0.45">
      <c r="B267" s="14" t="s">
        <v>564</v>
      </c>
      <c r="C267" s="25">
        <v>1000</v>
      </c>
      <c r="D267" s="26">
        <v>74523.850000000006</v>
      </c>
      <c r="E267" s="29">
        <f t="shared" si="336"/>
        <v>94.726554321460512</v>
      </c>
      <c r="F267" s="27">
        <v>10</v>
      </c>
      <c r="G267" s="27">
        <v>10</v>
      </c>
      <c r="H267" s="27">
        <f t="shared" si="333"/>
        <v>9472.6554321460517</v>
      </c>
      <c r="I267" s="26">
        <f t="shared" si="334"/>
        <v>9.4726554321460519</v>
      </c>
      <c r="J267" s="28">
        <f t="shared" si="335"/>
        <v>9.4726554321460519</v>
      </c>
      <c r="K267" s="53"/>
      <c r="L267" s="53"/>
      <c r="M267" s="26">
        <f t="shared" si="330"/>
        <v>0.9472655432146051</v>
      </c>
      <c r="N267" s="54"/>
      <c r="O267" s="55"/>
    </row>
    <row r="268" spans="2:15" ht="20.5" x14ac:dyDescent="0.45">
      <c r="B268" s="14" t="s">
        <v>565</v>
      </c>
      <c r="C268" s="25">
        <v>1000</v>
      </c>
      <c r="D268" s="26">
        <v>63647.75</v>
      </c>
      <c r="E268" s="29">
        <f t="shared" si="336"/>
        <v>80.841580492786932</v>
      </c>
      <c r="F268" s="27">
        <v>10</v>
      </c>
      <c r="G268" s="27">
        <v>10</v>
      </c>
      <c r="H268" s="27">
        <f t="shared" si="333"/>
        <v>8084.1580492786934</v>
      </c>
      <c r="I268" s="26">
        <f t="shared" si="334"/>
        <v>8.0841580492786935</v>
      </c>
      <c r="J268" s="28">
        <f t="shared" si="335"/>
        <v>8.0841580492786935</v>
      </c>
      <c r="K268" s="53">
        <f>AVERAGE(J268:J269)</f>
        <v>7.7803008425890461</v>
      </c>
      <c r="L268" s="53">
        <f t="shared" ref="L268" si="427">STDEV(J268:J269)</f>
        <v>0.42971898272530351</v>
      </c>
      <c r="M268" s="26">
        <f t="shared" si="330"/>
        <v>0.80841580492786935</v>
      </c>
      <c r="N268" s="54">
        <f t="shared" ref="N268" si="428">AVERAGE(M268:M269)</f>
        <v>0.77803008425890463</v>
      </c>
      <c r="O268" s="55">
        <f t="shared" ref="O268" si="429">STDEV(M268:M269)</f>
        <v>4.2971898272530389E-2</v>
      </c>
    </row>
    <row r="269" spans="2:15" ht="20.5" x14ac:dyDescent="0.45">
      <c r="B269" s="14" t="s">
        <v>566</v>
      </c>
      <c r="C269" s="25">
        <v>1000</v>
      </c>
      <c r="D269" s="26">
        <v>58887.523000000001</v>
      </c>
      <c r="E269" s="29">
        <f t="shared" si="336"/>
        <v>74.764436358994004</v>
      </c>
      <c r="F269" s="27">
        <v>10</v>
      </c>
      <c r="G269" s="27">
        <v>10</v>
      </c>
      <c r="H269" s="27">
        <f t="shared" si="333"/>
        <v>7476.4436358993999</v>
      </c>
      <c r="I269" s="26">
        <f t="shared" si="334"/>
        <v>7.4764436358993995</v>
      </c>
      <c r="J269" s="28">
        <f t="shared" si="335"/>
        <v>7.4764436358993995</v>
      </c>
      <c r="K269" s="53"/>
      <c r="L269" s="53"/>
      <c r="M269" s="26">
        <f t="shared" si="330"/>
        <v>0.74764436358993991</v>
      </c>
      <c r="N269" s="54"/>
      <c r="O269" s="55"/>
    </row>
    <row r="270" spans="2:15" ht="20.5" x14ac:dyDescent="0.45">
      <c r="B270" s="14" t="s">
        <v>567</v>
      </c>
      <c r="C270" s="25">
        <v>1000</v>
      </c>
      <c r="D270" s="26">
        <v>51305.476999999999</v>
      </c>
      <c r="E270" s="29">
        <f t="shared" si="336"/>
        <v>65.084816800714918</v>
      </c>
      <c r="F270" s="27">
        <v>10</v>
      </c>
      <c r="G270" s="27">
        <v>10</v>
      </c>
      <c r="H270" s="27">
        <f t="shared" si="333"/>
        <v>6508.4816800714916</v>
      </c>
      <c r="I270" s="26">
        <f t="shared" si="334"/>
        <v>6.5084816800714913</v>
      </c>
      <c r="J270" s="28">
        <f t="shared" si="335"/>
        <v>6.5084816800714913</v>
      </c>
      <c r="K270" s="53">
        <f>AVERAGE(J270:J271)</f>
        <v>6.7161124090386828</v>
      </c>
      <c r="L270" s="53">
        <f t="shared" ref="L270" si="430">STDEV(J270:J271)</f>
        <v>0.29363419287081444</v>
      </c>
      <c r="M270" s="26">
        <f t="shared" ref="M270:M327" si="431">(J270/C270)*100</f>
        <v>0.65084816800714917</v>
      </c>
      <c r="N270" s="54">
        <f t="shared" ref="N270" si="432">AVERAGE(M270:M271)</f>
        <v>0.67161124090386837</v>
      </c>
      <c r="O270" s="55">
        <f t="shared" ref="O270" si="433">STDEV(M270:M271)</f>
        <v>2.936341928708143E-2</v>
      </c>
    </row>
    <row r="271" spans="2:15" ht="20.5" x14ac:dyDescent="0.45">
      <c r="B271" s="14" t="s">
        <v>568</v>
      </c>
      <c r="C271" s="25">
        <v>1000</v>
      </c>
      <c r="D271" s="26">
        <v>54558.22</v>
      </c>
      <c r="E271" s="29">
        <f t="shared" si="336"/>
        <v>69.237431380058737</v>
      </c>
      <c r="F271" s="27">
        <v>10</v>
      </c>
      <c r="G271" s="27">
        <v>10</v>
      </c>
      <c r="H271" s="27">
        <f t="shared" ref="H271:H327" si="434">(E271*F271*G271)</f>
        <v>6923.7431380058742</v>
      </c>
      <c r="I271" s="26">
        <f t="shared" ref="I271:I327" si="435">(H271/1000)</f>
        <v>6.9237431380058743</v>
      </c>
      <c r="J271" s="28">
        <f t="shared" ref="J271:J327" si="436">(I271/C271)*1000</f>
        <v>6.9237431380058743</v>
      </c>
      <c r="K271" s="53"/>
      <c r="L271" s="53"/>
      <c r="M271" s="26">
        <f t="shared" si="431"/>
        <v>0.69237431380058745</v>
      </c>
      <c r="N271" s="54"/>
      <c r="O271" s="55"/>
    </row>
    <row r="272" spans="2:15" ht="20.5" x14ac:dyDescent="0.45">
      <c r="B272" s="14" t="s">
        <v>569</v>
      </c>
      <c r="C272" s="25">
        <v>1000</v>
      </c>
      <c r="D272" s="26">
        <v>54349.358999999997</v>
      </c>
      <c r="E272" s="29">
        <f t="shared" ref="E272:E327" si="437">(D272-324.54)/783.3</f>
        <v>68.970788969743396</v>
      </c>
      <c r="F272" s="27">
        <v>10</v>
      </c>
      <c r="G272" s="27">
        <v>10</v>
      </c>
      <c r="H272" s="27">
        <f t="shared" si="434"/>
        <v>6897.0788969743398</v>
      </c>
      <c r="I272" s="26">
        <f t="shared" si="435"/>
        <v>6.8970788969743397</v>
      </c>
      <c r="J272" s="28">
        <f t="shared" si="436"/>
        <v>6.8970788969743397</v>
      </c>
      <c r="K272" s="53">
        <f>AVERAGE(J272:J273)</f>
        <v>7.0927110940891112</v>
      </c>
      <c r="L272" s="53">
        <f t="shared" ref="L272" si="438">STDEV(J272:J273)</f>
        <v>0.2766657063965558</v>
      </c>
      <c r="M272" s="26">
        <f t="shared" si="431"/>
        <v>0.68970788969743391</v>
      </c>
      <c r="N272" s="54">
        <f t="shared" ref="N272" si="439">AVERAGE(M272:M273)</f>
        <v>0.70927110940891103</v>
      </c>
      <c r="O272" s="55">
        <f t="shared" ref="O272" si="440">STDEV(M272:M273)</f>
        <v>2.7666570639655611E-2</v>
      </c>
    </row>
    <row r="273" spans="2:15" ht="20.5" x14ac:dyDescent="0.45">
      <c r="B273" s="14" t="s">
        <v>570</v>
      </c>
      <c r="C273" s="25">
        <v>1000</v>
      </c>
      <c r="D273" s="26">
        <v>57414.133000000002</v>
      </c>
      <c r="E273" s="29">
        <f t="shared" si="437"/>
        <v>72.883432912038813</v>
      </c>
      <c r="F273" s="27">
        <v>10</v>
      </c>
      <c r="G273" s="27">
        <v>10</v>
      </c>
      <c r="H273" s="27">
        <f t="shared" si="434"/>
        <v>7288.3432912038816</v>
      </c>
      <c r="I273" s="26">
        <f t="shared" si="435"/>
        <v>7.2883432912038817</v>
      </c>
      <c r="J273" s="28">
        <f t="shared" si="436"/>
        <v>7.2883432912038817</v>
      </c>
      <c r="K273" s="53"/>
      <c r="L273" s="53"/>
      <c r="M273" s="26">
        <f t="shared" si="431"/>
        <v>0.72883432912038815</v>
      </c>
      <c r="N273" s="54"/>
      <c r="O273" s="55"/>
    </row>
    <row r="274" spans="2:15" ht="20.5" x14ac:dyDescent="0.45">
      <c r="B274" s="14" t="s">
        <v>571</v>
      </c>
      <c r="C274" s="25">
        <v>1000</v>
      </c>
      <c r="D274" s="26">
        <v>86968.523000000001</v>
      </c>
      <c r="E274" s="29">
        <f t="shared" si="437"/>
        <v>110.61404698072261</v>
      </c>
      <c r="F274" s="27">
        <v>10</v>
      </c>
      <c r="G274" s="27">
        <v>10</v>
      </c>
      <c r="H274" s="27">
        <f t="shared" si="434"/>
        <v>11061.40469807226</v>
      </c>
      <c r="I274" s="26">
        <f t="shared" si="435"/>
        <v>11.061404698072259</v>
      </c>
      <c r="J274" s="28">
        <f t="shared" si="436"/>
        <v>11.061404698072259</v>
      </c>
      <c r="K274" s="53">
        <f>AVERAGE(J274:J275)</f>
        <v>10.381768607174774</v>
      </c>
      <c r="L274" s="53">
        <f t="shared" ref="L274" si="441">STDEV(J274:J275)</f>
        <v>0.96115057722545627</v>
      </c>
      <c r="M274" s="26">
        <f t="shared" si="431"/>
        <v>1.1061404698072259</v>
      </c>
      <c r="N274" s="54">
        <f t="shared" ref="N274" si="442">AVERAGE(M274:M275)</f>
        <v>1.0381768607174775</v>
      </c>
      <c r="O274" s="55">
        <f t="shared" ref="O274" si="443">STDEV(M274:M275)</f>
        <v>9.6115057722545569E-2</v>
      </c>
    </row>
    <row r="275" spans="2:15" ht="20.5" x14ac:dyDescent="0.45">
      <c r="B275" s="14" t="s">
        <v>572</v>
      </c>
      <c r="C275" s="25">
        <v>1000</v>
      </c>
      <c r="D275" s="26">
        <v>76321.343999999997</v>
      </c>
      <c r="E275" s="29">
        <f t="shared" si="437"/>
        <v>97.021325162772897</v>
      </c>
      <c r="F275" s="27">
        <v>10</v>
      </c>
      <c r="G275" s="27">
        <v>10</v>
      </c>
      <c r="H275" s="27">
        <f t="shared" si="434"/>
        <v>9702.1325162772901</v>
      </c>
      <c r="I275" s="26">
        <f t="shared" si="435"/>
        <v>9.70213251627729</v>
      </c>
      <c r="J275" s="28">
        <f t="shared" si="436"/>
        <v>9.70213251627729</v>
      </c>
      <c r="K275" s="53"/>
      <c r="L275" s="53"/>
      <c r="M275" s="26">
        <f t="shared" si="431"/>
        <v>0.97021325162772909</v>
      </c>
      <c r="N275" s="54"/>
      <c r="O275" s="55"/>
    </row>
    <row r="276" spans="2:15" ht="20.5" x14ac:dyDescent="0.45">
      <c r="B276" s="14" t="s">
        <v>573</v>
      </c>
      <c r="C276" s="25">
        <v>1000</v>
      </c>
      <c r="D276" s="26">
        <v>80592.422000000006</v>
      </c>
      <c r="E276" s="29">
        <f t="shared" si="437"/>
        <v>102.47399719136986</v>
      </c>
      <c r="F276" s="27">
        <v>10</v>
      </c>
      <c r="G276" s="27">
        <v>10</v>
      </c>
      <c r="H276" s="27">
        <f t="shared" si="434"/>
        <v>10247.399719136985</v>
      </c>
      <c r="I276" s="26">
        <f t="shared" si="435"/>
        <v>10.247399719136986</v>
      </c>
      <c r="J276" s="28">
        <f t="shared" si="436"/>
        <v>10.247399719136986</v>
      </c>
      <c r="K276" s="53">
        <f>AVERAGE(J276:J277)</f>
        <v>10.192635388739948</v>
      </c>
      <c r="L276" s="53">
        <f t="shared" ref="L276" si="444">STDEV(J276:J277)</f>
        <v>7.7448458781772575E-2</v>
      </c>
      <c r="M276" s="26">
        <f t="shared" si="431"/>
        <v>1.0247399719136987</v>
      </c>
      <c r="N276" s="54">
        <f t="shared" ref="N276" si="445">AVERAGE(M276:M277)</f>
        <v>1.0192635388739948</v>
      </c>
      <c r="O276" s="55">
        <f t="shared" ref="O276" si="446">STDEV(M276:M277)</f>
        <v>7.7448458781772265E-3</v>
      </c>
    </row>
    <row r="277" spans="2:15" ht="20.5" x14ac:dyDescent="0.45">
      <c r="B277" s="14" t="s">
        <v>574</v>
      </c>
      <c r="C277" s="25">
        <v>1000</v>
      </c>
      <c r="D277" s="26">
        <v>79734.483999999997</v>
      </c>
      <c r="E277" s="29">
        <f t="shared" si="437"/>
        <v>101.3787105834291</v>
      </c>
      <c r="F277" s="27">
        <v>10</v>
      </c>
      <c r="G277" s="27">
        <v>10</v>
      </c>
      <c r="H277" s="27">
        <f t="shared" si="434"/>
        <v>10137.871058342909</v>
      </c>
      <c r="I277" s="26">
        <f t="shared" si="435"/>
        <v>10.13787105834291</v>
      </c>
      <c r="J277" s="28">
        <f t="shared" si="436"/>
        <v>10.13787105834291</v>
      </c>
      <c r="K277" s="53"/>
      <c r="L277" s="53"/>
      <c r="M277" s="26">
        <f t="shared" si="431"/>
        <v>1.0137871058342911</v>
      </c>
      <c r="N277" s="54"/>
      <c r="O277" s="55"/>
    </row>
    <row r="278" spans="2:15" ht="20.5" x14ac:dyDescent="0.45">
      <c r="B278" s="14" t="s">
        <v>575</v>
      </c>
      <c r="C278" s="25">
        <v>1000</v>
      </c>
      <c r="D278" s="26">
        <v>72200.695000000007</v>
      </c>
      <c r="E278" s="29">
        <f t="shared" si="437"/>
        <v>91.760698327588429</v>
      </c>
      <c r="F278" s="27">
        <v>10</v>
      </c>
      <c r="G278" s="27">
        <v>10</v>
      </c>
      <c r="H278" s="27">
        <f t="shared" si="434"/>
        <v>9176.0698327588434</v>
      </c>
      <c r="I278" s="26">
        <f t="shared" si="435"/>
        <v>9.1760698327588432</v>
      </c>
      <c r="J278" s="28">
        <f t="shared" si="436"/>
        <v>9.1760698327588432</v>
      </c>
      <c r="K278" s="53">
        <f>AVERAGE(J278:J279)</f>
        <v>8.3708043533767409</v>
      </c>
      <c r="L278" s="53">
        <f t="shared" ref="L278" si="447">STDEV(J278:J279)</f>
        <v>1.1388173622530411</v>
      </c>
      <c r="M278" s="26">
        <f t="shared" si="431"/>
        <v>0.9176069832758843</v>
      </c>
      <c r="N278" s="54">
        <f t="shared" ref="N278" si="448">AVERAGE(M278:M279)</f>
        <v>0.83708043533767418</v>
      </c>
      <c r="O278" s="55">
        <f t="shared" ref="O278" si="449">STDEV(M278:M279)</f>
        <v>0.11388173622530404</v>
      </c>
    </row>
    <row r="279" spans="2:15" ht="20.5" x14ac:dyDescent="0.45">
      <c r="B279" s="14" t="s">
        <v>576</v>
      </c>
      <c r="C279" s="25">
        <v>1000</v>
      </c>
      <c r="D279" s="26">
        <v>59585.406000000003</v>
      </c>
      <c r="E279" s="29">
        <f t="shared" si="437"/>
        <v>75.655388739946389</v>
      </c>
      <c r="F279" s="27">
        <v>10</v>
      </c>
      <c r="G279" s="27">
        <v>10</v>
      </c>
      <c r="H279" s="27">
        <f t="shared" si="434"/>
        <v>7565.5388739946384</v>
      </c>
      <c r="I279" s="26">
        <f t="shared" si="435"/>
        <v>7.5655388739946385</v>
      </c>
      <c r="J279" s="28">
        <f t="shared" si="436"/>
        <v>7.5655388739946385</v>
      </c>
      <c r="K279" s="53"/>
      <c r="L279" s="53"/>
      <c r="M279" s="26">
        <f t="shared" si="431"/>
        <v>0.75655388739946394</v>
      </c>
      <c r="N279" s="54"/>
      <c r="O279" s="55"/>
    </row>
    <row r="280" spans="2:15" ht="20.5" x14ac:dyDescent="0.45">
      <c r="B280" s="14" t="s">
        <v>577</v>
      </c>
      <c r="C280" s="25">
        <v>1000</v>
      </c>
      <c r="D280" s="26">
        <v>65001.184000000001</v>
      </c>
      <c r="E280" s="29">
        <f t="shared" si="437"/>
        <v>82.569442103919314</v>
      </c>
      <c r="F280" s="27">
        <v>10</v>
      </c>
      <c r="G280" s="27">
        <v>10</v>
      </c>
      <c r="H280" s="27">
        <f t="shared" si="434"/>
        <v>8256.9442103919318</v>
      </c>
      <c r="I280" s="26">
        <f t="shared" si="435"/>
        <v>8.2569442103919322</v>
      </c>
      <c r="J280" s="28">
        <f t="shared" si="436"/>
        <v>8.2569442103919322</v>
      </c>
      <c r="K280" s="53">
        <f>AVERAGE(J280:J281)</f>
        <v>8.300378462913315</v>
      </c>
      <c r="L280" s="53">
        <f t="shared" ref="L280" si="450">STDEV(J280:J281)</f>
        <v>6.1425308987278736E-2</v>
      </c>
      <c r="M280" s="26">
        <f t="shared" si="431"/>
        <v>0.82569442103919322</v>
      </c>
      <c r="N280" s="54">
        <f t="shared" ref="N280" si="451">AVERAGE(M280:M281)</f>
        <v>0.83003784629133159</v>
      </c>
      <c r="O280" s="55">
        <f t="shared" ref="O280" si="452">STDEV(M280:M281)</f>
        <v>6.1425308987278736E-3</v>
      </c>
    </row>
    <row r="281" spans="2:15" ht="20.5" x14ac:dyDescent="0.45">
      <c r="B281" s="14" t="s">
        <v>578</v>
      </c>
      <c r="C281" s="25">
        <v>1000</v>
      </c>
      <c r="D281" s="26">
        <v>65681.625</v>
      </c>
      <c r="E281" s="29">
        <f t="shared" si="437"/>
        <v>83.438127154347001</v>
      </c>
      <c r="F281" s="27">
        <v>10</v>
      </c>
      <c r="G281" s="27">
        <v>10</v>
      </c>
      <c r="H281" s="27">
        <f t="shared" si="434"/>
        <v>8343.8127154347003</v>
      </c>
      <c r="I281" s="26">
        <f t="shared" si="435"/>
        <v>8.3438127154346997</v>
      </c>
      <c r="J281" s="28">
        <f t="shared" si="436"/>
        <v>8.3438127154346997</v>
      </c>
      <c r="K281" s="53"/>
      <c r="L281" s="53"/>
      <c r="M281" s="26">
        <f t="shared" si="431"/>
        <v>0.83438127154346997</v>
      </c>
      <c r="N281" s="54"/>
      <c r="O281" s="55"/>
    </row>
    <row r="282" spans="2:15" ht="20.5" x14ac:dyDescent="0.45">
      <c r="B282" s="13" t="s">
        <v>580</v>
      </c>
      <c r="C282" s="25">
        <v>1000</v>
      </c>
      <c r="D282" s="26">
        <v>60351.41</v>
      </c>
      <c r="E282" s="29">
        <f t="shared" si="437"/>
        <v>76.633307800331934</v>
      </c>
      <c r="F282" s="27">
        <v>10</v>
      </c>
      <c r="G282" s="27">
        <v>10</v>
      </c>
      <c r="H282" s="27">
        <f t="shared" si="434"/>
        <v>7663.3307800331932</v>
      </c>
      <c r="I282" s="26">
        <f t="shared" si="435"/>
        <v>7.6633307800331929</v>
      </c>
      <c r="J282" s="28">
        <f t="shared" si="436"/>
        <v>7.6633307800331929</v>
      </c>
      <c r="K282" s="53">
        <f>AVERAGE(J282:J283)</f>
        <v>7.9060960040852795</v>
      </c>
      <c r="L282" s="53">
        <f t="shared" ref="L282" si="453">STDEV(J282:J283)</f>
        <v>0.34332187232700451</v>
      </c>
      <c r="M282" s="26">
        <f t="shared" si="431"/>
        <v>0.76633307800331929</v>
      </c>
      <c r="N282" s="54">
        <f t="shared" ref="N282" si="454">AVERAGE(M282:M283)</f>
        <v>0.79060960040852801</v>
      </c>
      <c r="O282" s="55">
        <f t="shared" ref="O282" si="455">STDEV(M282:M283)</f>
        <v>3.4332187232700484E-2</v>
      </c>
    </row>
    <row r="283" spans="2:15" ht="20.5" x14ac:dyDescent="0.45">
      <c r="B283" s="13" t="s">
        <v>581</v>
      </c>
      <c r="C283" s="25">
        <v>1000</v>
      </c>
      <c r="D283" s="26">
        <v>64154.57</v>
      </c>
      <c r="E283" s="29">
        <f t="shared" si="437"/>
        <v>81.488612281373676</v>
      </c>
      <c r="F283" s="27">
        <v>10</v>
      </c>
      <c r="G283" s="27">
        <v>10</v>
      </c>
      <c r="H283" s="27">
        <f t="shared" si="434"/>
        <v>8148.8612281373671</v>
      </c>
      <c r="I283" s="26">
        <f t="shared" si="435"/>
        <v>8.1488612281373669</v>
      </c>
      <c r="J283" s="28">
        <f t="shared" si="436"/>
        <v>8.1488612281373669</v>
      </c>
      <c r="K283" s="53"/>
      <c r="L283" s="53"/>
      <c r="M283" s="26">
        <f t="shared" si="431"/>
        <v>0.81488612281373674</v>
      </c>
      <c r="N283" s="54"/>
      <c r="O283" s="55"/>
    </row>
    <row r="284" spans="2:15" ht="20.5" x14ac:dyDescent="0.45">
      <c r="B284" s="13" t="s">
        <v>582</v>
      </c>
      <c r="C284" s="25">
        <v>1000</v>
      </c>
      <c r="D284" s="26">
        <v>63248.66</v>
      </c>
      <c r="E284" s="29">
        <f t="shared" si="437"/>
        <v>80.332082216264524</v>
      </c>
      <c r="F284" s="27">
        <v>10</v>
      </c>
      <c r="G284" s="27">
        <v>10</v>
      </c>
      <c r="H284" s="27">
        <f t="shared" si="434"/>
        <v>8033.2082216264535</v>
      </c>
      <c r="I284" s="26">
        <f t="shared" si="435"/>
        <v>8.0332082216264542</v>
      </c>
      <c r="J284" s="28">
        <f t="shared" si="436"/>
        <v>8.0332082216264542</v>
      </c>
      <c r="K284" s="53">
        <f>AVERAGE(J284:J285)</f>
        <v>7.8273445678539524</v>
      </c>
      <c r="L284" s="53">
        <f t="shared" ref="L284" si="456">STDEV(J284:J285)</f>
        <v>0.29113517116475124</v>
      </c>
      <c r="M284" s="26">
        <f t="shared" si="431"/>
        <v>0.80332082216264555</v>
      </c>
      <c r="N284" s="54">
        <f t="shared" ref="N284" si="457">AVERAGE(M284:M285)</f>
        <v>0.78273445678539533</v>
      </c>
      <c r="O284" s="55">
        <f t="shared" ref="O284" si="458">STDEV(M284:M285)</f>
        <v>2.9113517116475265E-2</v>
      </c>
    </row>
    <row r="285" spans="2:15" ht="20.5" x14ac:dyDescent="0.45">
      <c r="B285" s="13" t="s">
        <v>583</v>
      </c>
      <c r="C285" s="25">
        <v>1000</v>
      </c>
      <c r="D285" s="26">
        <v>60023.6</v>
      </c>
      <c r="E285" s="29">
        <f t="shared" si="437"/>
        <v>76.214809140814509</v>
      </c>
      <c r="F285" s="27">
        <v>10</v>
      </c>
      <c r="G285" s="27">
        <v>10</v>
      </c>
      <c r="H285" s="27">
        <f t="shared" si="434"/>
        <v>7621.4809140814505</v>
      </c>
      <c r="I285" s="26">
        <f t="shared" si="435"/>
        <v>7.6214809140814506</v>
      </c>
      <c r="J285" s="28">
        <f t="shared" si="436"/>
        <v>7.6214809140814506</v>
      </c>
      <c r="K285" s="53"/>
      <c r="L285" s="53"/>
      <c r="M285" s="26">
        <f t="shared" si="431"/>
        <v>0.76214809140814499</v>
      </c>
      <c r="N285" s="54"/>
      <c r="O285" s="55"/>
    </row>
    <row r="286" spans="2:15" ht="20.5" x14ac:dyDescent="0.45">
      <c r="B286" s="13" t="s">
        <v>584</v>
      </c>
      <c r="C286" s="25">
        <v>1000</v>
      </c>
      <c r="D286" s="26">
        <v>74828.44</v>
      </c>
      <c r="E286" s="29">
        <f t="shared" si="437"/>
        <v>95.115409166347519</v>
      </c>
      <c r="F286" s="27">
        <v>10</v>
      </c>
      <c r="G286" s="27">
        <v>10</v>
      </c>
      <c r="H286" s="27">
        <f t="shared" si="434"/>
        <v>9511.5409166347508</v>
      </c>
      <c r="I286" s="26">
        <f t="shared" si="435"/>
        <v>9.5115409166347504</v>
      </c>
      <c r="J286" s="28">
        <f t="shared" si="436"/>
        <v>9.5115409166347504</v>
      </c>
      <c r="K286" s="53">
        <f>AVERAGE(J286:J287)</f>
        <v>9.1339429337418618</v>
      </c>
      <c r="L286" s="53">
        <f t="shared" ref="L286" si="459">STDEV(J286:J287)</f>
        <v>0.53400418853184695</v>
      </c>
      <c r="M286" s="26">
        <f t="shared" si="431"/>
        <v>0.95115409166347498</v>
      </c>
      <c r="N286" s="54">
        <f t="shared" ref="N286" si="460">AVERAGE(M286:M287)</f>
        <v>0.91339429337418609</v>
      </c>
      <c r="O286" s="55">
        <f t="shared" ref="O286" si="461">STDEV(M286:M287)</f>
        <v>5.3400418853184653E-2</v>
      </c>
    </row>
    <row r="287" spans="2:15" ht="20.5" x14ac:dyDescent="0.45">
      <c r="B287" s="13" t="s">
        <v>585</v>
      </c>
      <c r="C287" s="25">
        <v>1000</v>
      </c>
      <c r="D287" s="26">
        <v>68912.990000000005</v>
      </c>
      <c r="E287" s="29">
        <f t="shared" si="437"/>
        <v>87.56344950848974</v>
      </c>
      <c r="F287" s="27">
        <v>10</v>
      </c>
      <c r="G287" s="27">
        <v>10</v>
      </c>
      <c r="H287" s="27">
        <f t="shared" si="434"/>
        <v>8756.3449508489739</v>
      </c>
      <c r="I287" s="26">
        <f t="shared" si="435"/>
        <v>8.7563449508489732</v>
      </c>
      <c r="J287" s="28">
        <f t="shared" si="436"/>
        <v>8.7563449508489732</v>
      </c>
      <c r="K287" s="53"/>
      <c r="L287" s="53"/>
      <c r="M287" s="26">
        <f t="shared" si="431"/>
        <v>0.87563449508489732</v>
      </c>
      <c r="N287" s="54"/>
      <c r="O287" s="55"/>
    </row>
    <row r="288" spans="2:15" ht="20.5" x14ac:dyDescent="0.45">
      <c r="B288" s="13" t="s">
        <v>586</v>
      </c>
      <c r="C288" s="25">
        <v>1000</v>
      </c>
      <c r="D288" s="26">
        <v>65835.95</v>
      </c>
      <c r="E288" s="29">
        <f t="shared" si="437"/>
        <v>83.635146176433039</v>
      </c>
      <c r="F288" s="27">
        <v>10</v>
      </c>
      <c r="G288" s="27">
        <v>10</v>
      </c>
      <c r="H288" s="27">
        <f t="shared" si="434"/>
        <v>8363.5146176433045</v>
      </c>
      <c r="I288" s="26">
        <f t="shared" si="435"/>
        <v>8.3635146176433039</v>
      </c>
      <c r="J288" s="28">
        <f t="shared" si="436"/>
        <v>8.3635146176433039</v>
      </c>
      <c r="K288" s="53">
        <f>AVERAGE(J288:J289)</f>
        <v>7.9869405081067288</v>
      </c>
      <c r="L288" s="53">
        <f t="shared" ref="L288" si="462">STDEV(J288:J289)</f>
        <v>0.53255621294519662</v>
      </c>
      <c r="M288" s="26">
        <f t="shared" si="431"/>
        <v>0.83635146176433039</v>
      </c>
      <c r="N288" s="54">
        <f t="shared" ref="N288" si="463">AVERAGE(M288:M289)</f>
        <v>0.7986940508106728</v>
      </c>
      <c r="O288" s="55">
        <f t="shared" ref="O288" si="464">STDEV(M288:M289)</f>
        <v>5.3255621294519648E-2</v>
      </c>
    </row>
    <row r="289" spans="2:15" ht="20.5" x14ac:dyDescent="0.45">
      <c r="B289" s="13" t="s">
        <v>587</v>
      </c>
      <c r="C289" s="25">
        <v>1000</v>
      </c>
      <c r="D289" s="26">
        <v>59936.54</v>
      </c>
      <c r="E289" s="29">
        <f t="shared" si="437"/>
        <v>76.10366398570153</v>
      </c>
      <c r="F289" s="27">
        <v>10</v>
      </c>
      <c r="G289" s="27">
        <v>10</v>
      </c>
      <c r="H289" s="27">
        <f t="shared" si="434"/>
        <v>7610.3663985701533</v>
      </c>
      <c r="I289" s="26">
        <f t="shared" si="435"/>
        <v>7.6103663985701528</v>
      </c>
      <c r="J289" s="28">
        <f t="shared" si="436"/>
        <v>7.6103663985701528</v>
      </c>
      <c r="K289" s="53"/>
      <c r="L289" s="53"/>
      <c r="M289" s="26">
        <f t="shared" si="431"/>
        <v>0.76103663985701531</v>
      </c>
      <c r="N289" s="54"/>
      <c r="O289" s="55"/>
    </row>
    <row r="290" spans="2:15" ht="20.5" x14ac:dyDescent="0.45">
      <c r="B290" s="13" t="s">
        <v>588</v>
      </c>
      <c r="C290" s="25">
        <v>1000</v>
      </c>
      <c r="D290" s="26">
        <v>69934.39</v>
      </c>
      <c r="E290" s="29">
        <f t="shared" si="437"/>
        <v>88.867419890208112</v>
      </c>
      <c r="F290" s="27">
        <v>10</v>
      </c>
      <c r="G290" s="27">
        <v>10</v>
      </c>
      <c r="H290" s="27">
        <f t="shared" si="434"/>
        <v>8886.7419890208112</v>
      </c>
      <c r="I290" s="26">
        <f t="shared" si="435"/>
        <v>8.8867419890208108</v>
      </c>
      <c r="J290" s="28">
        <f t="shared" si="436"/>
        <v>8.8867419890208108</v>
      </c>
      <c r="K290" s="53">
        <f>AVERAGE(J290:J291)</f>
        <v>8.7908783352483084</v>
      </c>
      <c r="L290" s="53">
        <f t="shared" ref="L290" si="465">STDEV(J290:J291)</f>
        <v>0.13557167930371034</v>
      </c>
      <c r="M290" s="26">
        <f t="shared" si="431"/>
        <v>0.8886741989020811</v>
      </c>
      <c r="N290" s="54">
        <f t="shared" ref="N290" si="466">AVERAGE(M290:M291)</f>
        <v>0.87908783352483089</v>
      </c>
      <c r="O290" s="55">
        <f t="shared" ref="O290" si="467">STDEV(M290:M291)</f>
        <v>1.3557167930371049E-2</v>
      </c>
    </row>
    <row r="291" spans="2:15" ht="20.5" x14ac:dyDescent="0.45">
      <c r="B291" s="13" t="s">
        <v>589</v>
      </c>
      <c r="C291" s="25">
        <v>1000</v>
      </c>
      <c r="D291" s="26">
        <v>68432.59</v>
      </c>
      <c r="E291" s="29">
        <f t="shared" si="437"/>
        <v>86.950146814758085</v>
      </c>
      <c r="F291" s="27">
        <v>10</v>
      </c>
      <c r="G291" s="27">
        <v>10</v>
      </c>
      <c r="H291" s="27">
        <f t="shared" si="434"/>
        <v>8695.0146814758082</v>
      </c>
      <c r="I291" s="26">
        <f t="shared" si="435"/>
        <v>8.6950146814758078</v>
      </c>
      <c r="J291" s="28">
        <f t="shared" si="436"/>
        <v>8.6950146814758078</v>
      </c>
      <c r="K291" s="53"/>
      <c r="L291" s="53"/>
      <c r="M291" s="26">
        <f t="shared" si="431"/>
        <v>0.86950146814758078</v>
      </c>
      <c r="N291" s="54"/>
      <c r="O291" s="55"/>
    </row>
    <row r="292" spans="2:15" ht="20.5" x14ac:dyDescent="0.45">
      <c r="B292" s="13" t="s">
        <v>590</v>
      </c>
      <c r="C292" s="25">
        <v>1000</v>
      </c>
      <c r="D292" s="26">
        <v>48362.1</v>
      </c>
      <c r="E292" s="29">
        <f t="shared" si="437"/>
        <v>61.327154346993488</v>
      </c>
      <c r="F292" s="27">
        <v>10</v>
      </c>
      <c r="G292" s="27">
        <v>10</v>
      </c>
      <c r="H292" s="27">
        <f t="shared" si="434"/>
        <v>6132.7154346993484</v>
      </c>
      <c r="I292" s="26">
        <f t="shared" si="435"/>
        <v>6.1327154346993487</v>
      </c>
      <c r="J292" s="28">
        <f t="shared" si="436"/>
        <v>6.1327154346993487</v>
      </c>
      <c r="K292" s="53">
        <f>AVERAGE(J292:J293)</f>
        <v>6.279945742372016</v>
      </c>
      <c r="L292" s="53">
        <f t="shared" ref="L292" si="468">STDEV(J292:J293)</f>
        <v>0.20821509790304904</v>
      </c>
      <c r="M292" s="26">
        <f t="shared" si="431"/>
        <v>0.61327154346993484</v>
      </c>
      <c r="N292" s="54">
        <f t="shared" ref="N292" si="469">AVERAGE(M292:M293)</f>
        <v>0.62799457423720151</v>
      </c>
      <c r="O292" s="55">
        <f t="shared" ref="O292" si="470">STDEV(M292:M293)</f>
        <v>2.0821509790304952E-2</v>
      </c>
    </row>
    <row r="293" spans="2:15" ht="20.5" x14ac:dyDescent="0.45">
      <c r="B293" s="13" t="s">
        <v>591</v>
      </c>
      <c r="C293" s="25">
        <v>1000</v>
      </c>
      <c r="D293" s="26">
        <v>50668.61</v>
      </c>
      <c r="E293" s="29">
        <f t="shared" si="437"/>
        <v>64.271760500446831</v>
      </c>
      <c r="F293" s="27">
        <v>10</v>
      </c>
      <c r="G293" s="27">
        <v>10</v>
      </c>
      <c r="H293" s="27">
        <f t="shared" si="434"/>
        <v>6427.1760500446826</v>
      </c>
      <c r="I293" s="26">
        <f t="shared" si="435"/>
        <v>6.4271760500446824</v>
      </c>
      <c r="J293" s="28">
        <f t="shared" si="436"/>
        <v>6.4271760500446824</v>
      </c>
      <c r="K293" s="53"/>
      <c r="L293" s="53"/>
      <c r="M293" s="26">
        <f t="shared" si="431"/>
        <v>0.64271760500446828</v>
      </c>
      <c r="N293" s="54"/>
      <c r="O293" s="55"/>
    </row>
    <row r="294" spans="2:15" ht="20.5" x14ac:dyDescent="0.45">
      <c r="B294" s="13" t="s">
        <v>592</v>
      </c>
      <c r="C294" s="25">
        <v>1000</v>
      </c>
      <c r="D294" s="26">
        <v>56502.23</v>
      </c>
      <c r="E294" s="29">
        <f t="shared" si="437"/>
        <v>71.71925188305886</v>
      </c>
      <c r="F294" s="27">
        <v>10</v>
      </c>
      <c r="G294" s="27">
        <v>10</v>
      </c>
      <c r="H294" s="27">
        <f t="shared" si="434"/>
        <v>7171.925188305886</v>
      </c>
      <c r="I294" s="26">
        <f t="shared" si="435"/>
        <v>7.1719251883058863</v>
      </c>
      <c r="J294" s="28">
        <f t="shared" si="436"/>
        <v>7.1719251883058863</v>
      </c>
      <c r="K294" s="53">
        <f>AVERAGE(J294:J295)</f>
        <v>6.9409555725775567</v>
      </c>
      <c r="L294" s="53">
        <f t="shared" ref="L294" si="471">STDEV(J294:J295)</f>
        <v>0.32664036305910588</v>
      </c>
      <c r="M294" s="26">
        <f t="shared" si="431"/>
        <v>0.71719251883058865</v>
      </c>
      <c r="N294" s="54">
        <f t="shared" ref="N294" si="472">AVERAGE(M294:M295)</f>
        <v>0.69409555725775562</v>
      </c>
      <c r="O294" s="55">
        <f t="shared" ref="O294" si="473">STDEV(M294:M295)</f>
        <v>3.2664036305910603E-2</v>
      </c>
    </row>
    <row r="295" spans="2:15" ht="20.5" x14ac:dyDescent="0.45">
      <c r="B295" s="13" t="s">
        <v>593</v>
      </c>
      <c r="C295" s="25">
        <v>1000</v>
      </c>
      <c r="D295" s="26">
        <v>52883.86</v>
      </c>
      <c r="E295" s="29">
        <f t="shared" si="437"/>
        <v>67.099859568492278</v>
      </c>
      <c r="F295" s="27">
        <v>10</v>
      </c>
      <c r="G295" s="27">
        <v>10</v>
      </c>
      <c r="H295" s="27">
        <f t="shared" si="434"/>
        <v>6709.9859568492275</v>
      </c>
      <c r="I295" s="26">
        <f t="shared" si="435"/>
        <v>6.7099859568492271</v>
      </c>
      <c r="J295" s="28">
        <f t="shared" si="436"/>
        <v>6.7099859568492271</v>
      </c>
      <c r="K295" s="53"/>
      <c r="L295" s="53"/>
      <c r="M295" s="26">
        <f t="shared" si="431"/>
        <v>0.67099859568492271</v>
      </c>
      <c r="N295" s="54"/>
      <c r="O295" s="55"/>
    </row>
    <row r="296" spans="2:15" ht="20.5" x14ac:dyDescent="0.45">
      <c r="B296" s="13" t="s">
        <v>594</v>
      </c>
      <c r="C296" s="25">
        <v>1000</v>
      </c>
      <c r="D296" s="26">
        <v>47043.839999999997</v>
      </c>
      <c r="E296" s="29">
        <f t="shared" si="437"/>
        <v>59.64419762543087</v>
      </c>
      <c r="F296" s="27">
        <v>10</v>
      </c>
      <c r="G296" s="27">
        <v>10</v>
      </c>
      <c r="H296" s="27">
        <f t="shared" si="434"/>
        <v>5964.4197625430861</v>
      </c>
      <c r="I296" s="26">
        <f t="shared" si="435"/>
        <v>5.9644197625430859</v>
      </c>
      <c r="J296" s="28">
        <f t="shared" si="436"/>
        <v>5.9644197625430859</v>
      </c>
      <c r="K296" s="53">
        <f>AVERAGE(J296:J297)</f>
        <v>5.8390137878207575</v>
      </c>
      <c r="L296" s="53">
        <f t="shared" ref="L296" si="474">STDEV(J296:J297)</f>
        <v>0.17735083025493373</v>
      </c>
      <c r="M296" s="26">
        <f t="shared" si="431"/>
        <v>0.59644197625430861</v>
      </c>
      <c r="N296" s="54">
        <f t="shared" ref="N296" si="475">AVERAGE(M296:M297)</f>
        <v>0.58390137878207571</v>
      </c>
      <c r="O296" s="55">
        <f t="shared" ref="O296" si="476">STDEV(M296:M297)</f>
        <v>1.773508302549345E-2</v>
      </c>
    </row>
    <row r="297" spans="2:15" ht="20.5" x14ac:dyDescent="0.45">
      <c r="B297" s="13" t="s">
        <v>595</v>
      </c>
      <c r="C297" s="25">
        <v>1000</v>
      </c>
      <c r="D297" s="26">
        <v>45079.23</v>
      </c>
      <c r="E297" s="29">
        <f t="shared" si="437"/>
        <v>57.136078130984302</v>
      </c>
      <c r="F297" s="27">
        <v>10</v>
      </c>
      <c r="G297" s="27">
        <v>10</v>
      </c>
      <c r="H297" s="27">
        <f t="shared" si="434"/>
        <v>5713.6078130984297</v>
      </c>
      <c r="I297" s="26">
        <f t="shared" si="435"/>
        <v>5.71360781309843</v>
      </c>
      <c r="J297" s="28">
        <f t="shared" si="436"/>
        <v>5.71360781309843</v>
      </c>
      <c r="K297" s="53"/>
      <c r="L297" s="53"/>
      <c r="M297" s="26">
        <f t="shared" si="431"/>
        <v>0.57136078130984291</v>
      </c>
      <c r="N297" s="54"/>
      <c r="O297" s="55"/>
    </row>
    <row r="298" spans="2:15" ht="20.5" x14ac:dyDescent="0.45">
      <c r="B298" s="13" t="s">
        <v>596</v>
      </c>
      <c r="C298" s="25">
        <v>1000</v>
      </c>
      <c r="D298" s="26">
        <v>80343.86</v>
      </c>
      <c r="E298" s="29">
        <f t="shared" si="437"/>
        <v>102.1566704966169</v>
      </c>
      <c r="F298" s="27">
        <v>10</v>
      </c>
      <c r="G298" s="27">
        <v>10</v>
      </c>
      <c r="H298" s="27">
        <f t="shared" si="434"/>
        <v>10215.66704966169</v>
      </c>
      <c r="I298" s="26">
        <f t="shared" si="435"/>
        <v>10.21566704966169</v>
      </c>
      <c r="J298" s="28">
        <f t="shared" si="436"/>
        <v>10.21566704966169</v>
      </c>
      <c r="K298" s="53">
        <f>AVERAGE(J298:J299)</f>
        <v>10.036396016851782</v>
      </c>
      <c r="L298" s="53">
        <f t="shared" ref="L298" si="477">STDEV(J298:J299)</f>
        <v>0.25352752594040351</v>
      </c>
      <c r="M298" s="26">
        <f t="shared" si="431"/>
        <v>1.021566704966169</v>
      </c>
      <c r="N298" s="54">
        <f t="shared" ref="N298" si="478">AVERAGE(M298:M299)</f>
        <v>1.0036396016851783</v>
      </c>
      <c r="O298" s="55">
        <f t="shared" ref="O298" si="479">STDEV(M298:M299)</f>
        <v>2.5352752594040379E-2</v>
      </c>
    </row>
    <row r="299" spans="2:15" ht="20.5" x14ac:dyDescent="0.45">
      <c r="B299" s="13" t="s">
        <v>597</v>
      </c>
      <c r="C299" s="25">
        <v>1000</v>
      </c>
      <c r="D299" s="26">
        <v>77535.399999999994</v>
      </c>
      <c r="E299" s="29">
        <f t="shared" si="437"/>
        <v>98.571249840418744</v>
      </c>
      <c r="F299" s="27">
        <v>10</v>
      </c>
      <c r="G299" s="27">
        <v>10</v>
      </c>
      <c r="H299" s="27">
        <f t="shared" si="434"/>
        <v>9857.124984041875</v>
      </c>
      <c r="I299" s="26">
        <f t="shared" si="435"/>
        <v>9.8571249840418744</v>
      </c>
      <c r="J299" s="28">
        <f t="shared" si="436"/>
        <v>9.8571249840418744</v>
      </c>
      <c r="K299" s="53"/>
      <c r="L299" s="53"/>
      <c r="M299" s="26">
        <f t="shared" si="431"/>
        <v>0.9857124984041874</v>
      </c>
      <c r="N299" s="54"/>
      <c r="O299" s="55"/>
    </row>
    <row r="300" spans="2:15" ht="20.5" x14ac:dyDescent="0.45">
      <c r="B300" s="13" t="s">
        <v>598</v>
      </c>
      <c r="C300" s="25">
        <v>1000</v>
      </c>
      <c r="D300" s="26">
        <v>72065.100000000006</v>
      </c>
      <c r="E300" s="29">
        <f t="shared" si="437"/>
        <v>91.587590961317517</v>
      </c>
      <c r="F300" s="27">
        <v>10</v>
      </c>
      <c r="G300" s="27">
        <v>10</v>
      </c>
      <c r="H300" s="27">
        <f t="shared" si="434"/>
        <v>9158.759096131751</v>
      </c>
      <c r="I300" s="26">
        <f t="shared" si="435"/>
        <v>9.1587590961317513</v>
      </c>
      <c r="J300" s="28">
        <f t="shared" si="436"/>
        <v>9.1587590961317513</v>
      </c>
      <c r="K300" s="53">
        <f>AVERAGE(J300:J301)</f>
        <v>8.8918505042767784</v>
      </c>
      <c r="L300" s="53">
        <f t="shared" ref="L300" si="480">STDEV(J300:J301)</f>
        <v>0.37746575051520653</v>
      </c>
      <c r="M300" s="26">
        <f t="shared" si="431"/>
        <v>0.91587590961317511</v>
      </c>
      <c r="N300" s="54">
        <f t="shared" ref="N300" si="481">AVERAGE(M300:M301)</f>
        <v>0.88918505042767793</v>
      </c>
      <c r="O300" s="55">
        <f t="shared" ref="O300" si="482">STDEV(M300:M301)</f>
        <v>3.7746575051520619E-2</v>
      </c>
    </row>
    <row r="301" spans="2:15" ht="20.5" x14ac:dyDescent="0.45">
      <c r="B301" s="13" t="s">
        <v>599</v>
      </c>
      <c r="C301" s="25">
        <v>1000</v>
      </c>
      <c r="D301" s="26">
        <v>67883.710000000006</v>
      </c>
      <c r="E301" s="29">
        <f t="shared" si="437"/>
        <v>86.249419124218079</v>
      </c>
      <c r="F301" s="27">
        <v>10</v>
      </c>
      <c r="G301" s="27">
        <v>10</v>
      </c>
      <c r="H301" s="27">
        <f t="shared" si="434"/>
        <v>8624.9419124218075</v>
      </c>
      <c r="I301" s="26">
        <f t="shared" si="435"/>
        <v>8.6249419124218072</v>
      </c>
      <c r="J301" s="28">
        <f t="shared" si="436"/>
        <v>8.6249419124218072</v>
      </c>
      <c r="K301" s="53"/>
      <c r="L301" s="53"/>
      <c r="M301" s="26">
        <f t="shared" si="431"/>
        <v>0.86249419124218074</v>
      </c>
      <c r="N301" s="54"/>
      <c r="O301" s="55"/>
    </row>
    <row r="302" spans="2:15" ht="20.5" x14ac:dyDescent="0.45">
      <c r="B302" s="13" t="s">
        <v>600</v>
      </c>
      <c r="C302" s="25">
        <v>1000</v>
      </c>
      <c r="D302" s="26">
        <v>78624.89</v>
      </c>
      <c r="E302" s="29">
        <f t="shared" si="437"/>
        <v>99.962147325418115</v>
      </c>
      <c r="F302" s="27">
        <v>10</v>
      </c>
      <c r="G302" s="27">
        <v>10</v>
      </c>
      <c r="H302" s="27">
        <f t="shared" si="434"/>
        <v>9996.2147325418118</v>
      </c>
      <c r="I302" s="26">
        <f t="shared" si="435"/>
        <v>9.9962147325418123</v>
      </c>
      <c r="J302" s="28">
        <f t="shared" si="436"/>
        <v>9.9962147325418123</v>
      </c>
      <c r="K302" s="53">
        <f>AVERAGE(J302:J303)</f>
        <v>9.478029490616624</v>
      </c>
      <c r="L302" s="53">
        <f t="shared" ref="L302" si="483">STDEV(J302:J303)</f>
        <v>0.73282459695218449</v>
      </c>
      <c r="M302" s="26">
        <f t="shared" si="431"/>
        <v>0.99962147325418116</v>
      </c>
      <c r="N302" s="54">
        <f t="shared" ref="N302" si="484">AVERAGE(M302:M303)</f>
        <v>0.9478029490616624</v>
      </c>
      <c r="O302" s="55">
        <f t="shared" ref="O302" si="485">STDEV(M302:M303)</f>
        <v>7.3282459695218433E-2</v>
      </c>
    </row>
    <row r="303" spans="2:15" ht="20.5" x14ac:dyDescent="0.45">
      <c r="B303" s="13" t="s">
        <v>601</v>
      </c>
      <c r="C303" s="25">
        <v>1000</v>
      </c>
      <c r="D303" s="26">
        <v>70507</v>
      </c>
      <c r="E303" s="29">
        <f t="shared" si="437"/>
        <v>89.598442486914351</v>
      </c>
      <c r="F303" s="27">
        <v>10</v>
      </c>
      <c r="G303" s="27">
        <v>10</v>
      </c>
      <c r="H303" s="27">
        <f t="shared" si="434"/>
        <v>8959.8442486914355</v>
      </c>
      <c r="I303" s="26">
        <f t="shared" si="435"/>
        <v>8.9598442486914358</v>
      </c>
      <c r="J303" s="28">
        <f t="shared" si="436"/>
        <v>8.9598442486914358</v>
      </c>
      <c r="K303" s="53"/>
      <c r="L303" s="53"/>
      <c r="M303" s="26">
        <f t="shared" si="431"/>
        <v>0.89598442486914354</v>
      </c>
      <c r="N303" s="54"/>
      <c r="O303" s="55"/>
    </row>
    <row r="304" spans="2:15" ht="20.5" x14ac:dyDescent="0.45">
      <c r="B304" s="13" t="s">
        <v>602</v>
      </c>
      <c r="C304" s="25">
        <v>1000</v>
      </c>
      <c r="D304" s="26">
        <v>81550.080000000002</v>
      </c>
      <c r="E304" s="29">
        <f t="shared" si="437"/>
        <v>103.69659134431254</v>
      </c>
      <c r="F304" s="27">
        <v>10</v>
      </c>
      <c r="G304" s="27">
        <v>10</v>
      </c>
      <c r="H304" s="27">
        <f t="shared" si="434"/>
        <v>10369.659134431255</v>
      </c>
      <c r="I304" s="26">
        <f t="shared" si="435"/>
        <v>10.369659134431254</v>
      </c>
      <c r="J304" s="28">
        <f t="shared" si="436"/>
        <v>10.369659134431254</v>
      </c>
      <c r="K304" s="53">
        <f>AVERAGE(J304:J305)</f>
        <v>9.7767541171964787</v>
      </c>
      <c r="L304" s="53">
        <f t="shared" ref="L304" si="486">STDEV(J304:J305)</f>
        <v>0.83849431657247309</v>
      </c>
      <c r="M304" s="26">
        <f t="shared" si="431"/>
        <v>1.0369659134431255</v>
      </c>
      <c r="N304" s="54">
        <f t="shared" ref="N304" si="487">AVERAGE(M304:M305)</f>
        <v>0.97767541171964789</v>
      </c>
      <c r="O304" s="55">
        <f t="shared" ref="O304" si="488">STDEV(M304:M305)</f>
        <v>8.3849431657247397E-2</v>
      </c>
    </row>
    <row r="305" spans="2:15" ht="20.5" x14ac:dyDescent="0.45">
      <c r="B305" s="13" t="s">
        <v>603</v>
      </c>
      <c r="C305" s="25">
        <v>1000</v>
      </c>
      <c r="D305" s="26">
        <v>72261.63</v>
      </c>
      <c r="E305" s="29">
        <f t="shared" si="437"/>
        <v>91.838490999617022</v>
      </c>
      <c r="F305" s="27">
        <v>10</v>
      </c>
      <c r="G305" s="27">
        <v>10</v>
      </c>
      <c r="H305" s="27">
        <f t="shared" si="434"/>
        <v>9183.8490999617024</v>
      </c>
      <c r="I305" s="26">
        <f t="shared" si="435"/>
        <v>9.1838490999617033</v>
      </c>
      <c r="J305" s="28">
        <f t="shared" si="436"/>
        <v>9.1838490999617033</v>
      </c>
      <c r="K305" s="53"/>
      <c r="L305" s="53"/>
      <c r="M305" s="26">
        <f t="shared" si="431"/>
        <v>0.91838490999617028</v>
      </c>
      <c r="N305" s="54"/>
      <c r="O305" s="55"/>
    </row>
    <row r="306" spans="2:15" ht="20.5" x14ac:dyDescent="0.45">
      <c r="B306" s="13" t="s">
        <v>604</v>
      </c>
      <c r="C306" s="25">
        <v>1000</v>
      </c>
      <c r="D306" s="26">
        <v>79758.38</v>
      </c>
      <c r="E306" s="29">
        <f t="shared" si="437"/>
        <v>101.40921741350698</v>
      </c>
      <c r="F306" s="27">
        <v>10</v>
      </c>
      <c r="G306" s="27">
        <v>10</v>
      </c>
      <c r="H306" s="27">
        <f t="shared" si="434"/>
        <v>10140.921741350699</v>
      </c>
      <c r="I306" s="26">
        <f t="shared" si="435"/>
        <v>10.140921741350699</v>
      </c>
      <c r="J306" s="28">
        <f t="shared" si="436"/>
        <v>10.140921741350699</v>
      </c>
      <c r="K306" s="53">
        <f>AVERAGE(J306:J307)</f>
        <v>9.5640833652495871</v>
      </c>
      <c r="L306" s="53">
        <f t="shared" ref="L306" si="489">STDEV(J306:J307)</f>
        <v>0.81577265477946415</v>
      </c>
      <c r="M306" s="26">
        <f t="shared" si="431"/>
        <v>1.0140921741350699</v>
      </c>
      <c r="N306" s="54">
        <f t="shared" ref="N306" si="490">AVERAGE(M306:M307)</f>
        <v>0.95640833652495871</v>
      </c>
      <c r="O306" s="55">
        <f t="shared" ref="O306" si="491">STDEV(M306:M307)</f>
        <v>8.1577265477946484E-2</v>
      </c>
    </row>
    <row r="307" spans="2:15" ht="20.5" x14ac:dyDescent="0.45">
      <c r="B307" s="13" t="s">
        <v>605</v>
      </c>
      <c r="C307" s="25">
        <v>1000</v>
      </c>
      <c r="D307" s="26">
        <v>70721.63</v>
      </c>
      <c r="E307" s="29">
        <f t="shared" si="437"/>
        <v>89.872449891484763</v>
      </c>
      <c r="F307" s="27">
        <v>10</v>
      </c>
      <c r="G307" s="27">
        <v>10</v>
      </c>
      <c r="H307" s="27">
        <f t="shared" si="434"/>
        <v>8987.2449891484757</v>
      </c>
      <c r="I307" s="26">
        <f t="shared" si="435"/>
        <v>8.9872449891484756</v>
      </c>
      <c r="J307" s="28">
        <f t="shared" si="436"/>
        <v>8.9872449891484756</v>
      </c>
      <c r="K307" s="53"/>
      <c r="L307" s="53"/>
      <c r="M307" s="26">
        <f t="shared" si="431"/>
        <v>0.89872449891484751</v>
      </c>
      <c r="N307" s="54"/>
      <c r="O307" s="55"/>
    </row>
    <row r="308" spans="2:15" ht="20.5" x14ac:dyDescent="0.45">
      <c r="B308" s="13" t="s">
        <v>606</v>
      </c>
      <c r="C308" s="25">
        <v>1000</v>
      </c>
      <c r="D308" s="26">
        <v>76655.350000000006</v>
      </c>
      <c r="E308" s="29">
        <f t="shared" si="437"/>
        <v>97.447733946125382</v>
      </c>
      <c r="F308" s="27">
        <v>10</v>
      </c>
      <c r="G308" s="27">
        <v>10</v>
      </c>
      <c r="H308" s="27">
        <f t="shared" si="434"/>
        <v>9744.7733946125372</v>
      </c>
      <c r="I308" s="26">
        <f t="shared" si="435"/>
        <v>9.7447733946125368</v>
      </c>
      <c r="J308" s="28">
        <f t="shared" si="436"/>
        <v>9.7447733946125368</v>
      </c>
      <c r="K308" s="53">
        <f>AVERAGE(J308:J309)</f>
        <v>9.4643112472871209</v>
      </c>
      <c r="L308" s="53">
        <f t="shared" ref="L308" si="492">STDEV(J308:J309)</f>
        <v>0.39663337247988539</v>
      </c>
      <c r="M308" s="26">
        <f t="shared" si="431"/>
        <v>0.9744773394612537</v>
      </c>
      <c r="N308" s="54">
        <f t="shared" ref="N308" si="493">AVERAGE(M308:M309)</f>
        <v>0.94643112472871205</v>
      </c>
      <c r="O308" s="55">
        <f t="shared" ref="O308" si="494">STDEV(M308:M309)</f>
        <v>3.9663337247988588E-2</v>
      </c>
    </row>
    <row r="309" spans="2:15" ht="20.5" x14ac:dyDescent="0.45">
      <c r="B309" s="13" t="s">
        <v>607</v>
      </c>
      <c r="C309" s="25">
        <v>1000</v>
      </c>
      <c r="D309" s="26">
        <v>72261.63</v>
      </c>
      <c r="E309" s="29">
        <f t="shared" si="437"/>
        <v>91.838490999617022</v>
      </c>
      <c r="F309" s="27">
        <v>10</v>
      </c>
      <c r="G309" s="27">
        <v>10</v>
      </c>
      <c r="H309" s="27">
        <f t="shared" si="434"/>
        <v>9183.8490999617024</v>
      </c>
      <c r="I309" s="26">
        <f t="shared" si="435"/>
        <v>9.1838490999617033</v>
      </c>
      <c r="J309" s="28">
        <f t="shared" si="436"/>
        <v>9.1838490999617033</v>
      </c>
      <c r="K309" s="53"/>
      <c r="L309" s="53"/>
      <c r="M309" s="26">
        <f t="shared" si="431"/>
        <v>0.91838490999617028</v>
      </c>
      <c r="N309" s="54"/>
      <c r="O309" s="55"/>
    </row>
    <row r="310" spans="2:15" ht="20.5" x14ac:dyDescent="0.45">
      <c r="B310" s="13" t="s">
        <v>608</v>
      </c>
      <c r="C310" s="25">
        <v>1000</v>
      </c>
      <c r="D310" s="26">
        <v>95951.38</v>
      </c>
      <c r="E310" s="29">
        <f t="shared" si="437"/>
        <v>122.08201200051069</v>
      </c>
      <c r="F310" s="27">
        <v>10</v>
      </c>
      <c r="G310" s="27">
        <v>10</v>
      </c>
      <c r="H310" s="27">
        <f t="shared" si="434"/>
        <v>12208.201200051069</v>
      </c>
      <c r="I310" s="26">
        <f t="shared" si="435"/>
        <v>12.20820120005107</v>
      </c>
      <c r="J310" s="28">
        <f t="shared" si="436"/>
        <v>12.20820120005107</v>
      </c>
      <c r="K310" s="53">
        <f>AVERAGE(J310:J311)</f>
        <v>11.817737776075582</v>
      </c>
      <c r="L310" s="53">
        <f t="shared" ref="L310" si="495">STDEV(J310:J311)</f>
        <v>0.55219866979677235</v>
      </c>
      <c r="M310" s="26">
        <f t="shared" si="431"/>
        <v>1.220820120005107</v>
      </c>
      <c r="N310" s="54">
        <f t="shared" ref="N310" si="496">AVERAGE(M310:M311)</f>
        <v>1.1817737776075581</v>
      </c>
      <c r="O310" s="55">
        <f t="shared" ref="O310" si="497">STDEV(M310:M311)</f>
        <v>5.5219866979677242E-2</v>
      </c>
    </row>
    <row r="311" spans="2:15" ht="20.5" x14ac:dyDescent="0.45">
      <c r="B311" s="13" t="s">
        <v>609</v>
      </c>
      <c r="C311" s="25">
        <v>1000</v>
      </c>
      <c r="D311" s="26">
        <v>89834.38</v>
      </c>
      <c r="E311" s="29">
        <f t="shared" si="437"/>
        <v>114.27274352100092</v>
      </c>
      <c r="F311" s="27">
        <v>10</v>
      </c>
      <c r="G311" s="27">
        <v>10</v>
      </c>
      <c r="H311" s="27">
        <f t="shared" si="434"/>
        <v>11427.274352100092</v>
      </c>
      <c r="I311" s="26">
        <f t="shared" si="435"/>
        <v>11.427274352100092</v>
      </c>
      <c r="J311" s="28">
        <f t="shared" si="436"/>
        <v>11.427274352100092</v>
      </c>
      <c r="K311" s="53"/>
      <c r="L311" s="53"/>
      <c r="M311" s="26">
        <f t="shared" si="431"/>
        <v>1.1427274352100092</v>
      </c>
      <c r="N311" s="54"/>
      <c r="O311" s="55"/>
    </row>
    <row r="312" spans="2:15" ht="20.5" x14ac:dyDescent="0.45">
      <c r="B312" s="13" t="s">
        <v>610</v>
      </c>
      <c r="C312" s="25">
        <v>1000</v>
      </c>
      <c r="D312" s="26">
        <v>83096.98</v>
      </c>
      <c r="E312" s="29">
        <f t="shared" si="437"/>
        <v>105.67144133792928</v>
      </c>
      <c r="F312" s="27">
        <v>10</v>
      </c>
      <c r="G312" s="27">
        <v>10</v>
      </c>
      <c r="H312" s="27">
        <f t="shared" si="434"/>
        <v>10567.144133792928</v>
      </c>
      <c r="I312" s="26">
        <f t="shared" si="435"/>
        <v>10.567144133792928</v>
      </c>
      <c r="J312" s="28">
        <f t="shared" si="436"/>
        <v>10.567144133792928</v>
      </c>
      <c r="K312" s="53">
        <f>AVERAGE(J312:J313)</f>
        <v>10.518988893144391</v>
      </c>
      <c r="L312" s="53">
        <f t="shared" ref="L312" si="498">STDEV(J312:J313)</f>
        <v>6.8101794424501247E-2</v>
      </c>
      <c r="M312" s="26">
        <f t="shared" si="431"/>
        <v>1.0567144133792927</v>
      </c>
      <c r="N312" s="54">
        <f t="shared" ref="N312" si="499">AVERAGE(M312:M313)</f>
        <v>1.051898889314439</v>
      </c>
      <c r="O312" s="55">
        <f t="shared" ref="O312" si="500">STDEV(M312:M313)</f>
        <v>6.8101794424501871E-3</v>
      </c>
    </row>
    <row r="313" spans="2:15" ht="20.5" x14ac:dyDescent="0.45">
      <c r="B313" s="13" t="s">
        <v>611</v>
      </c>
      <c r="C313" s="25">
        <v>1000</v>
      </c>
      <c r="D313" s="26">
        <v>82342.58</v>
      </c>
      <c r="E313" s="29">
        <f t="shared" si="437"/>
        <v>104.70833652495853</v>
      </c>
      <c r="F313" s="27">
        <v>10</v>
      </c>
      <c r="G313" s="27">
        <v>10</v>
      </c>
      <c r="H313" s="27">
        <f t="shared" si="434"/>
        <v>10470.833652495854</v>
      </c>
      <c r="I313" s="26">
        <f t="shared" si="435"/>
        <v>10.470833652495854</v>
      </c>
      <c r="J313" s="28">
        <f t="shared" si="436"/>
        <v>10.470833652495854</v>
      </c>
      <c r="K313" s="53"/>
      <c r="L313" s="53"/>
      <c r="M313" s="26">
        <f t="shared" si="431"/>
        <v>1.0470833652495852</v>
      </c>
      <c r="N313" s="54"/>
      <c r="O313" s="55"/>
    </row>
    <row r="314" spans="2:15" ht="20.5" x14ac:dyDescent="0.45">
      <c r="B314" s="13" t="s">
        <v>612</v>
      </c>
      <c r="C314" s="25">
        <v>1000</v>
      </c>
      <c r="D314" s="26">
        <v>71664.73</v>
      </c>
      <c r="E314" s="29">
        <f t="shared" si="437"/>
        <v>91.076458572705235</v>
      </c>
      <c r="F314" s="27">
        <v>10</v>
      </c>
      <c r="G314" s="27">
        <v>10</v>
      </c>
      <c r="H314" s="27">
        <f t="shared" si="434"/>
        <v>9107.6458572705233</v>
      </c>
      <c r="I314" s="26">
        <f t="shared" si="435"/>
        <v>9.1076458572705228</v>
      </c>
      <c r="J314" s="28">
        <f t="shared" si="436"/>
        <v>9.1076458572705228</v>
      </c>
      <c r="K314" s="53">
        <f>AVERAGE(J314:J315)</f>
        <v>8.7720611515383631</v>
      </c>
      <c r="L314" s="53">
        <f t="shared" ref="L314" si="501">STDEV(J314:J315)</f>
        <v>0.47458844217140311</v>
      </c>
      <c r="M314" s="26">
        <f t="shared" si="431"/>
        <v>0.91076458572705232</v>
      </c>
      <c r="N314" s="54">
        <f t="shared" ref="N314" si="502">AVERAGE(M314:M315)</f>
        <v>0.8772061151538364</v>
      </c>
      <c r="O314" s="55">
        <f t="shared" ref="O314" si="503">STDEV(M314:M315)</f>
        <v>4.7458844217140375E-2</v>
      </c>
    </row>
    <row r="315" spans="2:15" ht="20.5" x14ac:dyDescent="0.45">
      <c r="B315" s="13" t="s">
        <v>613</v>
      </c>
      <c r="C315" s="25">
        <v>1000</v>
      </c>
      <c r="D315" s="26">
        <v>66407.460000000006</v>
      </c>
      <c r="E315" s="29">
        <f t="shared" si="437"/>
        <v>84.364764458062069</v>
      </c>
      <c r="F315" s="27">
        <v>10</v>
      </c>
      <c r="G315" s="27">
        <v>10</v>
      </c>
      <c r="H315" s="27">
        <f t="shared" si="434"/>
        <v>8436.4764458062054</v>
      </c>
      <c r="I315" s="26">
        <f t="shared" si="435"/>
        <v>8.4364764458062051</v>
      </c>
      <c r="J315" s="28">
        <f t="shared" si="436"/>
        <v>8.4364764458062051</v>
      </c>
      <c r="K315" s="53"/>
      <c r="L315" s="53"/>
      <c r="M315" s="26">
        <f t="shared" si="431"/>
        <v>0.84364764458062047</v>
      </c>
      <c r="N315" s="54"/>
      <c r="O315" s="55"/>
    </row>
    <row r="316" spans="2:15" ht="20.5" x14ac:dyDescent="0.45">
      <c r="B316" s="13" t="s">
        <v>614</v>
      </c>
      <c r="C316" s="25">
        <v>1000</v>
      </c>
      <c r="D316" s="26">
        <v>71814.89</v>
      </c>
      <c r="E316" s="29">
        <f t="shared" si="437"/>
        <v>91.268160347248838</v>
      </c>
      <c r="F316" s="27">
        <v>10</v>
      </c>
      <c r="G316" s="27">
        <v>10</v>
      </c>
      <c r="H316" s="27">
        <f t="shared" si="434"/>
        <v>9126.816034724885</v>
      </c>
      <c r="I316" s="26">
        <f t="shared" si="435"/>
        <v>9.1268160347248841</v>
      </c>
      <c r="J316" s="28">
        <f t="shared" si="436"/>
        <v>9.1268160347248841</v>
      </c>
      <c r="K316" s="53">
        <f>AVERAGE(J316:J317)</f>
        <v>8.8568536959019557</v>
      </c>
      <c r="L316" s="53">
        <f t="shared" ref="L316" si="504">STDEV(J316:J317)</f>
        <v>0.38178440089334609</v>
      </c>
      <c r="M316" s="26">
        <f t="shared" si="431"/>
        <v>0.91268160347248839</v>
      </c>
      <c r="N316" s="54">
        <f t="shared" ref="N316" si="505">AVERAGE(M316:M317)</f>
        <v>0.88568536959019561</v>
      </c>
      <c r="O316" s="55">
        <f t="shared" ref="O316" si="506">STDEV(M316:M317)</f>
        <v>3.8178440089334596E-2</v>
      </c>
    </row>
    <row r="317" spans="2:15" ht="20.5" x14ac:dyDescent="0.45">
      <c r="B317" s="13" t="s">
        <v>615</v>
      </c>
      <c r="C317" s="25">
        <v>1000</v>
      </c>
      <c r="D317" s="26">
        <v>67585.66</v>
      </c>
      <c r="E317" s="29">
        <f t="shared" si="437"/>
        <v>85.868913570790269</v>
      </c>
      <c r="F317" s="27">
        <v>10</v>
      </c>
      <c r="G317" s="27">
        <v>10</v>
      </c>
      <c r="H317" s="27">
        <f t="shared" si="434"/>
        <v>8586.8913570790264</v>
      </c>
      <c r="I317" s="26">
        <f t="shared" si="435"/>
        <v>8.5868913570790273</v>
      </c>
      <c r="J317" s="28">
        <f t="shared" si="436"/>
        <v>8.5868913570790273</v>
      </c>
      <c r="K317" s="53"/>
      <c r="L317" s="53"/>
      <c r="M317" s="26">
        <f t="shared" si="431"/>
        <v>0.85868913570790273</v>
      </c>
      <c r="N317" s="54"/>
      <c r="O317" s="55"/>
    </row>
    <row r="318" spans="2:15" ht="20.5" x14ac:dyDescent="0.45">
      <c r="B318" s="13" t="s">
        <v>616</v>
      </c>
      <c r="C318" s="25">
        <v>1000</v>
      </c>
      <c r="D318" s="26">
        <v>71778.37</v>
      </c>
      <c r="E318" s="29">
        <f t="shared" si="437"/>
        <v>91.221537086684549</v>
      </c>
      <c r="F318" s="27">
        <v>10</v>
      </c>
      <c r="G318" s="27">
        <v>10</v>
      </c>
      <c r="H318" s="27">
        <f t="shared" si="434"/>
        <v>9122.1537086684548</v>
      </c>
      <c r="I318" s="26">
        <f t="shared" si="435"/>
        <v>9.1221537086684545</v>
      </c>
      <c r="J318" s="28">
        <f t="shared" si="436"/>
        <v>9.1221537086684545</v>
      </c>
      <c r="K318" s="53">
        <f>AVERAGE(J318:J319)</f>
        <v>8.6653063960168524</v>
      </c>
      <c r="L318" s="53">
        <f t="shared" ref="L318" si="507">STDEV(J318:J319)</f>
        <v>0.6460796654855987</v>
      </c>
      <c r="M318" s="26">
        <f t="shared" si="431"/>
        <v>0.91221537086684545</v>
      </c>
      <c r="N318" s="54">
        <f t="shared" ref="N318" si="508">AVERAGE(M318:M319)</f>
        <v>0.86653063960168519</v>
      </c>
      <c r="O318" s="55">
        <f t="shared" ref="O318" si="509">STDEV(M318:M319)</f>
        <v>6.4607966548559881E-2</v>
      </c>
    </row>
    <row r="319" spans="2:15" ht="20.5" x14ac:dyDescent="0.45">
      <c r="B319" s="13" t="s">
        <v>617</v>
      </c>
      <c r="C319" s="25">
        <v>1000</v>
      </c>
      <c r="D319" s="26">
        <v>64621.4</v>
      </c>
      <c r="E319" s="29">
        <f t="shared" si="437"/>
        <v>82.084590833652499</v>
      </c>
      <c r="F319" s="27">
        <v>10</v>
      </c>
      <c r="G319" s="27">
        <v>10</v>
      </c>
      <c r="H319" s="27">
        <f t="shared" si="434"/>
        <v>8208.4590833652492</v>
      </c>
      <c r="I319" s="26">
        <f t="shared" si="435"/>
        <v>8.2084590833652484</v>
      </c>
      <c r="J319" s="28">
        <f t="shared" si="436"/>
        <v>8.2084590833652484</v>
      </c>
      <c r="K319" s="53"/>
      <c r="L319" s="53"/>
      <c r="M319" s="26">
        <f t="shared" si="431"/>
        <v>0.82084590833652482</v>
      </c>
      <c r="N319" s="54"/>
      <c r="O319" s="55"/>
    </row>
    <row r="320" spans="2:15" ht="20.5" x14ac:dyDescent="0.45">
      <c r="B320" s="13" t="s">
        <v>618</v>
      </c>
      <c r="C320" s="25">
        <v>1000</v>
      </c>
      <c r="D320" s="26">
        <v>63041.54</v>
      </c>
      <c r="E320" s="29">
        <f t="shared" si="437"/>
        <v>80.067662453721439</v>
      </c>
      <c r="F320" s="27">
        <v>10</v>
      </c>
      <c r="G320" s="27">
        <v>10</v>
      </c>
      <c r="H320" s="27">
        <f t="shared" si="434"/>
        <v>8006.7662453721441</v>
      </c>
      <c r="I320" s="26">
        <f t="shared" si="435"/>
        <v>8.0067662453721447</v>
      </c>
      <c r="J320" s="28">
        <f t="shared" si="436"/>
        <v>8.0067662453721447</v>
      </c>
      <c r="K320" s="53">
        <f>AVERAGE(J320:J321)</f>
        <v>7.5540118728456536</v>
      </c>
      <c r="L320" s="53">
        <f t="shared" ref="L320" si="510">STDEV(J320:J321)</f>
        <v>0.64029137405068437</v>
      </c>
      <c r="M320" s="26">
        <f t="shared" si="431"/>
        <v>0.80067662453721444</v>
      </c>
      <c r="N320" s="54">
        <f t="shared" ref="N320" si="511">AVERAGE(M320:M321)</f>
        <v>0.7554011872845654</v>
      </c>
      <c r="O320" s="55">
        <f t="shared" ref="O320" si="512">STDEV(M320:M321)</f>
        <v>6.4029137405068423E-2</v>
      </c>
    </row>
    <row r="321" spans="2:15" ht="20.5" x14ac:dyDescent="0.45">
      <c r="B321" s="13" t="s">
        <v>619</v>
      </c>
      <c r="C321" s="25">
        <v>1000</v>
      </c>
      <c r="D321" s="26">
        <v>55948.69</v>
      </c>
      <c r="E321" s="29">
        <f t="shared" si="437"/>
        <v>71.012575003191628</v>
      </c>
      <c r="F321" s="27">
        <v>10</v>
      </c>
      <c r="G321" s="27">
        <v>10</v>
      </c>
      <c r="H321" s="27">
        <f t="shared" si="434"/>
        <v>7101.2575003191623</v>
      </c>
      <c r="I321" s="26">
        <f t="shared" si="435"/>
        <v>7.1012575003191625</v>
      </c>
      <c r="J321" s="28">
        <f t="shared" si="436"/>
        <v>7.1012575003191625</v>
      </c>
      <c r="K321" s="53"/>
      <c r="L321" s="53"/>
      <c r="M321" s="26">
        <f t="shared" si="431"/>
        <v>0.71012575003191625</v>
      </c>
      <c r="N321" s="54"/>
      <c r="O321" s="55"/>
    </row>
    <row r="322" spans="2:15" ht="20.5" x14ac:dyDescent="0.45">
      <c r="B322" s="13" t="s">
        <v>620</v>
      </c>
      <c r="C322" s="25">
        <v>1000</v>
      </c>
      <c r="D322" s="26">
        <v>81539.22</v>
      </c>
      <c r="E322" s="29">
        <f t="shared" si="437"/>
        <v>103.68272692455</v>
      </c>
      <c r="F322" s="27">
        <v>10</v>
      </c>
      <c r="G322" s="27">
        <v>10</v>
      </c>
      <c r="H322" s="27">
        <f t="shared" si="434"/>
        <v>10368.272692455001</v>
      </c>
      <c r="I322" s="26">
        <f t="shared" si="435"/>
        <v>10.368272692455001</v>
      </c>
      <c r="J322" s="28">
        <f t="shared" si="436"/>
        <v>10.368272692455001</v>
      </c>
      <c r="K322" s="53">
        <f>AVERAGE(J322:J323)</f>
        <v>9.8517783735478126</v>
      </c>
      <c r="L322" s="53">
        <f t="shared" ref="L322" si="513">STDEV(J322:J323)</f>
        <v>0.73043327068719921</v>
      </c>
      <c r="M322" s="26">
        <f t="shared" si="431"/>
        <v>1.0368272692455001</v>
      </c>
      <c r="N322" s="54">
        <f t="shared" ref="N322" si="514">AVERAGE(M322:M323)</f>
        <v>0.98517783735478137</v>
      </c>
      <c r="O322" s="55">
        <f t="shared" ref="O322" si="515">STDEV(M322:M323)</f>
        <v>7.3043327068719813E-2</v>
      </c>
    </row>
    <row r="323" spans="2:15" ht="20.5" x14ac:dyDescent="0.45">
      <c r="B323" s="13" t="s">
        <v>621</v>
      </c>
      <c r="C323" s="25">
        <v>1000</v>
      </c>
      <c r="D323" s="26">
        <v>73447.820000000007</v>
      </c>
      <c r="E323" s="29">
        <f t="shared" si="437"/>
        <v>93.352840546406256</v>
      </c>
      <c r="F323" s="27">
        <v>10</v>
      </c>
      <c r="G323" s="27">
        <v>10</v>
      </c>
      <c r="H323" s="27">
        <f t="shared" si="434"/>
        <v>9335.284054640626</v>
      </c>
      <c r="I323" s="26">
        <f t="shared" si="435"/>
        <v>9.3352840546406259</v>
      </c>
      <c r="J323" s="28">
        <f t="shared" si="436"/>
        <v>9.3352840546406259</v>
      </c>
      <c r="K323" s="53"/>
      <c r="L323" s="53"/>
      <c r="M323" s="26">
        <f t="shared" si="431"/>
        <v>0.93352840546406268</v>
      </c>
      <c r="N323" s="54"/>
      <c r="O323" s="55"/>
    </row>
    <row r="324" spans="2:15" ht="20.5" x14ac:dyDescent="0.45">
      <c r="B324" s="13" t="s">
        <v>622</v>
      </c>
      <c r="C324" s="25">
        <v>1000</v>
      </c>
      <c r="D324" s="26">
        <v>66430.41</v>
      </c>
      <c r="E324" s="29">
        <f t="shared" si="437"/>
        <v>84.394063577173512</v>
      </c>
      <c r="F324" s="27">
        <v>10</v>
      </c>
      <c r="G324" s="27">
        <v>10</v>
      </c>
      <c r="H324" s="27">
        <f t="shared" si="434"/>
        <v>8439.4063577173511</v>
      </c>
      <c r="I324" s="26">
        <f t="shared" si="435"/>
        <v>8.4394063577173508</v>
      </c>
      <c r="J324" s="28">
        <f t="shared" si="436"/>
        <v>8.4394063577173508</v>
      </c>
      <c r="K324" s="53">
        <f>AVERAGE(J324:J325)</f>
        <v>8.1990297459466355</v>
      </c>
      <c r="L324" s="53">
        <f t="shared" ref="L324" si="516">STDEV(J324:J325)</f>
        <v>0.33994386444343655</v>
      </c>
      <c r="M324" s="26">
        <f t="shared" si="431"/>
        <v>0.84394063577173506</v>
      </c>
      <c r="N324" s="54">
        <f t="shared" ref="N324" si="517">AVERAGE(M324:M325)</f>
        <v>0.81990297459466355</v>
      </c>
      <c r="O324" s="55">
        <f t="shared" ref="O324" si="518">STDEV(M324:M325)</f>
        <v>3.3994386444343674E-2</v>
      </c>
    </row>
    <row r="325" spans="2:15" ht="20.5" x14ac:dyDescent="0.45">
      <c r="B325" s="13" t="s">
        <v>623</v>
      </c>
      <c r="C325" s="25">
        <v>1000</v>
      </c>
      <c r="D325" s="26">
        <v>62664.67</v>
      </c>
      <c r="E325" s="29">
        <f t="shared" si="437"/>
        <v>79.586531341759226</v>
      </c>
      <c r="F325" s="27">
        <v>10</v>
      </c>
      <c r="G325" s="27">
        <v>10</v>
      </c>
      <c r="H325" s="27">
        <f t="shared" si="434"/>
        <v>7958.6531341759219</v>
      </c>
      <c r="I325" s="26">
        <f t="shared" si="435"/>
        <v>7.9586531341759219</v>
      </c>
      <c r="J325" s="28">
        <f t="shared" si="436"/>
        <v>7.9586531341759219</v>
      </c>
      <c r="K325" s="53"/>
      <c r="L325" s="53"/>
      <c r="M325" s="26">
        <f t="shared" si="431"/>
        <v>0.79586531341759215</v>
      </c>
      <c r="N325" s="54"/>
      <c r="O325" s="55"/>
    </row>
    <row r="326" spans="2:15" ht="20.5" x14ac:dyDescent="0.45">
      <c r="B326" s="13" t="s">
        <v>624</v>
      </c>
      <c r="C326" s="25">
        <v>1000</v>
      </c>
      <c r="D326" s="26">
        <v>62321.760000000002</v>
      </c>
      <c r="E326" s="29">
        <f t="shared" si="437"/>
        <v>79.148755266181553</v>
      </c>
      <c r="F326" s="27">
        <v>10</v>
      </c>
      <c r="G326" s="27">
        <v>10</v>
      </c>
      <c r="H326" s="27">
        <f t="shared" si="434"/>
        <v>7914.8755266181543</v>
      </c>
      <c r="I326" s="26">
        <f t="shared" si="435"/>
        <v>7.9148755266181539</v>
      </c>
      <c r="J326" s="28">
        <f t="shared" si="436"/>
        <v>7.9148755266181539</v>
      </c>
      <c r="K326" s="53">
        <f>AVERAGE(J326:J327)</f>
        <v>7.6867126260691947</v>
      </c>
      <c r="L326" s="53">
        <f t="shared" ref="L326" si="519">STDEV(J326:J327)</f>
        <v>0.32267106838672172</v>
      </c>
      <c r="M326" s="26">
        <f t="shared" si="431"/>
        <v>0.79148755266181536</v>
      </c>
      <c r="N326" s="54">
        <f t="shared" ref="N326" si="520">AVERAGE(M326:M327)</f>
        <v>0.76867126260691943</v>
      </c>
      <c r="O326" s="55">
        <f t="shared" ref="O326" si="521">STDEV(M326:M327)</f>
        <v>3.2267106838672205E-2</v>
      </c>
    </row>
    <row r="327" spans="2:15" ht="20.5" x14ac:dyDescent="0.45">
      <c r="B327" s="13" t="s">
        <v>625</v>
      </c>
      <c r="C327" s="25">
        <v>1000</v>
      </c>
      <c r="D327" s="26">
        <v>58747.360000000001</v>
      </c>
      <c r="E327" s="29">
        <f t="shared" si="437"/>
        <v>74.585497255202355</v>
      </c>
      <c r="F327" s="27">
        <v>10</v>
      </c>
      <c r="G327" s="27">
        <v>10</v>
      </c>
      <c r="H327" s="27">
        <f t="shared" si="434"/>
        <v>7458.5497255202354</v>
      </c>
      <c r="I327" s="26">
        <f t="shared" si="435"/>
        <v>7.4585497255202355</v>
      </c>
      <c r="J327" s="28">
        <f t="shared" si="436"/>
        <v>7.4585497255202355</v>
      </c>
      <c r="K327" s="53"/>
      <c r="L327" s="53"/>
      <c r="M327" s="26">
        <f t="shared" si="431"/>
        <v>0.74585497255202349</v>
      </c>
      <c r="N327" s="54"/>
      <c r="O327" s="55"/>
    </row>
  </sheetData>
  <mergeCells count="649">
    <mergeCell ref="K118:K119"/>
    <mergeCell ref="L118:L119"/>
    <mergeCell ref="N118:N119"/>
    <mergeCell ref="O118:O119"/>
    <mergeCell ref="K120:K121"/>
    <mergeCell ref="L120:L121"/>
    <mergeCell ref="N120:N121"/>
    <mergeCell ref="O120:O121"/>
    <mergeCell ref="K58:K59"/>
    <mergeCell ref="L58:L59"/>
    <mergeCell ref="N58:N59"/>
    <mergeCell ref="O58:O59"/>
    <mergeCell ref="K60:K61"/>
    <mergeCell ref="L60:L61"/>
    <mergeCell ref="N60:N61"/>
    <mergeCell ref="O60:O61"/>
    <mergeCell ref="K74:K75"/>
    <mergeCell ref="L74:L75"/>
    <mergeCell ref="N74:N75"/>
    <mergeCell ref="O74:O75"/>
    <mergeCell ref="K76:K77"/>
    <mergeCell ref="L76:L77"/>
    <mergeCell ref="N76:N77"/>
    <mergeCell ref="O76:O77"/>
    <mergeCell ref="A1:O2"/>
    <mergeCell ref="K4:K5"/>
    <mergeCell ref="L4:L5"/>
    <mergeCell ref="N4:N5"/>
    <mergeCell ref="O4:O5"/>
    <mergeCell ref="K6:K7"/>
    <mergeCell ref="L6:L7"/>
    <mergeCell ref="N6:N7"/>
    <mergeCell ref="O6:O7"/>
    <mergeCell ref="K12:K13"/>
    <mergeCell ref="L12:L13"/>
    <mergeCell ref="N12:N13"/>
    <mergeCell ref="O12:O13"/>
    <mergeCell ref="K14:K15"/>
    <mergeCell ref="L14:L15"/>
    <mergeCell ref="N14:N15"/>
    <mergeCell ref="O14:O15"/>
    <mergeCell ref="K8:K9"/>
    <mergeCell ref="L8:L9"/>
    <mergeCell ref="N8:N9"/>
    <mergeCell ref="O8:O9"/>
    <mergeCell ref="K10:K11"/>
    <mergeCell ref="L10:L11"/>
    <mergeCell ref="N10:N11"/>
    <mergeCell ref="O10:O11"/>
    <mergeCell ref="K20:K21"/>
    <mergeCell ref="L20:L21"/>
    <mergeCell ref="N20:N21"/>
    <mergeCell ref="O20:O21"/>
    <mergeCell ref="K22:K23"/>
    <mergeCell ref="L22:L23"/>
    <mergeCell ref="N22:N23"/>
    <mergeCell ref="O22:O23"/>
    <mergeCell ref="K16:K17"/>
    <mergeCell ref="L16:L17"/>
    <mergeCell ref="N16:N17"/>
    <mergeCell ref="O16:O17"/>
    <mergeCell ref="K18:K19"/>
    <mergeCell ref="L18:L19"/>
    <mergeCell ref="N18:N19"/>
    <mergeCell ref="O18:O19"/>
    <mergeCell ref="K28:K29"/>
    <mergeCell ref="L28:L29"/>
    <mergeCell ref="N28:N29"/>
    <mergeCell ref="O28:O29"/>
    <mergeCell ref="K30:K31"/>
    <mergeCell ref="L30:L31"/>
    <mergeCell ref="N30:N31"/>
    <mergeCell ref="O30:O31"/>
    <mergeCell ref="K24:K25"/>
    <mergeCell ref="L24:L25"/>
    <mergeCell ref="N24:N25"/>
    <mergeCell ref="O24:O25"/>
    <mergeCell ref="K26:K27"/>
    <mergeCell ref="L26:L27"/>
    <mergeCell ref="N26:N27"/>
    <mergeCell ref="O26:O27"/>
    <mergeCell ref="K36:K37"/>
    <mergeCell ref="L36:L37"/>
    <mergeCell ref="N36:N37"/>
    <mergeCell ref="O36:O37"/>
    <mergeCell ref="K38:K39"/>
    <mergeCell ref="L38:L39"/>
    <mergeCell ref="N38:N39"/>
    <mergeCell ref="O38:O39"/>
    <mergeCell ref="K32:K33"/>
    <mergeCell ref="L32:L33"/>
    <mergeCell ref="N32:N33"/>
    <mergeCell ref="O32:O33"/>
    <mergeCell ref="K34:K35"/>
    <mergeCell ref="L34:L35"/>
    <mergeCell ref="N34:N35"/>
    <mergeCell ref="O34:O35"/>
    <mergeCell ref="K44:K45"/>
    <mergeCell ref="L44:L45"/>
    <mergeCell ref="N44:N45"/>
    <mergeCell ref="O44:O45"/>
    <mergeCell ref="K46:K47"/>
    <mergeCell ref="L46:L47"/>
    <mergeCell ref="N46:N47"/>
    <mergeCell ref="O46:O47"/>
    <mergeCell ref="K40:K41"/>
    <mergeCell ref="L40:L41"/>
    <mergeCell ref="N40:N41"/>
    <mergeCell ref="O40:O41"/>
    <mergeCell ref="K42:K43"/>
    <mergeCell ref="L42:L43"/>
    <mergeCell ref="N42:N43"/>
    <mergeCell ref="O42:O43"/>
    <mergeCell ref="K48:K49"/>
    <mergeCell ref="L48:L49"/>
    <mergeCell ref="N48:N49"/>
    <mergeCell ref="O48:O49"/>
    <mergeCell ref="K50:K51"/>
    <mergeCell ref="L50:L51"/>
    <mergeCell ref="N50:N51"/>
    <mergeCell ref="O50:O51"/>
    <mergeCell ref="K52:K53"/>
    <mergeCell ref="L52:L53"/>
    <mergeCell ref="N52:N53"/>
    <mergeCell ref="O52:O53"/>
    <mergeCell ref="K54:K55"/>
    <mergeCell ref="L54:L55"/>
    <mergeCell ref="N54:N55"/>
    <mergeCell ref="O54:O55"/>
    <mergeCell ref="K66:K67"/>
    <mergeCell ref="L66:L67"/>
    <mergeCell ref="N66:N67"/>
    <mergeCell ref="O66:O67"/>
    <mergeCell ref="K68:K69"/>
    <mergeCell ref="L68:L69"/>
    <mergeCell ref="N68:N69"/>
    <mergeCell ref="O68:O69"/>
    <mergeCell ref="K62:K63"/>
    <mergeCell ref="L62:L63"/>
    <mergeCell ref="N62:N63"/>
    <mergeCell ref="O62:O63"/>
    <mergeCell ref="K64:K65"/>
    <mergeCell ref="L64:L65"/>
    <mergeCell ref="N64:N65"/>
    <mergeCell ref="O64:O65"/>
    <mergeCell ref="K56:K57"/>
    <mergeCell ref="L56:L57"/>
    <mergeCell ref="N56:N57"/>
    <mergeCell ref="O56:O57"/>
    <mergeCell ref="K70:K71"/>
    <mergeCell ref="L70:L71"/>
    <mergeCell ref="N70:N71"/>
    <mergeCell ref="O70:O71"/>
    <mergeCell ref="K72:K73"/>
    <mergeCell ref="L72:L73"/>
    <mergeCell ref="N72:N73"/>
    <mergeCell ref="O72:O73"/>
    <mergeCell ref="K82:K83"/>
    <mergeCell ref="L82:L83"/>
    <mergeCell ref="N82:N83"/>
    <mergeCell ref="O82:O83"/>
    <mergeCell ref="K84:K85"/>
    <mergeCell ref="L84:L85"/>
    <mergeCell ref="N84:N85"/>
    <mergeCell ref="O84:O85"/>
    <mergeCell ref="K78:K79"/>
    <mergeCell ref="L78:L79"/>
    <mergeCell ref="N78:N79"/>
    <mergeCell ref="O78:O79"/>
    <mergeCell ref="K80:K81"/>
    <mergeCell ref="L80:L81"/>
    <mergeCell ref="N80:N81"/>
    <mergeCell ref="O80:O81"/>
    <mergeCell ref="K90:K91"/>
    <mergeCell ref="L90:L91"/>
    <mergeCell ref="N90:N91"/>
    <mergeCell ref="O90:O91"/>
    <mergeCell ref="K92:K93"/>
    <mergeCell ref="L92:L93"/>
    <mergeCell ref="N92:N93"/>
    <mergeCell ref="O92:O93"/>
    <mergeCell ref="K86:K87"/>
    <mergeCell ref="L86:L87"/>
    <mergeCell ref="N86:N87"/>
    <mergeCell ref="O86:O87"/>
    <mergeCell ref="K88:K89"/>
    <mergeCell ref="L88:L89"/>
    <mergeCell ref="N88:N89"/>
    <mergeCell ref="O88:O89"/>
    <mergeCell ref="K98:K99"/>
    <mergeCell ref="L98:L99"/>
    <mergeCell ref="N98:N99"/>
    <mergeCell ref="O98:O99"/>
    <mergeCell ref="K100:K101"/>
    <mergeCell ref="L100:L101"/>
    <mergeCell ref="N100:N101"/>
    <mergeCell ref="O100:O101"/>
    <mergeCell ref="K94:K95"/>
    <mergeCell ref="L94:L95"/>
    <mergeCell ref="N94:N95"/>
    <mergeCell ref="O94:O95"/>
    <mergeCell ref="K96:K97"/>
    <mergeCell ref="L96:L97"/>
    <mergeCell ref="N96:N97"/>
    <mergeCell ref="O96:O97"/>
    <mergeCell ref="K106:K107"/>
    <mergeCell ref="L106:L107"/>
    <mergeCell ref="N106:N107"/>
    <mergeCell ref="O106:O107"/>
    <mergeCell ref="K108:K109"/>
    <mergeCell ref="L108:L109"/>
    <mergeCell ref="N108:N109"/>
    <mergeCell ref="O108:O109"/>
    <mergeCell ref="K102:K103"/>
    <mergeCell ref="L102:L103"/>
    <mergeCell ref="N102:N103"/>
    <mergeCell ref="O102:O103"/>
    <mergeCell ref="K104:K105"/>
    <mergeCell ref="L104:L105"/>
    <mergeCell ref="N104:N105"/>
    <mergeCell ref="O104:O105"/>
    <mergeCell ref="K114:K115"/>
    <mergeCell ref="L114:L115"/>
    <mergeCell ref="N114:N115"/>
    <mergeCell ref="O114:O115"/>
    <mergeCell ref="K116:K117"/>
    <mergeCell ref="L116:L117"/>
    <mergeCell ref="N116:N117"/>
    <mergeCell ref="O116:O117"/>
    <mergeCell ref="K110:K111"/>
    <mergeCell ref="L110:L111"/>
    <mergeCell ref="N110:N111"/>
    <mergeCell ref="O110:O111"/>
    <mergeCell ref="K112:K113"/>
    <mergeCell ref="L112:L113"/>
    <mergeCell ref="N112:N113"/>
    <mergeCell ref="O112:O113"/>
    <mergeCell ref="K126:K127"/>
    <mergeCell ref="L126:L127"/>
    <mergeCell ref="N126:N127"/>
    <mergeCell ref="O126:O127"/>
    <mergeCell ref="K128:K129"/>
    <mergeCell ref="L128:L129"/>
    <mergeCell ref="N128:N129"/>
    <mergeCell ref="O128:O129"/>
    <mergeCell ref="K122:K123"/>
    <mergeCell ref="L122:L123"/>
    <mergeCell ref="N122:N123"/>
    <mergeCell ref="O122:O123"/>
    <mergeCell ref="K124:K125"/>
    <mergeCell ref="L124:L125"/>
    <mergeCell ref="N124:N125"/>
    <mergeCell ref="O124:O125"/>
    <mergeCell ref="K134:K135"/>
    <mergeCell ref="L134:L135"/>
    <mergeCell ref="N134:N135"/>
    <mergeCell ref="O134:O135"/>
    <mergeCell ref="K136:K137"/>
    <mergeCell ref="L136:L137"/>
    <mergeCell ref="N136:N137"/>
    <mergeCell ref="O136:O137"/>
    <mergeCell ref="K130:K131"/>
    <mergeCell ref="L130:L131"/>
    <mergeCell ref="N130:N131"/>
    <mergeCell ref="O130:O131"/>
    <mergeCell ref="K132:K133"/>
    <mergeCell ref="L132:L133"/>
    <mergeCell ref="N132:N133"/>
    <mergeCell ref="O132:O133"/>
    <mergeCell ref="K142:K143"/>
    <mergeCell ref="L142:L143"/>
    <mergeCell ref="N142:N143"/>
    <mergeCell ref="O142:O143"/>
    <mergeCell ref="K144:K145"/>
    <mergeCell ref="L144:L145"/>
    <mergeCell ref="N144:N145"/>
    <mergeCell ref="O144:O145"/>
    <mergeCell ref="K138:K139"/>
    <mergeCell ref="L138:L139"/>
    <mergeCell ref="N138:N139"/>
    <mergeCell ref="O138:O139"/>
    <mergeCell ref="K140:K141"/>
    <mergeCell ref="L140:L141"/>
    <mergeCell ref="N140:N141"/>
    <mergeCell ref="O140:O141"/>
    <mergeCell ref="K150:K151"/>
    <mergeCell ref="L150:L151"/>
    <mergeCell ref="N150:N151"/>
    <mergeCell ref="O150:O151"/>
    <mergeCell ref="K152:K153"/>
    <mergeCell ref="L152:L153"/>
    <mergeCell ref="N152:N153"/>
    <mergeCell ref="O152:O153"/>
    <mergeCell ref="K146:K147"/>
    <mergeCell ref="L146:L147"/>
    <mergeCell ref="N146:N147"/>
    <mergeCell ref="O146:O147"/>
    <mergeCell ref="K148:K149"/>
    <mergeCell ref="L148:L149"/>
    <mergeCell ref="N148:N149"/>
    <mergeCell ref="O148:O149"/>
    <mergeCell ref="K158:K159"/>
    <mergeCell ref="L158:L159"/>
    <mergeCell ref="N158:N159"/>
    <mergeCell ref="O158:O159"/>
    <mergeCell ref="K160:K161"/>
    <mergeCell ref="L160:L161"/>
    <mergeCell ref="N160:N161"/>
    <mergeCell ref="O160:O161"/>
    <mergeCell ref="K154:K155"/>
    <mergeCell ref="L154:L155"/>
    <mergeCell ref="N154:N155"/>
    <mergeCell ref="O154:O155"/>
    <mergeCell ref="K156:K157"/>
    <mergeCell ref="L156:L157"/>
    <mergeCell ref="N156:N157"/>
    <mergeCell ref="O156:O157"/>
    <mergeCell ref="K166:K167"/>
    <mergeCell ref="L166:L167"/>
    <mergeCell ref="N166:N167"/>
    <mergeCell ref="O166:O167"/>
    <mergeCell ref="K168:K169"/>
    <mergeCell ref="L168:L169"/>
    <mergeCell ref="N168:N169"/>
    <mergeCell ref="O168:O169"/>
    <mergeCell ref="K162:K163"/>
    <mergeCell ref="L162:L163"/>
    <mergeCell ref="N162:N163"/>
    <mergeCell ref="O162:O163"/>
    <mergeCell ref="K164:K165"/>
    <mergeCell ref="L164:L165"/>
    <mergeCell ref="N164:N165"/>
    <mergeCell ref="O164:O165"/>
    <mergeCell ref="K174:K175"/>
    <mergeCell ref="L174:L175"/>
    <mergeCell ref="N174:N175"/>
    <mergeCell ref="O174:O175"/>
    <mergeCell ref="K176:K177"/>
    <mergeCell ref="L176:L177"/>
    <mergeCell ref="N176:N177"/>
    <mergeCell ref="O176:O177"/>
    <mergeCell ref="K170:K171"/>
    <mergeCell ref="L170:L171"/>
    <mergeCell ref="N170:N171"/>
    <mergeCell ref="O170:O171"/>
    <mergeCell ref="K172:K173"/>
    <mergeCell ref="L172:L173"/>
    <mergeCell ref="N172:N173"/>
    <mergeCell ref="O172:O173"/>
    <mergeCell ref="K182:K183"/>
    <mergeCell ref="L182:L183"/>
    <mergeCell ref="N182:N183"/>
    <mergeCell ref="O182:O183"/>
    <mergeCell ref="K184:K185"/>
    <mergeCell ref="L184:L185"/>
    <mergeCell ref="N184:N185"/>
    <mergeCell ref="O184:O185"/>
    <mergeCell ref="K178:K179"/>
    <mergeCell ref="L178:L179"/>
    <mergeCell ref="N178:N179"/>
    <mergeCell ref="O178:O179"/>
    <mergeCell ref="K180:K181"/>
    <mergeCell ref="L180:L181"/>
    <mergeCell ref="N180:N181"/>
    <mergeCell ref="O180:O181"/>
    <mergeCell ref="K190:K191"/>
    <mergeCell ref="L190:L191"/>
    <mergeCell ref="N190:N191"/>
    <mergeCell ref="O190:O191"/>
    <mergeCell ref="K192:K193"/>
    <mergeCell ref="L192:L193"/>
    <mergeCell ref="N192:N193"/>
    <mergeCell ref="O192:O193"/>
    <mergeCell ref="K186:K187"/>
    <mergeCell ref="L186:L187"/>
    <mergeCell ref="N186:N187"/>
    <mergeCell ref="O186:O187"/>
    <mergeCell ref="K188:K189"/>
    <mergeCell ref="L188:L189"/>
    <mergeCell ref="N188:N189"/>
    <mergeCell ref="O188:O189"/>
    <mergeCell ref="K198:K199"/>
    <mergeCell ref="L198:L199"/>
    <mergeCell ref="N198:N199"/>
    <mergeCell ref="O198:O199"/>
    <mergeCell ref="K200:K201"/>
    <mergeCell ref="L200:L201"/>
    <mergeCell ref="N200:N201"/>
    <mergeCell ref="O200:O201"/>
    <mergeCell ref="K194:K195"/>
    <mergeCell ref="L194:L195"/>
    <mergeCell ref="N194:N195"/>
    <mergeCell ref="O194:O195"/>
    <mergeCell ref="K196:K197"/>
    <mergeCell ref="L196:L197"/>
    <mergeCell ref="N196:N197"/>
    <mergeCell ref="O196:O197"/>
    <mergeCell ref="K206:K207"/>
    <mergeCell ref="L206:L207"/>
    <mergeCell ref="N206:N207"/>
    <mergeCell ref="O206:O207"/>
    <mergeCell ref="K208:K209"/>
    <mergeCell ref="L208:L209"/>
    <mergeCell ref="N208:N209"/>
    <mergeCell ref="O208:O209"/>
    <mergeCell ref="K202:K203"/>
    <mergeCell ref="L202:L203"/>
    <mergeCell ref="N202:N203"/>
    <mergeCell ref="O202:O203"/>
    <mergeCell ref="K204:K205"/>
    <mergeCell ref="L204:L205"/>
    <mergeCell ref="N204:N205"/>
    <mergeCell ref="O204:O205"/>
    <mergeCell ref="K214:K215"/>
    <mergeCell ref="L214:L215"/>
    <mergeCell ref="N214:N215"/>
    <mergeCell ref="O214:O215"/>
    <mergeCell ref="K216:K217"/>
    <mergeCell ref="L216:L217"/>
    <mergeCell ref="N216:N217"/>
    <mergeCell ref="O216:O217"/>
    <mergeCell ref="K210:K211"/>
    <mergeCell ref="L210:L211"/>
    <mergeCell ref="N210:N211"/>
    <mergeCell ref="O210:O211"/>
    <mergeCell ref="K212:K213"/>
    <mergeCell ref="L212:L213"/>
    <mergeCell ref="N212:N213"/>
    <mergeCell ref="O212:O213"/>
    <mergeCell ref="K222:K223"/>
    <mergeCell ref="L222:L223"/>
    <mergeCell ref="N222:N223"/>
    <mergeCell ref="O222:O223"/>
    <mergeCell ref="K224:K225"/>
    <mergeCell ref="L224:L225"/>
    <mergeCell ref="N224:N225"/>
    <mergeCell ref="O224:O225"/>
    <mergeCell ref="K218:K219"/>
    <mergeCell ref="L218:L219"/>
    <mergeCell ref="N218:N219"/>
    <mergeCell ref="O218:O219"/>
    <mergeCell ref="K220:K221"/>
    <mergeCell ref="L220:L221"/>
    <mergeCell ref="N220:N221"/>
    <mergeCell ref="O220:O221"/>
    <mergeCell ref="K230:K231"/>
    <mergeCell ref="L230:L231"/>
    <mergeCell ref="N230:N231"/>
    <mergeCell ref="O230:O231"/>
    <mergeCell ref="K232:K233"/>
    <mergeCell ref="L232:L233"/>
    <mergeCell ref="N232:N233"/>
    <mergeCell ref="O232:O233"/>
    <mergeCell ref="K226:K227"/>
    <mergeCell ref="L226:L227"/>
    <mergeCell ref="N226:N227"/>
    <mergeCell ref="O226:O227"/>
    <mergeCell ref="K228:K229"/>
    <mergeCell ref="L228:L229"/>
    <mergeCell ref="N228:N229"/>
    <mergeCell ref="O228:O229"/>
    <mergeCell ref="K238:K239"/>
    <mergeCell ref="L238:L239"/>
    <mergeCell ref="N238:N239"/>
    <mergeCell ref="O238:O239"/>
    <mergeCell ref="K240:K241"/>
    <mergeCell ref="L240:L241"/>
    <mergeCell ref="N240:N241"/>
    <mergeCell ref="O240:O241"/>
    <mergeCell ref="K234:K235"/>
    <mergeCell ref="L234:L235"/>
    <mergeCell ref="N234:N235"/>
    <mergeCell ref="O234:O235"/>
    <mergeCell ref="K236:K237"/>
    <mergeCell ref="L236:L237"/>
    <mergeCell ref="N236:N237"/>
    <mergeCell ref="O236:O237"/>
    <mergeCell ref="K246:K247"/>
    <mergeCell ref="L246:L247"/>
    <mergeCell ref="N246:N247"/>
    <mergeCell ref="O246:O247"/>
    <mergeCell ref="K248:K249"/>
    <mergeCell ref="L248:L249"/>
    <mergeCell ref="N248:N249"/>
    <mergeCell ref="O248:O249"/>
    <mergeCell ref="K242:K243"/>
    <mergeCell ref="L242:L243"/>
    <mergeCell ref="N242:N243"/>
    <mergeCell ref="O242:O243"/>
    <mergeCell ref="K244:K245"/>
    <mergeCell ref="L244:L245"/>
    <mergeCell ref="N244:N245"/>
    <mergeCell ref="O244:O245"/>
    <mergeCell ref="K254:K255"/>
    <mergeCell ref="L254:L255"/>
    <mergeCell ref="N254:N255"/>
    <mergeCell ref="O254:O255"/>
    <mergeCell ref="K256:K257"/>
    <mergeCell ref="L256:L257"/>
    <mergeCell ref="N256:N257"/>
    <mergeCell ref="O256:O257"/>
    <mergeCell ref="K250:K251"/>
    <mergeCell ref="L250:L251"/>
    <mergeCell ref="N250:N251"/>
    <mergeCell ref="O250:O251"/>
    <mergeCell ref="K252:K253"/>
    <mergeCell ref="L252:L253"/>
    <mergeCell ref="N252:N253"/>
    <mergeCell ref="O252:O253"/>
    <mergeCell ref="K262:K263"/>
    <mergeCell ref="L262:L263"/>
    <mergeCell ref="N262:N263"/>
    <mergeCell ref="O262:O263"/>
    <mergeCell ref="K264:K265"/>
    <mergeCell ref="L264:L265"/>
    <mergeCell ref="N264:N265"/>
    <mergeCell ref="O264:O265"/>
    <mergeCell ref="K258:K259"/>
    <mergeCell ref="L258:L259"/>
    <mergeCell ref="N258:N259"/>
    <mergeCell ref="O258:O259"/>
    <mergeCell ref="K260:K261"/>
    <mergeCell ref="L260:L261"/>
    <mergeCell ref="N260:N261"/>
    <mergeCell ref="O260:O261"/>
    <mergeCell ref="K270:K271"/>
    <mergeCell ref="L270:L271"/>
    <mergeCell ref="N270:N271"/>
    <mergeCell ref="O270:O271"/>
    <mergeCell ref="K272:K273"/>
    <mergeCell ref="L272:L273"/>
    <mergeCell ref="N272:N273"/>
    <mergeCell ref="O272:O273"/>
    <mergeCell ref="K266:K267"/>
    <mergeCell ref="L266:L267"/>
    <mergeCell ref="N266:N267"/>
    <mergeCell ref="O266:O267"/>
    <mergeCell ref="K268:K269"/>
    <mergeCell ref="L268:L269"/>
    <mergeCell ref="N268:N269"/>
    <mergeCell ref="O268:O269"/>
    <mergeCell ref="K278:K279"/>
    <mergeCell ref="L278:L279"/>
    <mergeCell ref="N278:N279"/>
    <mergeCell ref="O278:O279"/>
    <mergeCell ref="K280:K281"/>
    <mergeCell ref="L280:L281"/>
    <mergeCell ref="N280:N281"/>
    <mergeCell ref="O280:O281"/>
    <mergeCell ref="K274:K275"/>
    <mergeCell ref="L274:L275"/>
    <mergeCell ref="N274:N275"/>
    <mergeCell ref="O274:O275"/>
    <mergeCell ref="K276:K277"/>
    <mergeCell ref="L276:L277"/>
    <mergeCell ref="N276:N277"/>
    <mergeCell ref="O276:O277"/>
    <mergeCell ref="K286:K287"/>
    <mergeCell ref="L286:L287"/>
    <mergeCell ref="N286:N287"/>
    <mergeCell ref="O286:O287"/>
    <mergeCell ref="K288:K289"/>
    <mergeCell ref="L288:L289"/>
    <mergeCell ref="N288:N289"/>
    <mergeCell ref="O288:O289"/>
    <mergeCell ref="K282:K283"/>
    <mergeCell ref="L282:L283"/>
    <mergeCell ref="N282:N283"/>
    <mergeCell ref="O282:O283"/>
    <mergeCell ref="K284:K285"/>
    <mergeCell ref="L284:L285"/>
    <mergeCell ref="N284:N285"/>
    <mergeCell ref="O284:O285"/>
    <mergeCell ref="K294:K295"/>
    <mergeCell ref="L294:L295"/>
    <mergeCell ref="N294:N295"/>
    <mergeCell ref="O294:O295"/>
    <mergeCell ref="K296:K297"/>
    <mergeCell ref="L296:L297"/>
    <mergeCell ref="N296:N297"/>
    <mergeCell ref="O296:O297"/>
    <mergeCell ref="K290:K291"/>
    <mergeCell ref="L290:L291"/>
    <mergeCell ref="N290:N291"/>
    <mergeCell ref="O290:O291"/>
    <mergeCell ref="K292:K293"/>
    <mergeCell ref="L292:L293"/>
    <mergeCell ref="N292:N293"/>
    <mergeCell ref="O292:O293"/>
    <mergeCell ref="K302:K303"/>
    <mergeCell ref="L302:L303"/>
    <mergeCell ref="N302:N303"/>
    <mergeCell ref="O302:O303"/>
    <mergeCell ref="K304:K305"/>
    <mergeCell ref="L304:L305"/>
    <mergeCell ref="N304:N305"/>
    <mergeCell ref="O304:O305"/>
    <mergeCell ref="K298:K299"/>
    <mergeCell ref="L298:L299"/>
    <mergeCell ref="N298:N299"/>
    <mergeCell ref="O298:O299"/>
    <mergeCell ref="K300:K301"/>
    <mergeCell ref="L300:L301"/>
    <mergeCell ref="N300:N301"/>
    <mergeCell ref="O300:O301"/>
    <mergeCell ref="K310:K311"/>
    <mergeCell ref="L310:L311"/>
    <mergeCell ref="N310:N311"/>
    <mergeCell ref="O310:O311"/>
    <mergeCell ref="K312:K313"/>
    <mergeCell ref="L312:L313"/>
    <mergeCell ref="N312:N313"/>
    <mergeCell ref="O312:O313"/>
    <mergeCell ref="K306:K307"/>
    <mergeCell ref="L306:L307"/>
    <mergeCell ref="N306:N307"/>
    <mergeCell ref="O306:O307"/>
    <mergeCell ref="K308:K309"/>
    <mergeCell ref="L308:L309"/>
    <mergeCell ref="N308:N309"/>
    <mergeCell ref="O308:O309"/>
    <mergeCell ref="K318:K319"/>
    <mergeCell ref="L318:L319"/>
    <mergeCell ref="N318:N319"/>
    <mergeCell ref="O318:O319"/>
    <mergeCell ref="K320:K321"/>
    <mergeCell ref="L320:L321"/>
    <mergeCell ref="N320:N321"/>
    <mergeCell ref="O320:O321"/>
    <mergeCell ref="K314:K315"/>
    <mergeCell ref="L314:L315"/>
    <mergeCell ref="N314:N315"/>
    <mergeCell ref="O314:O315"/>
    <mergeCell ref="K316:K317"/>
    <mergeCell ref="L316:L317"/>
    <mergeCell ref="N316:N317"/>
    <mergeCell ref="O316:O317"/>
    <mergeCell ref="K326:K327"/>
    <mergeCell ref="L326:L327"/>
    <mergeCell ref="N326:N327"/>
    <mergeCell ref="O326:O327"/>
    <mergeCell ref="K322:K323"/>
    <mergeCell ref="L322:L323"/>
    <mergeCell ref="N322:N323"/>
    <mergeCell ref="O322:O323"/>
    <mergeCell ref="K324:K325"/>
    <mergeCell ref="L324:L325"/>
    <mergeCell ref="N324:N325"/>
    <mergeCell ref="O324:O3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27"/>
  <sheetViews>
    <sheetView topLeftCell="C1" zoomScale="75" zoomScaleNormal="64" workbookViewId="0">
      <selection activeCell="L4" sqref="L4:L5"/>
    </sheetView>
  </sheetViews>
  <sheetFormatPr defaultColWidth="15.36328125" defaultRowHeight="18.5" x14ac:dyDescent="0.45"/>
  <cols>
    <col min="1" max="2" width="28.1796875" style="15" customWidth="1"/>
    <col min="3" max="3" width="15.36328125" style="15"/>
    <col min="4" max="4" width="20.453125" style="15" customWidth="1"/>
    <col min="5" max="5" width="18.1796875" style="15" customWidth="1"/>
    <col min="6" max="6" width="24.81640625" style="15" customWidth="1"/>
    <col min="7" max="7" width="21.453125" style="15" customWidth="1"/>
    <col min="8" max="8" width="17.36328125" style="15" customWidth="1"/>
    <col min="9" max="9" width="17.453125" style="15" customWidth="1"/>
    <col min="10" max="10" width="20.453125" style="15" customWidth="1"/>
    <col min="11" max="12" width="19.453125" style="15" customWidth="1"/>
    <col min="13" max="13" width="19" style="15" customWidth="1"/>
    <col min="14" max="14" width="18.1796875" style="15" customWidth="1"/>
    <col min="15" max="15" width="15.36328125" style="15"/>
    <col min="16" max="16" width="24.453125" style="15" customWidth="1"/>
    <col min="17" max="16384" width="15.36328125" style="15"/>
  </cols>
  <sheetData>
    <row r="1" spans="1:15" ht="30.75" customHeight="1" x14ac:dyDescent="0.45">
      <c r="A1" s="56" t="s">
        <v>656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57.75" customHeight="1" x14ac:dyDescent="0.4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1:15" ht="63.75" customHeight="1" x14ac:dyDescent="0.45">
      <c r="A3" s="22" t="s">
        <v>640</v>
      </c>
      <c r="B3" s="23" t="s">
        <v>0</v>
      </c>
      <c r="C3" s="23" t="s">
        <v>641</v>
      </c>
      <c r="D3" s="23" t="s">
        <v>642</v>
      </c>
      <c r="E3" s="23" t="s">
        <v>643</v>
      </c>
      <c r="F3" s="23" t="s">
        <v>644</v>
      </c>
      <c r="G3" s="23" t="s">
        <v>645</v>
      </c>
      <c r="H3" s="23" t="s">
        <v>646</v>
      </c>
      <c r="I3" s="23" t="s">
        <v>647</v>
      </c>
      <c r="J3" s="23" t="s">
        <v>652</v>
      </c>
      <c r="K3" s="23" t="s">
        <v>653</v>
      </c>
      <c r="L3" s="23" t="s">
        <v>660</v>
      </c>
      <c r="M3" s="23" t="s">
        <v>648</v>
      </c>
      <c r="N3" s="23" t="s">
        <v>649</v>
      </c>
      <c r="O3" s="23" t="s">
        <v>650</v>
      </c>
    </row>
    <row r="4" spans="1:15" ht="30" customHeight="1" x14ac:dyDescent="0.45">
      <c r="A4" s="24"/>
      <c r="B4" s="21" t="s">
        <v>579</v>
      </c>
      <c r="C4" s="25">
        <v>1000</v>
      </c>
      <c r="D4" s="26">
        <v>22550.476999999999</v>
      </c>
      <c r="E4" s="29">
        <f>(D4-1287.5)/99.678</f>
        <v>213.31664961174982</v>
      </c>
      <c r="F4" s="27">
        <v>10</v>
      </c>
      <c r="G4" s="27">
        <v>10</v>
      </c>
      <c r="H4" s="27">
        <f>(E4*F4*G4)</f>
        <v>21331.664961174982</v>
      </c>
      <c r="I4" s="26">
        <f>(H4/1000)</f>
        <v>21.331664961174983</v>
      </c>
      <c r="J4" s="28">
        <f>(I4/C4)*1000</f>
        <v>21.331664961174983</v>
      </c>
      <c r="K4" s="53">
        <f>AVERAGE(J4:J5)</f>
        <v>21.976922189450029</v>
      </c>
      <c r="L4" s="53">
        <f>STDEV(J4:J5)</f>
        <v>0.9125315234458421</v>
      </c>
      <c r="M4" s="30">
        <f>(J4/C4)*100</f>
        <v>2.1331664961174983</v>
      </c>
      <c r="N4" s="57">
        <f>AVERAGE(M4:M5)</f>
        <v>2.197692218945003</v>
      </c>
      <c r="O4" s="57">
        <f>STDEV(M4:M5)</f>
        <v>9.1253152344584337E-2</v>
      </c>
    </row>
    <row r="5" spans="1:15" ht="20.5" x14ac:dyDescent="0.45">
      <c r="A5" s="24"/>
      <c r="B5" s="21" t="s">
        <v>14</v>
      </c>
      <c r="C5" s="25">
        <v>1000</v>
      </c>
      <c r="D5" s="26">
        <v>23836.835999999999</v>
      </c>
      <c r="E5" s="29">
        <f>(D5-1287.5)/99.678</f>
        <v>226.22179417725076</v>
      </c>
      <c r="F5" s="27">
        <v>10</v>
      </c>
      <c r="G5" s="27">
        <v>10</v>
      </c>
      <c r="H5" s="27">
        <f t="shared" ref="H5:H68" si="0">(E5*F5*G5)</f>
        <v>22622.179417725074</v>
      </c>
      <c r="I5" s="26">
        <f t="shared" ref="I5:I68" si="1">(H5/1000)</f>
        <v>22.622179417725075</v>
      </c>
      <c r="J5" s="28">
        <f>(I5/C5)*1000</f>
        <v>22.622179417725075</v>
      </c>
      <c r="K5" s="53"/>
      <c r="L5" s="53"/>
      <c r="M5" s="30">
        <f>(J5/C5)*100</f>
        <v>2.2622179417725077</v>
      </c>
      <c r="N5" s="57"/>
      <c r="O5" s="57"/>
    </row>
    <row r="6" spans="1:15" ht="20.5" x14ac:dyDescent="0.45">
      <c r="A6" s="24"/>
      <c r="B6" s="21" t="s">
        <v>15</v>
      </c>
      <c r="C6" s="25">
        <v>1000</v>
      </c>
      <c r="D6" s="26">
        <v>13719.727999999999</v>
      </c>
      <c r="E6" s="29">
        <f t="shared" ref="E6:E44" si="2">(D6-1287.5)/99.678</f>
        <v>124.72389092879069</v>
      </c>
      <c r="F6" s="27">
        <v>10</v>
      </c>
      <c r="G6" s="27">
        <v>10</v>
      </c>
      <c r="H6" s="27">
        <f t="shared" si="0"/>
        <v>12472.389092879072</v>
      </c>
      <c r="I6" s="26">
        <f t="shared" si="1"/>
        <v>12.472389092879071</v>
      </c>
      <c r="J6" s="28">
        <f t="shared" ref="J6:J69" si="3">(I6/C6)*1000</f>
        <v>12.472389092879071</v>
      </c>
      <c r="K6" s="53">
        <f>AVERAGE(J6:J7)</f>
        <v>12.35903559461466</v>
      </c>
      <c r="L6" s="53">
        <f t="shared" ref="L6" si="4">STDEV(J6:J7)</f>
        <v>0.16030605458796654</v>
      </c>
      <c r="M6" s="30">
        <f>(J6/C6)*100</f>
        <v>1.247238909287907</v>
      </c>
      <c r="N6" s="57">
        <f t="shared" ref="N6" si="5">AVERAGE(M6:M7)</f>
        <v>1.235903559461466</v>
      </c>
      <c r="O6" s="57">
        <f t="shared" ref="O6" si="6">STDEV(M6:M7)</f>
        <v>1.603060545879656E-2</v>
      </c>
    </row>
    <row r="7" spans="1:15" ht="20.5" x14ac:dyDescent="0.45">
      <c r="B7" s="21" t="s">
        <v>16</v>
      </c>
      <c r="C7" s="25">
        <v>1000</v>
      </c>
      <c r="D7" s="26">
        <v>13493.751</v>
      </c>
      <c r="E7" s="29">
        <f t="shared" si="2"/>
        <v>122.45682096350248</v>
      </c>
      <c r="F7" s="27">
        <v>10</v>
      </c>
      <c r="G7" s="27">
        <v>10</v>
      </c>
      <c r="H7" s="27">
        <f t="shared" si="0"/>
        <v>12245.682096350247</v>
      </c>
      <c r="I7" s="26">
        <f t="shared" si="1"/>
        <v>12.245682096350247</v>
      </c>
      <c r="J7" s="28">
        <f t="shared" si="3"/>
        <v>12.245682096350247</v>
      </c>
      <c r="K7" s="53"/>
      <c r="L7" s="53"/>
      <c r="M7" s="30">
        <f t="shared" ref="M7:M70" si="7">(J7/C7)*100</f>
        <v>1.2245682096350248</v>
      </c>
      <c r="N7" s="57"/>
      <c r="O7" s="57"/>
    </row>
    <row r="8" spans="1:15" ht="20.5" x14ac:dyDescent="0.45">
      <c r="B8" s="21" t="s">
        <v>17</v>
      </c>
      <c r="C8" s="25">
        <v>1000</v>
      </c>
      <c r="D8" s="26">
        <v>13474.933999999999</v>
      </c>
      <c r="E8" s="29">
        <f t="shared" si="2"/>
        <v>122.26804309877807</v>
      </c>
      <c r="F8" s="27">
        <v>10</v>
      </c>
      <c r="G8" s="27">
        <v>10</v>
      </c>
      <c r="H8" s="27">
        <f t="shared" si="0"/>
        <v>12226.804309877807</v>
      </c>
      <c r="I8" s="26">
        <f t="shared" si="1"/>
        <v>12.226804309877807</v>
      </c>
      <c r="J8" s="28">
        <f t="shared" si="3"/>
        <v>12.226804309877807</v>
      </c>
      <c r="K8" s="53">
        <f t="shared" ref="K8" si="8">AVERAGE(J8:J9)</f>
        <v>12.493004474407593</v>
      </c>
      <c r="L8" s="53">
        <f t="shared" ref="L8" si="9">STDEV(J8:J9)</f>
        <v>0.37646388298397365</v>
      </c>
      <c r="M8" s="30">
        <f t="shared" si="7"/>
        <v>1.2226804309877806</v>
      </c>
      <c r="N8" s="57">
        <f t="shared" ref="N8" si="10">AVERAGE(M8:M9)</f>
        <v>1.2493004474407594</v>
      </c>
      <c r="O8" s="57">
        <f t="shared" ref="O8" si="11">STDEV(M8:M9)</f>
        <v>3.7646388298397455E-2</v>
      </c>
    </row>
    <row r="9" spans="1:15" ht="20.5" x14ac:dyDescent="0.45">
      <c r="B9" s="21" t="s">
        <v>18</v>
      </c>
      <c r="C9" s="25">
        <v>1000</v>
      </c>
      <c r="D9" s="26">
        <v>14005.62</v>
      </c>
      <c r="E9" s="29">
        <f t="shared" si="2"/>
        <v>127.59204638937379</v>
      </c>
      <c r="F9" s="27">
        <v>10</v>
      </c>
      <c r="G9" s="27">
        <v>10</v>
      </c>
      <c r="H9" s="27">
        <f t="shared" si="0"/>
        <v>12759.204638937379</v>
      </c>
      <c r="I9" s="26">
        <f t="shared" si="1"/>
        <v>12.75920463893738</v>
      </c>
      <c r="J9" s="28">
        <f t="shared" si="3"/>
        <v>12.75920463893738</v>
      </c>
      <c r="K9" s="53"/>
      <c r="L9" s="53"/>
      <c r="M9" s="30">
        <f t="shared" si="7"/>
        <v>1.275920463893738</v>
      </c>
      <c r="N9" s="57"/>
      <c r="O9" s="57"/>
    </row>
    <row r="10" spans="1:15" ht="20.5" x14ac:dyDescent="0.45">
      <c r="B10" s="21" t="s">
        <v>19</v>
      </c>
      <c r="C10" s="25">
        <v>1000</v>
      </c>
      <c r="D10" s="26">
        <v>30346.937999999998</v>
      </c>
      <c r="E10" s="29">
        <f t="shared" si="2"/>
        <v>291.5331166355665</v>
      </c>
      <c r="F10" s="27">
        <v>10</v>
      </c>
      <c r="G10" s="27">
        <v>10</v>
      </c>
      <c r="H10" s="27">
        <f t="shared" si="0"/>
        <v>29153.311663556651</v>
      </c>
      <c r="I10" s="26">
        <f t="shared" si="1"/>
        <v>29.15331166355665</v>
      </c>
      <c r="J10" s="28">
        <f t="shared" si="3"/>
        <v>29.15331166355665</v>
      </c>
      <c r="K10" s="53">
        <f t="shared" ref="K10" si="12">AVERAGE(J10:J11)</f>
        <v>29.562057324585162</v>
      </c>
      <c r="L10" s="53">
        <f t="shared" ref="L10" si="13">STDEV(J10:J11)</f>
        <v>0.57805365738767944</v>
      </c>
      <c r="M10" s="30">
        <f t="shared" si="7"/>
        <v>2.9153311663556649</v>
      </c>
      <c r="N10" s="57">
        <f t="shared" ref="N10" si="14">AVERAGE(M10:M11)</f>
        <v>2.9562057324585163</v>
      </c>
      <c r="O10" s="57">
        <f t="shared" ref="O10" si="15">STDEV(M10:M11)</f>
        <v>5.7805365738767947E-2</v>
      </c>
    </row>
    <row r="11" spans="1:15" ht="20.5" x14ac:dyDescent="0.45">
      <c r="B11" s="21" t="s">
        <v>20</v>
      </c>
      <c r="C11" s="25">
        <v>1000</v>
      </c>
      <c r="D11" s="26">
        <v>31161.796999999999</v>
      </c>
      <c r="E11" s="29">
        <f t="shared" si="2"/>
        <v>299.70802985613676</v>
      </c>
      <c r="F11" s="27">
        <v>10</v>
      </c>
      <c r="G11" s="27">
        <v>10</v>
      </c>
      <c r="H11" s="27">
        <f t="shared" si="0"/>
        <v>29970.802985613678</v>
      </c>
      <c r="I11" s="26">
        <f t="shared" si="1"/>
        <v>29.970802985613677</v>
      </c>
      <c r="J11" s="28">
        <f t="shared" si="3"/>
        <v>29.970802985613677</v>
      </c>
      <c r="K11" s="53"/>
      <c r="L11" s="53"/>
      <c r="M11" s="30">
        <f t="shared" si="7"/>
        <v>2.9970802985613676</v>
      </c>
      <c r="N11" s="57"/>
      <c r="O11" s="57"/>
    </row>
    <row r="12" spans="1:15" ht="20.5" x14ac:dyDescent="0.45">
      <c r="B12" s="21" t="s">
        <v>21</v>
      </c>
      <c r="C12" s="25">
        <v>1000</v>
      </c>
      <c r="D12" s="26">
        <v>26408.537</v>
      </c>
      <c r="E12" s="29">
        <f t="shared" si="2"/>
        <v>252.02188045506531</v>
      </c>
      <c r="F12" s="27">
        <v>10</v>
      </c>
      <c r="G12" s="27">
        <v>10</v>
      </c>
      <c r="H12" s="27">
        <f t="shared" si="0"/>
        <v>25202.188045506533</v>
      </c>
      <c r="I12" s="26">
        <f t="shared" si="1"/>
        <v>25.202188045506531</v>
      </c>
      <c r="J12" s="28">
        <f t="shared" si="3"/>
        <v>25.202188045506531</v>
      </c>
      <c r="K12" s="53">
        <f t="shared" ref="K12" si="16">AVERAGE(J12:J13)</f>
        <v>26.161212604586769</v>
      </c>
      <c r="L12" s="53">
        <f t="shared" ref="L12" si="17">STDEV(J12:J13)</f>
        <v>1.3562655381001494</v>
      </c>
      <c r="M12" s="30">
        <f t="shared" si="7"/>
        <v>2.5202188045506535</v>
      </c>
      <c r="N12" s="57">
        <f t="shared" ref="N12" si="18">AVERAGE(M12:M13)</f>
        <v>2.616121260458677</v>
      </c>
      <c r="O12" s="57">
        <f t="shared" ref="O12" si="19">STDEV(M12:M13)</f>
        <v>0.13562655381001457</v>
      </c>
    </row>
    <row r="13" spans="1:15" ht="20.5" x14ac:dyDescent="0.45">
      <c r="B13" s="21" t="s">
        <v>22</v>
      </c>
      <c r="C13" s="25">
        <v>1000</v>
      </c>
      <c r="D13" s="26">
        <v>28320.41</v>
      </c>
      <c r="E13" s="29">
        <f t="shared" si="2"/>
        <v>271.20237163667008</v>
      </c>
      <c r="F13" s="27">
        <v>10</v>
      </c>
      <c r="G13" s="27">
        <v>10</v>
      </c>
      <c r="H13" s="27">
        <f t="shared" si="0"/>
        <v>27120.237163667007</v>
      </c>
      <c r="I13" s="26">
        <f t="shared" si="1"/>
        <v>27.120237163667007</v>
      </c>
      <c r="J13" s="28">
        <f t="shared" si="3"/>
        <v>27.120237163667007</v>
      </c>
      <c r="K13" s="53"/>
      <c r="L13" s="53"/>
      <c r="M13" s="30">
        <f t="shared" si="7"/>
        <v>2.7120237163667005</v>
      </c>
      <c r="N13" s="57"/>
      <c r="O13" s="57"/>
    </row>
    <row r="14" spans="1:15" ht="20.5" x14ac:dyDescent="0.45">
      <c r="B14" s="21" t="s">
        <v>23</v>
      </c>
      <c r="C14" s="25">
        <v>1000</v>
      </c>
      <c r="D14" s="26">
        <v>24365.348000000002</v>
      </c>
      <c r="E14" s="29">
        <f t="shared" si="2"/>
        <v>231.52398723890931</v>
      </c>
      <c r="F14" s="27">
        <v>10</v>
      </c>
      <c r="G14" s="27">
        <v>10</v>
      </c>
      <c r="H14" s="27">
        <f t="shared" si="0"/>
        <v>23152.398723890932</v>
      </c>
      <c r="I14" s="26">
        <f t="shared" si="1"/>
        <v>23.152398723890933</v>
      </c>
      <c r="J14" s="28">
        <f t="shared" si="3"/>
        <v>23.152398723890933</v>
      </c>
      <c r="K14" s="53">
        <f t="shared" ref="K14" si="20">AVERAGE(J14:J15)</f>
        <v>23.687431027909874</v>
      </c>
      <c r="L14" s="53">
        <f t="shared" ref="L14" si="21">STDEV(J14:J15)</f>
        <v>0.75664994065130864</v>
      </c>
      <c r="M14" s="30">
        <f t="shared" si="7"/>
        <v>2.3152398723890935</v>
      </c>
      <c r="N14" s="57">
        <f t="shared" ref="N14" si="22">AVERAGE(M14:M15)</f>
        <v>2.3687431027909875</v>
      </c>
      <c r="O14" s="57">
        <f t="shared" ref="O14" si="23">STDEV(M14:M15)</f>
        <v>7.5664994065130803E-2</v>
      </c>
    </row>
    <row r="15" spans="1:15" ht="20.5" x14ac:dyDescent="0.45">
      <c r="B15" s="21" t="s">
        <v>24</v>
      </c>
      <c r="C15" s="25">
        <v>1000</v>
      </c>
      <c r="D15" s="26">
        <v>25431.967000000001</v>
      </c>
      <c r="E15" s="29">
        <f t="shared" si="2"/>
        <v>242.22463331928813</v>
      </c>
      <c r="F15" s="27">
        <v>10</v>
      </c>
      <c r="G15" s="27">
        <v>10</v>
      </c>
      <c r="H15" s="27">
        <f t="shared" si="0"/>
        <v>24222.463331928811</v>
      </c>
      <c r="I15" s="26">
        <f t="shared" si="1"/>
        <v>24.222463331928811</v>
      </c>
      <c r="J15" s="28">
        <f t="shared" si="3"/>
        <v>24.222463331928811</v>
      </c>
      <c r="K15" s="53"/>
      <c r="L15" s="53"/>
      <c r="M15" s="30">
        <f t="shared" si="7"/>
        <v>2.4222463331928812</v>
      </c>
      <c r="N15" s="57"/>
      <c r="O15" s="57"/>
    </row>
    <row r="16" spans="1:15" ht="20.5" x14ac:dyDescent="0.45">
      <c r="B16" s="21" t="s">
        <v>25</v>
      </c>
      <c r="C16" s="25">
        <v>1000</v>
      </c>
      <c r="D16" s="26">
        <v>27715.855</v>
      </c>
      <c r="E16" s="29">
        <f t="shared" si="2"/>
        <v>265.13729208049921</v>
      </c>
      <c r="F16" s="27">
        <v>10</v>
      </c>
      <c r="G16" s="27">
        <v>10</v>
      </c>
      <c r="H16" s="27">
        <f t="shared" si="0"/>
        <v>26513.729208049921</v>
      </c>
      <c r="I16" s="26">
        <f t="shared" si="1"/>
        <v>26.51372920804992</v>
      </c>
      <c r="J16" s="28">
        <f t="shared" si="3"/>
        <v>26.51372920804992</v>
      </c>
      <c r="K16" s="53">
        <f t="shared" ref="K16" si="24">AVERAGE(J16:J17)</f>
        <v>26.389447521017676</v>
      </c>
      <c r="L16" s="53">
        <f t="shared" ref="L16" si="25">STDEV(J16:J17)</f>
        <v>0.17576084735560829</v>
      </c>
      <c r="M16" s="30">
        <f t="shared" si="7"/>
        <v>2.6513729208049921</v>
      </c>
      <c r="N16" s="57">
        <f t="shared" ref="N16" si="26">AVERAGE(M16:M17)</f>
        <v>2.6389447521017679</v>
      </c>
      <c r="O16" s="57">
        <f t="shared" ref="O16" si="27">STDEV(M16:M17)</f>
        <v>1.7576084735560767E-2</v>
      </c>
    </row>
    <row r="17" spans="2:15" ht="20.5" x14ac:dyDescent="0.45">
      <c r="B17" s="21" t="s">
        <v>26</v>
      </c>
      <c r="C17" s="25">
        <v>1000</v>
      </c>
      <c r="D17" s="26">
        <v>27468.092000000001</v>
      </c>
      <c r="E17" s="29">
        <f t="shared" si="2"/>
        <v>262.65165833985435</v>
      </c>
      <c r="F17" s="27">
        <v>10</v>
      </c>
      <c r="G17" s="27">
        <v>10</v>
      </c>
      <c r="H17" s="27">
        <f t="shared" si="0"/>
        <v>26265.165833985433</v>
      </c>
      <c r="I17" s="26">
        <f t="shared" si="1"/>
        <v>26.265165833985431</v>
      </c>
      <c r="J17" s="28">
        <f t="shared" si="3"/>
        <v>26.265165833985431</v>
      </c>
      <c r="K17" s="53"/>
      <c r="L17" s="53"/>
      <c r="M17" s="30">
        <f t="shared" si="7"/>
        <v>2.6265165833985433</v>
      </c>
      <c r="N17" s="57"/>
      <c r="O17" s="57"/>
    </row>
    <row r="18" spans="2:15" ht="20.5" x14ac:dyDescent="0.45">
      <c r="B18" s="21" t="s">
        <v>27</v>
      </c>
      <c r="C18" s="25">
        <v>1000</v>
      </c>
      <c r="D18" s="26">
        <v>19022.793000000001</v>
      </c>
      <c r="E18" s="29">
        <f t="shared" si="2"/>
        <v>177.92585124099602</v>
      </c>
      <c r="F18" s="27">
        <v>10</v>
      </c>
      <c r="G18" s="27">
        <v>10</v>
      </c>
      <c r="H18" s="27">
        <f t="shared" si="0"/>
        <v>17792.585124099602</v>
      </c>
      <c r="I18" s="26">
        <f t="shared" si="1"/>
        <v>17.792585124099602</v>
      </c>
      <c r="J18" s="28">
        <f t="shared" si="3"/>
        <v>17.792585124099602</v>
      </c>
      <c r="K18" s="53">
        <f t="shared" ref="K18" si="28">AVERAGE(J18:J19)</f>
        <v>18.101106061518092</v>
      </c>
      <c r="L18" s="53">
        <f t="shared" ref="L18" si="29">STDEV(J18:J19)</f>
        <v>0.43631449397328831</v>
      </c>
      <c r="M18" s="30">
        <f t="shared" si="7"/>
        <v>1.7792585124099602</v>
      </c>
      <c r="N18" s="57">
        <f t="shared" ref="N18" si="30">AVERAGE(M18:M19)</f>
        <v>1.8101106061518091</v>
      </c>
      <c r="O18" s="57">
        <f t="shared" ref="O18" si="31">STDEV(M18:M19)</f>
        <v>4.363144939732886E-2</v>
      </c>
    </row>
    <row r="19" spans="2:15" ht="20.5" x14ac:dyDescent="0.45">
      <c r="B19" s="21" t="s">
        <v>28</v>
      </c>
      <c r="C19" s="25">
        <v>1000</v>
      </c>
      <c r="D19" s="26">
        <v>19637.848000000002</v>
      </c>
      <c r="E19" s="29">
        <f t="shared" si="2"/>
        <v>184.09626998936579</v>
      </c>
      <c r="F19" s="27">
        <v>10</v>
      </c>
      <c r="G19" s="27">
        <v>10</v>
      </c>
      <c r="H19" s="27">
        <f t="shared" si="0"/>
        <v>18409.626998936579</v>
      </c>
      <c r="I19" s="26">
        <f t="shared" si="1"/>
        <v>18.409626998936581</v>
      </c>
      <c r="J19" s="28">
        <f t="shared" si="3"/>
        <v>18.409626998936581</v>
      </c>
      <c r="K19" s="53"/>
      <c r="L19" s="53"/>
      <c r="M19" s="30">
        <f t="shared" si="7"/>
        <v>1.8409626998936581</v>
      </c>
      <c r="N19" s="57"/>
      <c r="O19" s="57"/>
    </row>
    <row r="20" spans="2:15" ht="20.5" x14ac:dyDescent="0.45">
      <c r="B20" s="21" t="s">
        <v>29</v>
      </c>
      <c r="C20" s="25">
        <v>1000</v>
      </c>
      <c r="D20" s="26">
        <v>18250.526999999998</v>
      </c>
      <c r="E20" s="29">
        <f t="shared" si="2"/>
        <v>170.17824394550451</v>
      </c>
      <c r="F20" s="27">
        <v>10</v>
      </c>
      <c r="G20" s="27">
        <v>10</v>
      </c>
      <c r="H20" s="27">
        <f t="shared" si="0"/>
        <v>17017.824394550451</v>
      </c>
      <c r="I20" s="26">
        <f t="shared" si="1"/>
        <v>17.017824394550452</v>
      </c>
      <c r="J20" s="28">
        <f t="shared" si="3"/>
        <v>17.017824394550452</v>
      </c>
      <c r="K20" s="53">
        <f t="shared" ref="K20" si="32">AVERAGE(J20:J21)</f>
        <v>16.651336804510525</v>
      </c>
      <c r="L20" s="53">
        <f t="shared" ref="L20" si="33">STDEV(J20:J21)</f>
        <v>0.5182917202758961</v>
      </c>
      <c r="M20" s="30">
        <f t="shared" si="7"/>
        <v>1.7017824394550451</v>
      </c>
      <c r="N20" s="57">
        <f t="shared" ref="N20" si="34">AVERAGE(M20:M21)</f>
        <v>1.6651336804510524</v>
      </c>
      <c r="O20" s="57">
        <f t="shared" ref="O20" si="35">STDEV(M20:M21)</f>
        <v>5.1829172027589514E-2</v>
      </c>
    </row>
    <row r="21" spans="2:15" ht="20.5" x14ac:dyDescent="0.45">
      <c r="B21" s="21" t="s">
        <v>30</v>
      </c>
      <c r="C21" s="25">
        <v>1000</v>
      </c>
      <c r="D21" s="26">
        <v>17519.912</v>
      </c>
      <c r="E21" s="29">
        <f t="shared" si="2"/>
        <v>162.84849214470597</v>
      </c>
      <c r="F21" s="27">
        <v>10</v>
      </c>
      <c r="G21" s="27">
        <v>10</v>
      </c>
      <c r="H21" s="27">
        <f t="shared" si="0"/>
        <v>16284.849214470596</v>
      </c>
      <c r="I21" s="26">
        <f t="shared" si="1"/>
        <v>16.284849214470597</v>
      </c>
      <c r="J21" s="28">
        <f t="shared" si="3"/>
        <v>16.284849214470597</v>
      </c>
      <c r="K21" s="53"/>
      <c r="L21" s="53"/>
      <c r="M21" s="30">
        <f t="shared" si="7"/>
        <v>1.6284849214470598</v>
      </c>
      <c r="N21" s="57"/>
      <c r="O21" s="57"/>
    </row>
    <row r="22" spans="2:15" ht="20.5" x14ac:dyDescent="0.45">
      <c r="B22" s="21" t="s">
        <v>31</v>
      </c>
      <c r="C22" s="25">
        <v>1000</v>
      </c>
      <c r="D22" s="26">
        <v>25834.657999999999</v>
      </c>
      <c r="E22" s="29">
        <f t="shared" si="2"/>
        <v>246.26455185697947</v>
      </c>
      <c r="F22" s="27">
        <v>10</v>
      </c>
      <c r="G22" s="27">
        <v>10</v>
      </c>
      <c r="H22" s="27">
        <f t="shared" si="0"/>
        <v>24626.455185697945</v>
      </c>
      <c r="I22" s="26">
        <f t="shared" si="1"/>
        <v>24.626455185697946</v>
      </c>
      <c r="J22" s="28">
        <f t="shared" si="3"/>
        <v>24.626455185697946</v>
      </c>
      <c r="K22" s="53">
        <f t="shared" ref="K22" si="36">AVERAGE(J22:J23)</f>
        <v>24.123391320050562</v>
      </c>
      <c r="L22" s="53">
        <f t="shared" ref="L22" si="37">STDEV(J22:J23)</f>
        <v>0.71143974153836709</v>
      </c>
      <c r="M22" s="30">
        <f t="shared" si="7"/>
        <v>2.4626455185697944</v>
      </c>
      <c r="N22" s="57">
        <f t="shared" ref="N22" si="38">AVERAGE(M22:M23)</f>
        <v>2.412339132005056</v>
      </c>
      <c r="O22" s="57">
        <f t="shared" ref="O22" si="39">STDEV(M22:M23)</f>
        <v>7.1143974153836706E-2</v>
      </c>
    </row>
    <row r="23" spans="2:15" ht="20.5" x14ac:dyDescent="0.45">
      <c r="B23" s="21" t="s">
        <v>32</v>
      </c>
      <c r="C23" s="25">
        <v>1000</v>
      </c>
      <c r="D23" s="26">
        <v>24831.77</v>
      </c>
      <c r="E23" s="29">
        <f t="shared" si="2"/>
        <v>236.20327454403179</v>
      </c>
      <c r="F23" s="27">
        <v>10</v>
      </c>
      <c r="G23" s="27">
        <v>10</v>
      </c>
      <c r="H23" s="27">
        <f t="shared" si="0"/>
        <v>23620.327454403177</v>
      </c>
      <c r="I23" s="26">
        <f t="shared" si="1"/>
        <v>23.620327454403178</v>
      </c>
      <c r="J23" s="28">
        <f t="shared" si="3"/>
        <v>23.620327454403178</v>
      </c>
      <c r="K23" s="53"/>
      <c r="L23" s="53"/>
      <c r="M23" s="30">
        <f t="shared" si="7"/>
        <v>2.3620327454403176</v>
      </c>
      <c r="N23" s="57"/>
      <c r="O23" s="57"/>
    </row>
    <row r="24" spans="2:15" ht="20.5" x14ac:dyDescent="0.45">
      <c r="B24" s="21" t="s">
        <v>33</v>
      </c>
      <c r="C24" s="25">
        <v>1000</v>
      </c>
      <c r="D24" s="26">
        <v>21626.414000000001</v>
      </c>
      <c r="E24" s="29">
        <f t="shared" si="2"/>
        <v>204.04616866309519</v>
      </c>
      <c r="F24" s="27">
        <v>10</v>
      </c>
      <c r="G24" s="27">
        <v>10</v>
      </c>
      <c r="H24" s="27">
        <f t="shared" si="0"/>
        <v>20404.61686630952</v>
      </c>
      <c r="I24" s="26">
        <f t="shared" si="1"/>
        <v>20.404616866309521</v>
      </c>
      <c r="J24" s="28">
        <f t="shared" si="3"/>
        <v>20.404616866309521</v>
      </c>
      <c r="K24" s="53">
        <f t="shared" ref="K24" si="40">AVERAGE(J24:J25)</f>
        <v>19.848731415156809</v>
      </c>
      <c r="L24" s="53">
        <f t="shared" ref="L24" si="41">STDEV(J24:J25)</f>
        <v>0.7861407441460514</v>
      </c>
      <c r="M24" s="30">
        <f t="shared" si="7"/>
        <v>2.0404616866309522</v>
      </c>
      <c r="N24" s="57">
        <f t="shared" ref="N24" si="42">AVERAGE(M24:M25)</f>
        <v>1.9848731415156808</v>
      </c>
      <c r="O24" s="57">
        <f t="shared" ref="O24" si="43">STDEV(M24:M25)</f>
        <v>7.8614074414605231E-2</v>
      </c>
    </row>
    <row r="25" spans="2:15" ht="20.5" x14ac:dyDescent="0.45">
      <c r="B25" s="21" t="s">
        <v>34</v>
      </c>
      <c r="C25" s="25">
        <v>1000</v>
      </c>
      <c r="D25" s="26">
        <v>20518.223000000002</v>
      </c>
      <c r="E25" s="29">
        <f t="shared" si="2"/>
        <v>192.92845964004096</v>
      </c>
      <c r="F25" s="27">
        <v>10</v>
      </c>
      <c r="G25" s="27">
        <v>10</v>
      </c>
      <c r="H25" s="27">
        <f t="shared" si="0"/>
        <v>19292.845964004096</v>
      </c>
      <c r="I25" s="26">
        <f t="shared" si="1"/>
        <v>19.292845964004098</v>
      </c>
      <c r="J25" s="28">
        <f t="shared" si="3"/>
        <v>19.292845964004098</v>
      </c>
      <c r="K25" s="53"/>
      <c r="L25" s="53"/>
      <c r="M25" s="30">
        <f t="shared" si="7"/>
        <v>1.9292845964004097</v>
      </c>
      <c r="N25" s="57"/>
      <c r="O25" s="57"/>
    </row>
    <row r="26" spans="2:15" ht="20.5" x14ac:dyDescent="0.45">
      <c r="B26" s="21" t="s">
        <v>35</v>
      </c>
      <c r="C26" s="25">
        <v>1000</v>
      </c>
      <c r="D26" s="26">
        <v>18424.807000000001</v>
      </c>
      <c r="E26" s="29">
        <f t="shared" si="2"/>
        <v>171.92667388992558</v>
      </c>
      <c r="F26" s="27">
        <v>10</v>
      </c>
      <c r="G26" s="27">
        <v>10</v>
      </c>
      <c r="H26" s="27">
        <f t="shared" si="0"/>
        <v>17192.667388992559</v>
      </c>
      <c r="I26" s="26">
        <f t="shared" si="1"/>
        <v>17.192667388992557</v>
      </c>
      <c r="J26" s="28">
        <f t="shared" si="3"/>
        <v>17.192667388992557</v>
      </c>
      <c r="K26" s="53">
        <f t="shared" ref="K26" si="44">AVERAGE(J26:J27)</f>
        <v>17.457172094143143</v>
      </c>
      <c r="L26" s="53">
        <f t="shared" ref="L26" si="45">STDEV(J26:J27)</f>
        <v>0.37406614133545474</v>
      </c>
      <c r="M26" s="30">
        <f t="shared" si="7"/>
        <v>1.719266738899256</v>
      </c>
      <c r="N26" s="57">
        <f t="shared" ref="N26" si="46">AVERAGE(M26:M27)</f>
        <v>1.7457172094143143</v>
      </c>
      <c r="O26" s="57">
        <f t="shared" ref="O26" si="47">STDEV(M26:M27)</f>
        <v>3.7406614133545159E-2</v>
      </c>
    </row>
    <row r="27" spans="2:15" ht="20.5" x14ac:dyDescent="0.45">
      <c r="B27" s="21" t="s">
        <v>36</v>
      </c>
      <c r="C27" s="25">
        <v>1000</v>
      </c>
      <c r="D27" s="26">
        <v>18952.113000000001</v>
      </c>
      <c r="E27" s="29">
        <f t="shared" si="2"/>
        <v>177.21676799293726</v>
      </c>
      <c r="F27" s="27">
        <v>10</v>
      </c>
      <c r="G27" s="27">
        <v>10</v>
      </c>
      <c r="H27" s="27">
        <f t="shared" si="0"/>
        <v>17721.676799293728</v>
      </c>
      <c r="I27" s="26">
        <f t="shared" si="1"/>
        <v>17.721676799293729</v>
      </c>
      <c r="J27" s="28">
        <f t="shared" si="3"/>
        <v>17.721676799293729</v>
      </c>
      <c r="K27" s="53"/>
      <c r="L27" s="53"/>
      <c r="M27" s="30">
        <f t="shared" si="7"/>
        <v>1.7721676799293726</v>
      </c>
      <c r="N27" s="57"/>
      <c r="O27" s="57"/>
    </row>
    <row r="28" spans="2:15" ht="20.5" x14ac:dyDescent="0.45">
      <c r="B28" s="21" t="s">
        <v>37</v>
      </c>
      <c r="C28" s="25">
        <v>1000</v>
      </c>
      <c r="D28" s="26">
        <v>27219.796999999999</v>
      </c>
      <c r="E28" s="29">
        <f t="shared" si="2"/>
        <v>260.16068741347135</v>
      </c>
      <c r="F28" s="27">
        <v>10</v>
      </c>
      <c r="G28" s="27">
        <v>10</v>
      </c>
      <c r="H28" s="27">
        <f t="shared" si="0"/>
        <v>26016.068741347135</v>
      </c>
      <c r="I28" s="26">
        <f t="shared" si="1"/>
        <v>26.016068741347134</v>
      </c>
      <c r="J28" s="28">
        <f t="shared" si="3"/>
        <v>26.016068741347134</v>
      </c>
      <c r="K28" s="53">
        <f t="shared" ref="K28" si="48">AVERAGE(J28:J29)</f>
        <v>26.900678685366881</v>
      </c>
      <c r="L28" s="53">
        <f t="shared" ref="L28" si="49">STDEV(J28:J29)</f>
        <v>1.2510273802428307</v>
      </c>
      <c r="M28" s="30">
        <f t="shared" si="7"/>
        <v>2.6016068741347134</v>
      </c>
      <c r="N28" s="57">
        <f t="shared" ref="N28" si="50">AVERAGE(M28:M29)</f>
        <v>2.6900678685366879</v>
      </c>
      <c r="O28" s="57">
        <f t="shared" ref="O28" si="51">STDEV(M28:M29)</f>
        <v>0.12510273802428312</v>
      </c>
    </row>
    <row r="29" spans="2:15" ht="20.5" x14ac:dyDescent="0.45">
      <c r="B29" s="21" t="s">
        <v>38</v>
      </c>
      <c r="C29" s="25">
        <v>1000</v>
      </c>
      <c r="D29" s="26">
        <v>28983.32</v>
      </c>
      <c r="E29" s="29">
        <f t="shared" si="2"/>
        <v>277.85288629386628</v>
      </c>
      <c r="F29" s="27">
        <v>10</v>
      </c>
      <c r="G29" s="27">
        <v>10</v>
      </c>
      <c r="H29" s="27">
        <f t="shared" si="0"/>
        <v>27785.288629386629</v>
      </c>
      <c r="I29" s="26">
        <f t="shared" si="1"/>
        <v>27.785288629386628</v>
      </c>
      <c r="J29" s="28">
        <f t="shared" si="3"/>
        <v>27.785288629386628</v>
      </c>
      <c r="K29" s="53"/>
      <c r="L29" s="53"/>
      <c r="M29" s="30">
        <f t="shared" si="7"/>
        <v>2.7785288629386629</v>
      </c>
      <c r="N29" s="57"/>
      <c r="O29" s="57"/>
    </row>
    <row r="30" spans="2:15" ht="20.5" x14ac:dyDescent="0.45">
      <c r="B30" s="21" t="s">
        <v>39</v>
      </c>
      <c r="C30" s="25">
        <v>1000</v>
      </c>
      <c r="D30" s="26">
        <v>23194.57</v>
      </c>
      <c r="E30" s="29">
        <f t="shared" si="2"/>
        <v>219.77838640422161</v>
      </c>
      <c r="F30" s="27">
        <v>10</v>
      </c>
      <c r="G30" s="27">
        <v>10</v>
      </c>
      <c r="H30" s="27">
        <f t="shared" si="0"/>
        <v>21977.83864042216</v>
      </c>
      <c r="I30" s="26">
        <f t="shared" si="1"/>
        <v>21.97783864042216</v>
      </c>
      <c r="J30" s="28">
        <f t="shared" si="3"/>
        <v>21.97783864042216</v>
      </c>
      <c r="K30" s="53">
        <f t="shared" ref="K30" si="52">AVERAGE(J30:J31)</f>
        <v>22.772063042998454</v>
      </c>
      <c r="L30" s="53">
        <f t="shared" ref="L30" si="53">STDEV(J30:J31)</f>
        <v>1.1232029216910637</v>
      </c>
      <c r="M30" s="30">
        <f t="shared" si="7"/>
        <v>2.1977838640422158</v>
      </c>
      <c r="N30" s="57">
        <f t="shared" ref="N30" si="54">AVERAGE(M30:M31)</f>
        <v>2.2772063042998454</v>
      </c>
      <c r="O30" s="57">
        <f t="shared" ref="O30" si="55">STDEV(M30:M31)</f>
        <v>0.11232029216910663</v>
      </c>
    </row>
    <row r="31" spans="2:15" ht="20.5" x14ac:dyDescent="0.45">
      <c r="B31" s="21" t="s">
        <v>40</v>
      </c>
      <c r="C31" s="25">
        <v>1000</v>
      </c>
      <c r="D31" s="26">
        <v>24777.903999999999</v>
      </c>
      <c r="E31" s="29">
        <f t="shared" si="2"/>
        <v>235.6628744557475</v>
      </c>
      <c r="F31" s="27">
        <v>10</v>
      </c>
      <c r="G31" s="27">
        <v>10</v>
      </c>
      <c r="H31" s="27">
        <f t="shared" si="0"/>
        <v>23566.287445574748</v>
      </c>
      <c r="I31" s="26">
        <f t="shared" si="1"/>
        <v>23.566287445574748</v>
      </c>
      <c r="J31" s="28">
        <f t="shared" si="3"/>
        <v>23.566287445574748</v>
      </c>
      <c r="K31" s="53"/>
      <c r="L31" s="53"/>
      <c r="M31" s="30">
        <f t="shared" si="7"/>
        <v>2.356628744557475</v>
      </c>
      <c r="N31" s="57"/>
      <c r="O31" s="57"/>
    </row>
    <row r="32" spans="2:15" ht="20.5" x14ac:dyDescent="0.45">
      <c r="B32" s="21" t="s">
        <v>41</v>
      </c>
      <c r="C32" s="25">
        <v>1000</v>
      </c>
      <c r="D32" s="26">
        <v>21888.27</v>
      </c>
      <c r="E32" s="29">
        <f t="shared" si="2"/>
        <v>206.673187664279</v>
      </c>
      <c r="F32" s="27">
        <v>10</v>
      </c>
      <c r="G32" s="27">
        <v>10</v>
      </c>
      <c r="H32" s="27">
        <f t="shared" si="0"/>
        <v>20667.318766427896</v>
      </c>
      <c r="I32" s="26">
        <f t="shared" si="1"/>
        <v>20.667318766427897</v>
      </c>
      <c r="J32" s="28">
        <f t="shared" si="3"/>
        <v>20.667318766427897</v>
      </c>
      <c r="K32" s="53">
        <f t="shared" ref="K32" si="56">AVERAGE(J32:J33)</f>
        <v>21.459858745159412</v>
      </c>
      <c r="L32" s="53">
        <f t="shared" ref="L32" si="57">STDEV(J32:J33)</f>
        <v>1.1208207866449929</v>
      </c>
      <c r="M32" s="30">
        <f t="shared" si="7"/>
        <v>2.0667318766427898</v>
      </c>
      <c r="N32" s="57">
        <f t="shared" ref="N32" si="58">AVERAGE(M32:M33)</f>
        <v>2.145985874515941</v>
      </c>
      <c r="O32" s="57">
        <f t="shared" ref="O32" si="59">STDEV(M32:M33)</f>
        <v>0.11208207866449922</v>
      </c>
    </row>
    <row r="33" spans="2:15" ht="20.5" x14ac:dyDescent="0.45">
      <c r="B33" s="21" t="s">
        <v>42</v>
      </c>
      <c r="C33" s="25">
        <v>1000</v>
      </c>
      <c r="D33" s="26">
        <v>23468.245999999999</v>
      </c>
      <c r="E33" s="29">
        <f t="shared" si="2"/>
        <v>222.52398723890929</v>
      </c>
      <c r="F33" s="27">
        <v>10</v>
      </c>
      <c r="G33" s="27">
        <v>10</v>
      </c>
      <c r="H33" s="27">
        <f t="shared" si="0"/>
        <v>22252.398723890929</v>
      </c>
      <c r="I33" s="26">
        <f t="shared" si="1"/>
        <v>22.252398723890927</v>
      </c>
      <c r="J33" s="28">
        <f t="shared" si="3"/>
        <v>22.252398723890927</v>
      </c>
      <c r="K33" s="53"/>
      <c r="L33" s="53"/>
      <c r="M33" s="30">
        <f t="shared" si="7"/>
        <v>2.2252398723890927</v>
      </c>
      <c r="N33" s="57"/>
      <c r="O33" s="57"/>
    </row>
    <row r="34" spans="2:15" ht="20.5" x14ac:dyDescent="0.45">
      <c r="B34" s="21" t="s">
        <v>43</v>
      </c>
      <c r="C34" s="25">
        <v>1000</v>
      </c>
      <c r="D34" s="26">
        <v>27619.932000000001</v>
      </c>
      <c r="E34" s="29">
        <f t="shared" si="2"/>
        <v>264.17496338209037</v>
      </c>
      <c r="F34" s="27">
        <v>10</v>
      </c>
      <c r="G34" s="27">
        <v>10</v>
      </c>
      <c r="H34" s="27">
        <f t="shared" si="0"/>
        <v>26417.496338209039</v>
      </c>
      <c r="I34" s="26">
        <f t="shared" si="1"/>
        <v>26.417496338209038</v>
      </c>
      <c r="J34" s="28">
        <f t="shared" si="3"/>
        <v>26.417496338209038</v>
      </c>
      <c r="K34" s="53">
        <f t="shared" ref="K34" si="60">AVERAGE(J34:J35)</f>
        <v>25.676404522562656</v>
      </c>
      <c r="L34" s="53">
        <f t="shared" ref="L34" si="61">STDEV(J34:J35)</f>
        <v>1.0480620966508143</v>
      </c>
      <c r="M34" s="30">
        <f t="shared" si="7"/>
        <v>2.6417496338209037</v>
      </c>
      <c r="N34" s="57">
        <f t="shared" ref="N34" si="62">AVERAGE(M34:M35)</f>
        <v>2.5676404522562652</v>
      </c>
      <c r="O34" s="57">
        <f t="shared" ref="O34" si="63">STDEV(M34:M35)</f>
        <v>0.10480620966508149</v>
      </c>
    </row>
    <row r="35" spans="2:15" ht="20.5" x14ac:dyDescent="0.45">
      <c r="B35" s="21" t="s">
        <v>44</v>
      </c>
      <c r="C35" s="25">
        <v>1000</v>
      </c>
      <c r="D35" s="26">
        <v>26142.521000000001</v>
      </c>
      <c r="E35" s="29">
        <f t="shared" si="2"/>
        <v>249.35312706916272</v>
      </c>
      <c r="F35" s="27">
        <v>10</v>
      </c>
      <c r="G35" s="27">
        <v>10</v>
      </c>
      <c r="H35" s="27">
        <f t="shared" si="0"/>
        <v>24935.312706916273</v>
      </c>
      <c r="I35" s="26">
        <f t="shared" si="1"/>
        <v>24.935312706916275</v>
      </c>
      <c r="J35" s="28">
        <f t="shared" si="3"/>
        <v>24.935312706916275</v>
      </c>
      <c r="K35" s="53"/>
      <c r="L35" s="53"/>
      <c r="M35" s="30">
        <f t="shared" si="7"/>
        <v>2.4935312706916273</v>
      </c>
      <c r="N35" s="57"/>
      <c r="O35" s="57"/>
    </row>
    <row r="36" spans="2:15" ht="20.5" x14ac:dyDescent="0.45">
      <c r="B36" s="21" t="s">
        <v>45</v>
      </c>
      <c r="C36" s="25">
        <v>1000</v>
      </c>
      <c r="D36" s="26">
        <v>20841.21</v>
      </c>
      <c r="E36" s="29">
        <f t="shared" si="2"/>
        <v>196.16876341820662</v>
      </c>
      <c r="F36" s="27">
        <v>10</v>
      </c>
      <c r="G36" s="27">
        <v>10</v>
      </c>
      <c r="H36" s="27">
        <f t="shared" si="0"/>
        <v>19616.876341820662</v>
      </c>
      <c r="I36" s="26">
        <f t="shared" si="1"/>
        <v>19.61687634182066</v>
      </c>
      <c r="J36" s="28">
        <f t="shared" si="3"/>
        <v>19.61687634182066</v>
      </c>
      <c r="K36" s="53">
        <f t="shared" ref="K36" si="64">AVERAGE(J36:J37)</f>
        <v>19.402202090732157</v>
      </c>
      <c r="L36" s="53">
        <f t="shared" ref="L36" si="65">STDEV(J36:J37)</f>
        <v>0.30359523738164862</v>
      </c>
      <c r="M36" s="30">
        <f t="shared" si="7"/>
        <v>1.9616876341820659</v>
      </c>
      <c r="N36" s="57">
        <f t="shared" ref="N36" si="66">AVERAGE(M36:M37)</f>
        <v>1.9402202090732157</v>
      </c>
      <c r="O36" s="57">
        <f t="shared" ref="O36" si="67">STDEV(M36:M37)</f>
        <v>3.035952373816489E-2</v>
      </c>
    </row>
    <row r="37" spans="2:15" ht="20.5" x14ac:dyDescent="0.45">
      <c r="B37" s="21" t="s">
        <v>46</v>
      </c>
      <c r="C37" s="25">
        <v>1000</v>
      </c>
      <c r="D37" s="26">
        <v>20413.243999999999</v>
      </c>
      <c r="E37" s="29">
        <f t="shared" si="2"/>
        <v>191.87527839643653</v>
      </c>
      <c r="F37" s="27">
        <v>10</v>
      </c>
      <c r="G37" s="27">
        <v>10</v>
      </c>
      <c r="H37" s="27">
        <f t="shared" si="0"/>
        <v>19187.527839643655</v>
      </c>
      <c r="I37" s="26">
        <f t="shared" si="1"/>
        <v>19.187527839643653</v>
      </c>
      <c r="J37" s="28">
        <f t="shared" si="3"/>
        <v>19.187527839643653</v>
      </c>
      <c r="K37" s="53"/>
      <c r="L37" s="53"/>
      <c r="M37" s="30">
        <f t="shared" si="7"/>
        <v>1.9187527839643652</v>
      </c>
      <c r="N37" s="57"/>
      <c r="O37" s="57"/>
    </row>
    <row r="38" spans="2:15" ht="20.5" x14ac:dyDescent="0.45">
      <c r="B38" s="21" t="s">
        <v>47</v>
      </c>
      <c r="C38" s="25">
        <v>1000</v>
      </c>
      <c r="D38" s="26">
        <v>19351.195</v>
      </c>
      <c r="E38" s="29">
        <f t="shared" si="2"/>
        <v>181.22047994542427</v>
      </c>
      <c r="F38" s="27">
        <v>10</v>
      </c>
      <c r="G38" s="27">
        <v>10</v>
      </c>
      <c r="H38" s="27">
        <f t="shared" si="0"/>
        <v>18122.047994542427</v>
      </c>
      <c r="I38" s="26">
        <f t="shared" si="1"/>
        <v>18.122047994542427</v>
      </c>
      <c r="J38" s="28">
        <f t="shared" si="3"/>
        <v>18.122047994542427</v>
      </c>
      <c r="K38" s="53">
        <f t="shared" ref="K38" si="68">AVERAGE(J38:J39)</f>
        <v>16.166222737213829</v>
      </c>
      <c r="L38" s="53">
        <f t="shared" ref="L38" si="69">STDEV(J38:J39)</f>
        <v>2.7659546045459544</v>
      </c>
      <c r="M38" s="30">
        <f t="shared" si="7"/>
        <v>1.8122047994542427</v>
      </c>
      <c r="N38" s="57">
        <f t="shared" ref="N38" si="70">AVERAGE(M38:M39)</f>
        <v>1.6166222737213829</v>
      </c>
      <c r="O38" s="57">
        <f t="shared" ref="O38" si="71">STDEV(M38:M39)</f>
        <v>0.27659546045459388</v>
      </c>
    </row>
    <row r="39" spans="2:15" ht="20.5" x14ac:dyDescent="0.45">
      <c r="B39" s="21" t="s">
        <v>48</v>
      </c>
      <c r="C39" s="25">
        <v>1000</v>
      </c>
      <c r="D39" s="26">
        <v>15452.14</v>
      </c>
      <c r="E39" s="29">
        <f t="shared" si="2"/>
        <v>142.10397479885231</v>
      </c>
      <c r="F39" s="27">
        <v>10</v>
      </c>
      <c r="G39" s="27">
        <v>10</v>
      </c>
      <c r="H39" s="27">
        <f t="shared" si="0"/>
        <v>14210.39747988523</v>
      </c>
      <c r="I39" s="26">
        <f t="shared" si="1"/>
        <v>14.210397479885231</v>
      </c>
      <c r="J39" s="28">
        <f t="shared" si="3"/>
        <v>14.210397479885231</v>
      </c>
      <c r="K39" s="53"/>
      <c r="L39" s="53"/>
      <c r="M39" s="30">
        <f t="shared" si="7"/>
        <v>1.4210397479885231</v>
      </c>
      <c r="N39" s="57"/>
      <c r="O39" s="57"/>
    </row>
    <row r="40" spans="2:15" ht="20.5" x14ac:dyDescent="0.45">
      <c r="B40" s="21" t="s">
        <v>109</v>
      </c>
      <c r="C40" s="25">
        <v>1000</v>
      </c>
      <c r="D40" s="26">
        <v>26402.761999999999</v>
      </c>
      <c r="E40" s="29">
        <f t="shared" si="2"/>
        <v>251.96394389935591</v>
      </c>
      <c r="F40" s="27">
        <v>10</v>
      </c>
      <c r="G40" s="27">
        <v>10</v>
      </c>
      <c r="H40" s="27">
        <f t="shared" si="0"/>
        <v>25196.394389935591</v>
      </c>
      <c r="I40" s="26">
        <f t="shared" si="1"/>
        <v>25.196394389935591</v>
      </c>
      <c r="J40" s="28">
        <f t="shared" si="3"/>
        <v>25.196394389935591</v>
      </c>
      <c r="K40" s="53">
        <f t="shared" ref="K40" si="72">AVERAGE(J40:J41)</f>
        <v>25.059381709103313</v>
      </c>
      <c r="L40" s="53">
        <f t="shared" ref="L40" si="73">STDEV(J40:J41)</f>
        <v>0.19376519145010629</v>
      </c>
      <c r="M40" s="30">
        <f t="shared" si="7"/>
        <v>2.519639438993559</v>
      </c>
      <c r="N40" s="57">
        <f t="shared" ref="N40" si="74">AVERAGE(M40:M41)</f>
        <v>2.5059381709103308</v>
      </c>
      <c r="O40" s="57">
        <f t="shared" ref="O40" si="75">STDEV(M40:M41)</f>
        <v>1.9376519145010693E-2</v>
      </c>
    </row>
    <row r="41" spans="2:15" ht="20.5" x14ac:dyDescent="0.45">
      <c r="B41" s="21" t="s">
        <v>110</v>
      </c>
      <c r="C41" s="25">
        <v>1000</v>
      </c>
      <c r="D41" s="26">
        <v>26129.618999999999</v>
      </c>
      <c r="E41" s="29">
        <f t="shared" si="2"/>
        <v>249.22369028271032</v>
      </c>
      <c r="F41" s="27">
        <v>10</v>
      </c>
      <c r="G41" s="27">
        <v>10</v>
      </c>
      <c r="H41" s="27">
        <f t="shared" si="0"/>
        <v>24922.36902827103</v>
      </c>
      <c r="I41" s="26">
        <f t="shared" si="1"/>
        <v>24.922369028271032</v>
      </c>
      <c r="J41" s="28">
        <f t="shared" si="3"/>
        <v>24.922369028271032</v>
      </c>
      <c r="K41" s="53"/>
      <c r="L41" s="53"/>
      <c r="M41" s="30">
        <f t="shared" si="7"/>
        <v>2.492236902827103</v>
      </c>
      <c r="N41" s="57"/>
      <c r="O41" s="57"/>
    </row>
    <row r="42" spans="2:15" ht="20.5" x14ac:dyDescent="0.45">
      <c r="B42" s="21" t="s">
        <v>111</v>
      </c>
      <c r="C42" s="25">
        <v>1000</v>
      </c>
      <c r="D42" s="26">
        <v>21559.074000000001</v>
      </c>
      <c r="E42" s="29">
        <f t="shared" si="2"/>
        <v>203.3705933104597</v>
      </c>
      <c r="F42" s="27">
        <v>10</v>
      </c>
      <c r="G42" s="27">
        <v>10</v>
      </c>
      <c r="H42" s="27">
        <f t="shared" si="0"/>
        <v>20337.05933104597</v>
      </c>
      <c r="I42" s="26">
        <f t="shared" si="1"/>
        <v>20.337059331045971</v>
      </c>
      <c r="J42" s="28">
        <f t="shared" si="3"/>
        <v>20.337059331045971</v>
      </c>
      <c r="K42" s="53">
        <f t="shared" ref="K42" si="76">AVERAGE(J42:J43)</f>
        <v>20.341374726619719</v>
      </c>
      <c r="L42" s="53">
        <f t="shared" ref="L42" si="77">STDEV(J42:J43)</f>
        <v>6.1028909473968022E-3</v>
      </c>
      <c r="M42" s="30">
        <f t="shared" si="7"/>
        <v>2.033705933104597</v>
      </c>
      <c r="N42" s="57">
        <f t="shared" ref="N42" si="78">AVERAGE(M42:M43)</f>
        <v>2.0341374726619716</v>
      </c>
      <c r="O42" s="57">
        <f t="shared" ref="O42" si="79">STDEV(M42:M43)</f>
        <v>6.1028909473968026E-4</v>
      </c>
    </row>
    <row r="43" spans="2:15" ht="20.5" x14ac:dyDescent="0.45">
      <c r="B43" s="21" t="s">
        <v>112</v>
      </c>
      <c r="C43" s="25">
        <v>1000</v>
      </c>
      <c r="D43" s="26">
        <v>21567.677</v>
      </c>
      <c r="E43" s="29">
        <f t="shared" si="2"/>
        <v>203.45690122193463</v>
      </c>
      <c r="F43" s="27">
        <v>10</v>
      </c>
      <c r="G43" s="27">
        <v>10</v>
      </c>
      <c r="H43" s="27">
        <f t="shared" si="0"/>
        <v>20345.690122193464</v>
      </c>
      <c r="I43" s="26">
        <f t="shared" si="1"/>
        <v>20.345690122193464</v>
      </c>
      <c r="J43" s="28">
        <f t="shared" si="3"/>
        <v>20.345690122193464</v>
      </c>
      <c r="K43" s="53"/>
      <c r="L43" s="53"/>
      <c r="M43" s="30">
        <f t="shared" si="7"/>
        <v>2.0345690122193463</v>
      </c>
      <c r="N43" s="57"/>
      <c r="O43" s="57"/>
    </row>
    <row r="44" spans="2:15" ht="20.5" x14ac:dyDescent="0.45">
      <c r="B44" s="21" t="s">
        <v>113</v>
      </c>
      <c r="C44" s="25">
        <v>1000</v>
      </c>
      <c r="D44" s="26">
        <v>21112.877</v>
      </c>
      <c r="E44" s="29">
        <f t="shared" si="2"/>
        <v>198.89420935412028</v>
      </c>
      <c r="F44" s="27">
        <v>10</v>
      </c>
      <c r="G44" s="27">
        <v>10</v>
      </c>
      <c r="H44" s="27">
        <f t="shared" si="0"/>
        <v>19889.420935412025</v>
      </c>
      <c r="I44" s="26">
        <f t="shared" si="1"/>
        <v>19.889420935412026</v>
      </c>
      <c r="J44" s="28">
        <f t="shared" si="3"/>
        <v>19.889420935412026</v>
      </c>
      <c r="K44" s="53">
        <f t="shared" ref="K44" si="80">AVERAGE(J44:J45)</f>
        <v>19.821805714400369</v>
      </c>
      <c r="L44" s="53">
        <f t="shared" ref="L44" si="81">STDEV(J44:J45)</f>
        <v>9.5622362577542044E-2</v>
      </c>
      <c r="M44" s="30">
        <f t="shared" si="7"/>
        <v>1.9889420935412028</v>
      </c>
      <c r="N44" s="57">
        <f t="shared" ref="N44" si="82">AVERAGE(M44:M45)</f>
        <v>1.9821805714400369</v>
      </c>
      <c r="O44" s="57">
        <f t="shared" ref="O44" si="83">STDEV(M44:M45)</f>
        <v>9.5622362577542051E-3</v>
      </c>
    </row>
    <row r="45" spans="2:15" ht="20.5" x14ac:dyDescent="0.45">
      <c r="B45" s="21" t="s">
        <v>114</v>
      </c>
      <c r="C45" s="25">
        <v>1000</v>
      </c>
      <c r="D45" s="26">
        <v>20978.081999999999</v>
      </c>
      <c r="E45" s="29">
        <f>(D45-1287.5)/99.678</f>
        <v>197.54190493388711</v>
      </c>
      <c r="F45" s="27">
        <v>10</v>
      </c>
      <c r="G45" s="27">
        <v>10</v>
      </c>
      <c r="H45" s="27">
        <f t="shared" si="0"/>
        <v>19754.190493388709</v>
      </c>
      <c r="I45" s="26">
        <f t="shared" si="1"/>
        <v>19.754190493388709</v>
      </c>
      <c r="J45" s="28">
        <f t="shared" si="3"/>
        <v>19.754190493388709</v>
      </c>
      <c r="K45" s="53"/>
      <c r="L45" s="53"/>
      <c r="M45" s="30">
        <f t="shared" si="7"/>
        <v>1.975419049338871</v>
      </c>
      <c r="N45" s="57"/>
      <c r="O45" s="57"/>
    </row>
    <row r="46" spans="2:15" ht="20.5" x14ac:dyDescent="0.45">
      <c r="B46" s="21" t="s">
        <v>115</v>
      </c>
      <c r="C46" s="25">
        <v>1000</v>
      </c>
      <c r="D46" s="26">
        <v>30295.705000000002</v>
      </c>
      <c r="E46" s="29">
        <f>(D46-1287.5)/99.678</f>
        <v>291.01913160376415</v>
      </c>
      <c r="F46" s="27">
        <v>10</v>
      </c>
      <c r="G46" s="27">
        <v>10</v>
      </c>
      <c r="H46" s="27">
        <f t="shared" si="0"/>
        <v>29101.913160376418</v>
      </c>
      <c r="I46" s="26">
        <f t="shared" si="1"/>
        <v>29.101913160376419</v>
      </c>
      <c r="J46" s="28">
        <f t="shared" si="3"/>
        <v>29.101913160376419</v>
      </c>
      <c r="K46" s="53">
        <f t="shared" ref="K46" si="84">AVERAGE(J46:J47)</f>
        <v>28.479409699231528</v>
      </c>
      <c r="L46" s="53">
        <f t="shared" ref="L46" si="85">STDEV(J46:J47)</f>
        <v>0.88035283737529813</v>
      </c>
      <c r="M46" s="30">
        <f t="shared" si="7"/>
        <v>2.910191316037642</v>
      </c>
      <c r="N46" s="57">
        <f t="shared" ref="N46" si="86">AVERAGE(M46:M47)</f>
        <v>2.8479409699231528</v>
      </c>
      <c r="O46" s="57">
        <f t="shared" ref="O46" si="87">STDEV(M46:M47)</f>
        <v>8.8035283737529932E-2</v>
      </c>
    </row>
    <row r="47" spans="2:15" ht="20.5" x14ac:dyDescent="0.45">
      <c r="B47" s="21" t="s">
        <v>116</v>
      </c>
      <c r="C47" s="25">
        <v>1000</v>
      </c>
      <c r="D47" s="26">
        <v>29054.706999999999</v>
      </c>
      <c r="E47" s="29">
        <f t="shared" ref="E47:E66" si="88">(D47-1287.5)/99.678</f>
        <v>278.5690623808664</v>
      </c>
      <c r="F47" s="27">
        <v>10</v>
      </c>
      <c r="G47" s="27">
        <v>10</v>
      </c>
      <c r="H47" s="27">
        <f t="shared" si="0"/>
        <v>27856.906238086638</v>
      </c>
      <c r="I47" s="26">
        <f t="shared" si="1"/>
        <v>27.856906238086637</v>
      </c>
      <c r="J47" s="28">
        <f t="shared" si="3"/>
        <v>27.856906238086637</v>
      </c>
      <c r="K47" s="53"/>
      <c r="L47" s="53"/>
      <c r="M47" s="30">
        <f t="shared" si="7"/>
        <v>2.7856906238086636</v>
      </c>
      <c r="N47" s="57"/>
      <c r="O47" s="57"/>
    </row>
    <row r="48" spans="2:15" ht="20.5" x14ac:dyDescent="0.45">
      <c r="B48" s="21" t="s">
        <v>117</v>
      </c>
      <c r="C48" s="25">
        <v>1000</v>
      </c>
      <c r="D48" s="26">
        <v>22231.646000000001</v>
      </c>
      <c r="E48" s="29">
        <f t="shared" si="88"/>
        <v>210.11804008908686</v>
      </c>
      <c r="F48" s="27">
        <v>10</v>
      </c>
      <c r="G48" s="27">
        <v>10</v>
      </c>
      <c r="H48" s="27">
        <f t="shared" si="0"/>
        <v>21011.804008908686</v>
      </c>
      <c r="I48" s="26">
        <f t="shared" si="1"/>
        <v>21.011804008908687</v>
      </c>
      <c r="J48" s="28">
        <f t="shared" si="3"/>
        <v>21.011804008908687</v>
      </c>
      <c r="K48" s="53">
        <f t="shared" ref="K48" si="89">AVERAGE(J48:J49)</f>
        <v>21.378677842653342</v>
      </c>
      <c r="L48" s="53">
        <f t="shared" ref="L48" si="90">STDEV(J48:J49)</f>
        <v>0.5188379513615039</v>
      </c>
      <c r="M48" s="30">
        <f t="shared" si="7"/>
        <v>2.1011804008908688</v>
      </c>
      <c r="N48" s="57">
        <f t="shared" ref="N48" si="91">AVERAGE(M48:M49)</f>
        <v>2.1378677842653344</v>
      </c>
      <c r="O48" s="57">
        <f t="shared" ref="O48" si="92">STDEV(M48:M49)</f>
        <v>5.1883795136150518E-2</v>
      </c>
    </row>
    <row r="49" spans="2:15" ht="20.5" x14ac:dyDescent="0.45">
      <c r="B49" s="21" t="s">
        <v>118</v>
      </c>
      <c r="C49" s="25">
        <v>1000</v>
      </c>
      <c r="D49" s="26">
        <v>22963.030999999999</v>
      </c>
      <c r="E49" s="29">
        <f t="shared" si="88"/>
        <v>217.45551676398</v>
      </c>
      <c r="F49" s="27">
        <v>10</v>
      </c>
      <c r="G49" s="27">
        <v>10</v>
      </c>
      <c r="H49" s="27">
        <f t="shared" si="0"/>
        <v>21745.551676397998</v>
      </c>
      <c r="I49" s="26">
        <f t="shared" si="1"/>
        <v>21.745551676397998</v>
      </c>
      <c r="J49" s="28">
        <f t="shared" si="3"/>
        <v>21.745551676397998</v>
      </c>
      <c r="K49" s="53"/>
      <c r="L49" s="53"/>
      <c r="M49" s="30">
        <f t="shared" si="7"/>
        <v>2.1745551676398001</v>
      </c>
      <c r="N49" s="57"/>
      <c r="O49" s="57"/>
    </row>
    <row r="50" spans="2:15" ht="20.5" x14ac:dyDescent="0.45">
      <c r="B50" s="21" t="s">
        <v>119</v>
      </c>
      <c r="C50" s="25">
        <v>1000</v>
      </c>
      <c r="D50" s="26">
        <v>18898.686000000002</v>
      </c>
      <c r="E50" s="29">
        <f t="shared" si="88"/>
        <v>176.68077208611732</v>
      </c>
      <c r="F50" s="27">
        <v>10</v>
      </c>
      <c r="G50" s="27">
        <v>10</v>
      </c>
      <c r="H50" s="27">
        <f t="shared" si="0"/>
        <v>17668.077208611729</v>
      </c>
      <c r="I50" s="26">
        <f t="shared" si="1"/>
        <v>17.668077208611727</v>
      </c>
      <c r="J50" s="28">
        <f t="shared" si="3"/>
        <v>17.668077208611727</v>
      </c>
      <c r="K50" s="53">
        <f t="shared" ref="K50" si="93">AVERAGE(J50:J51)</f>
        <v>17.370876723048212</v>
      </c>
      <c r="L50" s="53">
        <f t="shared" ref="L50" si="94">STDEV(J50:J51)</f>
        <v>0.42030495742778945</v>
      </c>
      <c r="M50" s="30">
        <f t="shared" si="7"/>
        <v>1.7668077208611725</v>
      </c>
      <c r="N50" s="57">
        <f t="shared" ref="N50" si="95">AVERAGE(M50:M51)</f>
        <v>1.7370876723048214</v>
      </c>
      <c r="O50" s="57">
        <f t="shared" ref="O50" si="96">STDEV(M50:M51)</f>
        <v>4.2030495742778846E-2</v>
      </c>
    </row>
    <row r="51" spans="2:15" ht="20.5" x14ac:dyDescent="0.45">
      <c r="B51" s="21" t="s">
        <v>120</v>
      </c>
      <c r="C51" s="25">
        <v>1000</v>
      </c>
      <c r="D51" s="26">
        <v>18306.199000000001</v>
      </c>
      <c r="E51" s="29">
        <f t="shared" si="88"/>
        <v>170.73676237484702</v>
      </c>
      <c r="F51" s="27">
        <v>10</v>
      </c>
      <c r="G51" s="27">
        <v>10</v>
      </c>
      <c r="H51" s="27">
        <f t="shared" si="0"/>
        <v>17073.676237484702</v>
      </c>
      <c r="I51" s="26">
        <f t="shared" si="1"/>
        <v>17.073676237484701</v>
      </c>
      <c r="J51" s="28">
        <f t="shared" si="3"/>
        <v>17.073676237484701</v>
      </c>
      <c r="K51" s="53"/>
      <c r="L51" s="53"/>
      <c r="M51" s="30">
        <f t="shared" si="7"/>
        <v>1.7073676237484701</v>
      </c>
      <c r="N51" s="57"/>
      <c r="O51" s="57"/>
    </row>
    <row r="52" spans="2:15" ht="20.5" x14ac:dyDescent="0.45">
      <c r="B52" s="44" t="s">
        <v>722</v>
      </c>
      <c r="C52" s="25">
        <v>1000</v>
      </c>
      <c r="D52" s="26">
        <v>29673.576000000001</v>
      </c>
      <c r="E52" s="29">
        <f t="shared" si="88"/>
        <v>284.77774433676439</v>
      </c>
      <c r="F52" s="27">
        <v>10</v>
      </c>
      <c r="G52" s="27">
        <v>10</v>
      </c>
      <c r="H52" s="27">
        <f t="shared" si="0"/>
        <v>28477.774433676441</v>
      </c>
      <c r="I52" s="26">
        <f t="shared" si="1"/>
        <v>28.477774433676441</v>
      </c>
      <c r="J52" s="28">
        <f t="shared" si="3"/>
        <v>28.477774433676441</v>
      </c>
      <c r="K52" s="53">
        <f t="shared" ref="K52" si="97">AVERAGE(J52:J53)</f>
        <v>28.018685667850484</v>
      </c>
      <c r="L52" s="53">
        <f t="shared" ref="L52" si="98">STDEV(J52:J53)</f>
        <v>0.64924955896419656</v>
      </c>
      <c r="M52" s="30">
        <f t="shared" si="7"/>
        <v>2.8477774433676437</v>
      </c>
      <c r="N52" s="57">
        <f t="shared" ref="N52" si="99">AVERAGE(M52:M53)</f>
        <v>2.801868566785048</v>
      </c>
      <c r="O52" s="57">
        <f t="shared" ref="O52" si="100">STDEV(M52:M53)</f>
        <v>6.4924955896419403E-2</v>
      </c>
    </row>
    <row r="53" spans="2:15" ht="20.5" x14ac:dyDescent="0.45">
      <c r="B53" s="44" t="s">
        <v>723</v>
      </c>
      <c r="C53" s="25">
        <v>1000</v>
      </c>
      <c r="D53" s="26">
        <v>28758.355</v>
      </c>
      <c r="E53" s="29">
        <f t="shared" si="88"/>
        <v>275.59596902024521</v>
      </c>
      <c r="F53" s="27">
        <v>10</v>
      </c>
      <c r="G53" s="27">
        <v>10</v>
      </c>
      <c r="H53" s="27">
        <f t="shared" si="0"/>
        <v>27559.596902024525</v>
      </c>
      <c r="I53" s="26">
        <f t="shared" si="1"/>
        <v>27.559596902024524</v>
      </c>
      <c r="J53" s="28">
        <f t="shared" si="3"/>
        <v>27.559596902024524</v>
      </c>
      <c r="K53" s="53"/>
      <c r="L53" s="53"/>
      <c r="M53" s="30">
        <f t="shared" si="7"/>
        <v>2.7559596902024524</v>
      </c>
      <c r="N53" s="57"/>
      <c r="O53" s="57"/>
    </row>
    <row r="54" spans="2:15" ht="20.5" x14ac:dyDescent="0.45">
      <c r="B54" s="44" t="s">
        <v>724</v>
      </c>
      <c r="C54" s="25">
        <v>1000</v>
      </c>
      <c r="D54" s="26">
        <v>26623.903999999999</v>
      </c>
      <c r="E54" s="29">
        <f t="shared" si="88"/>
        <v>254.18250767471255</v>
      </c>
      <c r="F54" s="27">
        <v>10</v>
      </c>
      <c r="G54" s="27">
        <v>10</v>
      </c>
      <c r="H54" s="27">
        <f t="shared" si="0"/>
        <v>25418.250767471254</v>
      </c>
      <c r="I54" s="26">
        <f t="shared" si="1"/>
        <v>25.418250767471253</v>
      </c>
      <c r="J54" s="28">
        <f t="shared" si="3"/>
        <v>25.418250767471253</v>
      </c>
      <c r="K54" s="53">
        <f t="shared" ref="K54" si="101">AVERAGE(J54:J55)</f>
        <v>25.68551485784225</v>
      </c>
      <c r="L54" s="53">
        <f t="shared" ref="L54" si="102">STDEV(J54:J55)</f>
        <v>0.37796850133796978</v>
      </c>
      <c r="M54" s="30">
        <f t="shared" si="7"/>
        <v>2.5418250767471253</v>
      </c>
      <c r="N54" s="57">
        <f t="shared" ref="N54" si="103">AVERAGE(M54:M55)</f>
        <v>2.5685514857842247</v>
      </c>
      <c r="O54" s="57">
        <f t="shared" ref="O54" si="104">STDEV(M54:M55)</f>
        <v>3.7796850133797036E-2</v>
      </c>
    </row>
    <row r="55" spans="2:15" ht="20.5" x14ac:dyDescent="0.45">
      <c r="B55" s="44" t="s">
        <v>725</v>
      </c>
      <c r="C55" s="25">
        <v>1000</v>
      </c>
      <c r="D55" s="26">
        <v>27156.710999999999</v>
      </c>
      <c r="E55" s="29">
        <f t="shared" si="88"/>
        <v>259.52778948213245</v>
      </c>
      <c r="F55" s="27">
        <v>10</v>
      </c>
      <c r="G55" s="27">
        <v>10</v>
      </c>
      <c r="H55" s="27">
        <f t="shared" si="0"/>
        <v>25952.778948213243</v>
      </c>
      <c r="I55" s="26">
        <f t="shared" si="1"/>
        <v>25.952778948213243</v>
      </c>
      <c r="J55" s="28">
        <f t="shared" si="3"/>
        <v>25.952778948213243</v>
      </c>
      <c r="K55" s="53"/>
      <c r="L55" s="53"/>
      <c r="M55" s="30">
        <f t="shared" si="7"/>
        <v>2.5952778948213244</v>
      </c>
      <c r="N55" s="57"/>
      <c r="O55" s="57"/>
    </row>
    <row r="56" spans="2:15" ht="20.5" x14ac:dyDescent="0.45">
      <c r="B56" s="44" t="s">
        <v>726</v>
      </c>
      <c r="C56" s="25">
        <v>1000</v>
      </c>
      <c r="D56" s="26">
        <v>20210.546999999999</v>
      </c>
      <c r="E56" s="29">
        <f t="shared" si="88"/>
        <v>189.84176046870923</v>
      </c>
      <c r="F56" s="27">
        <v>10</v>
      </c>
      <c r="G56" s="27">
        <v>10</v>
      </c>
      <c r="H56" s="27">
        <f t="shared" si="0"/>
        <v>18984.176046870922</v>
      </c>
      <c r="I56" s="26">
        <f t="shared" si="1"/>
        <v>18.984176046870921</v>
      </c>
      <c r="J56" s="28">
        <f t="shared" si="3"/>
        <v>18.984176046870921</v>
      </c>
      <c r="K56" s="53">
        <f t="shared" ref="K56" si="105">AVERAGE(J56:J57)</f>
        <v>20.067980396877942</v>
      </c>
      <c r="L56" s="53">
        <f t="shared" ref="L56" si="106">STDEV(J56:J57)</f>
        <v>1.5327308107388888</v>
      </c>
      <c r="M56" s="30">
        <f t="shared" si="7"/>
        <v>1.8984176046870922</v>
      </c>
      <c r="N56" s="57">
        <f t="shared" ref="N56" si="107">AVERAGE(M56:M57)</f>
        <v>2.0067980396877942</v>
      </c>
      <c r="O56" s="57">
        <f t="shared" ref="O56" si="108">STDEV(M56:M57)</f>
        <v>0.15327308107388882</v>
      </c>
    </row>
    <row r="57" spans="2:15" ht="20.5" x14ac:dyDescent="0.45">
      <c r="B57" s="44" t="s">
        <v>727</v>
      </c>
      <c r="C57" s="25">
        <v>1000</v>
      </c>
      <c r="D57" s="26">
        <v>22371.175999999999</v>
      </c>
      <c r="E57" s="29">
        <f t="shared" si="88"/>
        <v>211.51784746884971</v>
      </c>
      <c r="F57" s="27">
        <v>10</v>
      </c>
      <c r="G57" s="27">
        <v>10</v>
      </c>
      <c r="H57" s="27">
        <f t="shared" si="0"/>
        <v>21151.784746884969</v>
      </c>
      <c r="I57" s="26">
        <f t="shared" si="1"/>
        <v>21.151784746884967</v>
      </c>
      <c r="J57" s="28">
        <f t="shared" si="3"/>
        <v>21.151784746884967</v>
      </c>
      <c r="K57" s="53"/>
      <c r="L57" s="53"/>
      <c r="M57" s="30">
        <f t="shared" si="7"/>
        <v>2.1151784746884967</v>
      </c>
      <c r="N57" s="57"/>
      <c r="O57" s="57"/>
    </row>
    <row r="58" spans="2:15" ht="20.5" x14ac:dyDescent="0.45">
      <c r="B58" s="21" t="s">
        <v>171</v>
      </c>
      <c r="C58" s="25">
        <v>1000</v>
      </c>
      <c r="D58" s="26">
        <v>52557.855000000003</v>
      </c>
      <c r="E58" s="29">
        <f t="shared" si="88"/>
        <v>514.35978851903133</v>
      </c>
      <c r="F58" s="27">
        <v>10</v>
      </c>
      <c r="G58" s="27">
        <v>10</v>
      </c>
      <c r="H58" s="27">
        <f t="shared" si="0"/>
        <v>51435.978851903128</v>
      </c>
      <c r="I58" s="26">
        <f t="shared" si="1"/>
        <v>51.43597885190313</v>
      </c>
      <c r="J58" s="28">
        <f t="shared" si="3"/>
        <v>51.43597885190313</v>
      </c>
      <c r="K58" s="53">
        <f t="shared" ref="K58" si="109">AVERAGE(J58:J59)</f>
        <v>48.764780091895915</v>
      </c>
      <c r="L58" s="53">
        <f t="shared" ref="L58" si="110">STDEV(J58:J59)</f>
        <v>3.7776455141964025</v>
      </c>
      <c r="M58" s="30">
        <f t="shared" si="7"/>
        <v>5.1435978851903128</v>
      </c>
      <c r="N58" s="57">
        <f t="shared" ref="N58" si="111">AVERAGE(M58:M59)</f>
        <v>4.876478009189591</v>
      </c>
      <c r="O58" s="57">
        <f t="shared" ref="O58" si="112">STDEV(M58:M59)</f>
        <v>0.37776455141964027</v>
      </c>
    </row>
    <row r="59" spans="2:15" ht="20.5" x14ac:dyDescent="0.45">
      <c r="B59" s="21" t="s">
        <v>172</v>
      </c>
      <c r="C59" s="25">
        <v>1000</v>
      </c>
      <c r="D59" s="26">
        <v>47232.66</v>
      </c>
      <c r="E59" s="29">
        <f t="shared" si="88"/>
        <v>460.93581331888686</v>
      </c>
      <c r="F59" s="27">
        <v>10</v>
      </c>
      <c r="G59" s="27">
        <v>10</v>
      </c>
      <c r="H59" s="27">
        <f t="shared" si="0"/>
        <v>46093.581331888694</v>
      </c>
      <c r="I59" s="26">
        <f t="shared" si="1"/>
        <v>46.093581331888693</v>
      </c>
      <c r="J59" s="28">
        <f t="shared" si="3"/>
        <v>46.093581331888693</v>
      </c>
      <c r="K59" s="53"/>
      <c r="L59" s="53"/>
      <c r="M59" s="30">
        <f t="shared" si="7"/>
        <v>4.6093581331888691</v>
      </c>
      <c r="N59" s="57"/>
      <c r="O59" s="57"/>
    </row>
    <row r="60" spans="2:15" ht="20.5" x14ac:dyDescent="0.45">
      <c r="B60" s="21" t="s">
        <v>173</v>
      </c>
      <c r="C60" s="25">
        <v>1000</v>
      </c>
      <c r="D60" s="26">
        <v>27840.15</v>
      </c>
      <c r="E60" s="29">
        <f t="shared" si="88"/>
        <v>266.38425730853351</v>
      </c>
      <c r="F60" s="27">
        <v>10</v>
      </c>
      <c r="G60" s="27">
        <v>10</v>
      </c>
      <c r="H60" s="27">
        <f t="shared" si="0"/>
        <v>26638.425730853349</v>
      </c>
      <c r="I60" s="26">
        <f t="shared" si="1"/>
        <v>26.638425730853349</v>
      </c>
      <c r="J60" s="28">
        <f t="shared" si="3"/>
        <v>26.638425730853349</v>
      </c>
      <c r="K60" s="53">
        <f t="shared" ref="K60" si="113">AVERAGE(J60:J61)</f>
        <v>26.430709384217177</v>
      </c>
      <c r="L60" s="53">
        <f t="shared" ref="L60" si="114">STDEV(J60:J61)</f>
        <v>0.29375527453946515</v>
      </c>
      <c r="M60" s="30">
        <f t="shared" si="7"/>
        <v>2.663842573085335</v>
      </c>
      <c r="N60" s="57">
        <f t="shared" ref="N60" si="115">AVERAGE(M60:M61)</f>
        <v>2.6430709384217179</v>
      </c>
      <c r="O60" s="57">
        <f t="shared" ref="O60" si="116">STDEV(M60:M61)</f>
        <v>2.9375527453946702E-2</v>
      </c>
    </row>
    <row r="61" spans="2:15" ht="20.5" x14ac:dyDescent="0.45">
      <c r="B61" s="21" t="s">
        <v>174</v>
      </c>
      <c r="C61" s="25">
        <v>1000</v>
      </c>
      <c r="D61" s="26">
        <v>27426.055</v>
      </c>
      <c r="E61" s="29">
        <f t="shared" si="88"/>
        <v>262.22993037581011</v>
      </c>
      <c r="F61" s="27">
        <v>10</v>
      </c>
      <c r="G61" s="27">
        <v>10</v>
      </c>
      <c r="H61" s="27">
        <f t="shared" si="0"/>
        <v>26222.993037581007</v>
      </c>
      <c r="I61" s="26">
        <f t="shared" si="1"/>
        <v>26.222993037581006</v>
      </c>
      <c r="J61" s="28">
        <f t="shared" si="3"/>
        <v>26.222993037581006</v>
      </c>
      <c r="K61" s="53"/>
      <c r="L61" s="53"/>
      <c r="M61" s="30">
        <f t="shared" si="7"/>
        <v>2.6222993037581004</v>
      </c>
      <c r="N61" s="57"/>
      <c r="O61" s="57"/>
    </row>
    <row r="62" spans="2:15" ht="20.5" x14ac:dyDescent="0.45">
      <c r="B62" s="21" t="s">
        <v>175</v>
      </c>
      <c r="C62" s="25">
        <v>1000</v>
      </c>
      <c r="D62" s="26">
        <v>29841.745999999999</v>
      </c>
      <c r="E62" s="29">
        <f t="shared" si="88"/>
        <v>286.46487690362972</v>
      </c>
      <c r="F62" s="27">
        <v>10</v>
      </c>
      <c r="G62" s="27">
        <v>10</v>
      </c>
      <c r="H62" s="27">
        <f t="shared" si="0"/>
        <v>28646.487690362974</v>
      </c>
      <c r="I62" s="26">
        <f t="shared" si="1"/>
        <v>28.646487690362974</v>
      </c>
      <c r="J62" s="28">
        <f t="shared" si="3"/>
        <v>28.646487690362974</v>
      </c>
      <c r="K62" s="53">
        <f t="shared" ref="K62" si="117">AVERAGE(J62:J63)</f>
        <v>28.054507514195713</v>
      </c>
      <c r="L62" s="53">
        <f t="shared" ref="L62" si="118">STDEV(J62:J63)</f>
        <v>0.83718639379175286</v>
      </c>
      <c r="M62" s="30">
        <f t="shared" si="7"/>
        <v>2.8646487690362972</v>
      </c>
      <c r="N62" s="57">
        <f t="shared" ref="N62" si="119">AVERAGE(M62:M63)</f>
        <v>2.8054507514195715</v>
      </c>
      <c r="O62" s="57">
        <f t="shared" ref="O62" si="120">STDEV(M62:M63)</f>
        <v>8.3718639379174911E-2</v>
      </c>
    </row>
    <row r="63" spans="2:15" ht="20.5" x14ac:dyDescent="0.45">
      <c r="B63" s="21" t="s">
        <v>176</v>
      </c>
      <c r="C63" s="25">
        <v>1000</v>
      </c>
      <c r="D63" s="26">
        <v>28661.598000000002</v>
      </c>
      <c r="E63" s="29">
        <f t="shared" si="88"/>
        <v>274.62527338028457</v>
      </c>
      <c r="F63" s="27">
        <v>10</v>
      </c>
      <c r="G63" s="27">
        <v>10</v>
      </c>
      <c r="H63" s="27">
        <f t="shared" si="0"/>
        <v>27462.527338028456</v>
      </c>
      <c r="I63" s="26">
        <f t="shared" si="1"/>
        <v>27.462527338028455</v>
      </c>
      <c r="J63" s="28">
        <f t="shared" si="3"/>
        <v>27.462527338028455</v>
      </c>
      <c r="K63" s="53"/>
      <c r="L63" s="53"/>
      <c r="M63" s="30">
        <f t="shared" si="7"/>
        <v>2.7462527338028457</v>
      </c>
      <c r="N63" s="57"/>
      <c r="O63" s="57"/>
    </row>
    <row r="64" spans="2:15" ht="20.5" x14ac:dyDescent="0.45">
      <c r="B64" s="21" t="s">
        <v>177</v>
      </c>
      <c r="C64" s="25">
        <v>1000</v>
      </c>
      <c r="D64" s="26">
        <v>57308.125</v>
      </c>
      <c r="E64" s="29">
        <f t="shared" si="88"/>
        <v>562.01594133108608</v>
      </c>
      <c r="F64" s="27">
        <v>10</v>
      </c>
      <c r="G64" s="27">
        <v>10</v>
      </c>
      <c r="H64" s="27">
        <f t="shared" si="0"/>
        <v>56201.594133108607</v>
      </c>
      <c r="I64" s="26">
        <f t="shared" si="1"/>
        <v>56.201594133108607</v>
      </c>
      <c r="J64" s="28">
        <f t="shared" si="3"/>
        <v>56.201594133108607</v>
      </c>
      <c r="K64" s="53">
        <f t="shared" ref="K64" si="121">AVERAGE(J64:J65)</f>
        <v>54.737428519833863</v>
      </c>
      <c r="L64" s="53">
        <f t="shared" ref="L64" si="122">STDEV(J64:J65)</f>
        <v>2.0706428678534636</v>
      </c>
      <c r="M64" s="30">
        <f t="shared" si="7"/>
        <v>5.6201594133108612</v>
      </c>
      <c r="N64" s="57">
        <f t="shared" ref="N64" si="123">AVERAGE(M64:M65)</f>
        <v>5.4737428519833866</v>
      </c>
      <c r="O64" s="57">
        <f t="shared" ref="O64" si="124">STDEV(M64:M65)</f>
        <v>0.20706428678534661</v>
      </c>
    </row>
    <row r="65" spans="2:15" ht="20.5" x14ac:dyDescent="0.45">
      <c r="B65" s="21" t="s">
        <v>178</v>
      </c>
      <c r="C65" s="25">
        <v>1000</v>
      </c>
      <c r="D65" s="26">
        <v>54389.222999999998</v>
      </c>
      <c r="E65" s="29">
        <f t="shared" si="88"/>
        <v>532.73262906559125</v>
      </c>
      <c r="F65" s="27">
        <v>10</v>
      </c>
      <c r="G65" s="27">
        <v>10</v>
      </c>
      <c r="H65" s="27">
        <f t="shared" si="0"/>
        <v>53273.262906559117</v>
      </c>
      <c r="I65" s="26">
        <f t="shared" si="1"/>
        <v>53.273262906559118</v>
      </c>
      <c r="J65" s="28">
        <f t="shared" si="3"/>
        <v>53.273262906559118</v>
      </c>
      <c r="K65" s="53"/>
      <c r="L65" s="53"/>
      <c r="M65" s="30">
        <f t="shared" si="7"/>
        <v>5.327326290655912</v>
      </c>
      <c r="N65" s="57"/>
      <c r="O65" s="57"/>
    </row>
    <row r="66" spans="2:15" ht="20.5" x14ac:dyDescent="0.45">
      <c r="B66" s="21" t="s">
        <v>179</v>
      </c>
      <c r="C66" s="25">
        <v>1000</v>
      </c>
      <c r="D66" s="26">
        <v>30101.655999999999</v>
      </c>
      <c r="E66" s="29">
        <f t="shared" si="88"/>
        <v>289.07237304119263</v>
      </c>
      <c r="F66" s="27">
        <v>10</v>
      </c>
      <c r="G66" s="27">
        <v>10</v>
      </c>
      <c r="H66" s="27">
        <f t="shared" si="0"/>
        <v>28907.237304119262</v>
      </c>
      <c r="I66" s="26">
        <f t="shared" si="1"/>
        <v>28.907237304119263</v>
      </c>
      <c r="J66" s="28">
        <f t="shared" si="3"/>
        <v>28.907237304119263</v>
      </c>
      <c r="K66" s="53">
        <f t="shared" ref="K66" si="125">AVERAGE(J66:J67)</f>
        <v>28.534091775517165</v>
      </c>
      <c r="L66" s="53">
        <f t="shared" ref="L66" si="126">STDEV(J66:J67)</f>
        <v>0.52770746728796492</v>
      </c>
      <c r="M66" s="30">
        <f t="shared" si="7"/>
        <v>2.8907237304119264</v>
      </c>
      <c r="N66" s="57">
        <f t="shared" ref="N66" si="127">AVERAGE(M66:M67)</f>
        <v>2.8534091775517165</v>
      </c>
      <c r="O66" s="57">
        <f t="shared" ref="O66" si="128">STDEV(M66:M67)</f>
        <v>5.2770746728796607E-2</v>
      </c>
    </row>
    <row r="67" spans="2:15" ht="20.5" x14ac:dyDescent="0.45">
      <c r="B67" s="21" t="s">
        <v>180</v>
      </c>
      <c r="C67" s="25">
        <v>1000</v>
      </c>
      <c r="D67" s="26">
        <v>29357.768</v>
      </c>
      <c r="E67" s="29">
        <f>(D67-1287.5)/99.678</f>
        <v>281.60946246915069</v>
      </c>
      <c r="F67" s="27">
        <v>10</v>
      </c>
      <c r="G67" s="27">
        <v>10</v>
      </c>
      <c r="H67" s="27">
        <f t="shared" si="0"/>
        <v>28160.946246915068</v>
      </c>
      <c r="I67" s="26">
        <f t="shared" si="1"/>
        <v>28.160946246915067</v>
      </c>
      <c r="J67" s="28">
        <f t="shared" si="3"/>
        <v>28.160946246915067</v>
      </c>
      <c r="K67" s="53"/>
      <c r="L67" s="53"/>
      <c r="M67" s="30">
        <f t="shared" si="7"/>
        <v>2.8160946246915066</v>
      </c>
      <c r="N67" s="57"/>
      <c r="O67" s="57"/>
    </row>
    <row r="68" spans="2:15" ht="20.5" x14ac:dyDescent="0.45">
      <c r="B68" s="21" t="s">
        <v>181</v>
      </c>
      <c r="C68" s="25">
        <v>1000</v>
      </c>
      <c r="D68" s="26">
        <v>11840.880999999999</v>
      </c>
      <c r="E68" s="29">
        <f>(D68-1287.5)/99.678</f>
        <v>105.87472661971547</v>
      </c>
      <c r="F68" s="27">
        <v>10</v>
      </c>
      <c r="G68" s="27">
        <v>10</v>
      </c>
      <c r="H68" s="27">
        <f t="shared" si="0"/>
        <v>10587.472661971547</v>
      </c>
      <c r="I68" s="26">
        <f t="shared" si="1"/>
        <v>10.587472661971548</v>
      </c>
      <c r="J68" s="28">
        <f t="shared" si="3"/>
        <v>10.587472661971548</v>
      </c>
      <c r="K68" s="53">
        <f t="shared" ref="K68" si="129">AVERAGE(J68:J69)</f>
        <v>10.746686329982545</v>
      </c>
      <c r="L68" s="53">
        <f t="shared" ref="L68" si="130">STDEV(J68:J69)</f>
        <v>0.22516212861631812</v>
      </c>
      <c r="M68" s="30">
        <f t="shared" si="7"/>
        <v>1.0587472661971549</v>
      </c>
      <c r="N68" s="57">
        <f t="shared" ref="N68" si="131">AVERAGE(M68:M69)</f>
        <v>1.0746686329982544</v>
      </c>
      <c r="O68" s="57">
        <f t="shared" ref="O68" si="132">STDEV(M68:M69)</f>
        <v>2.2516212861631749E-2</v>
      </c>
    </row>
    <row r="69" spans="2:15" ht="20.5" x14ac:dyDescent="0.45">
      <c r="B69" s="21" t="s">
        <v>182</v>
      </c>
      <c r="C69" s="25">
        <v>1000</v>
      </c>
      <c r="D69" s="26">
        <v>12158.282999999999</v>
      </c>
      <c r="E69" s="29">
        <f t="shared" ref="E69:E94" si="133">(D69-1287.5)/99.678</f>
        <v>109.05899997993539</v>
      </c>
      <c r="F69" s="27">
        <v>10</v>
      </c>
      <c r="G69" s="27">
        <v>10</v>
      </c>
      <c r="H69" s="27">
        <f t="shared" ref="H69:H132" si="134">(E69*F69*G69)</f>
        <v>10905.89999799354</v>
      </c>
      <c r="I69" s="26">
        <f t="shared" ref="I69:I132" si="135">(H69/1000)</f>
        <v>10.90589999799354</v>
      </c>
      <c r="J69" s="28">
        <f t="shared" si="3"/>
        <v>10.90589999799354</v>
      </c>
      <c r="K69" s="53"/>
      <c r="L69" s="53"/>
      <c r="M69" s="30">
        <f t="shared" si="7"/>
        <v>1.090589999799354</v>
      </c>
      <c r="N69" s="57"/>
      <c r="O69" s="57"/>
    </row>
    <row r="70" spans="2:15" ht="20.5" x14ac:dyDescent="0.45">
      <c r="B70" s="21" t="s">
        <v>183</v>
      </c>
      <c r="C70" s="25">
        <v>1000</v>
      </c>
      <c r="D70" s="26">
        <v>29000.848000000002</v>
      </c>
      <c r="E70" s="29">
        <f t="shared" si="133"/>
        <v>278.02873251871029</v>
      </c>
      <c r="F70" s="27">
        <v>10</v>
      </c>
      <c r="G70" s="27">
        <v>10</v>
      </c>
      <c r="H70" s="27">
        <f t="shared" si="134"/>
        <v>27802.873251871028</v>
      </c>
      <c r="I70" s="26">
        <f t="shared" si="135"/>
        <v>27.802873251871027</v>
      </c>
      <c r="J70" s="28">
        <f t="shared" ref="J70:J133" si="136">(I70/C70)*1000</f>
        <v>27.802873251871027</v>
      </c>
      <c r="K70" s="53">
        <f t="shared" ref="K70" si="137">AVERAGE(J70:J71)</f>
        <v>27.754672043981621</v>
      </c>
      <c r="L70" s="53">
        <f>STDEV(J70:J71)</f>
        <v>6.8166801919962786E-2</v>
      </c>
      <c r="M70" s="30">
        <f t="shared" si="7"/>
        <v>2.7802873251871025</v>
      </c>
      <c r="N70" s="57">
        <f t="shared" ref="N70" si="138">AVERAGE(M70:M71)</f>
        <v>2.7754672043981623</v>
      </c>
      <c r="O70" s="57">
        <f t="shared" ref="O70" si="139">STDEV(M70:M71)</f>
        <v>6.8166801919960903E-3</v>
      </c>
    </row>
    <row r="71" spans="2:15" ht="20.5" x14ac:dyDescent="0.45">
      <c r="B71" s="21" t="s">
        <v>184</v>
      </c>
      <c r="C71" s="25">
        <v>1000</v>
      </c>
      <c r="D71" s="26">
        <v>28904.756000000001</v>
      </c>
      <c r="E71" s="29">
        <f t="shared" si="133"/>
        <v>277.06470836092217</v>
      </c>
      <c r="F71" s="27">
        <v>10</v>
      </c>
      <c r="G71" s="27">
        <v>10</v>
      </c>
      <c r="H71" s="27">
        <f t="shared" si="134"/>
        <v>27706.470836092216</v>
      </c>
      <c r="I71" s="26">
        <f t="shared" si="135"/>
        <v>27.706470836092215</v>
      </c>
      <c r="J71" s="28">
        <f t="shared" si="136"/>
        <v>27.706470836092215</v>
      </c>
      <c r="K71" s="53"/>
      <c r="L71" s="53"/>
      <c r="M71" s="30">
        <f t="shared" ref="M71:M134" si="140">(J71/C71)*100</f>
        <v>2.7706470836092216</v>
      </c>
      <c r="N71" s="57"/>
      <c r="O71" s="57"/>
    </row>
    <row r="72" spans="2:15" ht="20.5" x14ac:dyDescent="0.45">
      <c r="B72" s="21" t="s">
        <v>185</v>
      </c>
      <c r="C72" s="25">
        <v>1000</v>
      </c>
      <c r="D72" s="26">
        <v>23154.518</v>
      </c>
      <c r="E72" s="29">
        <f t="shared" si="133"/>
        <v>219.37657256365497</v>
      </c>
      <c r="F72" s="27">
        <v>10</v>
      </c>
      <c r="G72" s="27">
        <v>10</v>
      </c>
      <c r="H72" s="27">
        <f t="shared" si="134"/>
        <v>21937.657256365495</v>
      </c>
      <c r="I72" s="26">
        <f t="shared" si="135"/>
        <v>21.937657256365494</v>
      </c>
      <c r="J72" s="28">
        <f t="shared" si="136"/>
        <v>21.937657256365494</v>
      </c>
      <c r="K72" s="53">
        <f t="shared" ref="K72" si="141">AVERAGE(J72:J73)</f>
        <v>21.256388069584062</v>
      </c>
      <c r="L72" s="53">
        <f t="shared" ref="L72" si="142">STDEV(J72:J73)</f>
        <v>0.96346012357319233</v>
      </c>
      <c r="M72" s="30">
        <f t="shared" si="140"/>
        <v>2.1937657256365495</v>
      </c>
      <c r="N72" s="57">
        <f t="shared" ref="N72" si="143">AVERAGE(M72:M73)</f>
        <v>2.1256388069584062</v>
      </c>
      <c r="O72" s="57">
        <f t="shared" ref="O72" si="144">STDEV(M72:M73)</f>
        <v>9.6346012357319419E-2</v>
      </c>
    </row>
    <row r="73" spans="2:15" ht="20.5" x14ac:dyDescent="0.45">
      <c r="B73" s="21" t="s">
        <v>186</v>
      </c>
      <c r="C73" s="25">
        <v>1000</v>
      </c>
      <c r="D73" s="26">
        <v>21796.366999999998</v>
      </c>
      <c r="E73" s="29">
        <f t="shared" si="133"/>
        <v>205.75118882802624</v>
      </c>
      <c r="F73" s="27">
        <v>10</v>
      </c>
      <c r="G73" s="27">
        <v>10</v>
      </c>
      <c r="H73" s="27">
        <f t="shared" si="134"/>
        <v>20575.118882802628</v>
      </c>
      <c r="I73" s="26">
        <f t="shared" si="135"/>
        <v>20.575118882802627</v>
      </c>
      <c r="J73" s="28">
        <f t="shared" si="136"/>
        <v>20.575118882802627</v>
      </c>
      <c r="K73" s="53"/>
      <c r="L73" s="53"/>
      <c r="M73" s="30">
        <f t="shared" si="140"/>
        <v>2.0575118882802625</v>
      </c>
      <c r="N73" s="57"/>
      <c r="O73" s="57"/>
    </row>
    <row r="74" spans="2:15" ht="20.5" x14ac:dyDescent="0.45">
      <c r="B74" s="21" t="s">
        <v>187</v>
      </c>
      <c r="C74" s="25">
        <v>1000</v>
      </c>
      <c r="D74" s="26">
        <v>21682.901999999998</v>
      </c>
      <c r="E74" s="29">
        <f t="shared" si="133"/>
        <v>204.61287345251711</v>
      </c>
      <c r="F74" s="27">
        <v>10</v>
      </c>
      <c r="G74" s="27">
        <v>10</v>
      </c>
      <c r="H74" s="27">
        <f t="shared" si="134"/>
        <v>20461.287345251709</v>
      </c>
      <c r="I74" s="26">
        <f t="shared" si="135"/>
        <v>20.461287345251709</v>
      </c>
      <c r="J74" s="28">
        <f t="shared" si="136"/>
        <v>20.461287345251709</v>
      </c>
      <c r="K74" s="53">
        <f t="shared" ref="K74" si="145">AVERAGE(J74:J75)</f>
        <v>20.870303878488734</v>
      </c>
      <c r="L74" s="53">
        <f t="shared" ref="L74" si="146">STDEV(J74:J75)</f>
        <v>0.57843672853862471</v>
      </c>
      <c r="M74" s="30">
        <f t="shared" si="140"/>
        <v>2.0461287345251709</v>
      </c>
      <c r="N74" s="57">
        <f t="shared" ref="N74" si="147">AVERAGE(M74:M75)</f>
        <v>2.0870303878488734</v>
      </c>
      <c r="O74" s="57">
        <f t="shared" ref="O74" si="148">STDEV(M74:M75)</f>
        <v>5.784367285386241E-2</v>
      </c>
    </row>
    <row r="75" spans="2:15" ht="20.5" x14ac:dyDescent="0.45">
      <c r="B75" s="21" t="s">
        <v>188</v>
      </c>
      <c r="C75" s="25">
        <v>1000</v>
      </c>
      <c r="D75" s="26">
        <v>22498.300999999999</v>
      </c>
      <c r="E75" s="29">
        <f t="shared" si="133"/>
        <v>212.79320411725757</v>
      </c>
      <c r="F75" s="27">
        <v>10</v>
      </c>
      <c r="G75" s="27">
        <v>10</v>
      </c>
      <c r="H75" s="27">
        <f t="shared" si="134"/>
        <v>21279.320411725756</v>
      </c>
      <c r="I75" s="26">
        <f t="shared" si="135"/>
        <v>21.279320411725756</v>
      </c>
      <c r="J75" s="28">
        <f t="shared" si="136"/>
        <v>21.279320411725756</v>
      </c>
      <c r="K75" s="53"/>
      <c r="L75" s="53"/>
      <c r="M75" s="30">
        <f t="shared" si="140"/>
        <v>2.1279320411725755</v>
      </c>
      <c r="N75" s="57"/>
      <c r="O75" s="57"/>
    </row>
    <row r="76" spans="2:15" ht="20.5" x14ac:dyDescent="0.45">
      <c r="B76" s="21" t="s">
        <v>189</v>
      </c>
      <c r="C76" s="25">
        <v>1000</v>
      </c>
      <c r="D76" s="26">
        <v>23450.125</v>
      </c>
      <c r="E76" s="29">
        <f t="shared" si="133"/>
        <v>222.34219185778207</v>
      </c>
      <c r="F76" s="27">
        <v>10</v>
      </c>
      <c r="G76" s="27">
        <v>10</v>
      </c>
      <c r="H76" s="27">
        <f t="shared" si="134"/>
        <v>22234.219185778205</v>
      </c>
      <c r="I76" s="26">
        <f t="shared" si="135"/>
        <v>22.234219185778205</v>
      </c>
      <c r="J76" s="28">
        <f t="shared" si="136"/>
        <v>22.234219185778205</v>
      </c>
      <c r="K76" s="53">
        <f t="shared" ref="K76" si="149">AVERAGE(J76:J77)</f>
        <v>22.169911615401592</v>
      </c>
      <c r="L76" s="53">
        <f t="shared" ref="L76" si="150">STDEV(J76:J77)</f>
        <v>9.094463818986831E-2</v>
      </c>
      <c r="M76" s="30">
        <f t="shared" si="140"/>
        <v>2.2234219185778206</v>
      </c>
      <c r="N76" s="57">
        <f t="shared" ref="N76" si="151">AVERAGE(M76:M77)</f>
        <v>2.2169911615401592</v>
      </c>
      <c r="O76" s="57">
        <f t="shared" ref="O76" si="152">STDEV(M76:M77)</f>
        <v>9.0944638189869569E-3</v>
      </c>
    </row>
    <row r="77" spans="2:15" ht="20.5" x14ac:dyDescent="0.45">
      <c r="B77" s="21" t="s">
        <v>190</v>
      </c>
      <c r="C77" s="25">
        <v>1000</v>
      </c>
      <c r="D77" s="26">
        <v>23321.923999999999</v>
      </c>
      <c r="E77" s="29">
        <f t="shared" si="133"/>
        <v>221.05604045024981</v>
      </c>
      <c r="F77" s="27">
        <v>10</v>
      </c>
      <c r="G77" s="27">
        <v>10</v>
      </c>
      <c r="H77" s="27">
        <f t="shared" si="134"/>
        <v>22105.604045024978</v>
      </c>
      <c r="I77" s="26">
        <f t="shared" si="135"/>
        <v>22.105604045024979</v>
      </c>
      <c r="J77" s="28">
        <f t="shared" si="136"/>
        <v>22.105604045024979</v>
      </c>
      <c r="K77" s="53"/>
      <c r="L77" s="53"/>
      <c r="M77" s="30">
        <f t="shared" si="140"/>
        <v>2.2105604045024978</v>
      </c>
      <c r="N77" s="57"/>
      <c r="O77" s="57"/>
    </row>
    <row r="78" spans="2:15" ht="20.5" x14ac:dyDescent="0.45">
      <c r="B78" s="21" t="s">
        <v>191</v>
      </c>
      <c r="C78" s="25">
        <v>1000</v>
      </c>
      <c r="D78" s="26">
        <v>11188.054</v>
      </c>
      <c r="E78" s="29">
        <f t="shared" si="133"/>
        <v>99.325367683942304</v>
      </c>
      <c r="F78" s="27">
        <v>10</v>
      </c>
      <c r="G78" s="27">
        <v>10</v>
      </c>
      <c r="H78" s="27">
        <f t="shared" si="134"/>
        <v>9932.5367683942313</v>
      </c>
      <c r="I78" s="26">
        <f t="shared" si="135"/>
        <v>9.9325367683942307</v>
      </c>
      <c r="J78" s="28">
        <f t="shared" si="136"/>
        <v>9.9325367683942307</v>
      </c>
      <c r="K78" s="53">
        <f t="shared" ref="K78" si="153">AVERAGE(J78:J79)</f>
        <v>11.170856658440178</v>
      </c>
      <c r="L78" s="53">
        <f t="shared" ref="L78" si="154">STDEV(J78:J79)</f>
        <v>1.7512487830593364</v>
      </c>
      <c r="M78" s="30">
        <f t="shared" si="140"/>
        <v>0.99325367683942312</v>
      </c>
      <c r="N78" s="57">
        <f t="shared" ref="N78" si="155">AVERAGE(M78:M79)</f>
        <v>1.1170856658440176</v>
      </c>
      <c r="O78" s="57">
        <f t="shared" ref="O78" si="156">STDEV(M78:M79)</f>
        <v>0.1751248783059341</v>
      </c>
    </row>
    <row r="79" spans="2:15" ht="20.5" x14ac:dyDescent="0.45">
      <c r="B79" s="21" t="s">
        <v>192</v>
      </c>
      <c r="C79" s="25">
        <v>1000</v>
      </c>
      <c r="D79" s="26">
        <v>13656.718999999999</v>
      </c>
      <c r="E79" s="29">
        <f t="shared" si="133"/>
        <v>124.09176548486124</v>
      </c>
      <c r="F79" s="27">
        <v>10</v>
      </c>
      <c r="G79" s="27">
        <v>10</v>
      </c>
      <c r="H79" s="27">
        <f t="shared" si="134"/>
        <v>12409.176548486124</v>
      </c>
      <c r="I79" s="26">
        <f t="shared" si="135"/>
        <v>12.409176548486125</v>
      </c>
      <c r="J79" s="28">
        <f t="shared" si="136"/>
        <v>12.409176548486125</v>
      </c>
      <c r="K79" s="53"/>
      <c r="L79" s="53"/>
      <c r="M79" s="30">
        <f t="shared" si="140"/>
        <v>1.2409176548486123</v>
      </c>
      <c r="N79" s="57"/>
      <c r="O79" s="57"/>
    </row>
    <row r="80" spans="2:15" ht="20.5" x14ac:dyDescent="0.45">
      <c r="B80" s="21" t="s">
        <v>193</v>
      </c>
      <c r="C80" s="25">
        <v>1000</v>
      </c>
      <c r="D80" s="26">
        <v>11804.585999999999</v>
      </c>
      <c r="E80" s="29">
        <f t="shared" si="133"/>
        <v>105.51060414534801</v>
      </c>
      <c r="F80" s="27">
        <v>10</v>
      </c>
      <c r="G80" s="27">
        <v>10</v>
      </c>
      <c r="H80" s="27">
        <f t="shared" si="134"/>
        <v>10551.060414534802</v>
      </c>
      <c r="I80" s="26">
        <f t="shared" si="135"/>
        <v>10.551060414534803</v>
      </c>
      <c r="J80" s="28">
        <f t="shared" si="136"/>
        <v>10.551060414534803</v>
      </c>
      <c r="K80" s="53">
        <f t="shared" ref="K80" si="157">AVERAGE(J80:J81)</f>
        <v>10.637525331567648</v>
      </c>
      <c r="L80" s="53">
        <f t="shared" ref="L80" si="158">STDEV(J80:J81)</f>
        <v>0.12227985833731458</v>
      </c>
      <c r="M80" s="30">
        <f t="shared" si="140"/>
        <v>1.0551060414534803</v>
      </c>
      <c r="N80" s="57">
        <f t="shared" ref="N80" si="159">AVERAGE(M80:M81)</f>
        <v>1.063752533156765</v>
      </c>
      <c r="O80" s="57">
        <f t="shared" ref="O80" si="160">STDEV(M80:M81)</f>
        <v>1.222798583373149E-2</v>
      </c>
    </row>
    <row r="81" spans="2:15" ht="20.5" x14ac:dyDescent="0.45">
      <c r="B81" s="21" t="s">
        <v>194</v>
      </c>
      <c r="C81" s="25">
        <v>1000</v>
      </c>
      <c r="D81" s="26">
        <v>11976.959000000001</v>
      </c>
      <c r="E81" s="29">
        <f t="shared" si="133"/>
        <v>107.23990248600495</v>
      </c>
      <c r="F81" s="27">
        <v>10</v>
      </c>
      <c r="G81" s="27">
        <v>10</v>
      </c>
      <c r="H81" s="27">
        <f t="shared" si="134"/>
        <v>10723.990248600494</v>
      </c>
      <c r="I81" s="26">
        <f t="shared" si="135"/>
        <v>10.723990248600494</v>
      </c>
      <c r="J81" s="28">
        <f t="shared" si="136"/>
        <v>10.723990248600494</v>
      </c>
      <c r="K81" s="53"/>
      <c r="L81" s="53"/>
      <c r="M81" s="30">
        <f t="shared" si="140"/>
        <v>1.0723990248600495</v>
      </c>
      <c r="N81" s="57"/>
      <c r="O81" s="57"/>
    </row>
    <row r="82" spans="2:15" ht="20.5" x14ac:dyDescent="0.45">
      <c r="B82" s="21" t="s">
        <v>195</v>
      </c>
      <c r="C82" s="25">
        <v>1000</v>
      </c>
      <c r="D82" s="26">
        <v>23442.719000000001</v>
      </c>
      <c r="E82" s="29">
        <f t="shared" si="133"/>
        <v>222.2678926142178</v>
      </c>
      <c r="F82" s="27">
        <v>10</v>
      </c>
      <c r="G82" s="27">
        <v>10</v>
      </c>
      <c r="H82" s="27">
        <f t="shared" si="134"/>
        <v>22226.789261421782</v>
      </c>
      <c r="I82" s="26">
        <f t="shared" si="135"/>
        <v>22.226789261421782</v>
      </c>
      <c r="J82" s="28">
        <f t="shared" si="136"/>
        <v>22.226789261421782</v>
      </c>
      <c r="K82" s="53">
        <f t="shared" ref="K82" si="161">AVERAGE(J82:J83)</f>
        <v>21.916331587712435</v>
      </c>
      <c r="L82" s="53">
        <f t="shared" ref="L82" si="162">STDEV(J82:J83)</f>
        <v>0.43905345270255763</v>
      </c>
      <c r="M82" s="30">
        <f t="shared" si="140"/>
        <v>2.2226789261421782</v>
      </c>
      <c r="N82" s="57">
        <f t="shared" ref="N82" si="163">AVERAGE(M82:M83)</f>
        <v>2.1916331587712437</v>
      </c>
      <c r="O82" s="57">
        <f t="shared" ref="O82" si="164">STDEV(M82:M83)</f>
        <v>4.3905345270255768E-2</v>
      </c>
    </row>
    <row r="83" spans="2:15" ht="20.5" x14ac:dyDescent="0.45">
      <c r="B83" s="21" t="s">
        <v>196</v>
      </c>
      <c r="C83" s="25">
        <v>1000</v>
      </c>
      <c r="D83" s="26">
        <v>22823.803</v>
      </c>
      <c r="E83" s="29">
        <f t="shared" si="133"/>
        <v>216.05873914003089</v>
      </c>
      <c r="F83" s="27">
        <v>10</v>
      </c>
      <c r="G83" s="27">
        <v>10</v>
      </c>
      <c r="H83" s="27">
        <f t="shared" si="134"/>
        <v>21605.873914003092</v>
      </c>
      <c r="I83" s="26">
        <f t="shared" si="135"/>
        <v>21.605873914003091</v>
      </c>
      <c r="J83" s="28">
        <f t="shared" si="136"/>
        <v>21.605873914003091</v>
      </c>
      <c r="K83" s="53"/>
      <c r="L83" s="53"/>
      <c r="M83" s="30">
        <f t="shared" si="140"/>
        <v>2.1605873914003091</v>
      </c>
      <c r="N83" s="57"/>
      <c r="O83" s="57"/>
    </row>
    <row r="84" spans="2:15" ht="20.5" x14ac:dyDescent="0.45">
      <c r="B84" s="21" t="s">
        <v>197</v>
      </c>
      <c r="C84" s="25">
        <v>1000</v>
      </c>
      <c r="D84" s="26">
        <v>6042.0379999999996</v>
      </c>
      <c r="E84" s="29">
        <f t="shared" si="133"/>
        <v>47.698970685607655</v>
      </c>
      <c r="F84" s="27">
        <v>10</v>
      </c>
      <c r="G84" s="27">
        <v>10</v>
      </c>
      <c r="H84" s="27">
        <f t="shared" si="134"/>
        <v>4769.8970685607655</v>
      </c>
      <c r="I84" s="26">
        <f t="shared" si="135"/>
        <v>4.7698970685607653</v>
      </c>
      <c r="J84" s="28">
        <f t="shared" si="136"/>
        <v>4.7698970685607653</v>
      </c>
      <c r="K84" s="53">
        <f t="shared" ref="K84" si="165">AVERAGE(J84:J85)</f>
        <v>4.3297392604185472</v>
      </c>
      <c r="L84" s="53">
        <f t="shared" ref="L84" si="166">STDEV(J84:J85)</f>
        <v>0.62247714185914182</v>
      </c>
      <c r="M84" s="30">
        <f t="shared" si="140"/>
        <v>0.4769897068560765</v>
      </c>
      <c r="N84" s="57">
        <f t="shared" ref="N84" si="167">AVERAGE(M84:M85)</f>
        <v>0.4329739260418547</v>
      </c>
      <c r="O84" s="57">
        <f t="shared" ref="O84" si="168">STDEV(M84:M85)</f>
        <v>6.2247714185914113E-2</v>
      </c>
    </row>
    <row r="85" spans="2:15" ht="20.5" x14ac:dyDescent="0.45">
      <c r="B85" s="21" t="s">
        <v>198</v>
      </c>
      <c r="C85" s="25">
        <v>1000</v>
      </c>
      <c r="D85" s="26">
        <v>5164.5569999999998</v>
      </c>
      <c r="E85" s="29">
        <f t="shared" si="133"/>
        <v>38.895814522763295</v>
      </c>
      <c r="F85" s="27">
        <v>10</v>
      </c>
      <c r="G85" s="27">
        <v>10</v>
      </c>
      <c r="H85" s="27">
        <f t="shared" si="134"/>
        <v>3889.5814522763294</v>
      </c>
      <c r="I85" s="26">
        <f t="shared" si="135"/>
        <v>3.8895814522763295</v>
      </c>
      <c r="J85" s="28">
        <f t="shared" si="136"/>
        <v>3.8895814522763295</v>
      </c>
      <c r="K85" s="53"/>
      <c r="L85" s="53"/>
      <c r="M85" s="30">
        <f t="shared" si="140"/>
        <v>0.38895814522763295</v>
      </c>
      <c r="N85" s="57"/>
      <c r="O85" s="57"/>
    </row>
    <row r="86" spans="2:15" ht="20.5" x14ac:dyDescent="0.45">
      <c r="B86" s="21" t="s">
        <v>199</v>
      </c>
      <c r="C86" s="25">
        <v>1000</v>
      </c>
      <c r="D86" s="26">
        <v>18378.620999999999</v>
      </c>
      <c r="E86" s="29">
        <f t="shared" si="133"/>
        <v>171.46332189650676</v>
      </c>
      <c r="F86" s="27">
        <v>10</v>
      </c>
      <c r="G86" s="27">
        <v>10</v>
      </c>
      <c r="H86" s="27">
        <f t="shared" si="134"/>
        <v>17146.332189650675</v>
      </c>
      <c r="I86" s="26">
        <f t="shared" si="135"/>
        <v>17.146332189650675</v>
      </c>
      <c r="J86" s="28">
        <f t="shared" si="136"/>
        <v>17.146332189650675</v>
      </c>
      <c r="K86" s="53">
        <f t="shared" ref="K86" si="169">AVERAGE(J86:J87)</f>
        <v>17.387154637934145</v>
      </c>
      <c r="L86" s="53">
        <f t="shared" ref="L86" si="170">STDEV(J86:J87)</f>
        <v>0.34057437248637967</v>
      </c>
      <c r="M86" s="30">
        <f t="shared" si="140"/>
        <v>1.7146332189650675</v>
      </c>
      <c r="N86" s="57">
        <f t="shared" ref="N86" si="171">AVERAGE(M86:M87)</f>
        <v>1.7387154637934148</v>
      </c>
      <c r="O86" s="57">
        <f t="shared" ref="O86" si="172">STDEV(M86:M87)</f>
        <v>3.405743724863794E-2</v>
      </c>
    </row>
    <row r="87" spans="2:15" ht="20.5" x14ac:dyDescent="0.45">
      <c r="B87" s="21" t="s">
        <v>200</v>
      </c>
      <c r="C87" s="25">
        <v>1000</v>
      </c>
      <c r="D87" s="26">
        <v>18858.715</v>
      </c>
      <c r="E87" s="29">
        <f t="shared" si="133"/>
        <v>176.27977086217621</v>
      </c>
      <c r="F87" s="27">
        <v>10</v>
      </c>
      <c r="G87" s="27">
        <v>10</v>
      </c>
      <c r="H87" s="27">
        <f t="shared" si="134"/>
        <v>17627.977086217619</v>
      </c>
      <c r="I87" s="26">
        <f t="shared" si="135"/>
        <v>17.627977086217619</v>
      </c>
      <c r="J87" s="28">
        <f t="shared" si="136"/>
        <v>17.627977086217619</v>
      </c>
      <c r="K87" s="53"/>
      <c r="L87" s="53"/>
      <c r="M87" s="30">
        <f t="shared" si="140"/>
        <v>1.7627977086217619</v>
      </c>
      <c r="N87" s="57"/>
      <c r="O87" s="57"/>
    </row>
    <row r="88" spans="2:15" ht="20.5" x14ac:dyDescent="0.45">
      <c r="B88" s="21" t="s">
        <v>201</v>
      </c>
      <c r="C88" s="25">
        <v>1000</v>
      </c>
      <c r="D88" s="26">
        <v>23439.307000000001</v>
      </c>
      <c r="E88" s="29">
        <f t="shared" si="133"/>
        <v>222.23366239290516</v>
      </c>
      <c r="F88" s="27">
        <v>10</v>
      </c>
      <c r="G88" s="27">
        <v>10</v>
      </c>
      <c r="H88" s="27">
        <f t="shared" si="134"/>
        <v>22223.366239290517</v>
      </c>
      <c r="I88" s="26">
        <f t="shared" si="135"/>
        <v>22.223366239290517</v>
      </c>
      <c r="J88" s="28">
        <f t="shared" si="136"/>
        <v>22.223366239290517</v>
      </c>
      <c r="K88" s="53">
        <f t="shared" ref="K88" si="173">AVERAGE(J88:J89)</f>
        <v>22.170302373643132</v>
      </c>
      <c r="L88" s="53">
        <f t="shared" ref="L88" si="174">STDEV(J88:J89)</f>
        <v>7.5043638470472768E-2</v>
      </c>
      <c r="M88" s="30">
        <f t="shared" si="140"/>
        <v>2.2223366239290514</v>
      </c>
      <c r="N88" s="57">
        <f t="shared" ref="N88" si="175">AVERAGE(M88:M89)</f>
        <v>2.2170302373643134</v>
      </c>
      <c r="O88" s="57">
        <f t="shared" ref="O88" si="176">STDEV(M88:M89)</f>
        <v>7.5043638470472145E-3</v>
      </c>
    </row>
    <row r="89" spans="2:15" ht="20.5" x14ac:dyDescent="0.45">
      <c r="B89" s="21" t="s">
        <v>202</v>
      </c>
      <c r="C89" s="25">
        <v>1000</v>
      </c>
      <c r="D89" s="26">
        <v>23333.521000000001</v>
      </c>
      <c r="E89" s="29">
        <f t="shared" si="133"/>
        <v>221.17238507995748</v>
      </c>
      <c r="F89" s="27">
        <v>10</v>
      </c>
      <c r="G89" s="27">
        <v>10</v>
      </c>
      <c r="H89" s="27">
        <f t="shared" si="134"/>
        <v>22117.238507995749</v>
      </c>
      <c r="I89" s="26">
        <f t="shared" si="135"/>
        <v>22.117238507995751</v>
      </c>
      <c r="J89" s="28">
        <f t="shared" si="136"/>
        <v>22.117238507995751</v>
      </c>
      <c r="K89" s="53"/>
      <c r="L89" s="53"/>
      <c r="M89" s="30">
        <f t="shared" si="140"/>
        <v>2.2117238507995749</v>
      </c>
      <c r="N89" s="57"/>
      <c r="O89" s="57"/>
    </row>
    <row r="90" spans="2:15" ht="20.5" x14ac:dyDescent="0.45">
      <c r="B90" s="21" t="s">
        <v>203</v>
      </c>
      <c r="C90" s="25">
        <v>1000</v>
      </c>
      <c r="D90" s="26">
        <v>17717.348000000002</v>
      </c>
      <c r="E90" s="29">
        <f t="shared" si="133"/>
        <v>164.82923012098962</v>
      </c>
      <c r="F90" s="27">
        <v>10</v>
      </c>
      <c r="G90" s="27">
        <v>10</v>
      </c>
      <c r="H90" s="27">
        <f t="shared" si="134"/>
        <v>16482.923012098963</v>
      </c>
      <c r="I90" s="26">
        <f t="shared" si="135"/>
        <v>16.482923012098965</v>
      </c>
      <c r="J90" s="28">
        <f t="shared" si="136"/>
        <v>16.482923012098965</v>
      </c>
      <c r="K90" s="53">
        <f t="shared" ref="K90" si="177">AVERAGE(J90:J91)</f>
        <v>16.693232709324029</v>
      </c>
      <c r="L90" s="53">
        <f t="shared" ref="L90" si="178">STDEV(J90:J91)</f>
        <v>0.29742282611426474</v>
      </c>
      <c r="M90" s="30">
        <f t="shared" si="140"/>
        <v>1.6482923012098964</v>
      </c>
      <c r="N90" s="57">
        <f t="shared" ref="N90" si="179">AVERAGE(M90:M91)</f>
        <v>1.6693232709324031</v>
      </c>
      <c r="O90" s="57">
        <f t="shared" ref="O90" si="180">STDEV(M90:M91)</f>
        <v>2.9742282611426633E-2</v>
      </c>
    </row>
    <row r="91" spans="2:15" ht="20.5" x14ac:dyDescent="0.45">
      <c r="B91" s="21" t="s">
        <v>204</v>
      </c>
      <c r="C91" s="25">
        <v>1000</v>
      </c>
      <c r="D91" s="26">
        <v>18136.613000000001</v>
      </c>
      <c r="E91" s="29">
        <f t="shared" si="133"/>
        <v>169.0354240654909</v>
      </c>
      <c r="F91" s="27">
        <v>10</v>
      </c>
      <c r="G91" s="27">
        <v>10</v>
      </c>
      <c r="H91" s="27">
        <f t="shared" si="134"/>
        <v>16903.542406549092</v>
      </c>
      <c r="I91" s="26">
        <f t="shared" si="135"/>
        <v>16.903542406549093</v>
      </c>
      <c r="J91" s="28">
        <f t="shared" si="136"/>
        <v>16.903542406549093</v>
      </c>
      <c r="K91" s="53"/>
      <c r="L91" s="53"/>
      <c r="M91" s="30">
        <f t="shared" si="140"/>
        <v>1.6903542406549095</v>
      </c>
      <c r="N91" s="57"/>
      <c r="O91" s="57"/>
    </row>
    <row r="92" spans="2:15" ht="20.5" x14ac:dyDescent="0.45">
      <c r="B92" s="21" t="s">
        <v>205</v>
      </c>
      <c r="C92" s="25">
        <v>1000</v>
      </c>
      <c r="D92" s="26">
        <v>16014.584000000001</v>
      </c>
      <c r="E92" s="29">
        <f t="shared" si="133"/>
        <v>147.74658400048156</v>
      </c>
      <c r="F92" s="27">
        <v>10</v>
      </c>
      <c r="G92" s="27">
        <v>10</v>
      </c>
      <c r="H92" s="27">
        <f t="shared" si="134"/>
        <v>14774.658400048156</v>
      </c>
      <c r="I92" s="26">
        <f t="shared" si="135"/>
        <v>14.774658400048157</v>
      </c>
      <c r="J92" s="28">
        <f t="shared" si="136"/>
        <v>14.774658400048157</v>
      </c>
      <c r="K92" s="53">
        <f t="shared" ref="K92" si="181">AVERAGE(J92:J93)</f>
        <v>14.22946989305564</v>
      </c>
      <c r="L92" s="53">
        <f t="shared" ref="L92" si="182">STDEV(J92:J93)</f>
        <v>0.77101298063875512</v>
      </c>
      <c r="M92" s="30">
        <f t="shared" si="140"/>
        <v>1.4774658400048157</v>
      </c>
      <c r="N92" s="57">
        <f t="shared" ref="N92" si="183">AVERAGE(M92:M93)</f>
        <v>1.4229469893055642</v>
      </c>
      <c r="O92" s="57">
        <f t="shared" ref="O92" si="184">STDEV(M92:M93)</f>
        <v>7.7101298063875445E-2</v>
      </c>
    </row>
    <row r="93" spans="2:15" ht="20.5" x14ac:dyDescent="0.45">
      <c r="B93" s="21" t="s">
        <v>206</v>
      </c>
      <c r="C93" s="25">
        <v>1000</v>
      </c>
      <c r="D93" s="26">
        <v>14927.718000000001</v>
      </c>
      <c r="E93" s="29">
        <f t="shared" si="133"/>
        <v>136.84281386063125</v>
      </c>
      <c r="F93" s="27">
        <v>10</v>
      </c>
      <c r="G93" s="27">
        <v>10</v>
      </c>
      <c r="H93" s="27">
        <f t="shared" si="134"/>
        <v>13684.281386063125</v>
      </c>
      <c r="I93" s="26">
        <f t="shared" si="135"/>
        <v>13.684281386063125</v>
      </c>
      <c r="J93" s="28">
        <f t="shared" si="136"/>
        <v>13.684281386063125</v>
      </c>
      <c r="K93" s="53"/>
      <c r="L93" s="53"/>
      <c r="M93" s="30">
        <f t="shared" si="140"/>
        <v>1.3684281386063126</v>
      </c>
      <c r="N93" s="57"/>
      <c r="O93" s="57"/>
    </row>
    <row r="94" spans="2:15" ht="20.5" x14ac:dyDescent="0.45">
      <c r="B94" s="5" t="s">
        <v>207</v>
      </c>
      <c r="C94" s="25">
        <v>1000</v>
      </c>
      <c r="D94" s="26">
        <v>21920.458999999999</v>
      </c>
      <c r="E94" s="29">
        <f t="shared" si="133"/>
        <v>206.99611749834466</v>
      </c>
      <c r="F94" s="27">
        <v>10</v>
      </c>
      <c r="G94" s="27">
        <v>10</v>
      </c>
      <c r="H94" s="27">
        <f t="shared" si="134"/>
        <v>20699.611749834468</v>
      </c>
      <c r="I94" s="26">
        <f t="shared" si="135"/>
        <v>20.699611749834467</v>
      </c>
      <c r="J94" s="28">
        <f t="shared" si="136"/>
        <v>20.699611749834467</v>
      </c>
      <c r="K94" s="53">
        <f t="shared" ref="K94" si="185">AVERAGE(J94:J95)</f>
        <v>20.740970424767752</v>
      </c>
      <c r="L94" s="53">
        <f t="shared" ref="L94" si="186">STDEV(J94:J95)</f>
        <v>5.8489999012431869E-2</v>
      </c>
      <c r="M94" s="30">
        <f t="shared" si="140"/>
        <v>2.069961174983447</v>
      </c>
      <c r="N94" s="57">
        <f t="shared" ref="N94" si="187">AVERAGE(M94:M95)</f>
        <v>2.0740970424767751</v>
      </c>
      <c r="O94" s="57">
        <f t="shared" ref="O94" si="188">STDEV(M94:M95)</f>
        <v>5.8489999012428734E-3</v>
      </c>
    </row>
    <row r="95" spans="2:15" ht="20.5" x14ac:dyDescent="0.45">
      <c r="B95" s="5" t="s">
        <v>208</v>
      </c>
      <c r="C95" s="25">
        <v>1000</v>
      </c>
      <c r="D95" s="26">
        <v>22002.91</v>
      </c>
      <c r="E95" s="29">
        <f>(D95-1287.5)/99.678</f>
        <v>207.82329099701039</v>
      </c>
      <c r="F95" s="27">
        <v>10</v>
      </c>
      <c r="G95" s="27">
        <v>10</v>
      </c>
      <c r="H95" s="27">
        <f t="shared" si="134"/>
        <v>20782.329099701037</v>
      </c>
      <c r="I95" s="26">
        <f t="shared" si="135"/>
        <v>20.782329099701037</v>
      </c>
      <c r="J95" s="28">
        <f t="shared" si="136"/>
        <v>20.782329099701037</v>
      </c>
      <c r="K95" s="53"/>
      <c r="L95" s="53"/>
      <c r="M95" s="30">
        <f t="shared" si="140"/>
        <v>2.0782329099701036</v>
      </c>
      <c r="N95" s="57"/>
      <c r="O95" s="57"/>
    </row>
    <row r="96" spans="2:15" ht="20.5" x14ac:dyDescent="0.45">
      <c r="B96" s="5" t="s">
        <v>209</v>
      </c>
      <c r="C96" s="25">
        <v>1000</v>
      </c>
      <c r="D96" s="26">
        <v>15619.669</v>
      </c>
      <c r="E96" s="29">
        <f>(D96-1287.5)/99.678</f>
        <v>143.78467665884148</v>
      </c>
      <c r="F96" s="27">
        <v>10</v>
      </c>
      <c r="G96" s="27">
        <v>10</v>
      </c>
      <c r="H96" s="27">
        <f t="shared" si="134"/>
        <v>14378.467665884147</v>
      </c>
      <c r="I96" s="26">
        <f t="shared" si="135"/>
        <v>14.378467665884147</v>
      </c>
      <c r="J96" s="28">
        <f t="shared" si="136"/>
        <v>14.378467665884147</v>
      </c>
      <c r="K96" s="53">
        <f t="shared" ref="K96" si="189">AVERAGE(J96:J97)</f>
        <v>14.540918758402054</v>
      </c>
      <c r="L96" s="53">
        <f t="shared" ref="L96" si="190">STDEV(J96:J97)</f>
        <v>0.22974053826115179</v>
      </c>
      <c r="M96" s="30">
        <f t="shared" si="140"/>
        <v>1.4378467665884147</v>
      </c>
      <c r="N96" s="57">
        <f t="shared" ref="N96" si="191">AVERAGE(M96:M97)</f>
        <v>1.4540918758402055</v>
      </c>
      <c r="O96" s="57">
        <f t="shared" ref="O96" si="192">STDEV(M96:M97)</f>
        <v>2.2974053826115177E-2</v>
      </c>
    </row>
    <row r="97" spans="2:15" ht="20.5" x14ac:dyDescent="0.45">
      <c r="B97" s="5" t="s">
        <v>210</v>
      </c>
      <c r="C97" s="25">
        <v>1000</v>
      </c>
      <c r="D97" s="26">
        <v>15943.525</v>
      </c>
      <c r="E97" s="29">
        <f t="shared" ref="E97:E121" si="193">(D97-1287.5)/99.678</f>
        <v>147.03369850919961</v>
      </c>
      <c r="F97" s="27">
        <v>10</v>
      </c>
      <c r="G97" s="27">
        <v>10</v>
      </c>
      <c r="H97" s="27">
        <f t="shared" si="134"/>
        <v>14703.369850919962</v>
      </c>
      <c r="I97" s="26">
        <f t="shared" si="135"/>
        <v>14.703369850919962</v>
      </c>
      <c r="J97" s="28">
        <f t="shared" si="136"/>
        <v>14.703369850919962</v>
      </c>
      <c r="K97" s="53"/>
      <c r="L97" s="53"/>
      <c r="M97" s="30">
        <f t="shared" si="140"/>
        <v>1.4703369850919963</v>
      </c>
      <c r="N97" s="57"/>
      <c r="O97" s="57"/>
    </row>
    <row r="98" spans="2:15" ht="20.5" x14ac:dyDescent="0.45">
      <c r="B98" s="5" t="s">
        <v>211</v>
      </c>
      <c r="C98" s="25">
        <v>1000</v>
      </c>
      <c r="D98" s="26">
        <v>14200.325999999999</v>
      </c>
      <c r="E98" s="29">
        <f t="shared" si="193"/>
        <v>129.54539617568571</v>
      </c>
      <c r="F98" s="27">
        <v>10</v>
      </c>
      <c r="G98" s="27">
        <v>10</v>
      </c>
      <c r="H98" s="27">
        <f t="shared" si="134"/>
        <v>12954.539617568571</v>
      </c>
      <c r="I98" s="26">
        <f t="shared" si="135"/>
        <v>12.954539617568571</v>
      </c>
      <c r="J98" s="28">
        <f t="shared" si="136"/>
        <v>12.954539617568571</v>
      </c>
      <c r="K98" s="53">
        <f t="shared" ref="K98" si="194">AVERAGE(J98:J99)</f>
        <v>12.72716095828568</v>
      </c>
      <c r="L98" s="53">
        <f t="shared" ref="L98" si="195">STDEV(J98:J99)</f>
        <v>0.32156198375207584</v>
      </c>
      <c r="M98" s="30">
        <f t="shared" si="140"/>
        <v>1.295453961756857</v>
      </c>
      <c r="N98" s="57">
        <f t="shared" ref="N98" si="196">AVERAGE(M98:M99)</f>
        <v>1.2727160958285679</v>
      </c>
      <c r="O98" s="57">
        <f t="shared" ref="O98" si="197">STDEV(M98:M99)</f>
        <v>3.2156198375207522E-2</v>
      </c>
    </row>
    <row r="99" spans="2:15" ht="20.5" x14ac:dyDescent="0.45">
      <c r="B99" s="5" t="s">
        <v>212</v>
      </c>
      <c r="C99" s="25">
        <v>1000</v>
      </c>
      <c r="D99" s="26">
        <v>13747.032999999999</v>
      </c>
      <c r="E99" s="29">
        <f t="shared" si="193"/>
        <v>124.99782299002788</v>
      </c>
      <c r="F99" s="27">
        <v>10</v>
      </c>
      <c r="G99" s="27">
        <v>10</v>
      </c>
      <c r="H99" s="27">
        <f t="shared" si="134"/>
        <v>12499.782299002789</v>
      </c>
      <c r="I99" s="26">
        <f t="shared" si="135"/>
        <v>12.499782299002788</v>
      </c>
      <c r="J99" s="28">
        <f t="shared" si="136"/>
        <v>12.499782299002788</v>
      </c>
      <c r="K99" s="53"/>
      <c r="L99" s="53"/>
      <c r="M99" s="30">
        <f t="shared" si="140"/>
        <v>1.2499782299002788</v>
      </c>
      <c r="N99" s="57"/>
      <c r="O99" s="57"/>
    </row>
    <row r="100" spans="2:15" ht="20.5" x14ac:dyDescent="0.45">
      <c r="B100" s="5" t="s">
        <v>213</v>
      </c>
      <c r="C100" s="25">
        <v>1000</v>
      </c>
      <c r="D100" s="26">
        <v>25169.384999999998</v>
      </c>
      <c r="E100" s="29">
        <f t="shared" si="193"/>
        <v>239.59033086538653</v>
      </c>
      <c r="F100" s="27">
        <v>10</v>
      </c>
      <c r="G100" s="27">
        <v>10</v>
      </c>
      <c r="H100" s="27">
        <f t="shared" si="134"/>
        <v>23959.033086538653</v>
      </c>
      <c r="I100" s="26">
        <f t="shared" si="135"/>
        <v>23.959033086538653</v>
      </c>
      <c r="J100" s="28">
        <f t="shared" si="136"/>
        <v>23.959033086538653</v>
      </c>
      <c r="K100" s="53">
        <f t="shared" ref="K100" si="198">AVERAGE(J100:J101)</f>
        <v>23.752695680089889</v>
      </c>
      <c r="L100" s="53">
        <f t="shared" ref="L100" si="199">STDEV(J100:J101)</f>
        <v>0.29180515862473172</v>
      </c>
      <c r="M100" s="30">
        <f t="shared" si="140"/>
        <v>2.3959033086538652</v>
      </c>
      <c r="N100" s="57">
        <f t="shared" ref="N100" si="200">AVERAGE(M100:M101)</f>
        <v>2.375269568008989</v>
      </c>
      <c r="O100" s="57">
        <f t="shared" ref="O100" si="201">STDEV(M100:M101)</f>
        <v>2.9180515862472924E-2</v>
      </c>
    </row>
    <row r="101" spans="2:15" ht="20.5" x14ac:dyDescent="0.45">
      <c r="B101" s="5" t="s">
        <v>214</v>
      </c>
      <c r="C101" s="25">
        <v>1000</v>
      </c>
      <c r="D101" s="26">
        <v>24758.039000000001</v>
      </c>
      <c r="E101" s="29">
        <f t="shared" si="193"/>
        <v>235.46358273641127</v>
      </c>
      <c r="F101" s="27">
        <v>10</v>
      </c>
      <c r="G101" s="27">
        <v>10</v>
      </c>
      <c r="H101" s="27">
        <f t="shared" si="134"/>
        <v>23546.358273641126</v>
      </c>
      <c r="I101" s="26">
        <f t="shared" si="135"/>
        <v>23.546358273641125</v>
      </c>
      <c r="J101" s="28">
        <f t="shared" si="136"/>
        <v>23.546358273641125</v>
      </c>
      <c r="K101" s="53"/>
      <c r="L101" s="53"/>
      <c r="M101" s="30">
        <f t="shared" si="140"/>
        <v>2.3546358273641128</v>
      </c>
      <c r="N101" s="57"/>
      <c r="O101" s="57"/>
    </row>
    <row r="102" spans="2:15" ht="20.5" x14ac:dyDescent="0.45">
      <c r="B102" s="5" t="s">
        <v>215</v>
      </c>
      <c r="C102" s="25">
        <v>1000</v>
      </c>
      <c r="D102" s="26">
        <v>18458.273000000001</v>
      </c>
      <c r="E102" s="29">
        <f t="shared" si="193"/>
        <v>172.26241497622345</v>
      </c>
      <c r="F102" s="27">
        <v>10</v>
      </c>
      <c r="G102" s="27">
        <v>10</v>
      </c>
      <c r="H102" s="27">
        <f t="shared" si="134"/>
        <v>17226.241497622344</v>
      </c>
      <c r="I102" s="26">
        <f t="shared" si="135"/>
        <v>17.226241497622343</v>
      </c>
      <c r="J102" s="28">
        <f t="shared" si="136"/>
        <v>17.226241497622343</v>
      </c>
      <c r="K102" s="53">
        <f t="shared" ref="K102" si="202">AVERAGE(J102:J103)</f>
        <v>16.724619775677681</v>
      </c>
      <c r="L102" s="53">
        <f t="shared" ref="L102" si="203">STDEV(J102:J103)</f>
        <v>0.70940024235508714</v>
      </c>
      <c r="M102" s="30">
        <f t="shared" si="140"/>
        <v>1.7226241497622343</v>
      </c>
      <c r="N102" s="57">
        <f t="shared" ref="N102" si="204">AVERAGE(M102:M103)</f>
        <v>1.672461977567768</v>
      </c>
      <c r="O102" s="57">
        <f t="shared" ref="O102" si="205">STDEV(M102:M103)</f>
        <v>7.0940024235508783E-2</v>
      </c>
    </row>
    <row r="103" spans="2:15" ht="20.5" x14ac:dyDescent="0.45">
      <c r="B103" s="5" t="s">
        <v>216</v>
      </c>
      <c r="C103" s="25">
        <v>1000</v>
      </c>
      <c r="D103" s="26">
        <v>17458.259999999998</v>
      </c>
      <c r="E103" s="29">
        <f t="shared" si="193"/>
        <v>162.22998053733019</v>
      </c>
      <c r="F103" s="27">
        <v>10</v>
      </c>
      <c r="G103" s="27">
        <v>10</v>
      </c>
      <c r="H103" s="27">
        <f t="shared" si="134"/>
        <v>16222.998053733019</v>
      </c>
      <c r="I103" s="26">
        <f t="shared" si="135"/>
        <v>16.222998053733019</v>
      </c>
      <c r="J103" s="28">
        <f t="shared" si="136"/>
        <v>16.222998053733019</v>
      </c>
      <c r="K103" s="53"/>
      <c r="L103" s="53"/>
      <c r="M103" s="30">
        <f t="shared" si="140"/>
        <v>1.6222998053733018</v>
      </c>
      <c r="N103" s="57"/>
      <c r="O103" s="57"/>
    </row>
    <row r="104" spans="2:15" ht="20.5" x14ac:dyDescent="0.45">
      <c r="B104" s="5" t="s">
        <v>217</v>
      </c>
      <c r="C104" s="25">
        <v>1000</v>
      </c>
      <c r="D104" s="26">
        <v>9868.2250000000004</v>
      </c>
      <c r="E104" s="29">
        <f t="shared" si="193"/>
        <v>86.084441902927438</v>
      </c>
      <c r="F104" s="27">
        <v>10</v>
      </c>
      <c r="G104" s="27">
        <v>10</v>
      </c>
      <c r="H104" s="27">
        <f t="shared" si="134"/>
        <v>8608.4441902927429</v>
      </c>
      <c r="I104" s="26">
        <f t="shared" si="135"/>
        <v>8.608444190292742</v>
      </c>
      <c r="J104" s="28">
        <f t="shared" si="136"/>
        <v>8.608444190292742</v>
      </c>
      <c r="K104" s="53">
        <f t="shared" ref="K104" si="206">AVERAGE(J104:J105)</f>
        <v>8.7095071129035482</v>
      </c>
      <c r="L104" s="53">
        <f t="shared" ref="L104" si="207">STDEV(J104:J105)</f>
        <v>0.14292455580926589</v>
      </c>
      <c r="M104" s="30">
        <f t="shared" si="140"/>
        <v>0.86084441902927411</v>
      </c>
      <c r="N104" s="57">
        <f t="shared" ref="N104" si="208">AVERAGE(M104:M105)</f>
        <v>0.87095071129035484</v>
      </c>
      <c r="O104" s="57">
        <f t="shared" ref="O104" si="209">STDEV(M104:M105)</f>
        <v>1.429245558092662E-2</v>
      </c>
    </row>
    <row r="105" spans="2:15" ht="20.5" x14ac:dyDescent="0.45">
      <c r="B105" s="5" t="s">
        <v>218</v>
      </c>
      <c r="C105" s="25">
        <v>1000</v>
      </c>
      <c r="D105" s="26">
        <v>10069.700000000001</v>
      </c>
      <c r="E105" s="29">
        <f t="shared" si="193"/>
        <v>88.105700355143568</v>
      </c>
      <c r="F105" s="27">
        <v>10</v>
      </c>
      <c r="G105" s="27">
        <v>10</v>
      </c>
      <c r="H105" s="27">
        <f t="shared" si="134"/>
        <v>8810.5700355143563</v>
      </c>
      <c r="I105" s="26">
        <f t="shared" si="135"/>
        <v>8.8105700355143561</v>
      </c>
      <c r="J105" s="28">
        <f t="shared" si="136"/>
        <v>8.8105700355143561</v>
      </c>
      <c r="K105" s="53"/>
      <c r="L105" s="53"/>
      <c r="M105" s="30">
        <f t="shared" si="140"/>
        <v>0.88105700355143557</v>
      </c>
      <c r="N105" s="57"/>
      <c r="O105" s="57"/>
    </row>
    <row r="106" spans="2:15" ht="20.5" x14ac:dyDescent="0.45">
      <c r="B106" s="5" t="s">
        <v>219</v>
      </c>
      <c r="C106" s="25">
        <v>1000</v>
      </c>
      <c r="D106" s="26">
        <v>19604.363000000001</v>
      </c>
      <c r="E106" s="29">
        <f t="shared" si="193"/>
        <v>183.76033828929152</v>
      </c>
      <c r="F106" s="27">
        <v>10</v>
      </c>
      <c r="G106" s="27">
        <v>10</v>
      </c>
      <c r="H106" s="27">
        <f t="shared" si="134"/>
        <v>18376.033828929154</v>
      </c>
      <c r="I106" s="26">
        <f t="shared" si="135"/>
        <v>18.376033828929152</v>
      </c>
      <c r="J106" s="28">
        <f t="shared" si="136"/>
        <v>18.376033828929152</v>
      </c>
      <c r="K106" s="53">
        <f t="shared" ref="K106" si="210">AVERAGE(J106:J107)</f>
        <v>18.154154377094244</v>
      </c>
      <c r="L106" s="53">
        <f t="shared" ref="L106" si="211">STDEV(J106:J107)</f>
        <v>0.31378492999683555</v>
      </c>
      <c r="M106" s="30">
        <f t="shared" si="140"/>
        <v>1.837603382892915</v>
      </c>
      <c r="N106" s="57">
        <f t="shared" ref="N106" si="212">AVERAGE(M106:M107)</f>
        <v>1.8154154377094243</v>
      </c>
      <c r="O106" s="57">
        <f t="shared" ref="O106" si="213">STDEV(M106:M107)</f>
        <v>3.1378492999683427E-2</v>
      </c>
    </row>
    <row r="107" spans="2:15" ht="20.5" x14ac:dyDescent="0.45">
      <c r="B107" s="5" t="s">
        <v>220</v>
      </c>
      <c r="C107" s="25">
        <v>1000</v>
      </c>
      <c r="D107" s="26">
        <v>19162.032999999999</v>
      </c>
      <c r="E107" s="29">
        <f t="shared" si="193"/>
        <v>179.32274925259335</v>
      </c>
      <c r="F107" s="27">
        <v>10</v>
      </c>
      <c r="G107" s="27">
        <v>10</v>
      </c>
      <c r="H107" s="27">
        <f t="shared" si="134"/>
        <v>17932.274925259335</v>
      </c>
      <c r="I107" s="26">
        <f t="shared" si="135"/>
        <v>17.932274925259335</v>
      </c>
      <c r="J107" s="28">
        <f t="shared" si="136"/>
        <v>17.932274925259335</v>
      </c>
      <c r="K107" s="53"/>
      <c r="L107" s="53"/>
      <c r="M107" s="30">
        <f t="shared" si="140"/>
        <v>1.7932274925259335</v>
      </c>
      <c r="N107" s="57"/>
      <c r="O107" s="57"/>
    </row>
    <row r="108" spans="2:15" ht="20.5" x14ac:dyDescent="0.45">
      <c r="B108" s="5" t="s">
        <v>221</v>
      </c>
      <c r="C108" s="25">
        <v>1000</v>
      </c>
      <c r="D108" s="26">
        <v>15781.138999999999</v>
      </c>
      <c r="E108" s="29">
        <f t="shared" si="193"/>
        <v>145.40459278877987</v>
      </c>
      <c r="F108" s="27">
        <v>10</v>
      </c>
      <c r="G108" s="27">
        <v>10</v>
      </c>
      <c r="H108" s="27">
        <f t="shared" si="134"/>
        <v>14540.459278877986</v>
      </c>
      <c r="I108" s="26">
        <f t="shared" si="135"/>
        <v>14.540459278877986</v>
      </c>
      <c r="J108" s="28">
        <f t="shared" si="136"/>
        <v>14.540459278877986</v>
      </c>
      <c r="K108" s="53">
        <f t="shared" ref="K108" si="214">AVERAGE(J108:J109)</f>
        <v>13.62229428760609</v>
      </c>
      <c r="L108" s="53">
        <f t="shared" ref="L108" si="215">STDEV(J108:J109)</f>
        <v>1.2984813831528892</v>
      </c>
      <c r="M108" s="30">
        <f t="shared" si="140"/>
        <v>1.4540459278877986</v>
      </c>
      <c r="N108" s="57">
        <f t="shared" ref="N108" si="216">AVERAGE(M108:M109)</f>
        <v>1.3622294287606089</v>
      </c>
      <c r="O108" s="57">
        <f t="shared" ref="O108" si="217">STDEV(M108:M109)</f>
        <v>0.12984813831528896</v>
      </c>
    </row>
    <row r="109" spans="2:15" ht="20.5" x14ac:dyDescent="0.45">
      <c r="B109" s="5" t="s">
        <v>222</v>
      </c>
      <c r="C109" s="25">
        <v>1000</v>
      </c>
      <c r="D109" s="26">
        <v>13950.722</v>
      </c>
      <c r="E109" s="29">
        <f t="shared" si="193"/>
        <v>127.04129296334196</v>
      </c>
      <c r="F109" s="27">
        <v>10</v>
      </c>
      <c r="G109" s="27">
        <v>10</v>
      </c>
      <c r="H109" s="27">
        <f t="shared" si="134"/>
        <v>12704.129296334195</v>
      </c>
      <c r="I109" s="26">
        <f t="shared" si="135"/>
        <v>12.704129296334195</v>
      </c>
      <c r="J109" s="28">
        <f t="shared" si="136"/>
        <v>12.704129296334195</v>
      </c>
      <c r="K109" s="53"/>
      <c r="L109" s="53"/>
      <c r="M109" s="30">
        <f t="shared" si="140"/>
        <v>1.2704129296334195</v>
      </c>
      <c r="N109" s="57"/>
      <c r="O109" s="57"/>
    </row>
    <row r="110" spans="2:15" ht="20.5" x14ac:dyDescent="0.45">
      <c r="B110" s="5" t="s">
        <v>223</v>
      </c>
      <c r="C110" s="25">
        <v>1000</v>
      </c>
      <c r="D110" s="26">
        <v>11675.886</v>
      </c>
      <c r="E110" s="29">
        <f t="shared" si="193"/>
        <v>104.21944661811033</v>
      </c>
      <c r="F110" s="27">
        <v>10</v>
      </c>
      <c r="G110" s="27">
        <v>10</v>
      </c>
      <c r="H110" s="27">
        <f t="shared" si="134"/>
        <v>10421.944661811032</v>
      </c>
      <c r="I110" s="26">
        <f t="shared" si="135"/>
        <v>10.421944661811033</v>
      </c>
      <c r="J110" s="28">
        <f t="shared" si="136"/>
        <v>10.421944661811033</v>
      </c>
      <c r="K110" s="53">
        <f t="shared" ref="K110" si="218">AVERAGE(J110:J111)</f>
        <v>9.3007905455566942</v>
      </c>
      <c r="L110" s="53">
        <f t="shared" ref="L110" si="219">STDEV(J110:J111)</f>
        <v>1.5855513567173025</v>
      </c>
      <c r="M110" s="30">
        <f t="shared" si="140"/>
        <v>1.0421944661811031</v>
      </c>
      <c r="N110" s="57">
        <f t="shared" ref="N110" si="220">AVERAGE(M110:M111)</f>
        <v>0.9300790545556693</v>
      </c>
      <c r="O110" s="57">
        <f t="shared" ref="O110" si="221">STDEV(M110:M111)</f>
        <v>0.15855513567173068</v>
      </c>
    </row>
    <row r="111" spans="2:15" ht="20.5" x14ac:dyDescent="0.45">
      <c r="B111" s="5" t="s">
        <v>224</v>
      </c>
      <c r="C111" s="25">
        <v>1000</v>
      </c>
      <c r="D111" s="26">
        <v>9440.7980000000007</v>
      </c>
      <c r="E111" s="29">
        <f t="shared" si="193"/>
        <v>81.796364293023544</v>
      </c>
      <c r="F111" s="27">
        <v>10</v>
      </c>
      <c r="G111" s="27">
        <v>10</v>
      </c>
      <c r="H111" s="27">
        <f t="shared" si="134"/>
        <v>8179.6364293023544</v>
      </c>
      <c r="I111" s="26">
        <f t="shared" si="135"/>
        <v>8.179636429302354</v>
      </c>
      <c r="J111" s="28">
        <f t="shared" si="136"/>
        <v>8.179636429302354</v>
      </c>
      <c r="K111" s="53"/>
      <c r="L111" s="53"/>
      <c r="M111" s="30">
        <f t="shared" si="140"/>
        <v>0.81796364293023549</v>
      </c>
      <c r="N111" s="57"/>
      <c r="O111" s="57"/>
    </row>
    <row r="112" spans="2:15" ht="20.5" x14ac:dyDescent="0.45">
      <c r="B112" s="44" t="s">
        <v>728</v>
      </c>
      <c r="C112" s="25">
        <v>1000</v>
      </c>
      <c r="D112" s="26">
        <v>15629.225</v>
      </c>
      <c r="E112" s="29">
        <f t="shared" si="193"/>
        <v>143.88054535604647</v>
      </c>
      <c r="F112" s="27">
        <v>10</v>
      </c>
      <c r="G112" s="27">
        <v>10</v>
      </c>
      <c r="H112" s="27">
        <f t="shared" si="134"/>
        <v>14388.054535604646</v>
      </c>
      <c r="I112" s="26">
        <f t="shared" si="135"/>
        <v>14.388054535604645</v>
      </c>
      <c r="J112" s="28">
        <f t="shared" si="136"/>
        <v>14.388054535604645</v>
      </c>
      <c r="K112" s="53">
        <f t="shared" ref="K112" si="222">AVERAGE(J112:J113)</f>
        <v>15.347523525752923</v>
      </c>
      <c r="L112" s="53">
        <f t="shared" ref="L112" si="223">STDEV(J112:J113)</f>
        <v>1.3568940585441114</v>
      </c>
      <c r="M112" s="30">
        <f t="shared" si="140"/>
        <v>1.4388054535604644</v>
      </c>
      <c r="N112" s="57">
        <f t="shared" ref="N112" si="224">AVERAGE(M112:M113)</f>
        <v>1.5347523525752922</v>
      </c>
      <c r="O112" s="57">
        <f t="shared" ref="O112" si="225">STDEV(M112:M113)</f>
        <v>0.13568940585441119</v>
      </c>
    </row>
    <row r="113" spans="2:15" ht="20.5" x14ac:dyDescent="0.45">
      <c r="B113" s="44" t="s">
        <v>729</v>
      </c>
      <c r="C113" s="25">
        <v>1000</v>
      </c>
      <c r="D113" s="26">
        <v>17541.984</v>
      </c>
      <c r="E113" s="29">
        <f t="shared" si="193"/>
        <v>163.06992515901203</v>
      </c>
      <c r="F113" s="27">
        <v>10</v>
      </c>
      <c r="G113" s="27">
        <v>10</v>
      </c>
      <c r="H113" s="27">
        <f t="shared" si="134"/>
        <v>16306.992515901202</v>
      </c>
      <c r="I113" s="26">
        <f t="shared" si="135"/>
        <v>16.3069925159012</v>
      </c>
      <c r="J113" s="28">
        <f t="shared" si="136"/>
        <v>16.3069925159012</v>
      </c>
      <c r="K113" s="53"/>
      <c r="L113" s="53"/>
      <c r="M113" s="30">
        <f t="shared" si="140"/>
        <v>1.63069925159012</v>
      </c>
      <c r="N113" s="57"/>
      <c r="O113" s="57"/>
    </row>
    <row r="114" spans="2:15" ht="20.5" x14ac:dyDescent="0.45">
      <c r="B114" s="44" t="s">
        <v>731</v>
      </c>
      <c r="C114" s="25">
        <v>1000</v>
      </c>
      <c r="D114" s="26">
        <v>10763.218999999999</v>
      </c>
      <c r="E114" s="29">
        <f t="shared" si="193"/>
        <v>95.063293806055498</v>
      </c>
      <c r="F114" s="27">
        <v>10</v>
      </c>
      <c r="G114" s="27">
        <v>10</v>
      </c>
      <c r="H114" s="27">
        <f t="shared" si="134"/>
        <v>9506.3293806055499</v>
      </c>
      <c r="I114" s="26">
        <f t="shared" si="135"/>
        <v>9.5063293806055498</v>
      </c>
      <c r="J114" s="28">
        <f t="shared" si="136"/>
        <v>9.5063293806055498</v>
      </c>
      <c r="K114" s="53">
        <f t="shared" ref="K114" si="226">AVERAGE(J114:J115)</f>
        <v>8.9372374044423051</v>
      </c>
      <c r="L114" s="53">
        <f t="shared" ref="L114" si="227">STDEV(J114:J115)</f>
        <v>0.80481759092776672</v>
      </c>
      <c r="M114" s="30">
        <f t="shared" si="140"/>
        <v>0.95063293806055493</v>
      </c>
      <c r="N114" s="57">
        <f t="shared" ref="N114" si="228">AVERAGE(M114:M115)</f>
        <v>0.89372374044423042</v>
      </c>
      <c r="O114" s="57">
        <f t="shared" ref="O114" si="229">STDEV(M114:M115)</f>
        <v>8.0481759092776661E-2</v>
      </c>
    </row>
    <row r="115" spans="2:15" ht="20.5" x14ac:dyDescent="0.45">
      <c r="B115" s="44" t="s">
        <v>730</v>
      </c>
      <c r="C115" s="25">
        <v>1000</v>
      </c>
      <c r="D115" s="26">
        <v>9628.7000000000007</v>
      </c>
      <c r="E115" s="29">
        <f t="shared" si="193"/>
        <v>83.681454282790597</v>
      </c>
      <c r="F115" s="27">
        <v>10</v>
      </c>
      <c r="G115" s="27">
        <v>10</v>
      </c>
      <c r="H115" s="27">
        <f t="shared" si="134"/>
        <v>8368.1454282790601</v>
      </c>
      <c r="I115" s="26">
        <f t="shared" si="135"/>
        <v>8.3681454282790604</v>
      </c>
      <c r="J115" s="28">
        <f t="shared" si="136"/>
        <v>8.3681454282790604</v>
      </c>
      <c r="K115" s="53"/>
      <c r="L115" s="53"/>
      <c r="M115" s="30">
        <f t="shared" si="140"/>
        <v>0.83681454282790602</v>
      </c>
      <c r="N115" s="57"/>
      <c r="O115" s="57"/>
    </row>
    <row r="116" spans="2:15" ht="20.5" x14ac:dyDescent="0.45">
      <c r="B116" s="9" t="s">
        <v>225</v>
      </c>
      <c r="C116" s="25">
        <v>1000</v>
      </c>
      <c r="D116" s="26">
        <v>6153.2889999999998</v>
      </c>
      <c r="E116" s="29">
        <f t="shared" si="193"/>
        <v>48.815074540018863</v>
      </c>
      <c r="F116" s="27">
        <v>10</v>
      </c>
      <c r="G116" s="27">
        <v>10</v>
      </c>
      <c r="H116" s="27">
        <f t="shared" si="134"/>
        <v>4881.5074540018859</v>
      </c>
      <c r="I116" s="26">
        <f t="shared" si="135"/>
        <v>4.8815074540018859</v>
      </c>
      <c r="J116" s="28">
        <f t="shared" si="136"/>
        <v>4.8815074540018859</v>
      </c>
      <c r="K116" s="53">
        <f t="shared" ref="K116" si="230">AVERAGE(J116:J117)</f>
        <v>4.7512856397600274</v>
      </c>
      <c r="L116" s="53">
        <f t="shared" ref="L116" si="231">STDEV(J116:J117)</f>
        <v>0.18416145581766619</v>
      </c>
      <c r="M116" s="30">
        <f t="shared" si="140"/>
        <v>0.4881507454001886</v>
      </c>
      <c r="N116" s="57">
        <f t="shared" ref="N116" si="232">AVERAGE(M116:M117)</f>
        <v>0.47512856397600273</v>
      </c>
      <c r="O116" s="57">
        <f t="shared" ref="O116" si="233">STDEV(M116:M117)</f>
        <v>1.8416145581766651E-2</v>
      </c>
    </row>
    <row r="117" spans="2:15" ht="20.5" x14ac:dyDescent="0.45">
      <c r="B117" s="9" t="s">
        <v>226</v>
      </c>
      <c r="C117" s="25">
        <v>1000</v>
      </c>
      <c r="D117" s="26">
        <v>5893.6840000000002</v>
      </c>
      <c r="E117" s="29">
        <f t="shared" si="193"/>
        <v>46.210638255181685</v>
      </c>
      <c r="F117" s="27">
        <v>10</v>
      </c>
      <c r="G117" s="27">
        <v>10</v>
      </c>
      <c r="H117" s="27">
        <f t="shared" si="134"/>
        <v>4621.0638255181684</v>
      </c>
      <c r="I117" s="26">
        <f t="shared" si="135"/>
        <v>4.6210638255181689</v>
      </c>
      <c r="J117" s="28">
        <f t="shared" si="136"/>
        <v>4.6210638255181689</v>
      </c>
      <c r="K117" s="53"/>
      <c r="L117" s="53"/>
      <c r="M117" s="30">
        <f t="shared" si="140"/>
        <v>0.46210638255181685</v>
      </c>
      <c r="N117" s="57"/>
      <c r="O117" s="57"/>
    </row>
    <row r="118" spans="2:15" ht="20.5" x14ac:dyDescent="0.45">
      <c r="B118" s="9" t="s">
        <v>227</v>
      </c>
      <c r="C118" s="25">
        <v>1000</v>
      </c>
      <c r="D118" s="26">
        <v>17974.567999999999</v>
      </c>
      <c r="E118" s="29">
        <f t="shared" si="193"/>
        <v>167.40973936074158</v>
      </c>
      <c r="F118" s="27">
        <v>10</v>
      </c>
      <c r="G118" s="27">
        <v>10</v>
      </c>
      <c r="H118" s="27">
        <f t="shared" si="134"/>
        <v>16740.973936074159</v>
      </c>
      <c r="I118" s="26">
        <f t="shared" si="135"/>
        <v>16.740973936074159</v>
      </c>
      <c r="J118" s="28">
        <f t="shared" si="136"/>
        <v>16.740973936074159</v>
      </c>
      <c r="K118" s="53">
        <f t="shared" ref="K118" si="234">AVERAGE(J118:J119)</f>
        <v>15.755196733481812</v>
      </c>
      <c r="L118" s="53">
        <f t="shared" ref="L118" si="235">STDEV(J118:J119)</f>
        <v>1.3940994893843073</v>
      </c>
      <c r="M118" s="30">
        <f t="shared" si="140"/>
        <v>1.6740973936074159</v>
      </c>
      <c r="N118" s="57">
        <f t="shared" ref="N118" si="236">AVERAGE(M118:M119)</f>
        <v>1.5755196733481811</v>
      </c>
      <c r="O118" s="57">
        <f t="shared" ref="O118" si="237">STDEV(M118:M119)</f>
        <v>0.13940994893843076</v>
      </c>
    </row>
    <row r="119" spans="2:15" ht="20.5" x14ac:dyDescent="0.45">
      <c r="B119" s="9" t="s">
        <v>228</v>
      </c>
      <c r="C119" s="25">
        <v>1000</v>
      </c>
      <c r="D119" s="26">
        <v>16009.361999999999</v>
      </c>
      <c r="E119" s="29">
        <f t="shared" si="193"/>
        <v>147.69419530889465</v>
      </c>
      <c r="F119" s="27">
        <v>10</v>
      </c>
      <c r="G119" s="27">
        <v>10</v>
      </c>
      <c r="H119" s="27">
        <f t="shared" si="134"/>
        <v>14769.419530889465</v>
      </c>
      <c r="I119" s="26">
        <f t="shared" si="135"/>
        <v>14.769419530889465</v>
      </c>
      <c r="J119" s="28">
        <f t="shared" si="136"/>
        <v>14.769419530889465</v>
      </c>
      <c r="K119" s="53"/>
      <c r="L119" s="53"/>
      <c r="M119" s="30">
        <f t="shared" si="140"/>
        <v>1.4769419530889465</v>
      </c>
      <c r="N119" s="57"/>
      <c r="O119" s="57"/>
    </row>
    <row r="120" spans="2:15" ht="20.5" x14ac:dyDescent="0.45">
      <c r="B120" s="9" t="s">
        <v>229</v>
      </c>
      <c r="C120" s="25">
        <v>1000</v>
      </c>
      <c r="D120" s="26">
        <v>16829.949000000001</v>
      </c>
      <c r="E120" s="29">
        <f t="shared" si="193"/>
        <v>155.92657356688537</v>
      </c>
      <c r="F120" s="27">
        <v>10</v>
      </c>
      <c r="G120" s="27">
        <v>10</v>
      </c>
      <c r="H120" s="27">
        <f t="shared" si="134"/>
        <v>15592.657356688538</v>
      </c>
      <c r="I120" s="26">
        <f t="shared" si="135"/>
        <v>15.592657356688537</v>
      </c>
      <c r="J120" s="28">
        <f t="shared" si="136"/>
        <v>15.592657356688537</v>
      </c>
      <c r="K120" s="53">
        <f t="shared" ref="K120" si="238">AVERAGE(J120:J121)</f>
        <v>14.868600393266318</v>
      </c>
      <c r="L120" s="53">
        <f t="shared" ref="L120" si="239">STDEV(J120:J121)</f>
        <v>1.0239711776023825</v>
      </c>
      <c r="M120" s="30">
        <f t="shared" si="140"/>
        <v>1.5592657356688537</v>
      </c>
      <c r="N120" s="57">
        <f t="shared" ref="N120" si="240">AVERAGE(M120:M121)</f>
        <v>1.4868600393266318</v>
      </c>
      <c r="O120" s="57">
        <f t="shared" ref="O120" si="241">STDEV(M120:M121)</f>
        <v>0.10239711776023826</v>
      </c>
    </row>
    <row r="121" spans="2:15" ht="20.5" x14ac:dyDescent="0.45">
      <c r="B121" s="9" t="s">
        <v>230</v>
      </c>
      <c r="C121" s="25">
        <v>1000</v>
      </c>
      <c r="D121" s="26">
        <v>15386.498</v>
      </c>
      <c r="E121" s="29">
        <f t="shared" si="193"/>
        <v>141.44543429844097</v>
      </c>
      <c r="F121" s="27">
        <v>10</v>
      </c>
      <c r="G121" s="27">
        <v>10</v>
      </c>
      <c r="H121" s="27">
        <f t="shared" si="134"/>
        <v>14144.543429844098</v>
      </c>
      <c r="I121" s="26">
        <f t="shared" si="135"/>
        <v>14.144543429844099</v>
      </c>
      <c r="J121" s="28">
        <f t="shared" si="136"/>
        <v>14.144543429844099</v>
      </c>
      <c r="K121" s="53"/>
      <c r="L121" s="53"/>
      <c r="M121" s="30">
        <f t="shared" si="140"/>
        <v>1.4144543429844099</v>
      </c>
      <c r="N121" s="57"/>
      <c r="O121" s="57"/>
    </row>
    <row r="122" spans="2:15" ht="20.5" x14ac:dyDescent="0.45">
      <c r="B122" s="9" t="s">
        <v>231</v>
      </c>
      <c r="C122" s="25">
        <v>1000</v>
      </c>
      <c r="D122" s="26">
        <v>12169.626</v>
      </c>
      <c r="E122" s="29">
        <f>(D122-1287.5)/99.678</f>
        <v>109.17279640442224</v>
      </c>
      <c r="F122" s="27">
        <v>10</v>
      </c>
      <c r="G122" s="27">
        <v>10</v>
      </c>
      <c r="H122" s="27">
        <f t="shared" si="134"/>
        <v>10917.279640442226</v>
      </c>
      <c r="I122" s="26">
        <f t="shared" si="135"/>
        <v>10.917279640442226</v>
      </c>
      <c r="J122" s="28">
        <f t="shared" si="136"/>
        <v>10.917279640442226</v>
      </c>
      <c r="K122" s="53">
        <f t="shared" ref="K122" si="242">AVERAGE(J122:J123)</f>
        <v>11.100028090451254</v>
      </c>
      <c r="L122" s="53">
        <f t="shared" ref="L122" si="243">STDEV(J122:J123)</f>
        <v>0.2584453365054295</v>
      </c>
      <c r="M122" s="30">
        <f t="shared" si="140"/>
        <v>1.0917279640442226</v>
      </c>
      <c r="N122" s="57">
        <f t="shared" ref="N122" si="244">AVERAGE(M122:M123)</f>
        <v>1.1100028090451255</v>
      </c>
      <c r="O122" s="57">
        <f t="shared" ref="O122" si="245">STDEV(M122:M123)</f>
        <v>2.5844533650543077E-2</v>
      </c>
    </row>
    <row r="123" spans="2:15" ht="20.5" x14ac:dyDescent="0.45">
      <c r="B123" s="9" t="s">
        <v>232</v>
      </c>
      <c r="C123" s="25">
        <v>1000</v>
      </c>
      <c r="D123" s="26">
        <v>12533.946</v>
      </c>
      <c r="E123" s="29">
        <f>(D123-1287.5)/99.678</f>
        <v>112.82776540460283</v>
      </c>
      <c r="F123" s="27">
        <v>10</v>
      </c>
      <c r="G123" s="27">
        <v>10</v>
      </c>
      <c r="H123" s="27">
        <f t="shared" si="134"/>
        <v>11282.776540460283</v>
      </c>
      <c r="I123" s="26">
        <f t="shared" si="135"/>
        <v>11.282776540460283</v>
      </c>
      <c r="J123" s="28">
        <f t="shared" si="136"/>
        <v>11.282776540460283</v>
      </c>
      <c r="K123" s="53"/>
      <c r="L123" s="53"/>
      <c r="M123" s="30">
        <f t="shared" si="140"/>
        <v>1.1282776540460284</v>
      </c>
      <c r="N123" s="57"/>
      <c r="O123" s="57"/>
    </row>
    <row r="124" spans="2:15" ht="20.5" x14ac:dyDescent="0.45">
      <c r="B124" s="9" t="s">
        <v>233</v>
      </c>
      <c r="C124" s="25">
        <v>1000</v>
      </c>
      <c r="D124" s="26">
        <v>15103.458000000001</v>
      </c>
      <c r="E124" s="29">
        <f t="shared" ref="E124:E146" si="246">(D124-1287.5)/99.678</f>
        <v>138.60589096891994</v>
      </c>
      <c r="F124" s="27">
        <v>10</v>
      </c>
      <c r="G124" s="27">
        <v>10</v>
      </c>
      <c r="H124" s="27">
        <f t="shared" si="134"/>
        <v>13860.589096891996</v>
      </c>
      <c r="I124" s="26">
        <f t="shared" si="135"/>
        <v>13.860589096891996</v>
      </c>
      <c r="J124" s="28">
        <f t="shared" si="136"/>
        <v>13.860589096891996</v>
      </c>
      <c r="K124" s="53">
        <f t="shared" ref="K124" si="247">AVERAGE(J124:J125)</f>
        <v>15.822871145087184</v>
      </c>
      <c r="L124" s="53">
        <f t="shared" ref="L124" si="248">STDEV(J124:J125)</f>
        <v>2.7750858857588998</v>
      </c>
      <c r="M124" s="30">
        <f t="shared" si="140"/>
        <v>1.3860589096891995</v>
      </c>
      <c r="N124" s="57">
        <f t="shared" ref="N124" si="249">AVERAGE(M124:M125)</f>
        <v>1.5822871145087185</v>
      </c>
      <c r="O124" s="57">
        <f t="shared" ref="O124" si="250">STDEV(M124:M125)</f>
        <v>0.27750858857588967</v>
      </c>
    </row>
    <row r="125" spans="2:15" ht="20.5" x14ac:dyDescent="0.45">
      <c r="B125" s="9" t="s">
        <v>234</v>
      </c>
      <c r="C125" s="25">
        <v>1000</v>
      </c>
      <c r="D125" s="26">
        <v>19015.384999999998</v>
      </c>
      <c r="E125" s="29">
        <f t="shared" si="246"/>
        <v>177.85153193282369</v>
      </c>
      <c r="F125" s="27">
        <v>10</v>
      </c>
      <c r="G125" s="27">
        <v>10</v>
      </c>
      <c r="H125" s="27">
        <f t="shared" si="134"/>
        <v>17785.153193282371</v>
      </c>
      <c r="I125" s="26">
        <f t="shared" si="135"/>
        <v>17.785153193282373</v>
      </c>
      <c r="J125" s="28">
        <f t="shared" si="136"/>
        <v>17.785153193282373</v>
      </c>
      <c r="K125" s="53"/>
      <c r="L125" s="53"/>
      <c r="M125" s="30">
        <f t="shared" si="140"/>
        <v>1.7785153193282375</v>
      </c>
      <c r="N125" s="57"/>
      <c r="O125" s="57"/>
    </row>
    <row r="126" spans="2:15" ht="20.5" x14ac:dyDescent="0.45">
      <c r="B126" s="9" t="s">
        <v>235</v>
      </c>
      <c r="C126" s="25">
        <v>1000</v>
      </c>
      <c r="D126" s="26">
        <v>18086.171999999999</v>
      </c>
      <c r="E126" s="29">
        <f t="shared" si="246"/>
        <v>168.52938461847148</v>
      </c>
      <c r="F126" s="27">
        <v>10</v>
      </c>
      <c r="G126" s="27">
        <v>10</v>
      </c>
      <c r="H126" s="27">
        <f t="shared" si="134"/>
        <v>16852.938461847149</v>
      </c>
      <c r="I126" s="26">
        <f t="shared" si="135"/>
        <v>16.852938461847149</v>
      </c>
      <c r="J126" s="28">
        <f t="shared" si="136"/>
        <v>16.852938461847149</v>
      </c>
      <c r="K126" s="53">
        <f t="shared" ref="K126" si="251">AVERAGE(J126:J127)</f>
        <v>15.942577599871587</v>
      </c>
      <c r="L126" s="53">
        <f t="shared" ref="L126" si="252">STDEV(J126:J127)</f>
        <v>1.2874446776595021</v>
      </c>
      <c r="M126" s="30">
        <f t="shared" si="140"/>
        <v>1.6852938461847149</v>
      </c>
      <c r="N126" s="57">
        <f t="shared" ref="N126" si="253">AVERAGE(M126:M127)</f>
        <v>1.5942577599871586</v>
      </c>
      <c r="O126" s="57">
        <f t="shared" ref="O126" si="254">STDEV(M126:M127)</f>
        <v>0.12874446776595028</v>
      </c>
    </row>
    <row r="127" spans="2:15" ht="20.5" x14ac:dyDescent="0.45">
      <c r="B127" s="9" t="s">
        <v>236</v>
      </c>
      <c r="C127" s="25">
        <v>1000</v>
      </c>
      <c r="D127" s="26">
        <v>16271.313</v>
      </c>
      <c r="E127" s="29">
        <f t="shared" si="246"/>
        <v>150.32216737896024</v>
      </c>
      <c r="F127" s="27">
        <v>10</v>
      </c>
      <c r="G127" s="27">
        <v>10</v>
      </c>
      <c r="H127" s="27">
        <f t="shared" si="134"/>
        <v>15032.216737896024</v>
      </c>
      <c r="I127" s="26">
        <f t="shared" si="135"/>
        <v>15.032216737896023</v>
      </c>
      <c r="J127" s="28">
        <f t="shared" si="136"/>
        <v>15.032216737896023</v>
      </c>
      <c r="K127" s="53"/>
      <c r="L127" s="53"/>
      <c r="M127" s="30">
        <f t="shared" si="140"/>
        <v>1.5032216737896023</v>
      </c>
      <c r="N127" s="57"/>
      <c r="O127" s="57"/>
    </row>
    <row r="128" spans="2:15" ht="20.5" x14ac:dyDescent="0.45">
      <c r="B128" s="9" t="s">
        <v>237</v>
      </c>
      <c r="C128" s="25">
        <v>1000</v>
      </c>
      <c r="D128" s="26">
        <v>14509.064</v>
      </c>
      <c r="E128" s="29">
        <f t="shared" si="246"/>
        <v>132.64274965388552</v>
      </c>
      <c r="F128" s="27">
        <v>10</v>
      </c>
      <c r="G128" s="27">
        <v>10</v>
      </c>
      <c r="H128" s="27">
        <f t="shared" si="134"/>
        <v>13264.274965388551</v>
      </c>
      <c r="I128" s="26">
        <f t="shared" si="135"/>
        <v>13.264274965388552</v>
      </c>
      <c r="J128" s="28">
        <f t="shared" si="136"/>
        <v>13.264274965388552</v>
      </c>
      <c r="K128" s="53">
        <f t="shared" ref="K128" si="255">AVERAGE(J128:J129)</f>
        <v>12.110244487248941</v>
      </c>
      <c r="L128" s="53">
        <f t="shared" ref="L128" si="256">STDEV(J128:J129)</f>
        <v>1.6320455535769445</v>
      </c>
      <c r="M128" s="30">
        <f t="shared" si="140"/>
        <v>1.3264274965388552</v>
      </c>
      <c r="N128" s="57">
        <f t="shared" ref="N128" si="257">AVERAGE(M128:M129)</f>
        <v>1.2110244487248942</v>
      </c>
      <c r="O128" s="57">
        <f t="shared" ref="O128" si="258">STDEV(M128:M129)</f>
        <v>0.16320455535769432</v>
      </c>
    </row>
    <row r="129" spans="2:15" ht="20.5" x14ac:dyDescent="0.45">
      <c r="B129" s="9" t="s">
        <v>238</v>
      </c>
      <c r="C129" s="25">
        <v>1000</v>
      </c>
      <c r="D129" s="26">
        <v>12208.434999999999</v>
      </c>
      <c r="E129" s="29">
        <f t="shared" si="246"/>
        <v>109.56214009109331</v>
      </c>
      <c r="F129" s="27">
        <v>10</v>
      </c>
      <c r="G129" s="27">
        <v>10</v>
      </c>
      <c r="H129" s="27">
        <f t="shared" si="134"/>
        <v>10956.214009109332</v>
      </c>
      <c r="I129" s="26">
        <f t="shared" si="135"/>
        <v>10.956214009109331</v>
      </c>
      <c r="J129" s="28">
        <f t="shared" si="136"/>
        <v>10.956214009109331</v>
      </c>
      <c r="K129" s="53"/>
      <c r="L129" s="53"/>
      <c r="M129" s="30">
        <f t="shared" si="140"/>
        <v>1.0956214009109333</v>
      </c>
      <c r="N129" s="57"/>
      <c r="O129" s="57"/>
    </row>
    <row r="130" spans="2:15" ht="20.5" x14ac:dyDescent="0.45">
      <c r="B130" s="9" t="s">
        <v>239</v>
      </c>
      <c r="C130" s="25">
        <v>1000</v>
      </c>
      <c r="D130" s="26">
        <v>19557.099999999999</v>
      </c>
      <c r="E130" s="29">
        <f t="shared" si="246"/>
        <v>183.2861815044443</v>
      </c>
      <c r="F130" s="27">
        <v>10</v>
      </c>
      <c r="G130" s="27">
        <v>10</v>
      </c>
      <c r="H130" s="27">
        <f t="shared" si="134"/>
        <v>18328.618150444432</v>
      </c>
      <c r="I130" s="26">
        <f t="shared" si="135"/>
        <v>18.328618150444431</v>
      </c>
      <c r="J130" s="28">
        <f t="shared" si="136"/>
        <v>18.328618150444431</v>
      </c>
      <c r="K130" s="53">
        <f t="shared" ref="K130" si="259">AVERAGE(J130:J131)</f>
        <v>18.171558418106301</v>
      </c>
      <c r="L130" s="53">
        <f t="shared" ref="L130" si="260">STDEV(J130:J131)</f>
        <v>0.22211600357527159</v>
      </c>
      <c r="M130" s="30">
        <f t="shared" si="140"/>
        <v>1.8328618150444429</v>
      </c>
      <c r="N130" s="57">
        <f t="shared" ref="N130" si="261">AVERAGE(M130:M131)</f>
        <v>1.8171558418106302</v>
      </c>
      <c r="O130" s="57">
        <f t="shared" ref="O130" si="262">STDEV(M130:M131)</f>
        <v>2.2211600357526937E-2</v>
      </c>
    </row>
    <row r="131" spans="2:15" ht="20.5" x14ac:dyDescent="0.45">
      <c r="B131" s="9" t="s">
        <v>240</v>
      </c>
      <c r="C131" s="25">
        <v>1000</v>
      </c>
      <c r="D131" s="26">
        <v>19243.991999999998</v>
      </c>
      <c r="E131" s="29">
        <f t="shared" si="246"/>
        <v>180.14498685768172</v>
      </c>
      <c r="F131" s="27">
        <v>10</v>
      </c>
      <c r="G131" s="27">
        <v>10</v>
      </c>
      <c r="H131" s="27">
        <f t="shared" si="134"/>
        <v>18014.498685768172</v>
      </c>
      <c r="I131" s="26">
        <f t="shared" si="135"/>
        <v>18.014498685768171</v>
      </c>
      <c r="J131" s="28">
        <f t="shared" si="136"/>
        <v>18.014498685768171</v>
      </c>
      <c r="K131" s="53"/>
      <c r="L131" s="53"/>
      <c r="M131" s="30">
        <f t="shared" si="140"/>
        <v>1.8014498685768172</v>
      </c>
      <c r="N131" s="57"/>
      <c r="O131" s="57"/>
    </row>
    <row r="132" spans="2:15" ht="20.5" x14ac:dyDescent="0.45">
      <c r="B132" s="9" t="s">
        <v>241</v>
      </c>
      <c r="C132" s="25">
        <v>1000</v>
      </c>
      <c r="D132" s="26">
        <v>18639.357</v>
      </c>
      <c r="E132" s="29">
        <f t="shared" si="246"/>
        <v>174.07910471718935</v>
      </c>
      <c r="F132" s="27">
        <v>10</v>
      </c>
      <c r="G132" s="27">
        <v>10</v>
      </c>
      <c r="H132" s="27">
        <f t="shared" si="134"/>
        <v>17407.910471718937</v>
      </c>
      <c r="I132" s="26">
        <f t="shared" si="135"/>
        <v>17.407910471718935</v>
      </c>
      <c r="J132" s="28">
        <f t="shared" si="136"/>
        <v>17.407910471718935</v>
      </c>
      <c r="K132" s="53">
        <f t="shared" ref="K132" si="263">AVERAGE(J132:J133)</f>
        <v>16.951906137763601</v>
      </c>
      <c r="L132" s="53">
        <f t="shared" ref="L132" si="264">STDEV(J132:J133)</f>
        <v>0.64488751358054675</v>
      </c>
      <c r="M132" s="30">
        <f t="shared" si="140"/>
        <v>1.7407910471718937</v>
      </c>
      <c r="N132" s="57">
        <f t="shared" ref="N132" si="265">AVERAGE(M132:M133)</f>
        <v>1.6951906137763602</v>
      </c>
      <c r="O132" s="57">
        <f t="shared" ref="O132" si="266">STDEV(M132:M133)</f>
        <v>6.4488751358054694E-2</v>
      </c>
    </row>
    <row r="133" spans="2:15" ht="20.5" x14ac:dyDescent="0.45">
      <c r="B133" s="9" t="s">
        <v>242</v>
      </c>
      <c r="C133" s="25">
        <v>1000</v>
      </c>
      <c r="D133" s="26">
        <v>17730.285</v>
      </c>
      <c r="E133" s="29">
        <f t="shared" si="246"/>
        <v>164.95901803808263</v>
      </c>
      <c r="F133" s="27">
        <v>10</v>
      </c>
      <c r="G133" s="27">
        <v>10</v>
      </c>
      <c r="H133" s="27">
        <f t="shared" ref="H133:H196" si="267">(E133*F133*G133)</f>
        <v>16495.901803808261</v>
      </c>
      <c r="I133" s="26">
        <f t="shared" ref="I133:I196" si="268">(H133/1000)</f>
        <v>16.495901803808263</v>
      </c>
      <c r="J133" s="28">
        <f t="shared" si="136"/>
        <v>16.495901803808263</v>
      </c>
      <c r="K133" s="53"/>
      <c r="L133" s="53"/>
      <c r="M133" s="30">
        <f t="shared" si="140"/>
        <v>1.6495901803808264</v>
      </c>
      <c r="N133" s="57"/>
      <c r="O133" s="57"/>
    </row>
    <row r="134" spans="2:15" ht="20.5" x14ac:dyDescent="0.45">
      <c r="B134" s="9" t="s">
        <v>243</v>
      </c>
      <c r="C134" s="25">
        <v>1000</v>
      </c>
      <c r="D134" s="26">
        <v>15134.543</v>
      </c>
      <c r="E134" s="29">
        <f t="shared" si="246"/>
        <v>138.91774513934871</v>
      </c>
      <c r="F134" s="27">
        <v>10</v>
      </c>
      <c r="G134" s="27">
        <v>10</v>
      </c>
      <c r="H134" s="27">
        <f t="shared" si="267"/>
        <v>13891.77451393487</v>
      </c>
      <c r="I134" s="26">
        <f t="shared" si="268"/>
        <v>13.89177451393487</v>
      </c>
      <c r="J134" s="28">
        <f t="shared" ref="J134:J197" si="269">(I134/C134)*1000</f>
        <v>13.89177451393487</v>
      </c>
      <c r="K134" s="53">
        <f t="shared" ref="K134" si="270">AVERAGE(J134:J135)</f>
        <v>13.56294468187564</v>
      </c>
      <c r="L134" s="53">
        <f t="shared" ref="L134" si="271">STDEV(J134:J135)</f>
        <v>0.46503560821102929</v>
      </c>
      <c r="M134" s="30">
        <f t="shared" si="140"/>
        <v>1.3891774513934869</v>
      </c>
      <c r="N134" s="57">
        <f t="shared" ref="N134" si="272">AVERAGE(M134:M135)</f>
        <v>1.3562944681875639</v>
      </c>
      <c r="O134" s="57">
        <f t="shared" ref="O134" si="273">STDEV(M134:M135)</f>
        <v>4.6503560821102838E-2</v>
      </c>
    </row>
    <row r="135" spans="2:15" ht="20.5" x14ac:dyDescent="0.45">
      <c r="B135" s="9" t="s">
        <v>244</v>
      </c>
      <c r="C135" s="25">
        <v>1000</v>
      </c>
      <c r="D135" s="26">
        <v>14479.001</v>
      </c>
      <c r="E135" s="29">
        <f t="shared" si="246"/>
        <v>132.3411484981641</v>
      </c>
      <c r="F135" s="27">
        <v>10</v>
      </c>
      <c r="G135" s="27">
        <v>10</v>
      </c>
      <c r="H135" s="27">
        <f t="shared" si="267"/>
        <v>13234.114849816411</v>
      </c>
      <c r="I135" s="26">
        <f t="shared" si="268"/>
        <v>13.234114849816411</v>
      </c>
      <c r="J135" s="28">
        <f t="shared" si="269"/>
        <v>13.234114849816411</v>
      </c>
      <c r="K135" s="53"/>
      <c r="L135" s="53"/>
      <c r="M135" s="30">
        <f t="shared" ref="M135:M198" si="274">(J135/C135)*100</f>
        <v>1.3234114849816412</v>
      </c>
      <c r="N135" s="57"/>
      <c r="O135" s="57"/>
    </row>
    <row r="136" spans="2:15" ht="20.5" x14ac:dyDescent="0.45">
      <c r="B136" s="9" t="s">
        <v>306</v>
      </c>
      <c r="C136" s="25">
        <v>1000</v>
      </c>
      <c r="D136" s="26">
        <v>17439.778999999999</v>
      </c>
      <c r="E136" s="29">
        <f t="shared" si="246"/>
        <v>162.04457352675615</v>
      </c>
      <c r="F136" s="27">
        <v>10</v>
      </c>
      <c r="G136" s="27">
        <v>10</v>
      </c>
      <c r="H136" s="27">
        <f t="shared" si="267"/>
        <v>16204.457352675616</v>
      </c>
      <c r="I136" s="26">
        <f t="shared" si="268"/>
        <v>16.204457352675615</v>
      </c>
      <c r="J136" s="28">
        <f t="shared" si="269"/>
        <v>16.204457352675615</v>
      </c>
      <c r="K136" s="53">
        <f t="shared" ref="K136" si="275">AVERAGE(J136:J137)</f>
        <v>15.438528561969541</v>
      </c>
      <c r="L136" s="53">
        <f t="shared" ref="L136" si="276">STDEV(J136:J137)</f>
        <v>1.0831868836285519</v>
      </c>
      <c r="M136" s="30">
        <f t="shared" si="274"/>
        <v>1.6204457352675612</v>
      </c>
      <c r="N136" s="57">
        <f t="shared" ref="N136" si="277">AVERAGE(M136:M137)</f>
        <v>1.543852856196954</v>
      </c>
      <c r="O136" s="57">
        <f t="shared" ref="O136" si="278">STDEV(M136:M137)</f>
        <v>0.10831868836285491</v>
      </c>
    </row>
    <row r="137" spans="2:15" ht="20.5" x14ac:dyDescent="0.45">
      <c r="B137" s="9" t="s">
        <v>307</v>
      </c>
      <c r="C137" s="25">
        <v>1000</v>
      </c>
      <c r="D137" s="26">
        <v>15912.853999999999</v>
      </c>
      <c r="E137" s="29">
        <f t="shared" si="246"/>
        <v>146.72599771263469</v>
      </c>
      <c r="F137" s="27">
        <v>10</v>
      </c>
      <c r="G137" s="27">
        <v>10</v>
      </c>
      <c r="H137" s="27">
        <f t="shared" si="267"/>
        <v>14672.599771263469</v>
      </c>
      <c r="I137" s="26">
        <f t="shared" si="268"/>
        <v>14.672599771263469</v>
      </c>
      <c r="J137" s="28">
        <f t="shared" si="269"/>
        <v>14.672599771263469</v>
      </c>
      <c r="K137" s="53"/>
      <c r="L137" s="53"/>
      <c r="M137" s="30">
        <f t="shared" si="274"/>
        <v>1.467259977126347</v>
      </c>
      <c r="N137" s="57"/>
      <c r="O137" s="57"/>
    </row>
    <row r="138" spans="2:15" ht="20.5" x14ac:dyDescent="0.45">
      <c r="B138" s="9" t="s">
        <v>308</v>
      </c>
      <c r="C138" s="25">
        <v>1000</v>
      </c>
      <c r="D138" s="26">
        <v>14896.537</v>
      </c>
      <c r="E138" s="29">
        <f t="shared" si="246"/>
        <v>136.52999658901663</v>
      </c>
      <c r="F138" s="27">
        <v>10</v>
      </c>
      <c r="G138" s="27">
        <v>10</v>
      </c>
      <c r="H138" s="27">
        <f t="shared" si="267"/>
        <v>13652.999658901663</v>
      </c>
      <c r="I138" s="26">
        <f t="shared" si="268"/>
        <v>13.652999658901663</v>
      </c>
      <c r="J138" s="28">
        <f t="shared" si="269"/>
        <v>13.652999658901663</v>
      </c>
      <c r="K138" s="53">
        <f t="shared" ref="K138" si="279">AVERAGE(J138:J139)</f>
        <v>13.77501605168643</v>
      </c>
      <c r="L138" s="53">
        <f t="shared" ref="L138" si="280">STDEV(J138:J139)</f>
        <v>0.17255723750805993</v>
      </c>
      <c r="M138" s="30">
        <f t="shared" si="274"/>
        <v>1.3652999658901663</v>
      </c>
      <c r="N138" s="57">
        <f t="shared" ref="N138" si="281">AVERAGE(M138:M139)</f>
        <v>1.3775016051686431</v>
      </c>
      <c r="O138" s="57">
        <f t="shared" ref="O138" si="282">STDEV(M138:M139)</f>
        <v>1.7255723750806053E-2</v>
      </c>
    </row>
    <row r="139" spans="2:15" ht="20.5" x14ac:dyDescent="0.45">
      <c r="B139" s="9" t="s">
        <v>309</v>
      </c>
      <c r="C139" s="25">
        <v>1000</v>
      </c>
      <c r="D139" s="26">
        <v>15139.784</v>
      </c>
      <c r="E139" s="29">
        <f t="shared" si="246"/>
        <v>138.97032444471196</v>
      </c>
      <c r="F139" s="27">
        <v>10</v>
      </c>
      <c r="G139" s="27">
        <v>10</v>
      </c>
      <c r="H139" s="27">
        <f t="shared" si="267"/>
        <v>13897.032444471197</v>
      </c>
      <c r="I139" s="26">
        <f t="shared" si="268"/>
        <v>13.897032444471197</v>
      </c>
      <c r="J139" s="28">
        <f t="shared" si="269"/>
        <v>13.897032444471197</v>
      </c>
      <c r="K139" s="53"/>
      <c r="L139" s="53"/>
      <c r="M139" s="30">
        <f t="shared" si="274"/>
        <v>1.3897032444471198</v>
      </c>
      <c r="N139" s="57"/>
      <c r="O139" s="57"/>
    </row>
    <row r="140" spans="2:15" ht="20.5" x14ac:dyDescent="0.45">
      <c r="B140" s="9" t="s">
        <v>310</v>
      </c>
      <c r="C140" s="25">
        <v>1000</v>
      </c>
      <c r="D140" s="26">
        <v>11883.290999999999</v>
      </c>
      <c r="E140" s="29">
        <f t="shared" si="246"/>
        <v>106.30019663315876</v>
      </c>
      <c r="F140" s="27">
        <v>10</v>
      </c>
      <c r="G140" s="27">
        <v>10</v>
      </c>
      <c r="H140" s="27">
        <f t="shared" si="267"/>
        <v>10630.019663315878</v>
      </c>
      <c r="I140" s="26">
        <f t="shared" si="268"/>
        <v>10.630019663315878</v>
      </c>
      <c r="J140" s="28">
        <f t="shared" si="269"/>
        <v>10.630019663315878</v>
      </c>
      <c r="K140" s="53">
        <f t="shared" ref="K140" si="283">AVERAGE(J140:J141)</f>
        <v>10.34648769036297</v>
      </c>
      <c r="L140" s="53">
        <f t="shared" ref="L140" si="284">STDEV(J140:J141)</f>
        <v>0.40097476151640471</v>
      </c>
      <c r="M140" s="30">
        <f t="shared" si="274"/>
        <v>1.0630019663315877</v>
      </c>
      <c r="N140" s="57">
        <f t="shared" ref="N140" si="285">AVERAGE(M140:M141)</f>
        <v>1.0346487690362969</v>
      </c>
      <c r="O140" s="57">
        <f t="shared" ref="O140" si="286">STDEV(M140:M141)</f>
        <v>4.0097476151640471E-2</v>
      </c>
    </row>
    <row r="141" spans="2:15" ht="20.5" x14ac:dyDescent="0.45">
      <c r="B141" s="9" t="s">
        <v>311</v>
      </c>
      <c r="C141" s="25">
        <v>1000</v>
      </c>
      <c r="D141" s="26">
        <v>11318.053</v>
      </c>
      <c r="E141" s="29">
        <f t="shared" si="246"/>
        <v>100.62955717410061</v>
      </c>
      <c r="F141" s="27">
        <v>10</v>
      </c>
      <c r="G141" s="27">
        <v>10</v>
      </c>
      <c r="H141" s="27">
        <f t="shared" si="267"/>
        <v>10062.955717410061</v>
      </c>
      <c r="I141" s="26">
        <f t="shared" si="268"/>
        <v>10.062955717410061</v>
      </c>
      <c r="J141" s="28">
        <f t="shared" si="269"/>
        <v>10.062955717410061</v>
      </c>
      <c r="K141" s="53"/>
      <c r="L141" s="53"/>
      <c r="M141" s="30">
        <f t="shared" si="274"/>
        <v>1.006295571741006</v>
      </c>
      <c r="N141" s="57"/>
      <c r="O141" s="57"/>
    </row>
    <row r="142" spans="2:15" ht="20.5" x14ac:dyDescent="0.45">
      <c r="B142" s="9" t="s">
        <v>312</v>
      </c>
      <c r="C142" s="25">
        <v>1000</v>
      </c>
      <c r="D142" s="26">
        <v>15313.18</v>
      </c>
      <c r="E142" s="29">
        <f t="shared" si="246"/>
        <v>140.70988583238028</v>
      </c>
      <c r="F142" s="27">
        <v>10</v>
      </c>
      <c r="G142" s="27">
        <v>10</v>
      </c>
      <c r="H142" s="27">
        <f t="shared" si="267"/>
        <v>14070.988583238028</v>
      </c>
      <c r="I142" s="26">
        <f t="shared" si="268"/>
        <v>14.070988583238028</v>
      </c>
      <c r="J142" s="28">
        <f t="shared" si="269"/>
        <v>14.070988583238028</v>
      </c>
      <c r="K142" s="53">
        <f t="shared" ref="K142" si="287">AVERAGE(J142:J143)</f>
        <v>14.010245490479345</v>
      </c>
      <c r="L142" s="53">
        <f t="shared" ref="L142" si="288">STDEV(J142:J143)</f>
        <v>8.590370559981636E-2</v>
      </c>
      <c r="M142" s="30">
        <f t="shared" si="274"/>
        <v>1.4070988583238029</v>
      </c>
      <c r="N142" s="57">
        <f t="shared" ref="N142" si="289">AVERAGE(M142:M143)</f>
        <v>1.4010245490479347</v>
      </c>
      <c r="O142" s="57">
        <f t="shared" ref="O142" si="290">STDEV(M142:M143)</f>
        <v>8.5903705599816044E-3</v>
      </c>
    </row>
    <row r="143" spans="2:15" ht="20.5" x14ac:dyDescent="0.45">
      <c r="B143" s="9" t="s">
        <v>313</v>
      </c>
      <c r="C143" s="25">
        <v>1000</v>
      </c>
      <c r="D143" s="26">
        <v>15192.084999999999</v>
      </c>
      <c r="E143" s="29">
        <f t="shared" si="246"/>
        <v>139.49502397720661</v>
      </c>
      <c r="F143" s="27">
        <v>10</v>
      </c>
      <c r="G143" s="27">
        <v>10</v>
      </c>
      <c r="H143" s="27">
        <f t="shared" si="267"/>
        <v>13949.502397720662</v>
      </c>
      <c r="I143" s="26">
        <f t="shared" si="268"/>
        <v>13.949502397720662</v>
      </c>
      <c r="J143" s="28">
        <f t="shared" si="269"/>
        <v>13.949502397720662</v>
      </c>
      <c r="K143" s="53"/>
      <c r="L143" s="53"/>
      <c r="M143" s="30">
        <f t="shared" si="274"/>
        <v>1.3949502397720663</v>
      </c>
      <c r="N143" s="57"/>
      <c r="O143" s="57"/>
    </row>
    <row r="144" spans="2:15" ht="20.5" x14ac:dyDescent="0.45">
      <c r="B144" s="9" t="s">
        <v>314</v>
      </c>
      <c r="C144" s="25">
        <v>1000</v>
      </c>
      <c r="D144" s="26">
        <v>14173.739</v>
      </c>
      <c r="E144" s="29">
        <f t="shared" si="246"/>
        <v>129.27866730873413</v>
      </c>
      <c r="F144" s="27">
        <v>10</v>
      </c>
      <c r="G144" s="27">
        <v>10</v>
      </c>
      <c r="H144" s="27">
        <f t="shared" si="267"/>
        <v>12927.866730873413</v>
      </c>
      <c r="I144" s="26">
        <f t="shared" si="268"/>
        <v>12.927866730873413</v>
      </c>
      <c r="J144" s="28">
        <f t="shared" si="269"/>
        <v>12.927866730873413</v>
      </c>
      <c r="K144" s="53">
        <f t="shared" ref="K144" si="291">AVERAGE(J144:J145)</f>
        <v>12.551222436244709</v>
      </c>
      <c r="L144" s="53">
        <f t="shared" ref="L144" si="292">STDEV(J144:J145)</f>
        <v>0.5326554696543615</v>
      </c>
      <c r="M144" s="30">
        <f t="shared" si="274"/>
        <v>1.2927866730873414</v>
      </c>
      <c r="N144" s="57">
        <f t="shared" ref="N144" si="293">AVERAGE(M144:M145)</f>
        <v>1.2551222436244709</v>
      </c>
      <c r="O144" s="57">
        <f t="shared" ref="O144" si="294">STDEV(M144:M145)</f>
        <v>5.3265546965436276E-2</v>
      </c>
    </row>
    <row r="145" spans="2:15" ht="20.5" x14ac:dyDescent="0.45">
      <c r="B145" s="9" t="s">
        <v>315</v>
      </c>
      <c r="C145" s="25">
        <v>1000</v>
      </c>
      <c r="D145" s="26">
        <v>13422.876</v>
      </c>
      <c r="E145" s="29">
        <f t="shared" si="246"/>
        <v>121.74578141616004</v>
      </c>
      <c r="F145" s="27">
        <v>10</v>
      </c>
      <c r="G145" s="27">
        <v>10</v>
      </c>
      <c r="H145" s="27">
        <f t="shared" si="267"/>
        <v>12174.578141616004</v>
      </c>
      <c r="I145" s="26">
        <f t="shared" si="268"/>
        <v>12.174578141616005</v>
      </c>
      <c r="J145" s="28">
        <f t="shared" si="269"/>
        <v>12.174578141616005</v>
      </c>
      <c r="K145" s="53"/>
      <c r="L145" s="53"/>
      <c r="M145" s="30">
        <f t="shared" si="274"/>
        <v>1.2174578141616004</v>
      </c>
      <c r="N145" s="57"/>
      <c r="O145" s="57"/>
    </row>
    <row r="146" spans="2:15" ht="20.5" x14ac:dyDescent="0.45">
      <c r="B146" s="9" t="s">
        <v>316</v>
      </c>
      <c r="C146" s="25">
        <v>1000</v>
      </c>
      <c r="D146" s="26">
        <v>9194.3080000000009</v>
      </c>
      <c r="E146" s="29">
        <f t="shared" si="246"/>
        <v>79.32350167539478</v>
      </c>
      <c r="F146" s="27">
        <v>10</v>
      </c>
      <c r="G146" s="27">
        <v>10</v>
      </c>
      <c r="H146" s="27">
        <f t="shared" si="267"/>
        <v>7932.3501675394782</v>
      </c>
      <c r="I146" s="26">
        <f t="shared" si="268"/>
        <v>7.9323501675394779</v>
      </c>
      <c r="J146" s="28">
        <f t="shared" si="269"/>
        <v>7.9323501675394779</v>
      </c>
      <c r="K146" s="53">
        <f t="shared" ref="K146" si="295">AVERAGE(J146:J147)</f>
        <v>8.0042797808944801</v>
      </c>
      <c r="L146" s="53">
        <f t="shared" ref="L146" si="296">STDEV(J146:J147)</f>
        <v>0.10172383474289771</v>
      </c>
      <c r="M146" s="30">
        <f t="shared" si="274"/>
        <v>0.79323501675394781</v>
      </c>
      <c r="N146" s="57">
        <f t="shared" ref="N146" si="297">AVERAGE(M146:M147)</f>
        <v>0.8004279780894481</v>
      </c>
      <c r="O146" s="57">
        <f t="shared" ref="O146" si="298">STDEV(M146:M147)</f>
        <v>1.0172383474289724E-2</v>
      </c>
    </row>
    <row r="147" spans="2:15" ht="20.5" x14ac:dyDescent="0.45">
      <c r="B147" s="9" t="s">
        <v>317</v>
      </c>
      <c r="C147" s="25">
        <v>1000</v>
      </c>
      <c r="D147" s="26">
        <v>9337.7039999999997</v>
      </c>
      <c r="E147" s="29">
        <f>(D147-1287.5)/99.678</f>
        <v>80.762093942494829</v>
      </c>
      <c r="F147" s="27">
        <v>10</v>
      </c>
      <c r="G147" s="27">
        <v>10</v>
      </c>
      <c r="H147" s="27">
        <f t="shared" si="267"/>
        <v>8076.209394249483</v>
      </c>
      <c r="I147" s="26">
        <f t="shared" si="268"/>
        <v>8.0762093942494833</v>
      </c>
      <c r="J147" s="28">
        <f t="shared" si="269"/>
        <v>8.0762093942494833</v>
      </c>
      <c r="K147" s="53"/>
      <c r="L147" s="53"/>
      <c r="M147" s="30">
        <f t="shared" si="274"/>
        <v>0.80762093942494828</v>
      </c>
      <c r="N147" s="57"/>
      <c r="O147" s="57"/>
    </row>
    <row r="148" spans="2:15" ht="20.5" x14ac:dyDescent="0.45">
      <c r="B148" s="9" t="s">
        <v>318</v>
      </c>
      <c r="C148" s="25">
        <v>1000</v>
      </c>
      <c r="D148" s="26">
        <v>16388.366999999998</v>
      </c>
      <c r="E148" s="29">
        <f>(D148-1287.5)/99.678</f>
        <v>151.49648869359336</v>
      </c>
      <c r="F148" s="27">
        <v>10</v>
      </c>
      <c r="G148" s="27">
        <v>10</v>
      </c>
      <c r="H148" s="27">
        <f t="shared" si="267"/>
        <v>15149.648869359336</v>
      </c>
      <c r="I148" s="26">
        <f t="shared" si="268"/>
        <v>15.149648869359336</v>
      </c>
      <c r="J148" s="28">
        <f t="shared" si="269"/>
        <v>15.149648869359336</v>
      </c>
      <c r="K148" s="53">
        <f t="shared" ref="K148" si="299">AVERAGE(J148:J149)</f>
        <v>14.600669656293263</v>
      </c>
      <c r="L148" s="53">
        <f t="shared" ref="L148" si="300">STDEV(J148:J149)</f>
        <v>0.77637384857894998</v>
      </c>
      <c r="M148" s="30">
        <f t="shared" si="274"/>
        <v>1.5149648869359336</v>
      </c>
      <c r="N148" s="57">
        <f t="shared" ref="N148" si="301">AVERAGE(M148:M149)</f>
        <v>1.4600669656293261</v>
      </c>
      <c r="O148" s="57">
        <f t="shared" ref="O148" si="302">STDEV(M148:M149)</f>
        <v>7.7637384857894967E-2</v>
      </c>
    </row>
    <row r="149" spans="2:15" ht="20.5" x14ac:dyDescent="0.45">
      <c r="B149" s="9" t="s">
        <v>319</v>
      </c>
      <c r="C149" s="25">
        <v>1000</v>
      </c>
      <c r="D149" s="26">
        <v>15293.944</v>
      </c>
      <c r="E149" s="29">
        <f t="shared" ref="E149:E177" si="303">(D149-1287.5)/99.678</f>
        <v>140.5169044322719</v>
      </c>
      <c r="F149" s="27">
        <v>10</v>
      </c>
      <c r="G149" s="27">
        <v>10</v>
      </c>
      <c r="H149" s="27">
        <f t="shared" si="267"/>
        <v>14051.690443227189</v>
      </c>
      <c r="I149" s="26">
        <f t="shared" si="268"/>
        <v>14.051690443227189</v>
      </c>
      <c r="J149" s="28">
        <f t="shared" si="269"/>
        <v>14.051690443227189</v>
      </c>
      <c r="K149" s="53"/>
      <c r="L149" s="53"/>
      <c r="M149" s="30">
        <f t="shared" si="274"/>
        <v>1.4051690443227189</v>
      </c>
      <c r="N149" s="57"/>
      <c r="O149" s="57"/>
    </row>
    <row r="150" spans="2:15" ht="20.5" x14ac:dyDescent="0.45">
      <c r="B150" s="9" t="s">
        <v>320</v>
      </c>
      <c r="C150" s="25">
        <v>1000</v>
      </c>
      <c r="D150" s="26">
        <v>13561.574000000001</v>
      </c>
      <c r="E150" s="29">
        <f t="shared" si="303"/>
        <v>123.13724191897911</v>
      </c>
      <c r="F150" s="27">
        <v>10</v>
      </c>
      <c r="G150" s="27">
        <v>10</v>
      </c>
      <c r="H150" s="27">
        <f t="shared" si="267"/>
        <v>12313.724191897911</v>
      </c>
      <c r="I150" s="26">
        <f t="shared" si="268"/>
        <v>12.313724191897911</v>
      </c>
      <c r="J150" s="28">
        <f t="shared" si="269"/>
        <v>12.313724191897911</v>
      </c>
      <c r="K150" s="53">
        <f t="shared" ref="K150" si="304">AVERAGE(J150:J151)</f>
        <v>11.987593049619775</v>
      </c>
      <c r="L150" s="53">
        <f t="shared" ref="L150" si="305">STDEV(J150:J151)</f>
        <v>0.46121908452196958</v>
      </c>
      <c r="M150" s="30">
        <f t="shared" si="274"/>
        <v>1.231372419189791</v>
      </c>
      <c r="N150" s="57">
        <f t="shared" ref="N150" si="306">AVERAGE(M150:M151)</f>
        <v>1.1987593049619774</v>
      </c>
      <c r="O150" s="57">
        <f t="shared" ref="O150" si="307">STDEV(M150:M151)</f>
        <v>4.6121908452196859E-2</v>
      </c>
    </row>
    <row r="151" spans="2:15" ht="20.5" x14ac:dyDescent="0.45">
      <c r="B151" s="9" t="s">
        <v>321</v>
      </c>
      <c r="C151" s="25">
        <v>1000</v>
      </c>
      <c r="D151" s="26">
        <v>12911.412</v>
      </c>
      <c r="E151" s="29">
        <f t="shared" si="303"/>
        <v>116.61461907341641</v>
      </c>
      <c r="F151" s="27">
        <v>10</v>
      </c>
      <c r="G151" s="27">
        <v>10</v>
      </c>
      <c r="H151" s="27">
        <f t="shared" si="267"/>
        <v>11661.46190734164</v>
      </c>
      <c r="I151" s="26">
        <f t="shared" si="268"/>
        <v>11.661461907341639</v>
      </c>
      <c r="J151" s="28">
        <f t="shared" si="269"/>
        <v>11.661461907341639</v>
      </c>
      <c r="K151" s="53"/>
      <c r="L151" s="53"/>
      <c r="M151" s="30">
        <f t="shared" si="274"/>
        <v>1.1661461907341639</v>
      </c>
      <c r="N151" s="57"/>
      <c r="O151" s="57"/>
    </row>
    <row r="152" spans="2:15" ht="20.5" x14ac:dyDescent="0.45">
      <c r="B152" s="9" t="s">
        <v>322</v>
      </c>
      <c r="C152" s="25">
        <v>1000</v>
      </c>
      <c r="D152" s="26">
        <v>15013.778</v>
      </c>
      <c r="E152" s="29">
        <f t="shared" si="303"/>
        <v>137.70619394450131</v>
      </c>
      <c r="F152" s="27">
        <v>10</v>
      </c>
      <c r="G152" s="27">
        <v>10</v>
      </c>
      <c r="H152" s="27">
        <f t="shared" si="267"/>
        <v>13770.619394450132</v>
      </c>
      <c r="I152" s="26">
        <f t="shared" si="268"/>
        <v>13.770619394450131</v>
      </c>
      <c r="J152" s="28">
        <f t="shared" si="269"/>
        <v>13.770619394450131</v>
      </c>
      <c r="K152" s="53">
        <f t="shared" ref="K152" si="308">AVERAGE(J152:J153)</f>
        <v>13.093846184714783</v>
      </c>
      <c r="L152" s="53">
        <f t="shared" ref="L152" si="309">STDEV(J152:J153)</f>
        <v>0.95710185185850039</v>
      </c>
      <c r="M152" s="30">
        <f t="shared" si="274"/>
        <v>1.3770619394450132</v>
      </c>
      <c r="N152" s="57">
        <f t="shared" ref="N152" si="310">AVERAGE(M152:M153)</f>
        <v>1.3093846184714784</v>
      </c>
      <c r="O152" s="57">
        <f t="shared" ref="O152" si="311">STDEV(M152:M153)</f>
        <v>9.5710185185850102E-2</v>
      </c>
    </row>
    <row r="153" spans="2:15" ht="20.5" x14ac:dyDescent="0.45">
      <c r="B153" s="9" t="s">
        <v>323</v>
      </c>
      <c r="C153" s="25">
        <v>1000</v>
      </c>
      <c r="D153" s="26">
        <v>13664.59</v>
      </c>
      <c r="E153" s="29">
        <f t="shared" si="303"/>
        <v>124.17072974979435</v>
      </c>
      <c r="F153" s="27">
        <v>10</v>
      </c>
      <c r="G153" s="27">
        <v>10</v>
      </c>
      <c r="H153" s="27">
        <f t="shared" si="267"/>
        <v>12417.072974979435</v>
      </c>
      <c r="I153" s="26">
        <f t="shared" si="268"/>
        <v>12.417072974979435</v>
      </c>
      <c r="J153" s="28">
        <f t="shared" si="269"/>
        <v>12.417072974979435</v>
      </c>
      <c r="K153" s="53"/>
      <c r="L153" s="53"/>
      <c r="M153" s="30">
        <f t="shared" si="274"/>
        <v>1.2417072974979435</v>
      </c>
      <c r="N153" s="57"/>
      <c r="O153" s="57"/>
    </row>
    <row r="154" spans="2:15" ht="20.5" x14ac:dyDescent="0.45">
      <c r="B154" s="9" t="s">
        <v>324</v>
      </c>
      <c r="C154" s="25">
        <v>1000</v>
      </c>
      <c r="D154" s="26">
        <v>19831.434000000001</v>
      </c>
      <c r="E154" s="29">
        <f t="shared" si="303"/>
        <v>186.0383835951765</v>
      </c>
      <c r="F154" s="27">
        <v>10</v>
      </c>
      <c r="G154" s="27">
        <v>10</v>
      </c>
      <c r="H154" s="27">
        <f t="shared" si="267"/>
        <v>18603.838359517649</v>
      </c>
      <c r="I154" s="26">
        <f t="shared" si="268"/>
        <v>18.603838359517649</v>
      </c>
      <c r="J154" s="28">
        <f t="shared" si="269"/>
        <v>18.603838359517649</v>
      </c>
      <c r="K154" s="53">
        <f t="shared" ref="K154" si="312">AVERAGE(J154:J155)</f>
        <v>19.864741969140631</v>
      </c>
      <c r="L154" s="53">
        <f t="shared" ref="L154" si="313">STDEV(J154:J155)</f>
        <v>1.7831869855740146</v>
      </c>
      <c r="M154" s="30">
        <f t="shared" si="274"/>
        <v>1.8603838359517648</v>
      </c>
      <c r="N154" s="57">
        <f t="shared" ref="N154" si="314">AVERAGE(M154:M155)</f>
        <v>1.9864741969140631</v>
      </c>
      <c r="O154" s="57">
        <f t="shared" ref="O154" si="315">STDEV(M154:M155)</f>
        <v>0.17831869855740132</v>
      </c>
    </row>
    <row r="155" spans="2:15" ht="20.5" x14ac:dyDescent="0.45">
      <c r="B155" s="9" t="s">
        <v>325</v>
      </c>
      <c r="C155" s="25">
        <v>1000</v>
      </c>
      <c r="D155" s="26">
        <v>22345.120999999999</v>
      </c>
      <c r="E155" s="29">
        <f t="shared" si="303"/>
        <v>211.25645578763618</v>
      </c>
      <c r="F155" s="27">
        <v>10</v>
      </c>
      <c r="G155" s="27">
        <v>10</v>
      </c>
      <c r="H155" s="27">
        <f t="shared" si="267"/>
        <v>21125.645578763619</v>
      </c>
      <c r="I155" s="26">
        <f t="shared" si="268"/>
        <v>21.125645578763617</v>
      </c>
      <c r="J155" s="28">
        <f t="shared" si="269"/>
        <v>21.125645578763617</v>
      </c>
      <c r="K155" s="53"/>
      <c r="L155" s="53"/>
      <c r="M155" s="30">
        <f t="shared" si="274"/>
        <v>2.1125645578763614</v>
      </c>
      <c r="N155" s="57"/>
      <c r="O155" s="57"/>
    </row>
    <row r="156" spans="2:15" ht="20.5" x14ac:dyDescent="0.45">
      <c r="B156" s="9" t="s">
        <v>326</v>
      </c>
      <c r="C156" s="25">
        <v>1000</v>
      </c>
      <c r="D156" s="26">
        <v>19144.502</v>
      </c>
      <c r="E156" s="29">
        <f t="shared" si="303"/>
        <v>179.1468729308373</v>
      </c>
      <c r="F156" s="27">
        <v>10</v>
      </c>
      <c r="G156" s="27">
        <v>10</v>
      </c>
      <c r="H156" s="27">
        <f t="shared" si="267"/>
        <v>17914.687293083731</v>
      </c>
      <c r="I156" s="26">
        <f t="shared" si="268"/>
        <v>17.91468729308373</v>
      </c>
      <c r="J156" s="28">
        <f t="shared" si="269"/>
        <v>17.91468729308373</v>
      </c>
      <c r="K156" s="53">
        <f t="shared" ref="K156" si="316">AVERAGE(J156:J157)</f>
        <v>16.472661971548387</v>
      </c>
      <c r="L156" s="53">
        <f t="shared" ref="L156" si="317">STDEV(J156:J157)</f>
        <v>2.0393317670007067</v>
      </c>
      <c r="M156" s="30">
        <f t="shared" si="274"/>
        <v>1.7914687293083729</v>
      </c>
      <c r="N156" s="57">
        <f t="shared" ref="N156" si="318">AVERAGE(M156:M157)</f>
        <v>1.6472661971548384</v>
      </c>
      <c r="O156" s="57">
        <f t="shared" ref="O156" si="319">STDEV(M156:M157)</f>
        <v>0.20393317670007066</v>
      </c>
    </row>
    <row r="157" spans="2:15" ht="20.5" x14ac:dyDescent="0.45">
      <c r="B157" s="9" t="s">
        <v>327</v>
      </c>
      <c r="C157" s="25">
        <v>1000</v>
      </c>
      <c r="D157" s="26">
        <v>16269.737999999999</v>
      </c>
      <c r="E157" s="29">
        <f t="shared" si="303"/>
        <v>150.30636650013042</v>
      </c>
      <c r="F157" s="27">
        <v>10</v>
      </c>
      <c r="G157" s="27">
        <v>10</v>
      </c>
      <c r="H157" s="27">
        <f t="shared" si="267"/>
        <v>15030.636650013043</v>
      </c>
      <c r="I157" s="26">
        <f t="shared" si="268"/>
        <v>15.030636650013042</v>
      </c>
      <c r="J157" s="28">
        <f t="shared" si="269"/>
        <v>15.030636650013042</v>
      </c>
      <c r="K157" s="53"/>
      <c r="L157" s="53"/>
      <c r="M157" s="30">
        <f t="shared" si="274"/>
        <v>1.5030636650013041</v>
      </c>
      <c r="N157" s="57"/>
      <c r="O157" s="57"/>
    </row>
    <row r="158" spans="2:15" ht="20.5" x14ac:dyDescent="0.45">
      <c r="B158" s="9" t="s">
        <v>328</v>
      </c>
      <c r="C158" s="25">
        <v>1000</v>
      </c>
      <c r="D158" s="26">
        <v>16280.4</v>
      </c>
      <c r="E158" s="29">
        <f t="shared" si="303"/>
        <v>150.41333092558037</v>
      </c>
      <c r="F158" s="27">
        <v>10</v>
      </c>
      <c r="G158" s="27">
        <v>10</v>
      </c>
      <c r="H158" s="27">
        <f t="shared" si="267"/>
        <v>15041.333092558036</v>
      </c>
      <c r="I158" s="26">
        <f t="shared" si="268"/>
        <v>15.041333092558036</v>
      </c>
      <c r="J158" s="28">
        <f t="shared" si="269"/>
        <v>15.041333092558036</v>
      </c>
      <c r="K158" s="53">
        <f t="shared" ref="K158" si="320">AVERAGE(J158:J159)</f>
        <v>15.28268976103052</v>
      </c>
      <c r="L158" s="53">
        <f t="shared" ref="L158" si="321">STDEV(J158:J159)</f>
        <v>0.34132987392297393</v>
      </c>
      <c r="M158" s="30">
        <f t="shared" si="274"/>
        <v>1.5041333092558036</v>
      </c>
      <c r="N158" s="57">
        <f t="shared" ref="N158" si="322">AVERAGE(M158:M159)</f>
        <v>1.5282689761030519</v>
      </c>
      <c r="O158" s="57">
        <f t="shared" ref="O158" si="323">STDEV(M158:M159)</f>
        <v>3.413298739229742E-2</v>
      </c>
    </row>
    <row r="159" spans="2:15" ht="20.5" x14ac:dyDescent="0.45">
      <c r="B159" s="9" t="s">
        <v>329</v>
      </c>
      <c r="C159" s="25">
        <v>1000</v>
      </c>
      <c r="D159" s="26">
        <v>16761.559000000001</v>
      </c>
      <c r="E159" s="29">
        <f t="shared" si="303"/>
        <v>155.24046429503002</v>
      </c>
      <c r="F159" s="27">
        <v>10</v>
      </c>
      <c r="G159" s="27">
        <v>10</v>
      </c>
      <c r="H159" s="27">
        <f t="shared" si="267"/>
        <v>15524.046429503003</v>
      </c>
      <c r="I159" s="26">
        <f t="shared" si="268"/>
        <v>15.524046429503004</v>
      </c>
      <c r="J159" s="28">
        <f t="shared" si="269"/>
        <v>15.524046429503004</v>
      </c>
      <c r="K159" s="53"/>
      <c r="L159" s="53"/>
      <c r="M159" s="30">
        <f t="shared" si="274"/>
        <v>1.5524046429503005</v>
      </c>
      <c r="N159" s="57"/>
      <c r="O159" s="57"/>
    </row>
    <row r="160" spans="2:15" ht="20.5" x14ac:dyDescent="0.45">
      <c r="B160" s="9" t="s">
        <v>330</v>
      </c>
      <c r="C160" s="25">
        <v>1000</v>
      </c>
      <c r="D160" s="26">
        <v>18029.307000000001</v>
      </c>
      <c r="E160" s="29">
        <f t="shared" si="303"/>
        <v>167.95889765043441</v>
      </c>
      <c r="F160" s="27">
        <v>10</v>
      </c>
      <c r="G160" s="27">
        <v>10</v>
      </c>
      <c r="H160" s="27">
        <f t="shared" si="267"/>
        <v>16795.889765043441</v>
      </c>
      <c r="I160" s="26">
        <f t="shared" si="268"/>
        <v>16.795889765043441</v>
      </c>
      <c r="J160" s="28">
        <f t="shared" si="269"/>
        <v>16.795889765043441</v>
      </c>
      <c r="K160" s="53">
        <f t="shared" ref="K160" si="324">AVERAGE(J160:J161)</f>
        <v>17.029079134814104</v>
      </c>
      <c r="L160" s="53">
        <f t="shared" ref="L160" si="325">STDEV(J160:J161)</f>
        <v>0.32977956933090413</v>
      </c>
      <c r="M160" s="30">
        <f t="shared" si="274"/>
        <v>1.6795889765043439</v>
      </c>
      <c r="N160" s="57">
        <f t="shared" ref="N160" si="326">AVERAGE(M160:M161)</f>
        <v>1.7029079134814102</v>
      </c>
      <c r="O160" s="57">
        <f t="shared" ref="O160" si="327">STDEV(M160:M161)</f>
        <v>3.297795693309051E-2</v>
      </c>
    </row>
    <row r="161" spans="2:15" ht="20.5" x14ac:dyDescent="0.45">
      <c r="B161" s="9" t="s">
        <v>331</v>
      </c>
      <c r="C161" s="25">
        <v>1000</v>
      </c>
      <c r="D161" s="26">
        <v>18494.184000000001</v>
      </c>
      <c r="E161" s="29">
        <f t="shared" si="303"/>
        <v>172.62268504584765</v>
      </c>
      <c r="F161" s="27">
        <v>10</v>
      </c>
      <c r="G161" s="27">
        <v>10</v>
      </c>
      <c r="H161" s="27">
        <f t="shared" si="267"/>
        <v>17262.268504584765</v>
      </c>
      <c r="I161" s="26">
        <f t="shared" si="268"/>
        <v>17.262268504584764</v>
      </c>
      <c r="J161" s="28">
        <f t="shared" si="269"/>
        <v>17.262268504584764</v>
      </c>
      <c r="K161" s="53"/>
      <c r="L161" s="53"/>
      <c r="M161" s="30">
        <f t="shared" si="274"/>
        <v>1.7262268504584763</v>
      </c>
      <c r="N161" s="57"/>
      <c r="O161" s="57"/>
    </row>
    <row r="162" spans="2:15" ht="20.5" x14ac:dyDescent="0.45">
      <c r="B162" s="9" t="s">
        <v>332</v>
      </c>
      <c r="C162" s="25">
        <v>1000</v>
      </c>
      <c r="D162" s="26">
        <v>19771.698</v>
      </c>
      <c r="E162" s="29">
        <f t="shared" si="303"/>
        <v>185.43909388230102</v>
      </c>
      <c r="F162" s="27">
        <v>10</v>
      </c>
      <c r="G162" s="27">
        <v>10</v>
      </c>
      <c r="H162" s="27">
        <f t="shared" si="267"/>
        <v>18543.909388230102</v>
      </c>
      <c r="I162" s="26">
        <f t="shared" si="268"/>
        <v>18.543909388230102</v>
      </c>
      <c r="J162" s="28">
        <f t="shared" si="269"/>
        <v>18.543909388230102</v>
      </c>
      <c r="K162" s="53">
        <f t="shared" ref="K162" si="328">AVERAGE(J162:J163)</f>
        <v>16.630678785689923</v>
      </c>
      <c r="L162" s="53">
        <f t="shared" ref="L162" si="329">STDEV(J162:J163)</f>
        <v>2.7057166660595757</v>
      </c>
      <c r="M162" s="30">
        <f t="shared" si="274"/>
        <v>1.8543909388230102</v>
      </c>
      <c r="N162" s="57">
        <f t="shared" ref="N162" si="330">AVERAGE(M162:M163)</f>
        <v>1.6630678785689923</v>
      </c>
      <c r="O162" s="57">
        <f t="shared" ref="O162" si="331">STDEV(M162:M163)</f>
        <v>0.27057166660595716</v>
      </c>
    </row>
    <row r="163" spans="2:15" ht="20.5" x14ac:dyDescent="0.45">
      <c r="B163" s="9" t="s">
        <v>333</v>
      </c>
      <c r="C163" s="25">
        <v>1000</v>
      </c>
      <c r="D163" s="26">
        <v>15957.558000000001</v>
      </c>
      <c r="E163" s="29">
        <f t="shared" si="303"/>
        <v>147.17448183149745</v>
      </c>
      <c r="F163" s="27">
        <v>10</v>
      </c>
      <c r="G163" s="27">
        <v>10</v>
      </c>
      <c r="H163" s="27">
        <f t="shared" si="267"/>
        <v>14717.448183149745</v>
      </c>
      <c r="I163" s="26">
        <f t="shared" si="268"/>
        <v>14.717448183149745</v>
      </c>
      <c r="J163" s="28">
        <f t="shared" si="269"/>
        <v>14.717448183149745</v>
      </c>
      <c r="K163" s="53"/>
      <c r="L163" s="53"/>
      <c r="M163" s="30">
        <f t="shared" si="274"/>
        <v>1.4717448183149744</v>
      </c>
      <c r="N163" s="57"/>
      <c r="O163" s="57"/>
    </row>
    <row r="164" spans="2:15" ht="20.5" x14ac:dyDescent="0.45">
      <c r="B164" s="9" t="s">
        <v>334</v>
      </c>
      <c r="C164" s="25">
        <v>1000</v>
      </c>
      <c r="D164" s="26">
        <v>16345.637000000001</v>
      </c>
      <c r="E164" s="29">
        <f t="shared" si="303"/>
        <v>151.06780834286403</v>
      </c>
      <c r="F164" s="27">
        <v>10</v>
      </c>
      <c r="G164" s="27">
        <v>10</v>
      </c>
      <c r="H164" s="27">
        <f t="shared" si="267"/>
        <v>15106.780834286403</v>
      </c>
      <c r="I164" s="26">
        <f t="shared" si="268"/>
        <v>15.106780834286402</v>
      </c>
      <c r="J164" s="28">
        <f t="shared" si="269"/>
        <v>15.106780834286402</v>
      </c>
      <c r="K164" s="53">
        <f t="shared" ref="K164" si="332">AVERAGE(J164:J165)</f>
        <v>14.76020134834166</v>
      </c>
      <c r="L164" s="53">
        <f t="shared" ref="L164" si="333">STDEV(J164:J165)</f>
        <v>0.49013740946335022</v>
      </c>
      <c r="M164" s="30">
        <f t="shared" si="274"/>
        <v>1.5106780834286402</v>
      </c>
      <c r="N164" s="57">
        <f t="shared" ref="N164" si="334">AVERAGE(M164:M165)</f>
        <v>1.4760201348341659</v>
      </c>
      <c r="O164" s="57">
        <f t="shared" ref="O164" si="335">STDEV(M164:M165)</f>
        <v>4.9013740946335017E-2</v>
      </c>
    </row>
    <row r="165" spans="2:15" ht="20.5" x14ac:dyDescent="0.45">
      <c r="B165" s="9" t="s">
        <v>335</v>
      </c>
      <c r="C165" s="25">
        <v>1000</v>
      </c>
      <c r="D165" s="26">
        <v>15654.71</v>
      </c>
      <c r="E165" s="29">
        <f t="shared" si="303"/>
        <v>144.13621862396917</v>
      </c>
      <c r="F165" s="27">
        <v>10</v>
      </c>
      <c r="G165" s="27">
        <v>10</v>
      </c>
      <c r="H165" s="27">
        <f t="shared" si="267"/>
        <v>14413.621862396918</v>
      </c>
      <c r="I165" s="26">
        <f t="shared" si="268"/>
        <v>14.413621862396917</v>
      </c>
      <c r="J165" s="28">
        <f t="shared" si="269"/>
        <v>14.413621862396917</v>
      </c>
      <c r="K165" s="53"/>
      <c r="L165" s="53"/>
      <c r="M165" s="30">
        <f t="shared" si="274"/>
        <v>1.4413621862396917</v>
      </c>
      <c r="N165" s="57"/>
      <c r="O165" s="57"/>
    </row>
    <row r="166" spans="2:15" ht="20.5" x14ac:dyDescent="0.45">
      <c r="B166" s="9" t="s">
        <v>336</v>
      </c>
      <c r="C166" s="25">
        <v>1000</v>
      </c>
      <c r="D166" s="26">
        <v>19422.588</v>
      </c>
      <c r="E166" s="29">
        <f t="shared" si="303"/>
        <v>181.93671622624854</v>
      </c>
      <c r="F166" s="27">
        <v>10</v>
      </c>
      <c r="G166" s="27">
        <v>10</v>
      </c>
      <c r="H166" s="27">
        <f t="shared" si="267"/>
        <v>18193.671622624854</v>
      </c>
      <c r="I166" s="26">
        <f t="shared" si="268"/>
        <v>18.193671622624855</v>
      </c>
      <c r="J166" s="28">
        <f t="shared" si="269"/>
        <v>18.193671622624855</v>
      </c>
      <c r="K166" s="53">
        <f t="shared" ref="K166" si="336">AVERAGE(J166:J167)</f>
        <v>17.668237725476033</v>
      </c>
      <c r="L166" s="53">
        <f t="shared" ref="L166" si="337">STDEV(J166:J167)</f>
        <v>0.7430757434784121</v>
      </c>
      <c r="M166" s="30">
        <f t="shared" si="274"/>
        <v>1.8193671622624856</v>
      </c>
      <c r="N166" s="57">
        <f t="shared" ref="N166" si="338">AVERAGE(M166:M167)</f>
        <v>1.7668237725476035</v>
      </c>
      <c r="O166" s="57">
        <f t="shared" ref="O166" si="339">STDEV(M166:M167)</f>
        <v>7.4307574347841326E-2</v>
      </c>
    </row>
    <row r="167" spans="2:15" ht="20.5" x14ac:dyDescent="0.45">
      <c r="B167" s="9" t="s">
        <v>337</v>
      </c>
      <c r="C167" s="25">
        <v>1000</v>
      </c>
      <c r="D167" s="26">
        <v>18375.103999999999</v>
      </c>
      <c r="E167" s="29">
        <f t="shared" si="303"/>
        <v>171.42803828327214</v>
      </c>
      <c r="F167" s="27">
        <v>10</v>
      </c>
      <c r="G167" s="27">
        <v>10</v>
      </c>
      <c r="H167" s="27">
        <f t="shared" si="267"/>
        <v>17142.803828327214</v>
      </c>
      <c r="I167" s="26">
        <f t="shared" si="268"/>
        <v>17.142803828327214</v>
      </c>
      <c r="J167" s="28">
        <f t="shared" si="269"/>
        <v>17.142803828327214</v>
      </c>
      <c r="K167" s="53"/>
      <c r="L167" s="53"/>
      <c r="M167" s="30">
        <f t="shared" si="274"/>
        <v>1.7142803828327213</v>
      </c>
      <c r="N167" s="57"/>
      <c r="O167" s="57"/>
    </row>
    <row r="168" spans="2:15" ht="20.5" x14ac:dyDescent="0.45">
      <c r="B168" s="9" t="s">
        <v>338</v>
      </c>
      <c r="C168" s="25">
        <v>1000</v>
      </c>
      <c r="D168" s="26">
        <v>18330.993999999999</v>
      </c>
      <c r="E168" s="29">
        <f t="shared" si="303"/>
        <v>170.98551335299663</v>
      </c>
      <c r="F168" s="27">
        <v>10</v>
      </c>
      <c r="G168" s="27">
        <v>10</v>
      </c>
      <c r="H168" s="27">
        <f t="shared" si="267"/>
        <v>17098.551335299664</v>
      </c>
      <c r="I168" s="26">
        <f t="shared" si="268"/>
        <v>17.098551335299664</v>
      </c>
      <c r="J168" s="28">
        <f t="shared" si="269"/>
        <v>17.098551335299664</v>
      </c>
      <c r="K168" s="53">
        <f t="shared" ref="K168" si="340">AVERAGE(J168:J169)</f>
        <v>17.168719777684146</v>
      </c>
      <c r="L168" s="53">
        <f t="shared" ref="L168" si="341">STDEV(J168:J169)</f>
        <v>9.9233162870726657E-2</v>
      </c>
      <c r="M168" s="30">
        <f t="shared" si="274"/>
        <v>1.7098551335299663</v>
      </c>
      <c r="N168" s="57">
        <f t="shared" ref="N168" si="342">AVERAGE(M168:M169)</f>
        <v>1.7168719777684145</v>
      </c>
      <c r="O168" s="57">
        <f t="shared" ref="O168" si="343">STDEV(M168:M169)</f>
        <v>9.9233162870727594E-3</v>
      </c>
    </row>
    <row r="169" spans="2:15" ht="20.5" x14ac:dyDescent="0.45">
      <c r="B169" s="9" t="s">
        <v>339</v>
      </c>
      <c r="C169" s="25">
        <v>1000</v>
      </c>
      <c r="D169" s="26">
        <v>18470.879000000001</v>
      </c>
      <c r="E169" s="29">
        <f t="shared" si="303"/>
        <v>172.38888220068623</v>
      </c>
      <c r="F169" s="27">
        <v>10</v>
      </c>
      <c r="G169" s="27">
        <v>10</v>
      </c>
      <c r="H169" s="27">
        <f t="shared" si="267"/>
        <v>17238.888220068624</v>
      </c>
      <c r="I169" s="26">
        <f t="shared" si="268"/>
        <v>17.238888220068624</v>
      </c>
      <c r="J169" s="28">
        <f t="shared" si="269"/>
        <v>17.238888220068624</v>
      </c>
      <c r="K169" s="53"/>
      <c r="L169" s="53"/>
      <c r="M169" s="30">
        <f t="shared" si="274"/>
        <v>1.7238888220068624</v>
      </c>
      <c r="N169" s="57"/>
      <c r="O169" s="57"/>
    </row>
    <row r="170" spans="2:15" ht="20.5" x14ac:dyDescent="0.45">
      <c r="B170" s="9" t="s">
        <v>340</v>
      </c>
      <c r="C170" s="25">
        <v>1000</v>
      </c>
      <c r="D170" s="26">
        <v>12883.995000000001</v>
      </c>
      <c r="E170" s="29">
        <f t="shared" si="303"/>
        <v>116.3395633941291</v>
      </c>
      <c r="F170" s="27">
        <v>10</v>
      </c>
      <c r="G170" s="27">
        <v>10</v>
      </c>
      <c r="H170" s="27">
        <f t="shared" si="267"/>
        <v>11633.956339412909</v>
      </c>
      <c r="I170" s="26">
        <f t="shared" si="268"/>
        <v>11.63395633941291</v>
      </c>
      <c r="J170" s="28">
        <f t="shared" si="269"/>
        <v>11.63395633941291</v>
      </c>
      <c r="K170" s="53">
        <f t="shared" ref="K170" si="344">AVERAGE(J170:J171)</f>
        <v>11.885739581452277</v>
      </c>
      <c r="L170" s="53">
        <f t="shared" ref="L170" si="345">STDEV(J170:J171)</f>
        <v>0.35607527567034025</v>
      </c>
      <c r="M170" s="30">
        <f t="shared" si="274"/>
        <v>1.163395633941291</v>
      </c>
      <c r="N170" s="57">
        <f t="shared" ref="N170" si="346">AVERAGE(M170:M171)</f>
        <v>1.1885739581452277</v>
      </c>
      <c r="O170" s="57">
        <f t="shared" ref="O170" si="347">STDEV(M170:M171)</f>
        <v>3.5607527567034086E-2</v>
      </c>
    </row>
    <row r="171" spans="2:15" ht="20.5" x14ac:dyDescent="0.45">
      <c r="B171" s="9" t="s">
        <v>341</v>
      </c>
      <c r="C171" s="25">
        <v>1000</v>
      </c>
      <c r="D171" s="26">
        <v>13385.94</v>
      </c>
      <c r="E171" s="29">
        <f t="shared" si="303"/>
        <v>121.37522823491643</v>
      </c>
      <c r="F171" s="27">
        <v>10</v>
      </c>
      <c r="G171" s="27">
        <v>10</v>
      </c>
      <c r="H171" s="27">
        <f t="shared" si="267"/>
        <v>12137.522823491643</v>
      </c>
      <c r="I171" s="26">
        <f t="shared" si="268"/>
        <v>12.137522823491643</v>
      </c>
      <c r="J171" s="28">
        <f t="shared" si="269"/>
        <v>12.137522823491643</v>
      </c>
      <c r="K171" s="53"/>
      <c r="L171" s="53"/>
      <c r="M171" s="30">
        <f t="shared" si="274"/>
        <v>1.2137522823491644</v>
      </c>
      <c r="N171" s="57"/>
      <c r="O171" s="57"/>
    </row>
    <row r="172" spans="2:15" ht="20.5" x14ac:dyDescent="0.45">
      <c r="B172" s="9" t="s">
        <v>342</v>
      </c>
      <c r="C172" s="25">
        <v>1000</v>
      </c>
      <c r="D172" s="26">
        <v>18848.748</v>
      </c>
      <c r="E172" s="29">
        <f t="shared" si="303"/>
        <v>176.17977888801943</v>
      </c>
      <c r="F172" s="27">
        <v>10</v>
      </c>
      <c r="G172" s="27">
        <v>10</v>
      </c>
      <c r="H172" s="27">
        <f t="shared" si="267"/>
        <v>17617.977888801943</v>
      </c>
      <c r="I172" s="26">
        <f t="shared" si="268"/>
        <v>17.617977888801942</v>
      </c>
      <c r="J172" s="28">
        <f t="shared" si="269"/>
        <v>17.617977888801942</v>
      </c>
      <c r="K172" s="53">
        <f t="shared" ref="K172" si="348">AVERAGE(J172:J173)</f>
        <v>17.036054094183271</v>
      </c>
      <c r="L172" s="53">
        <f t="shared" ref="L172" si="349">STDEV(J172:J173)</f>
        <v>0.8229645226173401</v>
      </c>
      <c r="M172" s="30">
        <f t="shared" si="274"/>
        <v>1.7617977888801941</v>
      </c>
      <c r="N172" s="57">
        <f t="shared" ref="N172" si="350">AVERAGE(M172:M173)</f>
        <v>1.7036054094183271</v>
      </c>
      <c r="O172" s="57">
        <f t="shared" ref="O172" si="351">STDEV(M172:M173)</f>
        <v>8.2296452261733946E-2</v>
      </c>
    </row>
    <row r="173" spans="2:15" ht="20.5" x14ac:dyDescent="0.45">
      <c r="B173" s="9" t="s">
        <v>343</v>
      </c>
      <c r="C173" s="25">
        <v>1000</v>
      </c>
      <c r="D173" s="26">
        <v>17688.648000000001</v>
      </c>
      <c r="E173" s="29">
        <f t="shared" si="303"/>
        <v>164.54130299564599</v>
      </c>
      <c r="F173" s="27">
        <v>10</v>
      </c>
      <c r="G173" s="27">
        <v>10</v>
      </c>
      <c r="H173" s="27">
        <f t="shared" si="267"/>
        <v>16454.1302995646</v>
      </c>
      <c r="I173" s="26">
        <f t="shared" si="268"/>
        <v>16.4541302995646</v>
      </c>
      <c r="J173" s="28">
        <f t="shared" si="269"/>
        <v>16.4541302995646</v>
      </c>
      <c r="K173" s="53"/>
      <c r="L173" s="53"/>
      <c r="M173" s="30">
        <f t="shared" si="274"/>
        <v>1.64541302995646</v>
      </c>
      <c r="N173" s="57"/>
      <c r="O173" s="57"/>
    </row>
    <row r="174" spans="2:15" ht="20.5" x14ac:dyDescent="0.45">
      <c r="B174" s="9" t="s">
        <v>344</v>
      </c>
      <c r="C174" s="25">
        <v>1000</v>
      </c>
      <c r="D174" s="26">
        <v>15548.069</v>
      </c>
      <c r="E174" s="29">
        <f t="shared" si="303"/>
        <v>143.06636369108529</v>
      </c>
      <c r="F174" s="27">
        <v>10</v>
      </c>
      <c r="G174" s="27">
        <v>10</v>
      </c>
      <c r="H174" s="27">
        <f t="shared" si="267"/>
        <v>14306.636369108528</v>
      </c>
      <c r="I174" s="26">
        <f t="shared" si="268"/>
        <v>14.306636369108528</v>
      </c>
      <c r="J174" s="28">
        <f t="shared" si="269"/>
        <v>14.306636369108528</v>
      </c>
      <c r="K174" s="53">
        <f t="shared" ref="K174" si="352">AVERAGE(J174:J175)</f>
        <v>13.852836633961356</v>
      </c>
      <c r="L174" s="53">
        <f t="shared" ref="L174" si="353">STDEV(J174:J175)</f>
        <v>0.64176974004644993</v>
      </c>
      <c r="M174" s="30">
        <f t="shared" si="274"/>
        <v>1.4306636369108527</v>
      </c>
      <c r="N174" s="57">
        <f t="shared" ref="N174" si="354">AVERAGE(M174:M175)</f>
        <v>1.3852836633961356</v>
      </c>
      <c r="O174" s="57">
        <f t="shared" ref="O174" si="355">STDEV(M174:M175)</f>
        <v>6.4176974004644949E-2</v>
      </c>
    </row>
    <row r="175" spans="2:15" ht="20.5" x14ac:dyDescent="0.45">
      <c r="B175" s="9" t="s">
        <v>345</v>
      </c>
      <c r="C175" s="25">
        <v>1000</v>
      </c>
      <c r="D175" s="26">
        <v>14643.392</v>
      </c>
      <c r="E175" s="29">
        <f t="shared" si="303"/>
        <v>133.99036898814182</v>
      </c>
      <c r="F175" s="27">
        <v>10</v>
      </c>
      <c r="G175" s="27">
        <v>10</v>
      </c>
      <c r="H175" s="27">
        <f t="shared" si="267"/>
        <v>13399.036898814184</v>
      </c>
      <c r="I175" s="26">
        <f t="shared" si="268"/>
        <v>13.399036898814183</v>
      </c>
      <c r="J175" s="28">
        <f t="shared" si="269"/>
        <v>13.399036898814183</v>
      </c>
      <c r="K175" s="53"/>
      <c r="L175" s="53"/>
      <c r="M175" s="30">
        <f t="shared" si="274"/>
        <v>1.3399036898814183</v>
      </c>
      <c r="N175" s="57"/>
      <c r="O175" s="57"/>
    </row>
    <row r="176" spans="2:15" ht="20.5" x14ac:dyDescent="0.45">
      <c r="B176" s="9" t="s">
        <v>346</v>
      </c>
      <c r="C176" s="25">
        <v>1000</v>
      </c>
      <c r="D176" s="26">
        <v>12663.187</v>
      </c>
      <c r="E176" s="29">
        <f t="shared" si="303"/>
        <v>114.12435040831478</v>
      </c>
      <c r="F176" s="27">
        <v>10</v>
      </c>
      <c r="G176" s="27">
        <v>10</v>
      </c>
      <c r="H176" s="27">
        <f t="shared" si="267"/>
        <v>11412.435040831479</v>
      </c>
      <c r="I176" s="26">
        <f t="shared" si="268"/>
        <v>11.412435040831479</v>
      </c>
      <c r="J176" s="28">
        <f t="shared" si="269"/>
        <v>11.412435040831479</v>
      </c>
      <c r="K176" s="53">
        <f t="shared" ref="K176" si="356">AVERAGE(J176:J177)</f>
        <v>11.470921868416301</v>
      </c>
      <c r="L176" s="53">
        <f t="shared" ref="L176" si="357">STDEV(J176:J177)</f>
        <v>8.2712864790632501E-2</v>
      </c>
      <c r="M176" s="30">
        <f t="shared" si="274"/>
        <v>1.1412435040831479</v>
      </c>
      <c r="N176" s="57">
        <f t="shared" ref="N176" si="358">AVERAGE(M176:M177)</f>
        <v>1.1470921868416299</v>
      </c>
      <c r="O176" s="57">
        <f t="shared" ref="O176" si="359">STDEV(M176:M177)</f>
        <v>8.2712864790631564E-3</v>
      </c>
    </row>
    <row r="177" spans="2:15" ht="20.5" x14ac:dyDescent="0.45">
      <c r="B177" s="9" t="s">
        <v>347</v>
      </c>
      <c r="C177" s="25">
        <v>1000</v>
      </c>
      <c r="D177" s="26">
        <v>12779.784</v>
      </c>
      <c r="E177" s="29">
        <f t="shared" si="303"/>
        <v>115.29408696001124</v>
      </c>
      <c r="F177" s="27">
        <v>10</v>
      </c>
      <c r="G177" s="27">
        <v>10</v>
      </c>
      <c r="H177" s="27">
        <f t="shared" si="267"/>
        <v>11529.408696001123</v>
      </c>
      <c r="I177" s="26">
        <f t="shared" si="268"/>
        <v>11.529408696001124</v>
      </c>
      <c r="J177" s="28">
        <f t="shared" si="269"/>
        <v>11.529408696001124</v>
      </c>
      <c r="K177" s="53"/>
      <c r="L177" s="53"/>
      <c r="M177" s="30">
        <f t="shared" si="274"/>
        <v>1.1529408696001122</v>
      </c>
      <c r="N177" s="57"/>
      <c r="O177" s="57"/>
    </row>
    <row r="178" spans="2:15" ht="20.5" x14ac:dyDescent="0.45">
      <c r="B178" s="9" t="s">
        <v>382</v>
      </c>
      <c r="C178" s="25">
        <v>1000</v>
      </c>
      <c r="D178" s="26">
        <v>15426.803</v>
      </c>
      <c r="E178" s="29">
        <f>(D178-1287.5)/99.678</f>
        <v>141.84978631192439</v>
      </c>
      <c r="F178" s="27">
        <v>10</v>
      </c>
      <c r="G178" s="27">
        <v>10</v>
      </c>
      <c r="H178" s="27">
        <f t="shared" si="267"/>
        <v>14184.97863119244</v>
      </c>
      <c r="I178" s="26">
        <f t="shared" si="268"/>
        <v>14.18497863119244</v>
      </c>
      <c r="J178" s="28">
        <f t="shared" si="269"/>
        <v>14.18497863119244</v>
      </c>
      <c r="K178" s="53">
        <f t="shared" ref="K178" si="360">AVERAGE(J178:J179)</f>
        <v>13.620880234354622</v>
      </c>
      <c r="L178" s="53">
        <f t="shared" ref="L178" si="361">STDEV(J178:J179)</f>
        <v>0.79775560332096263</v>
      </c>
      <c r="M178" s="30">
        <f t="shared" si="274"/>
        <v>1.418497863119244</v>
      </c>
      <c r="N178" s="57">
        <f t="shared" ref="N178" si="362">AVERAGE(M178:M179)</f>
        <v>1.3620880234354622</v>
      </c>
      <c r="O178" s="57">
        <f t="shared" ref="O178" si="363">STDEV(M178:M179)</f>
        <v>7.9775560332096207E-2</v>
      </c>
    </row>
    <row r="179" spans="2:15" ht="20.5" x14ac:dyDescent="0.45">
      <c r="B179" s="9" t="s">
        <v>383</v>
      </c>
      <c r="C179" s="25">
        <v>1000</v>
      </c>
      <c r="D179" s="26">
        <v>14302.239</v>
      </c>
      <c r="E179" s="29">
        <f>(D179-1287.5)/99.678</f>
        <v>130.56781837516803</v>
      </c>
      <c r="F179" s="27">
        <v>10</v>
      </c>
      <c r="G179" s="27">
        <v>10</v>
      </c>
      <c r="H179" s="27">
        <f t="shared" si="267"/>
        <v>13056.781837516803</v>
      </c>
      <c r="I179" s="26">
        <f t="shared" si="268"/>
        <v>13.056781837516803</v>
      </c>
      <c r="J179" s="28">
        <f t="shared" si="269"/>
        <v>13.056781837516803</v>
      </c>
      <c r="K179" s="53"/>
      <c r="L179" s="53"/>
      <c r="M179" s="30">
        <f t="shared" si="274"/>
        <v>1.3056781837516804</v>
      </c>
      <c r="N179" s="57"/>
      <c r="O179" s="57"/>
    </row>
    <row r="180" spans="2:15" ht="20.5" x14ac:dyDescent="0.45">
      <c r="B180" s="9" t="s">
        <v>384</v>
      </c>
      <c r="C180" s="25">
        <v>1000</v>
      </c>
      <c r="D180" s="26">
        <v>13364.825000000001</v>
      </c>
      <c r="E180" s="29">
        <f t="shared" ref="E180:E201" si="364">(D180-1287.5)/99.678</f>
        <v>121.1633961355565</v>
      </c>
      <c r="F180" s="27">
        <v>10</v>
      </c>
      <c r="G180" s="27">
        <v>10</v>
      </c>
      <c r="H180" s="27">
        <f t="shared" si="267"/>
        <v>12116.339613555649</v>
      </c>
      <c r="I180" s="26">
        <f t="shared" si="268"/>
        <v>12.116339613555649</v>
      </c>
      <c r="J180" s="28">
        <f t="shared" si="269"/>
        <v>12.116339613555649</v>
      </c>
      <c r="K180" s="53">
        <f t="shared" ref="K180" si="365">AVERAGE(J180:J181)</f>
        <v>12.008927747346455</v>
      </c>
      <c r="L180" s="53">
        <f t="shared" ref="L180" si="366">STDEV(J180:J181)</f>
        <v>0.15190331795284662</v>
      </c>
      <c r="M180" s="30">
        <f t="shared" si="274"/>
        <v>1.2116339613555649</v>
      </c>
      <c r="N180" s="57">
        <f t="shared" ref="N180" si="367">AVERAGE(M180:M181)</f>
        <v>1.2008927747346454</v>
      </c>
      <c r="O180" s="57">
        <f t="shared" ref="O180" si="368">STDEV(M180:M181)</f>
        <v>1.5190331795284789E-2</v>
      </c>
    </row>
    <row r="181" spans="2:15" ht="20.5" x14ac:dyDescent="0.45">
      <c r="B181" s="9" t="s">
        <v>385</v>
      </c>
      <c r="C181" s="25">
        <v>1000</v>
      </c>
      <c r="D181" s="26">
        <v>13150.692999999999</v>
      </c>
      <c r="E181" s="29">
        <f t="shared" si="364"/>
        <v>119.01515881137261</v>
      </c>
      <c r="F181" s="27">
        <v>10</v>
      </c>
      <c r="G181" s="27">
        <v>10</v>
      </c>
      <c r="H181" s="27">
        <f t="shared" si="267"/>
        <v>11901.51588113726</v>
      </c>
      <c r="I181" s="26">
        <f t="shared" si="268"/>
        <v>11.901515881137261</v>
      </c>
      <c r="J181" s="28">
        <f t="shared" si="269"/>
        <v>11.901515881137261</v>
      </c>
      <c r="K181" s="53"/>
      <c r="L181" s="53"/>
      <c r="M181" s="30">
        <f t="shared" si="274"/>
        <v>1.1901515881137259</v>
      </c>
      <c r="N181" s="57"/>
      <c r="O181" s="57"/>
    </row>
    <row r="182" spans="2:15" ht="20.5" x14ac:dyDescent="0.45">
      <c r="B182" s="9" t="s">
        <v>386</v>
      </c>
      <c r="C182" s="25">
        <v>1000</v>
      </c>
      <c r="D182" s="26">
        <v>14491.673000000001</v>
      </c>
      <c r="E182" s="29">
        <f t="shared" si="364"/>
        <v>132.46827785469213</v>
      </c>
      <c r="F182" s="27">
        <v>10</v>
      </c>
      <c r="G182" s="27">
        <v>10</v>
      </c>
      <c r="H182" s="27">
        <f t="shared" si="267"/>
        <v>13246.827785469213</v>
      </c>
      <c r="I182" s="26">
        <f t="shared" si="268"/>
        <v>13.246827785469213</v>
      </c>
      <c r="J182" s="28">
        <f t="shared" si="269"/>
        <v>13.246827785469213</v>
      </c>
      <c r="K182" s="53">
        <f t="shared" ref="K182" si="369">AVERAGE(J182:J183)</f>
        <v>12.799129196011158</v>
      </c>
      <c r="L182" s="53">
        <f t="shared" ref="L182" si="370">STDEV(J182:J183)</f>
        <v>0.63314141706688665</v>
      </c>
      <c r="M182" s="30">
        <f t="shared" si="274"/>
        <v>1.3246827785469213</v>
      </c>
      <c r="N182" s="57">
        <f t="shared" ref="N182" si="371">AVERAGE(M182:M183)</f>
        <v>1.2799129196011156</v>
      </c>
      <c r="O182" s="57">
        <f t="shared" ref="O182" si="372">STDEV(M182:M183)</f>
        <v>6.3314141706688629E-2</v>
      </c>
    </row>
    <row r="183" spans="2:15" ht="20.5" x14ac:dyDescent="0.45">
      <c r="B183" s="9" t="s">
        <v>387</v>
      </c>
      <c r="C183" s="25">
        <v>1000</v>
      </c>
      <c r="D183" s="26">
        <v>13599.159</v>
      </c>
      <c r="E183" s="29">
        <f t="shared" si="364"/>
        <v>123.51430606553102</v>
      </c>
      <c r="F183" s="27">
        <v>10</v>
      </c>
      <c r="G183" s="27">
        <v>10</v>
      </c>
      <c r="H183" s="27">
        <f t="shared" si="267"/>
        <v>12351.430606553102</v>
      </c>
      <c r="I183" s="26">
        <f t="shared" si="268"/>
        <v>12.351430606553102</v>
      </c>
      <c r="J183" s="28">
        <f t="shared" si="269"/>
        <v>12.351430606553102</v>
      </c>
      <c r="K183" s="53"/>
      <c r="L183" s="53"/>
      <c r="M183" s="30">
        <f t="shared" si="274"/>
        <v>1.2351430606553102</v>
      </c>
      <c r="N183" s="57"/>
      <c r="O183" s="57"/>
    </row>
    <row r="184" spans="2:15" ht="20.5" x14ac:dyDescent="0.45">
      <c r="B184" s="9" t="s">
        <v>388</v>
      </c>
      <c r="C184" s="25">
        <v>1000</v>
      </c>
      <c r="D184" s="26">
        <v>16550.063999999998</v>
      </c>
      <c r="E184" s="29">
        <f t="shared" si="364"/>
        <v>153.11868215654405</v>
      </c>
      <c r="F184" s="27">
        <v>10</v>
      </c>
      <c r="G184" s="27">
        <v>10</v>
      </c>
      <c r="H184" s="27">
        <f t="shared" si="267"/>
        <v>15311.868215654406</v>
      </c>
      <c r="I184" s="26">
        <f t="shared" si="268"/>
        <v>15.311868215654405</v>
      </c>
      <c r="J184" s="28">
        <f t="shared" si="269"/>
        <v>15.311868215654405</v>
      </c>
      <c r="K184" s="53">
        <f t="shared" ref="K184" si="373">AVERAGE(J184:J185)</f>
        <v>15.467469250988181</v>
      </c>
      <c r="L184" s="53">
        <f t="shared" ref="L184" si="374">STDEV(J184:J185)</f>
        <v>0.22005309448832089</v>
      </c>
      <c r="M184" s="30">
        <f t="shared" si="274"/>
        <v>1.5311868215654405</v>
      </c>
      <c r="N184" s="57">
        <f t="shared" ref="N184" si="375">AVERAGE(M184:M185)</f>
        <v>1.5467469250988182</v>
      </c>
      <c r="O184" s="57">
        <f t="shared" ref="O184" si="376">STDEV(M184:M185)</f>
        <v>2.2005309448832059E-2</v>
      </c>
    </row>
    <row r="185" spans="2:15" ht="20.5" x14ac:dyDescent="0.45">
      <c r="B185" s="9" t="s">
        <v>389</v>
      </c>
      <c r="C185" s="25">
        <v>1000</v>
      </c>
      <c r="D185" s="26">
        <v>16860.263999999999</v>
      </c>
      <c r="E185" s="29">
        <f t="shared" si="364"/>
        <v>156.23070286321956</v>
      </c>
      <c r="F185" s="27">
        <v>10</v>
      </c>
      <c r="G185" s="27">
        <v>10</v>
      </c>
      <c r="H185" s="27">
        <f t="shared" si="267"/>
        <v>15623.070286321956</v>
      </c>
      <c r="I185" s="26">
        <f t="shared" si="268"/>
        <v>15.623070286321957</v>
      </c>
      <c r="J185" s="28">
        <f t="shared" si="269"/>
        <v>15.623070286321957</v>
      </c>
      <c r="K185" s="53"/>
      <c r="L185" s="53"/>
      <c r="M185" s="30">
        <f t="shared" si="274"/>
        <v>1.5623070286321956</v>
      </c>
      <c r="N185" s="57"/>
      <c r="O185" s="57"/>
    </row>
    <row r="186" spans="2:15" ht="20.5" x14ac:dyDescent="0.45">
      <c r="B186" s="9" t="s">
        <v>390</v>
      </c>
      <c r="C186" s="25">
        <v>1000</v>
      </c>
      <c r="D186" s="26">
        <v>14582.174999999999</v>
      </c>
      <c r="E186" s="29">
        <f t="shared" si="364"/>
        <v>133.37622143301431</v>
      </c>
      <c r="F186" s="27">
        <v>10</v>
      </c>
      <c r="G186" s="27">
        <v>10</v>
      </c>
      <c r="H186" s="27">
        <f t="shared" si="267"/>
        <v>13337.622143301431</v>
      </c>
      <c r="I186" s="26">
        <f t="shared" si="268"/>
        <v>13.337622143301431</v>
      </c>
      <c r="J186" s="28">
        <f t="shared" si="269"/>
        <v>13.337622143301431</v>
      </c>
      <c r="K186" s="53">
        <f t="shared" ref="K186" si="377">AVERAGE(J186:J187)</f>
        <v>13.321025201147695</v>
      </c>
      <c r="L186" s="53">
        <f t="shared" ref="L186" si="378">STDEV(J186:J187)</f>
        <v>2.3471620687734195E-2</v>
      </c>
      <c r="M186" s="30">
        <f t="shared" si="274"/>
        <v>1.3337622143301431</v>
      </c>
      <c r="N186" s="57">
        <f t="shared" ref="N186" si="379">AVERAGE(M186:M187)</f>
        <v>1.3321025201147696</v>
      </c>
      <c r="O186" s="57">
        <f t="shared" ref="O186" si="380">STDEV(M186:M187)</f>
        <v>2.3471620687733567E-3</v>
      </c>
    </row>
    <row r="187" spans="2:15" ht="20.5" x14ac:dyDescent="0.45">
      <c r="B187" s="9" t="s">
        <v>391</v>
      </c>
      <c r="C187" s="25">
        <v>1000</v>
      </c>
      <c r="D187" s="26">
        <v>14549.088</v>
      </c>
      <c r="E187" s="29">
        <f t="shared" si="364"/>
        <v>133.0442825899396</v>
      </c>
      <c r="F187" s="27">
        <v>10</v>
      </c>
      <c r="G187" s="27">
        <v>10</v>
      </c>
      <c r="H187" s="27">
        <f t="shared" si="267"/>
        <v>13304.428258993959</v>
      </c>
      <c r="I187" s="26">
        <f t="shared" si="268"/>
        <v>13.30442825899396</v>
      </c>
      <c r="J187" s="28">
        <f t="shared" si="269"/>
        <v>13.30442825899396</v>
      </c>
      <c r="K187" s="53"/>
      <c r="L187" s="53"/>
      <c r="M187" s="30">
        <f t="shared" si="274"/>
        <v>1.3304428258993961</v>
      </c>
      <c r="N187" s="57"/>
      <c r="O187" s="57"/>
    </row>
    <row r="188" spans="2:15" ht="20.5" x14ac:dyDescent="0.45">
      <c r="B188" s="9" t="s">
        <v>392</v>
      </c>
      <c r="C188" s="25">
        <v>1000</v>
      </c>
      <c r="D188" s="26">
        <v>14494.96</v>
      </c>
      <c r="E188" s="29">
        <f t="shared" si="364"/>
        <v>132.50125403800237</v>
      </c>
      <c r="F188" s="27">
        <v>10</v>
      </c>
      <c r="G188" s="27">
        <v>10</v>
      </c>
      <c r="H188" s="27">
        <f t="shared" si="267"/>
        <v>13250.125403800237</v>
      </c>
      <c r="I188" s="26">
        <f t="shared" si="268"/>
        <v>13.250125403800237</v>
      </c>
      <c r="J188" s="28">
        <f t="shared" si="269"/>
        <v>13.250125403800237</v>
      </c>
      <c r="K188" s="53">
        <f t="shared" ref="K188" si="381">AVERAGE(J188:J189)</f>
        <v>12.97766307510183</v>
      </c>
      <c r="L188" s="53">
        <f t="shared" ref="L188" si="382">STDEV(J188:J189)</f>
        <v>0.38531992048104352</v>
      </c>
      <c r="M188" s="30">
        <f t="shared" si="274"/>
        <v>1.3250125403800237</v>
      </c>
      <c r="N188" s="57">
        <f t="shared" ref="N188" si="383">AVERAGE(M188:M189)</f>
        <v>1.2977663075101828</v>
      </c>
      <c r="O188" s="57">
        <f t="shared" ref="O188" si="384">STDEV(M188:M189)</f>
        <v>3.8531992048104383E-2</v>
      </c>
    </row>
    <row r="189" spans="2:15" ht="20.5" x14ac:dyDescent="0.45">
      <c r="B189" s="9" t="s">
        <v>393</v>
      </c>
      <c r="C189" s="25">
        <v>1000</v>
      </c>
      <c r="D189" s="26">
        <v>13951.79</v>
      </c>
      <c r="E189" s="29">
        <f t="shared" si="364"/>
        <v>127.0520074640342</v>
      </c>
      <c r="F189" s="27">
        <v>10</v>
      </c>
      <c r="G189" s="27">
        <v>10</v>
      </c>
      <c r="H189" s="27">
        <f t="shared" si="267"/>
        <v>12705.200746403421</v>
      </c>
      <c r="I189" s="26">
        <f t="shared" si="268"/>
        <v>12.705200746403422</v>
      </c>
      <c r="J189" s="28">
        <f t="shared" si="269"/>
        <v>12.705200746403422</v>
      </c>
      <c r="K189" s="53"/>
      <c r="L189" s="53"/>
      <c r="M189" s="30">
        <f t="shared" si="274"/>
        <v>1.2705200746403422</v>
      </c>
      <c r="N189" s="57"/>
      <c r="O189" s="57"/>
    </row>
    <row r="190" spans="2:15" ht="20.5" x14ac:dyDescent="0.45">
      <c r="B190" s="9" t="s">
        <v>394</v>
      </c>
      <c r="C190" s="25">
        <v>1000</v>
      </c>
      <c r="D190" s="26">
        <v>20563.861000000001</v>
      </c>
      <c r="E190" s="29">
        <f t="shared" si="364"/>
        <v>193.38631393085737</v>
      </c>
      <c r="F190" s="27">
        <v>10</v>
      </c>
      <c r="G190" s="27">
        <v>10</v>
      </c>
      <c r="H190" s="27">
        <f t="shared" si="267"/>
        <v>19338.631393085736</v>
      </c>
      <c r="I190" s="26">
        <f t="shared" si="268"/>
        <v>19.338631393085738</v>
      </c>
      <c r="J190" s="28">
        <f t="shared" si="269"/>
        <v>19.338631393085738</v>
      </c>
      <c r="K190" s="53">
        <f t="shared" ref="K190" si="385">AVERAGE(J190:J191)</f>
        <v>18.531080077850682</v>
      </c>
      <c r="L190" s="53">
        <f t="shared" ref="L190" si="386">STDEV(J190:J191)</f>
        <v>1.1420500223176493</v>
      </c>
      <c r="M190" s="30">
        <f t="shared" si="274"/>
        <v>1.9338631393085737</v>
      </c>
      <c r="N190" s="57">
        <f t="shared" ref="N190" si="387">AVERAGE(M190:M191)</f>
        <v>1.8531080077850679</v>
      </c>
      <c r="O190" s="57">
        <f t="shared" ref="O190" si="388">STDEV(M190:M191)</f>
        <v>0.11420500223176493</v>
      </c>
    </row>
    <row r="191" spans="2:15" ht="20.5" x14ac:dyDescent="0.45">
      <c r="B191" s="9" t="s">
        <v>395</v>
      </c>
      <c r="C191" s="25">
        <v>1000</v>
      </c>
      <c r="D191" s="26">
        <v>18953.958999999999</v>
      </c>
      <c r="E191" s="29">
        <f t="shared" si="364"/>
        <v>177.23528762615621</v>
      </c>
      <c r="F191" s="27">
        <v>10</v>
      </c>
      <c r="G191" s="27">
        <v>10</v>
      </c>
      <c r="H191" s="27">
        <f t="shared" si="267"/>
        <v>17723.528762615621</v>
      </c>
      <c r="I191" s="26">
        <f t="shared" si="268"/>
        <v>17.723528762615622</v>
      </c>
      <c r="J191" s="28">
        <f t="shared" si="269"/>
        <v>17.723528762615622</v>
      </c>
      <c r="K191" s="53"/>
      <c r="L191" s="53"/>
      <c r="M191" s="30">
        <f t="shared" si="274"/>
        <v>1.7723528762615621</v>
      </c>
      <c r="N191" s="57"/>
      <c r="O191" s="57"/>
    </row>
    <row r="192" spans="2:15" ht="20.5" x14ac:dyDescent="0.45">
      <c r="B192" s="9" t="s">
        <v>396</v>
      </c>
      <c r="C192" s="25">
        <v>1000</v>
      </c>
      <c r="D192" s="26">
        <v>12670.989</v>
      </c>
      <c r="E192" s="29">
        <f t="shared" si="364"/>
        <v>114.20262244427055</v>
      </c>
      <c r="F192" s="27">
        <v>10</v>
      </c>
      <c r="G192" s="27">
        <v>10</v>
      </c>
      <c r="H192" s="27">
        <f t="shared" si="267"/>
        <v>11420.262244427053</v>
      </c>
      <c r="I192" s="26">
        <f t="shared" si="268"/>
        <v>11.420262244427052</v>
      </c>
      <c r="J192" s="28">
        <f t="shared" si="269"/>
        <v>11.420262244427052</v>
      </c>
      <c r="K192" s="53">
        <f t="shared" ref="K192" si="389">AVERAGE(J192:J193)</f>
        <v>14.186121812235395</v>
      </c>
      <c r="L192" s="53">
        <f t="shared" ref="L192" si="390">STDEV(J192:J193)</f>
        <v>3.9115161124139552</v>
      </c>
      <c r="M192" s="30">
        <f t="shared" si="274"/>
        <v>1.1420262244427053</v>
      </c>
      <c r="N192" s="57">
        <f t="shared" ref="N192" si="391">AVERAGE(M192:M193)</f>
        <v>1.4186121812235397</v>
      </c>
      <c r="O192" s="57">
        <f t="shared" ref="O192" si="392">STDEV(M192:M193)</f>
        <v>0.39115161124139475</v>
      </c>
    </row>
    <row r="193" spans="2:15" ht="20.5" x14ac:dyDescent="0.45">
      <c r="B193" s="9" t="s">
        <v>397</v>
      </c>
      <c r="C193" s="25">
        <v>1000</v>
      </c>
      <c r="D193" s="26">
        <v>18184.896000000001</v>
      </c>
      <c r="E193" s="29">
        <f t="shared" si="364"/>
        <v>169.51981380043742</v>
      </c>
      <c r="F193" s="27">
        <v>10</v>
      </c>
      <c r="G193" s="27">
        <v>10</v>
      </c>
      <c r="H193" s="27">
        <f t="shared" si="267"/>
        <v>16951.981380043741</v>
      </c>
      <c r="I193" s="26">
        <f t="shared" si="268"/>
        <v>16.95198138004374</v>
      </c>
      <c r="J193" s="28">
        <f t="shared" si="269"/>
        <v>16.95198138004374</v>
      </c>
      <c r="K193" s="53"/>
      <c r="L193" s="53"/>
      <c r="M193" s="30">
        <f t="shared" si="274"/>
        <v>1.6951981380043741</v>
      </c>
      <c r="N193" s="57"/>
      <c r="O193" s="57"/>
    </row>
    <row r="194" spans="2:15" ht="20.5" x14ac:dyDescent="0.45">
      <c r="B194" s="9" t="s">
        <v>398</v>
      </c>
      <c r="C194" s="25">
        <v>1000</v>
      </c>
      <c r="D194" s="26">
        <v>18195.423999999999</v>
      </c>
      <c r="E194" s="29">
        <f t="shared" si="364"/>
        <v>169.62543389714881</v>
      </c>
      <c r="F194" s="27">
        <v>10</v>
      </c>
      <c r="G194" s="27">
        <v>10</v>
      </c>
      <c r="H194" s="27">
        <f t="shared" si="267"/>
        <v>16962.54338971488</v>
      </c>
      <c r="I194" s="26">
        <f t="shared" si="268"/>
        <v>16.962543389714881</v>
      </c>
      <c r="J194" s="28">
        <f t="shared" si="269"/>
        <v>16.962543389714881</v>
      </c>
      <c r="K194" s="53">
        <f t="shared" ref="K194" si="393">AVERAGE(J194:J195)</f>
        <v>16.16354862657758</v>
      </c>
      <c r="L194" s="53">
        <f t="shared" ref="L194" si="394">STDEV(J194:J195)</f>
        <v>1.129949230293849</v>
      </c>
      <c r="M194" s="30">
        <f t="shared" si="274"/>
        <v>1.6962543389714881</v>
      </c>
      <c r="N194" s="57">
        <f t="shared" ref="N194" si="395">AVERAGE(M194:M195)</f>
        <v>1.616354862657758</v>
      </c>
      <c r="O194" s="57">
        <f t="shared" ref="O194" si="396">STDEV(M194:M195)</f>
        <v>0.11299492302938494</v>
      </c>
    </row>
    <row r="195" spans="2:15" ht="20.5" x14ac:dyDescent="0.45">
      <c r="B195" s="9" t="s">
        <v>399</v>
      </c>
      <c r="C195" s="25">
        <v>1000</v>
      </c>
      <c r="D195" s="26">
        <v>16602.580000000002</v>
      </c>
      <c r="E195" s="29">
        <f t="shared" si="364"/>
        <v>153.64553863440281</v>
      </c>
      <c r="F195" s="27">
        <v>10</v>
      </c>
      <c r="G195" s="27">
        <v>10</v>
      </c>
      <c r="H195" s="27">
        <f t="shared" si="267"/>
        <v>15364.55386344028</v>
      </c>
      <c r="I195" s="26">
        <f t="shared" si="268"/>
        <v>15.36455386344028</v>
      </c>
      <c r="J195" s="28">
        <f t="shared" si="269"/>
        <v>15.36455386344028</v>
      </c>
      <c r="K195" s="53"/>
      <c r="L195" s="53"/>
      <c r="M195" s="30">
        <f t="shared" si="274"/>
        <v>1.536455386344028</v>
      </c>
      <c r="N195" s="57"/>
      <c r="O195" s="57"/>
    </row>
    <row r="196" spans="2:15" ht="20.5" x14ac:dyDescent="0.45">
      <c r="B196" s="9" t="s">
        <v>400</v>
      </c>
      <c r="C196" s="25">
        <v>1000</v>
      </c>
      <c r="D196" s="26">
        <v>17213.131000000001</v>
      </c>
      <c r="E196" s="29">
        <f t="shared" si="364"/>
        <v>159.77077188547122</v>
      </c>
      <c r="F196" s="27">
        <v>10</v>
      </c>
      <c r="G196" s="27">
        <v>10</v>
      </c>
      <c r="H196" s="27">
        <f t="shared" si="267"/>
        <v>15977.077188547122</v>
      </c>
      <c r="I196" s="26">
        <f t="shared" si="268"/>
        <v>15.977077188547122</v>
      </c>
      <c r="J196" s="28">
        <f t="shared" si="269"/>
        <v>15.977077188547122</v>
      </c>
      <c r="K196" s="53">
        <f t="shared" ref="K196" si="397">AVERAGE(J196:J197)</f>
        <v>15.798090852545197</v>
      </c>
      <c r="L196" s="53">
        <f t="shared" ref="L196" si="398">STDEV(J196:J197)</f>
        <v>0.25312490385339143</v>
      </c>
      <c r="M196" s="30">
        <f t="shared" si="274"/>
        <v>1.5977077188547122</v>
      </c>
      <c r="N196" s="57">
        <f t="shared" ref="N196" si="399">AVERAGE(M196:M197)</f>
        <v>1.5798090852545195</v>
      </c>
      <c r="O196" s="57">
        <f t="shared" ref="O196" si="400">STDEV(M196:M197)</f>
        <v>2.531249038533917E-2</v>
      </c>
    </row>
    <row r="197" spans="2:15" ht="20.5" x14ac:dyDescent="0.45">
      <c r="B197" s="9" t="s">
        <v>401</v>
      </c>
      <c r="C197" s="25">
        <v>1000</v>
      </c>
      <c r="D197" s="26">
        <v>16856.311000000002</v>
      </c>
      <c r="E197" s="29">
        <f t="shared" si="364"/>
        <v>156.19104516543271</v>
      </c>
      <c r="F197" s="27">
        <v>10</v>
      </c>
      <c r="G197" s="27">
        <v>10</v>
      </c>
      <c r="H197" s="27">
        <f t="shared" ref="H197:H260" si="401">(E197*F197*G197)</f>
        <v>15619.10451654327</v>
      </c>
      <c r="I197" s="26">
        <f t="shared" ref="I197:I260" si="402">(H197/1000)</f>
        <v>15.61910451654327</v>
      </c>
      <c r="J197" s="28">
        <f t="shared" si="269"/>
        <v>15.61910451654327</v>
      </c>
      <c r="K197" s="53"/>
      <c r="L197" s="53"/>
      <c r="M197" s="30">
        <f t="shared" si="274"/>
        <v>1.561910451654327</v>
      </c>
      <c r="N197" s="57"/>
      <c r="O197" s="57"/>
    </row>
    <row r="198" spans="2:15" ht="20.5" x14ac:dyDescent="0.45">
      <c r="B198" s="9" t="s">
        <v>402</v>
      </c>
      <c r="C198" s="25">
        <v>1000</v>
      </c>
      <c r="D198" s="26">
        <v>13715.545</v>
      </c>
      <c r="E198" s="29">
        <f t="shared" si="364"/>
        <v>124.68192580107949</v>
      </c>
      <c r="F198" s="27">
        <v>10</v>
      </c>
      <c r="G198" s="27">
        <v>10</v>
      </c>
      <c r="H198" s="27">
        <f t="shared" si="401"/>
        <v>12468.192580107949</v>
      </c>
      <c r="I198" s="26">
        <f t="shared" si="402"/>
        <v>12.468192580107949</v>
      </c>
      <c r="J198" s="28">
        <f t="shared" ref="J198:J261" si="403">(I198/C198)*1000</f>
        <v>12.468192580107949</v>
      </c>
      <c r="K198" s="53">
        <f t="shared" ref="K198" si="404">AVERAGE(J198:J199)</f>
        <v>12.39423694295632</v>
      </c>
      <c r="L198" s="53">
        <f t="shared" ref="L198" si="405">STDEV(J198:J199)</f>
        <v>0.10458906507377727</v>
      </c>
      <c r="M198" s="30">
        <f t="shared" si="274"/>
        <v>1.2468192580107949</v>
      </c>
      <c r="N198" s="57">
        <f t="shared" ref="N198" si="406">AVERAGE(M198:M199)</f>
        <v>1.239423694295632</v>
      </c>
      <c r="O198" s="57">
        <f t="shared" ref="O198" si="407">STDEV(M198:M199)</f>
        <v>1.0458906507377602E-2</v>
      </c>
    </row>
    <row r="199" spans="2:15" ht="20.5" x14ac:dyDescent="0.45">
      <c r="B199" s="9" t="s">
        <v>403</v>
      </c>
      <c r="C199" s="25">
        <v>1000</v>
      </c>
      <c r="D199" s="26">
        <v>13568.11</v>
      </c>
      <c r="E199" s="29">
        <f t="shared" si="364"/>
        <v>123.20281305804691</v>
      </c>
      <c r="F199" s="27">
        <v>10</v>
      </c>
      <c r="G199" s="27">
        <v>10</v>
      </c>
      <c r="H199" s="27">
        <f t="shared" si="401"/>
        <v>12320.281305804692</v>
      </c>
      <c r="I199" s="26">
        <f t="shared" si="402"/>
        <v>12.320281305804691</v>
      </c>
      <c r="J199" s="28">
        <f t="shared" si="403"/>
        <v>12.320281305804691</v>
      </c>
      <c r="K199" s="53"/>
      <c r="L199" s="53"/>
      <c r="M199" s="30">
        <f t="shared" ref="M199:M262" si="408">(J199/C199)*100</f>
        <v>1.2320281305804692</v>
      </c>
      <c r="N199" s="57"/>
      <c r="O199" s="57"/>
    </row>
    <row r="200" spans="2:15" ht="20.5" x14ac:dyDescent="0.45">
      <c r="B200" s="9" t="s">
        <v>404</v>
      </c>
      <c r="C200" s="25">
        <v>1000</v>
      </c>
      <c r="D200" s="26">
        <v>13772.442999999999</v>
      </c>
      <c r="E200" s="29">
        <f t="shared" si="364"/>
        <v>125.25274383514918</v>
      </c>
      <c r="F200" s="27">
        <v>10</v>
      </c>
      <c r="G200" s="27">
        <v>10</v>
      </c>
      <c r="H200" s="27">
        <f t="shared" si="401"/>
        <v>12525.274383514918</v>
      </c>
      <c r="I200" s="26">
        <f t="shared" si="402"/>
        <v>12.525274383514917</v>
      </c>
      <c r="J200" s="28">
        <f t="shared" si="403"/>
        <v>12.525274383514917</v>
      </c>
      <c r="K200" s="53">
        <f t="shared" ref="K200" si="409">AVERAGE(J200:J201)</f>
        <v>12.561444852424806</v>
      </c>
      <c r="L200" s="53">
        <f t="shared" ref="L200" si="410">STDEV(J200:J201)</f>
        <v>5.1152767689760591E-2</v>
      </c>
      <c r="M200" s="30">
        <f t="shared" si="408"/>
        <v>1.2525274383514917</v>
      </c>
      <c r="N200" s="57">
        <f t="shared" ref="N200" si="411">AVERAGE(M200:M201)</f>
        <v>1.2561444852424808</v>
      </c>
      <c r="O200" s="57">
        <f t="shared" ref="O200" si="412">STDEV(M200:M201)</f>
        <v>5.115276768976028E-3</v>
      </c>
    </row>
    <row r="201" spans="2:15" ht="20.5" x14ac:dyDescent="0.45">
      <c r="B201" s="9" t="s">
        <v>405</v>
      </c>
      <c r="C201" s="25">
        <v>1000</v>
      </c>
      <c r="D201" s="26">
        <v>13844.550999999999</v>
      </c>
      <c r="E201" s="29">
        <f t="shared" si="364"/>
        <v>125.97615321334698</v>
      </c>
      <c r="F201" s="27">
        <v>10</v>
      </c>
      <c r="G201" s="27">
        <v>10</v>
      </c>
      <c r="H201" s="27">
        <f t="shared" si="401"/>
        <v>12597.615321334697</v>
      </c>
      <c r="I201" s="26">
        <f t="shared" si="402"/>
        <v>12.597615321334697</v>
      </c>
      <c r="J201" s="28">
        <f t="shared" si="403"/>
        <v>12.597615321334697</v>
      </c>
      <c r="K201" s="53"/>
      <c r="L201" s="53"/>
      <c r="M201" s="30">
        <f t="shared" si="408"/>
        <v>1.2597615321334696</v>
      </c>
      <c r="N201" s="57"/>
      <c r="O201" s="57"/>
    </row>
    <row r="202" spans="2:15" ht="20.5" x14ac:dyDescent="0.45">
      <c r="B202" s="11" t="s">
        <v>406</v>
      </c>
      <c r="C202" s="25">
        <v>1000</v>
      </c>
      <c r="D202" s="26">
        <v>19214.355</v>
      </c>
      <c r="E202" s="29">
        <f>(D202-1287.5)/99.678</f>
        <v>179.84765946347238</v>
      </c>
      <c r="F202" s="27">
        <v>10</v>
      </c>
      <c r="G202" s="27">
        <v>10</v>
      </c>
      <c r="H202" s="27">
        <f t="shared" si="401"/>
        <v>17984.765946347237</v>
      </c>
      <c r="I202" s="26">
        <f t="shared" si="402"/>
        <v>17.984765946347238</v>
      </c>
      <c r="J202" s="28">
        <f t="shared" si="403"/>
        <v>17.984765946347238</v>
      </c>
      <c r="K202" s="53">
        <f t="shared" ref="K202" si="413">AVERAGE(J202:J203)</f>
        <v>17.812955215794858</v>
      </c>
      <c r="L202" s="53">
        <f t="shared" ref="L202" si="414">STDEV(J202:J203)</f>
        <v>0.24297706530840552</v>
      </c>
      <c r="M202" s="30">
        <f t="shared" si="408"/>
        <v>1.7984765946347241</v>
      </c>
      <c r="N202" s="57">
        <f t="shared" ref="N202" si="415">AVERAGE(M202:M203)</f>
        <v>1.7812955215794859</v>
      </c>
      <c r="O202" s="57">
        <f t="shared" ref="O202" si="416">STDEV(M202:M203)</f>
        <v>2.4297706530840645E-2</v>
      </c>
    </row>
    <row r="203" spans="2:15" ht="20.5" x14ac:dyDescent="0.45">
      <c r="B203" s="11" t="s">
        <v>407</v>
      </c>
      <c r="C203" s="25">
        <v>1000</v>
      </c>
      <c r="D203" s="26">
        <v>18871.84</v>
      </c>
      <c r="E203" s="29">
        <f>(D203-1287.5)/99.678</f>
        <v>176.41144485242481</v>
      </c>
      <c r="F203" s="27">
        <v>10</v>
      </c>
      <c r="G203" s="27">
        <v>10</v>
      </c>
      <c r="H203" s="27">
        <f t="shared" si="401"/>
        <v>17641.144485242479</v>
      </c>
      <c r="I203" s="26">
        <f t="shared" si="402"/>
        <v>17.641144485242478</v>
      </c>
      <c r="J203" s="28">
        <f t="shared" si="403"/>
        <v>17.641144485242478</v>
      </c>
      <c r="K203" s="53"/>
      <c r="L203" s="53"/>
      <c r="M203" s="30">
        <f t="shared" si="408"/>
        <v>1.7641144485242479</v>
      </c>
      <c r="N203" s="57"/>
      <c r="O203" s="57"/>
    </row>
    <row r="204" spans="2:15" ht="20.5" x14ac:dyDescent="0.45">
      <c r="B204" s="11" t="s">
        <v>416</v>
      </c>
      <c r="C204" s="25">
        <v>1000</v>
      </c>
      <c r="D204" s="26">
        <v>16530.234</v>
      </c>
      <c r="E204" s="29">
        <f t="shared" ref="E204:E226" si="417">(D204-1287.5)/99.678</f>
        <v>152.91974156784849</v>
      </c>
      <c r="F204" s="27">
        <v>10</v>
      </c>
      <c r="G204" s="27">
        <v>10</v>
      </c>
      <c r="H204" s="27">
        <f t="shared" si="401"/>
        <v>15291.97415678485</v>
      </c>
      <c r="I204" s="26">
        <f t="shared" si="402"/>
        <v>15.29197415678485</v>
      </c>
      <c r="J204" s="28">
        <f t="shared" si="403"/>
        <v>15.29197415678485</v>
      </c>
      <c r="K204" s="53">
        <f t="shared" ref="K204" si="418">AVERAGE(J204:J205)</f>
        <v>16.023158068982127</v>
      </c>
      <c r="L204" s="53">
        <f t="shared" ref="L204" si="419">STDEV(J204:J205)</f>
        <v>1.0340502052184055</v>
      </c>
      <c r="M204" s="30">
        <f t="shared" si="408"/>
        <v>1.5291974156784851</v>
      </c>
      <c r="N204" s="57">
        <f t="shared" ref="N204" si="420">AVERAGE(M204:M205)</f>
        <v>1.6023158068982126</v>
      </c>
      <c r="O204" s="57">
        <f t="shared" ref="O204" si="421">STDEV(M204:M205)</f>
        <v>0.10340502052184049</v>
      </c>
    </row>
    <row r="205" spans="2:15" ht="20.5" x14ac:dyDescent="0.45">
      <c r="B205" s="11" t="s">
        <v>417</v>
      </c>
      <c r="C205" s="25">
        <v>1000</v>
      </c>
      <c r="D205" s="26">
        <v>17987.893</v>
      </c>
      <c r="E205" s="29">
        <f t="shared" si="417"/>
        <v>167.543419811794</v>
      </c>
      <c r="F205" s="27">
        <v>10</v>
      </c>
      <c r="G205" s="27">
        <v>10</v>
      </c>
      <c r="H205" s="27">
        <f t="shared" si="401"/>
        <v>16754.341981179401</v>
      </c>
      <c r="I205" s="26">
        <f t="shared" si="402"/>
        <v>16.754341981179401</v>
      </c>
      <c r="J205" s="28">
        <f t="shared" si="403"/>
        <v>16.754341981179401</v>
      </c>
      <c r="K205" s="53"/>
      <c r="L205" s="53"/>
      <c r="M205" s="30">
        <f t="shared" si="408"/>
        <v>1.6754341981179401</v>
      </c>
      <c r="N205" s="57"/>
      <c r="O205" s="57"/>
    </row>
    <row r="206" spans="2:15" ht="20.5" x14ac:dyDescent="0.45">
      <c r="B206" s="11" t="s">
        <v>426</v>
      </c>
      <c r="C206" s="25">
        <v>1000</v>
      </c>
      <c r="D206" s="26">
        <v>14152.548000000001</v>
      </c>
      <c r="E206" s="29">
        <f t="shared" si="417"/>
        <v>129.06607275426876</v>
      </c>
      <c r="F206" s="27">
        <v>10</v>
      </c>
      <c r="G206" s="27">
        <v>10</v>
      </c>
      <c r="H206" s="27">
        <f t="shared" si="401"/>
        <v>12906.607275426877</v>
      </c>
      <c r="I206" s="26">
        <f t="shared" si="402"/>
        <v>12.906607275426877</v>
      </c>
      <c r="J206" s="28">
        <f t="shared" si="403"/>
        <v>12.906607275426877</v>
      </c>
      <c r="K206" s="53">
        <f t="shared" ref="K206" si="422">AVERAGE(J206:J207)</f>
        <v>13.384284897369533</v>
      </c>
      <c r="L206" s="53">
        <f t="shared" ref="L206" si="423">STDEV(J206:J207)</f>
        <v>0.67553817139343009</v>
      </c>
      <c r="M206" s="30">
        <f t="shared" si="408"/>
        <v>1.2906607275426876</v>
      </c>
      <c r="N206" s="57">
        <f t="shared" ref="N206" si="424">AVERAGE(M206:M207)</f>
        <v>1.3384284897369532</v>
      </c>
      <c r="O206" s="57">
        <f t="shared" ref="O206" si="425">STDEV(M206:M207)</f>
        <v>6.7553817139343039E-2</v>
      </c>
    </row>
    <row r="207" spans="2:15" ht="20.5" x14ac:dyDescent="0.45">
      <c r="B207" s="11" t="s">
        <v>427</v>
      </c>
      <c r="C207" s="25">
        <v>1000</v>
      </c>
      <c r="D207" s="26">
        <v>15104.826999999999</v>
      </c>
      <c r="E207" s="29">
        <f t="shared" si="417"/>
        <v>138.61962519312186</v>
      </c>
      <c r="F207" s="27">
        <v>10</v>
      </c>
      <c r="G207" s="27">
        <v>10</v>
      </c>
      <c r="H207" s="27">
        <f t="shared" si="401"/>
        <v>13861.962519312186</v>
      </c>
      <c r="I207" s="26">
        <f t="shared" si="402"/>
        <v>13.861962519312186</v>
      </c>
      <c r="J207" s="28">
        <f t="shared" si="403"/>
        <v>13.861962519312186</v>
      </c>
      <c r="K207" s="53"/>
      <c r="L207" s="53"/>
      <c r="M207" s="30">
        <f t="shared" si="408"/>
        <v>1.3861962519312185</v>
      </c>
      <c r="N207" s="57"/>
      <c r="O207" s="57"/>
    </row>
    <row r="208" spans="2:15" ht="20.5" x14ac:dyDescent="0.45">
      <c r="B208" s="11" t="s">
        <v>408</v>
      </c>
      <c r="C208" s="25">
        <v>1000</v>
      </c>
      <c r="D208" s="26">
        <v>20322.129000000001</v>
      </c>
      <c r="E208" s="29">
        <f t="shared" si="417"/>
        <v>190.96118501575074</v>
      </c>
      <c r="F208" s="27">
        <v>10</v>
      </c>
      <c r="G208" s="27">
        <v>10</v>
      </c>
      <c r="H208" s="27">
        <f t="shared" si="401"/>
        <v>19096.118501575074</v>
      </c>
      <c r="I208" s="26">
        <f t="shared" si="402"/>
        <v>19.096118501575074</v>
      </c>
      <c r="J208" s="28">
        <f t="shared" si="403"/>
        <v>19.096118501575074</v>
      </c>
      <c r="K208" s="53">
        <f t="shared" ref="K208" si="426">AVERAGE(J208:J209)</f>
        <v>18.716605469612151</v>
      </c>
      <c r="L208" s="53">
        <f t="shared" ref="L208" si="427">STDEV(J208:J209)</f>
        <v>0.53671247689929868</v>
      </c>
      <c r="M208" s="30">
        <f t="shared" si="408"/>
        <v>1.9096118501575075</v>
      </c>
      <c r="N208" s="57">
        <f t="shared" ref="N208" si="428">AVERAGE(M208:M209)</f>
        <v>1.8716605469612153</v>
      </c>
      <c r="O208" s="57">
        <f t="shared" ref="O208" si="429">STDEV(M208:M209)</f>
        <v>5.3671247689929896E-2</v>
      </c>
    </row>
    <row r="209" spans="2:15" ht="20.5" x14ac:dyDescent="0.45">
      <c r="B209" s="11" t="s">
        <v>409</v>
      </c>
      <c r="C209" s="25">
        <v>1000</v>
      </c>
      <c r="D209" s="26">
        <v>19565.546999999999</v>
      </c>
      <c r="E209" s="29">
        <f t="shared" si="417"/>
        <v>183.3709243764923</v>
      </c>
      <c r="F209" s="27">
        <v>10</v>
      </c>
      <c r="G209" s="27">
        <v>10</v>
      </c>
      <c r="H209" s="27">
        <f t="shared" si="401"/>
        <v>18337.092437649229</v>
      </c>
      <c r="I209" s="26">
        <f t="shared" si="402"/>
        <v>18.337092437649229</v>
      </c>
      <c r="J209" s="28">
        <f t="shared" si="403"/>
        <v>18.337092437649229</v>
      </c>
      <c r="K209" s="53"/>
      <c r="L209" s="53"/>
      <c r="M209" s="30">
        <f t="shared" si="408"/>
        <v>1.8337092437649229</v>
      </c>
      <c r="N209" s="57"/>
      <c r="O209" s="57"/>
    </row>
    <row r="210" spans="2:15" ht="20.5" x14ac:dyDescent="0.45">
      <c r="B210" s="11" t="s">
        <v>418</v>
      </c>
      <c r="C210" s="25">
        <v>1000</v>
      </c>
      <c r="D210" s="26">
        <v>17520.190999999999</v>
      </c>
      <c r="E210" s="29">
        <f t="shared" si="417"/>
        <v>162.85129115752724</v>
      </c>
      <c r="F210" s="27">
        <v>10</v>
      </c>
      <c r="G210" s="27">
        <v>10</v>
      </c>
      <c r="H210" s="27">
        <f t="shared" si="401"/>
        <v>16285.129115752725</v>
      </c>
      <c r="I210" s="26">
        <f t="shared" si="402"/>
        <v>16.285129115752724</v>
      </c>
      <c r="J210" s="28">
        <f t="shared" si="403"/>
        <v>16.285129115752724</v>
      </c>
      <c r="K210" s="53">
        <f t="shared" ref="K210" si="430">AVERAGE(J210:J211)</f>
        <v>15.893753887517807</v>
      </c>
      <c r="L210" s="53">
        <f t="shared" ref="L210" si="431">STDEV(J210:J211)</f>
        <v>0.5534881557466842</v>
      </c>
      <c r="M210" s="30">
        <f t="shared" si="408"/>
        <v>1.6285129115752726</v>
      </c>
      <c r="N210" s="57">
        <f t="shared" ref="N210" si="432">AVERAGE(M210:M211)</f>
        <v>1.589375388751781</v>
      </c>
      <c r="O210" s="57">
        <f t="shared" ref="O210" si="433">STDEV(M210:M211)</f>
        <v>5.534881557466851E-2</v>
      </c>
    </row>
    <row r="211" spans="2:15" ht="20.5" x14ac:dyDescent="0.45">
      <c r="B211" s="11" t="s">
        <v>419</v>
      </c>
      <c r="C211" s="25">
        <v>1000</v>
      </c>
      <c r="D211" s="26">
        <v>16739.960999999999</v>
      </c>
      <c r="E211" s="29">
        <f t="shared" si="417"/>
        <v>155.02378659282891</v>
      </c>
      <c r="F211" s="27">
        <v>10</v>
      </c>
      <c r="G211" s="27">
        <v>10</v>
      </c>
      <c r="H211" s="27">
        <f t="shared" si="401"/>
        <v>15502.378659282891</v>
      </c>
      <c r="I211" s="26">
        <f t="shared" si="402"/>
        <v>15.502378659282892</v>
      </c>
      <c r="J211" s="28">
        <f t="shared" si="403"/>
        <v>15.502378659282892</v>
      </c>
      <c r="K211" s="53"/>
      <c r="L211" s="53"/>
      <c r="M211" s="30">
        <f t="shared" si="408"/>
        <v>1.5502378659282892</v>
      </c>
      <c r="N211" s="57"/>
      <c r="O211" s="57"/>
    </row>
    <row r="212" spans="2:15" ht="20.5" x14ac:dyDescent="0.45">
      <c r="B212" s="11" t="s">
        <v>428</v>
      </c>
      <c r="C212" s="25">
        <v>1000</v>
      </c>
      <c r="D212" s="26">
        <v>14459.341</v>
      </c>
      <c r="E212" s="29">
        <f t="shared" si="417"/>
        <v>132.14391340115171</v>
      </c>
      <c r="F212" s="27">
        <v>10</v>
      </c>
      <c r="G212" s="27">
        <v>10</v>
      </c>
      <c r="H212" s="27">
        <f t="shared" si="401"/>
        <v>13214.391340115171</v>
      </c>
      <c r="I212" s="26">
        <f t="shared" si="402"/>
        <v>13.214391340115171</v>
      </c>
      <c r="J212" s="28">
        <f t="shared" si="403"/>
        <v>13.214391340115171</v>
      </c>
      <c r="K212" s="53">
        <f t="shared" ref="K212" si="434">AVERAGE(J212:J213)</f>
        <v>12.978125062701901</v>
      </c>
      <c r="L212" s="53">
        <f t="shared" ref="L212" si="435">STDEV(J212:J213)</f>
        <v>0.33413097384925017</v>
      </c>
      <c r="M212" s="30">
        <f t="shared" si="408"/>
        <v>1.321439134011517</v>
      </c>
      <c r="N212" s="57">
        <f t="shared" ref="N212" si="436">AVERAGE(M212:M213)</f>
        <v>1.2978125062701902</v>
      </c>
      <c r="O212" s="57">
        <f t="shared" ref="O212" si="437">STDEV(M212:M213)</f>
        <v>3.3413097384924983E-2</v>
      </c>
    </row>
    <row r="213" spans="2:15" ht="20.5" x14ac:dyDescent="0.45">
      <c r="B213" s="11" t="s">
        <v>429</v>
      </c>
      <c r="C213" s="25">
        <v>1000</v>
      </c>
      <c r="D213" s="26">
        <v>13988.33</v>
      </c>
      <c r="E213" s="29">
        <f t="shared" si="417"/>
        <v>127.41858785288629</v>
      </c>
      <c r="F213" s="27">
        <v>10</v>
      </c>
      <c r="G213" s="27">
        <v>10</v>
      </c>
      <c r="H213" s="27">
        <f t="shared" si="401"/>
        <v>12741.85878528863</v>
      </c>
      <c r="I213" s="26">
        <f t="shared" si="402"/>
        <v>12.741858785288631</v>
      </c>
      <c r="J213" s="28">
        <f t="shared" si="403"/>
        <v>12.741858785288631</v>
      </c>
      <c r="K213" s="53"/>
      <c r="L213" s="53"/>
      <c r="M213" s="30">
        <f t="shared" si="408"/>
        <v>1.2741858785288631</v>
      </c>
      <c r="N213" s="57"/>
      <c r="O213" s="57"/>
    </row>
    <row r="214" spans="2:15" ht="20.5" x14ac:dyDescent="0.45">
      <c r="B214" s="11" t="s">
        <v>410</v>
      </c>
      <c r="C214" s="25">
        <v>1000</v>
      </c>
      <c r="D214" s="26">
        <v>20176.638999999999</v>
      </c>
      <c r="E214" s="29">
        <f t="shared" si="417"/>
        <v>189.501585104035</v>
      </c>
      <c r="F214" s="27">
        <v>10</v>
      </c>
      <c r="G214" s="27">
        <v>10</v>
      </c>
      <c r="H214" s="27">
        <f t="shared" si="401"/>
        <v>18950.1585104035</v>
      </c>
      <c r="I214" s="26">
        <f t="shared" si="402"/>
        <v>18.950158510403501</v>
      </c>
      <c r="J214" s="28">
        <f t="shared" si="403"/>
        <v>18.950158510403501</v>
      </c>
      <c r="K214" s="53">
        <f t="shared" ref="K214" si="438">AVERAGE(J214:J215)</f>
        <v>19.076846445554686</v>
      </c>
      <c r="L214" s="53">
        <f t="shared" ref="L214" si="439">STDEV(J214:J215)</f>
        <v>0.17916379607985203</v>
      </c>
      <c r="M214" s="30">
        <f t="shared" si="408"/>
        <v>1.8950158510403503</v>
      </c>
      <c r="N214" s="57">
        <f t="shared" ref="N214" si="440">AVERAGE(M214:M215)</f>
        <v>1.9076846445554687</v>
      </c>
      <c r="O214" s="57">
        <f t="shared" ref="O214" si="441">STDEV(M214:M215)</f>
        <v>1.7916379607984922E-2</v>
      </c>
    </row>
    <row r="215" spans="2:15" ht="20.5" x14ac:dyDescent="0.45">
      <c r="B215" s="11" t="s">
        <v>411</v>
      </c>
      <c r="C215" s="25">
        <v>1000</v>
      </c>
      <c r="D215" s="26">
        <v>20429.199000000001</v>
      </c>
      <c r="E215" s="29">
        <f t="shared" si="417"/>
        <v>192.03534380705875</v>
      </c>
      <c r="F215" s="27">
        <v>10</v>
      </c>
      <c r="G215" s="27">
        <v>10</v>
      </c>
      <c r="H215" s="27">
        <f t="shared" si="401"/>
        <v>19203.534380705874</v>
      </c>
      <c r="I215" s="26">
        <f t="shared" si="402"/>
        <v>19.203534380705875</v>
      </c>
      <c r="J215" s="28">
        <f t="shared" si="403"/>
        <v>19.203534380705875</v>
      </c>
      <c r="K215" s="53"/>
      <c r="L215" s="53"/>
      <c r="M215" s="30">
        <f t="shared" si="408"/>
        <v>1.9203534380705873</v>
      </c>
      <c r="N215" s="57"/>
      <c r="O215" s="57"/>
    </row>
    <row r="216" spans="2:15" ht="20.5" x14ac:dyDescent="0.45">
      <c r="B216" s="11" t="s">
        <v>420</v>
      </c>
      <c r="C216" s="25">
        <v>1000</v>
      </c>
      <c r="D216" s="26">
        <v>13903.8</v>
      </c>
      <c r="E216" s="29">
        <f t="shared" si="417"/>
        <v>126.5705571941652</v>
      </c>
      <c r="F216" s="27">
        <v>10</v>
      </c>
      <c r="G216" s="27">
        <v>10</v>
      </c>
      <c r="H216" s="27">
        <f t="shared" si="401"/>
        <v>12657.055719416521</v>
      </c>
      <c r="I216" s="26">
        <f t="shared" si="402"/>
        <v>12.657055719416521</v>
      </c>
      <c r="J216" s="28">
        <f t="shared" si="403"/>
        <v>12.657055719416521</v>
      </c>
      <c r="K216" s="53">
        <f t="shared" ref="K216" si="442">AVERAGE(J216:J217)</f>
        <v>12.682937057324585</v>
      </c>
      <c r="L216" s="53">
        <f t="shared" ref="L216" si="443">STDEV(J216:J217)</f>
        <v>3.6601739081945354E-2</v>
      </c>
      <c r="M216" s="30">
        <f t="shared" si="408"/>
        <v>1.2657055719416521</v>
      </c>
      <c r="N216" s="57">
        <f t="shared" ref="N216" si="444">AVERAGE(M216:M217)</f>
        <v>1.2682937057324586</v>
      </c>
      <c r="O216" s="57">
        <f t="shared" ref="O216" si="445">STDEV(M216:M217)</f>
        <v>3.6601739081944412E-3</v>
      </c>
    </row>
    <row r="217" spans="2:15" ht="20.5" x14ac:dyDescent="0.45">
      <c r="B217" s="11" t="s">
        <v>421</v>
      </c>
      <c r="C217" s="25">
        <v>1000</v>
      </c>
      <c r="D217" s="26">
        <v>13955.396000000001</v>
      </c>
      <c r="E217" s="29">
        <f t="shared" si="417"/>
        <v>127.0881839523265</v>
      </c>
      <c r="F217" s="27">
        <v>10</v>
      </c>
      <c r="G217" s="27">
        <v>10</v>
      </c>
      <c r="H217" s="27">
        <f t="shared" si="401"/>
        <v>12708.818395232649</v>
      </c>
      <c r="I217" s="26">
        <f t="shared" si="402"/>
        <v>12.708818395232649</v>
      </c>
      <c r="J217" s="28">
        <f t="shared" si="403"/>
        <v>12.708818395232649</v>
      </c>
      <c r="K217" s="53"/>
      <c r="L217" s="53"/>
      <c r="M217" s="30">
        <f t="shared" si="408"/>
        <v>1.2708818395232648</v>
      </c>
      <c r="N217" s="57"/>
      <c r="O217" s="57"/>
    </row>
    <row r="218" spans="2:15" ht="20.5" x14ac:dyDescent="0.45">
      <c r="B218" s="11" t="s">
        <v>430</v>
      </c>
      <c r="C218" s="25">
        <v>1000</v>
      </c>
      <c r="D218" s="26">
        <v>13872.050999999999</v>
      </c>
      <c r="E218" s="29">
        <f t="shared" si="417"/>
        <v>126.25204157386786</v>
      </c>
      <c r="F218" s="27">
        <v>10</v>
      </c>
      <c r="G218" s="27">
        <v>10</v>
      </c>
      <c r="H218" s="27">
        <f t="shared" si="401"/>
        <v>12625.204157386786</v>
      </c>
      <c r="I218" s="26">
        <f t="shared" si="402"/>
        <v>12.625204157386786</v>
      </c>
      <c r="J218" s="28">
        <f t="shared" si="403"/>
        <v>12.625204157386786</v>
      </c>
      <c r="K218" s="53">
        <f t="shared" ref="K218" si="446">AVERAGE(J218:J219)</f>
        <v>12.304780392865027</v>
      </c>
      <c r="L218" s="53">
        <f t="shared" ref="L218" si="447">STDEV(J218:J219)</f>
        <v>0.4531476334933166</v>
      </c>
      <c r="M218" s="30">
        <f t="shared" si="408"/>
        <v>1.2625204157386787</v>
      </c>
      <c r="N218" s="57">
        <f t="shared" ref="N218" si="448">AVERAGE(M218:M219)</f>
        <v>1.2304780392865027</v>
      </c>
      <c r="O218" s="57">
        <f t="shared" ref="O218" si="449">STDEV(M218:M219)</f>
        <v>4.5314763349331599E-2</v>
      </c>
    </row>
    <row r="219" spans="2:15" ht="20.5" x14ac:dyDescent="0.45">
      <c r="B219" s="11" t="s">
        <v>431</v>
      </c>
      <c r="C219" s="25">
        <v>1000</v>
      </c>
      <c r="D219" s="26">
        <v>13233.267</v>
      </c>
      <c r="E219" s="29">
        <f t="shared" si="417"/>
        <v>119.84356628343265</v>
      </c>
      <c r="F219" s="27">
        <v>10</v>
      </c>
      <c r="G219" s="27">
        <v>10</v>
      </c>
      <c r="H219" s="27">
        <f t="shared" si="401"/>
        <v>11984.356628343265</v>
      </c>
      <c r="I219" s="26">
        <f t="shared" si="402"/>
        <v>11.984356628343265</v>
      </c>
      <c r="J219" s="28">
        <f t="shared" si="403"/>
        <v>11.984356628343265</v>
      </c>
      <c r="K219" s="53"/>
      <c r="L219" s="53"/>
      <c r="M219" s="30">
        <f t="shared" si="408"/>
        <v>1.1984356628343267</v>
      </c>
      <c r="N219" s="57"/>
      <c r="O219" s="57"/>
    </row>
    <row r="220" spans="2:15" ht="20.5" x14ac:dyDescent="0.45">
      <c r="B220" s="14" t="s">
        <v>412</v>
      </c>
      <c r="C220" s="25">
        <v>1000</v>
      </c>
      <c r="D220" s="26">
        <v>20667.195</v>
      </c>
      <c r="E220" s="29">
        <f t="shared" si="417"/>
        <v>194.42299203435061</v>
      </c>
      <c r="F220" s="27">
        <v>10</v>
      </c>
      <c r="G220" s="27">
        <v>10</v>
      </c>
      <c r="H220" s="27">
        <f t="shared" si="401"/>
        <v>19442.299203435061</v>
      </c>
      <c r="I220" s="26">
        <f t="shared" si="402"/>
        <v>19.442299203435059</v>
      </c>
      <c r="J220" s="28">
        <f t="shared" si="403"/>
        <v>19.442299203435059</v>
      </c>
      <c r="K220" s="53">
        <f t="shared" ref="K220" si="450">AVERAGE(J220:J221)</f>
        <v>19.684915427677122</v>
      </c>
      <c r="L220" s="53">
        <f t="shared" ref="L220" si="451">STDEV(J220:J221)</f>
        <v>0.34311115477487769</v>
      </c>
      <c r="M220" s="30">
        <f t="shared" si="408"/>
        <v>1.9442299203435061</v>
      </c>
      <c r="N220" s="57">
        <f t="shared" ref="N220" si="452">AVERAGE(M220:M221)</f>
        <v>1.9684915427677123</v>
      </c>
      <c r="O220" s="57">
        <f t="shared" ref="O220" si="453">STDEV(M220:M221)</f>
        <v>3.4311115477487865E-2</v>
      </c>
    </row>
    <row r="221" spans="2:15" ht="20.5" x14ac:dyDescent="0.45">
      <c r="B221" s="14" t="s">
        <v>413</v>
      </c>
      <c r="C221" s="25">
        <v>1000</v>
      </c>
      <c r="D221" s="26">
        <v>21150.865000000002</v>
      </c>
      <c r="E221" s="29">
        <f t="shared" si="417"/>
        <v>199.27531651919182</v>
      </c>
      <c r="F221" s="27">
        <v>10</v>
      </c>
      <c r="G221" s="27">
        <v>10</v>
      </c>
      <c r="H221" s="27">
        <f t="shared" si="401"/>
        <v>19927.531651919184</v>
      </c>
      <c r="I221" s="26">
        <f t="shared" si="402"/>
        <v>19.927531651919185</v>
      </c>
      <c r="J221" s="28">
        <f t="shared" si="403"/>
        <v>19.927531651919185</v>
      </c>
      <c r="K221" s="53"/>
      <c r="L221" s="53"/>
      <c r="M221" s="30">
        <f t="shared" si="408"/>
        <v>1.9927531651919188</v>
      </c>
      <c r="N221" s="57"/>
      <c r="O221" s="57"/>
    </row>
    <row r="222" spans="2:15" ht="20.5" x14ac:dyDescent="0.45">
      <c r="B222" s="14" t="s">
        <v>422</v>
      </c>
      <c r="C222" s="25">
        <v>1000</v>
      </c>
      <c r="D222" s="26">
        <v>15033.162</v>
      </c>
      <c r="E222" s="29">
        <f t="shared" si="417"/>
        <v>137.90066012560445</v>
      </c>
      <c r="F222" s="27">
        <v>10</v>
      </c>
      <c r="G222" s="27">
        <v>10</v>
      </c>
      <c r="H222" s="27">
        <f t="shared" si="401"/>
        <v>13790.066012560445</v>
      </c>
      <c r="I222" s="26">
        <f t="shared" si="402"/>
        <v>13.790066012560445</v>
      </c>
      <c r="J222" s="28">
        <f t="shared" si="403"/>
        <v>13.790066012560445</v>
      </c>
      <c r="K222" s="53">
        <f t="shared" ref="K222" si="454">AVERAGE(J222:J223)</f>
        <v>13.737731495415236</v>
      </c>
      <c r="L222" s="53">
        <f t="shared" ref="L222" si="455">STDEV(J222:J223)</f>
        <v>7.4012183927001179E-2</v>
      </c>
      <c r="M222" s="30">
        <f t="shared" si="408"/>
        <v>1.3790066012560445</v>
      </c>
      <c r="N222" s="57">
        <f t="shared" ref="N222" si="456">AVERAGE(M222:M223)</f>
        <v>1.3737731495415235</v>
      </c>
      <c r="O222" s="57">
        <f t="shared" ref="O222" si="457">STDEV(M222:M223)</f>
        <v>7.4012183927000871E-3</v>
      </c>
    </row>
    <row r="223" spans="2:15" ht="20.5" x14ac:dyDescent="0.45">
      <c r="B223" s="14" t="s">
        <v>423</v>
      </c>
      <c r="C223" s="25">
        <v>1000</v>
      </c>
      <c r="D223" s="26">
        <v>14928.83</v>
      </c>
      <c r="E223" s="29">
        <f t="shared" si="417"/>
        <v>136.85396978270029</v>
      </c>
      <c r="F223" s="27">
        <v>10</v>
      </c>
      <c r="G223" s="27">
        <v>10</v>
      </c>
      <c r="H223" s="27">
        <f t="shared" si="401"/>
        <v>13685.396978270028</v>
      </c>
      <c r="I223" s="26">
        <f t="shared" si="402"/>
        <v>13.685396978270028</v>
      </c>
      <c r="J223" s="28">
        <f t="shared" si="403"/>
        <v>13.685396978270028</v>
      </c>
      <c r="K223" s="53"/>
      <c r="L223" s="53"/>
      <c r="M223" s="30">
        <f t="shared" si="408"/>
        <v>1.3685396978270028</v>
      </c>
      <c r="N223" s="57"/>
      <c r="O223" s="57"/>
    </row>
    <row r="224" spans="2:15" ht="20.5" x14ac:dyDescent="0.45">
      <c r="B224" s="14" t="s">
        <v>432</v>
      </c>
      <c r="C224" s="25">
        <v>1000</v>
      </c>
      <c r="D224" s="26">
        <v>11786.429</v>
      </c>
      <c r="E224" s="29">
        <f t="shared" si="417"/>
        <v>105.32844760127611</v>
      </c>
      <c r="F224" s="27">
        <v>10</v>
      </c>
      <c r="G224" s="27">
        <v>10</v>
      </c>
      <c r="H224" s="27">
        <f t="shared" si="401"/>
        <v>10532.844760127611</v>
      </c>
      <c r="I224" s="26">
        <f t="shared" si="402"/>
        <v>10.532844760127611</v>
      </c>
      <c r="J224" s="28">
        <f t="shared" si="403"/>
        <v>10.532844760127611</v>
      </c>
      <c r="K224" s="53">
        <f t="shared" ref="K224" si="458">AVERAGE(J224:J225)</f>
        <v>10.139885932703304</v>
      </c>
      <c r="L224" s="53">
        <f t="shared" ref="L224" si="459">STDEV(J224:J225)</f>
        <v>0.5557277031976835</v>
      </c>
      <c r="M224" s="30">
        <f t="shared" si="408"/>
        <v>1.0532844760127611</v>
      </c>
      <c r="N224" s="57">
        <f t="shared" ref="N224" si="460">AVERAGE(M224:M225)</f>
        <v>1.0139885932703305</v>
      </c>
      <c r="O224" s="57">
        <f t="shared" ref="O224" si="461">STDEV(M224:M225)</f>
        <v>5.5572770319768233E-2</v>
      </c>
    </row>
    <row r="225" spans="2:15" ht="20.5" x14ac:dyDescent="0.45">
      <c r="B225" s="14" t="s">
        <v>433</v>
      </c>
      <c r="C225" s="25">
        <v>1000</v>
      </c>
      <c r="D225" s="26">
        <v>11003.041999999999</v>
      </c>
      <c r="E225" s="29">
        <f t="shared" si="417"/>
        <v>97.469271052789978</v>
      </c>
      <c r="F225" s="27">
        <v>10</v>
      </c>
      <c r="G225" s="27">
        <v>10</v>
      </c>
      <c r="H225" s="27">
        <f t="shared" si="401"/>
        <v>9746.9271052789973</v>
      </c>
      <c r="I225" s="26">
        <f t="shared" si="402"/>
        <v>9.7469271052789974</v>
      </c>
      <c r="J225" s="28">
        <f t="shared" si="403"/>
        <v>9.7469271052789974</v>
      </c>
      <c r="K225" s="53"/>
      <c r="L225" s="53"/>
      <c r="M225" s="30">
        <f t="shared" si="408"/>
        <v>0.97469271052789985</v>
      </c>
      <c r="N225" s="57"/>
      <c r="O225" s="57"/>
    </row>
    <row r="226" spans="2:15" ht="20.5" x14ac:dyDescent="0.45">
      <c r="B226" s="14" t="s">
        <v>414</v>
      </c>
      <c r="C226" s="25">
        <v>1000</v>
      </c>
      <c r="D226" s="26">
        <v>21918.107</v>
      </c>
      <c r="E226" s="29">
        <f t="shared" si="417"/>
        <v>206.97252151929212</v>
      </c>
      <c r="F226" s="27">
        <v>10</v>
      </c>
      <c r="G226" s="27">
        <v>10</v>
      </c>
      <c r="H226" s="27">
        <f t="shared" si="401"/>
        <v>20697.25215192921</v>
      </c>
      <c r="I226" s="26">
        <f t="shared" si="402"/>
        <v>20.697252151929209</v>
      </c>
      <c r="J226" s="28">
        <f t="shared" si="403"/>
        <v>20.697252151929209</v>
      </c>
      <c r="K226" s="53">
        <f t="shared" ref="K226" si="462">AVERAGE(J226:J227)</f>
        <v>20.795990088083627</v>
      </c>
      <c r="L226" s="53">
        <f t="shared" ref="L226" si="463">STDEV(J226:J227)</f>
        <v>0.13963652843030899</v>
      </c>
      <c r="M226" s="30">
        <f t="shared" si="408"/>
        <v>2.0697252151929209</v>
      </c>
      <c r="N226" s="57">
        <f t="shared" ref="N226" si="464">AVERAGE(M226:M227)</f>
        <v>2.0795990088083629</v>
      </c>
      <c r="O226" s="57">
        <f t="shared" ref="O226" si="465">STDEV(M226:M227)</f>
        <v>1.3963652843031023E-2</v>
      </c>
    </row>
    <row r="227" spans="2:15" ht="20.5" x14ac:dyDescent="0.45">
      <c r="B227" s="14" t="s">
        <v>415</v>
      </c>
      <c r="C227" s="25">
        <v>1000</v>
      </c>
      <c r="D227" s="26">
        <v>22114.947</v>
      </c>
      <c r="E227" s="29">
        <f>(D227-1287.5)/99.678</f>
        <v>208.94728024238046</v>
      </c>
      <c r="F227" s="27">
        <v>10</v>
      </c>
      <c r="G227" s="27">
        <v>10</v>
      </c>
      <c r="H227" s="27">
        <f t="shared" si="401"/>
        <v>20894.728024238048</v>
      </c>
      <c r="I227" s="26">
        <f t="shared" si="402"/>
        <v>20.894728024238049</v>
      </c>
      <c r="J227" s="28">
        <f t="shared" si="403"/>
        <v>20.894728024238049</v>
      </c>
      <c r="K227" s="53"/>
      <c r="L227" s="53"/>
      <c r="M227" s="30">
        <f t="shared" si="408"/>
        <v>2.089472802423805</v>
      </c>
      <c r="N227" s="57"/>
      <c r="O227" s="57"/>
    </row>
    <row r="228" spans="2:15" ht="20.5" x14ac:dyDescent="0.45">
      <c r="B228" s="14" t="s">
        <v>424</v>
      </c>
      <c r="C228" s="25">
        <v>1000</v>
      </c>
      <c r="D228" s="26">
        <v>18511.046999999999</v>
      </c>
      <c r="E228" s="29">
        <f>(D228-1287.5)/99.678</f>
        <v>172.79185978851902</v>
      </c>
      <c r="F228" s="27">
        <v>10</v>
      </c>
      <c r="G228" s="27">
        <v>10</v>
      </c>
      <c r="H228" s="27">
        <f t="shared" si="401"/>
        <v>17279.1859788519</v>
      </c>
      <c r="I228" s="26">
        <f t="shared" si="402"/>
        <v>17.279185978851899</v>
      </c>
      <c r="J228" s="28">
        <f t="shared" si="403"/>
        <v>17.279185978851899</v>
      </c>
      <c r="K228" s="53">
        <f t="shared" ref="K228" si="466">AVERAGE(J228:J229)</f>
        <v>17.60732558839463</v>
      </c>
      <c r="L228" s="53">
        <f t="shared" ref="L228" si="467">STDEV(J228:J229)</f>
        <v>0.46405948616713977</v>
      </c>
      <c r="M228" s="30">
        <f t="shared" si="408"/>
        <v>1.7279185978851899</v>
      </c>
      <c r="N228" s="57">
        <f t="shared" ref="N228" si="468">AVERAGE(M228:M229)</f>
        <v>1.7607325588394629</v>
      </c>
      <c r="O228" s="57">
        <f t="shared" ref="O228" si="469">STDEV(M228:M229)</f>
        <v>4.6405948616714099E-2</v>
      </c>
    </row>
    <row r="229" spans="2:15" ht="20.5" x14ac:dyDescent="0.45">
      <c r="B229" s="14" t="s">
        <v>425</v>
      </c>
      <c r="C229" s="25">
        <v>1000</v>
      </c>
      <c r="D229" s="26">
        <v>19165.213</v>
      </c>
      <c r="E229" s="29">
        <f t="shared" ref="E229:E249" si="470">(D229-1287.5)/99.678</f>
        <v>179.35465197937359</v>
      </c>
      <c r="F229" s="27">
        <v>10</v>
      </c>
      <c r="G229" s="27">
        <v>10</v>
      </c>
      <c r="H229" s="27">
        <f t="shared" si="401"/>
        <v>17935.465197937359</v>
      </c>
      <c r="I229" s="26">
        <f t="shared" si="402"/>
        <v>17.935465197937358</v>
      </c>
      <c r="J229" s="28">
        <f t="shared" si="403"/>
        <v>17.935465197937358</v>
      </c>
      <c r="K229" s="53"/>
      <c r="L229" s="53"/>
      <c r="M229" s="30">
        <f t="shared" si="408"/>
        <v>1.7935465197937359</v>
      </c>
      <c r="N229" s="57"/>
      <c r="O229" s="57"/>
    </row>
    <row r="230" spans="2:15" ht="20.5" x14ac:dyDescent="0.45">
      <c r="B230" s="14" t="s">
        <v>434</v>
      </c>
      <c r="C230" s="25">
        <v>1000</v>
      </c>
      <c r="D230" s="26">
        <v>18074.076000000001</v>
      </c>
      <c r="E230" s="29">
        <f t="shared" si="470"/>
        <v>168.40803386905839</v>
      </c>
      <c r="F230" s="27">
        <v>10</v>
      </c>
      <c r="G230" s="27">
        <v>10</v>
      </c>
      <c r="H230" s="27">
        <f t="shared" si="401"/>
        <v>16840.803386905838</v>
      </c>
      <c r="I230" s="26">
        <f t="shared" si="402"/>
        <v>16.840803386905836</v>
      </c>
      <c r="J230" s="28">
        <f t="shared" si="403"/>
        <v>16.840803386905836</v>
      </c>
      <c r="K230" s="53">
        <f t="shared" ref="K230" si="471">AVERAGE(J230:J231)</f>
        <v>17.472957422901743</v>
      </c>
      <c r="L230" s="53">
        <f t="shared" ref="L230" si="472">STDEV(J230:J231)</f>
        <v>0.89400081121430086</v>
      </c>
      <c r="M230" s="30">
        <f t="shared" si="408"/>
        <v>1.6840803386905836</v>
      </c>
      <c r="N230" s="57">
        <f t="shared" ref="N230" si="473">AVERAGE(M230:M231)</f>
        <v>1.7472957422901743</v>
      </c>
      <c r="O230" s="57">
        <f t="shared" ref="O230" si="474">STDEV(M230:M231)</f>
        <v>8.9400081121430081E-2</v>
      </c>
    </row>
    <row r="231" spans="2:15" ht="20.5" x14ac:dyDescent="0.45">
      <c r="B231" s="14" t="s">
        <v>435</v>
      </c>
      <c r="C231" s="25">
        <v>1000</v>
      </c>
      <c r="D231" s="26">
        <v>19334.312999999998</v>
      </c>
      <c r="E231" s="29">
        <f t="shared" si="470"/>
        <v>181.0511145889765</v>
      </c>
      <c r="F231" s="27">
        <v>10</v>
      </c>
      <c r="G231" s="27">
        <v>10</v>
      </c>
      <c r="H231" s="27">
        <f t="shared" si="401"/>
        <v>18105.111458897649</v>
      </c>
      <c r="I231" s="26">
        <f t="shared" si="402"/>
        <v>18.10511145889765</v>
      </c>
      <c r="J231" s="28">
        <f t="shared" si="403"/>
        <v>18.10511145889765</v>
      </c>
      <c r="K231" s="53"/>
      <c r="L231" s="53"/>
      <c r="M231" s="30">
        <f t="shared" si="408"/>
        <v>1.8105111458897649</v>
      </c>
      <c r="N231" s="57"/>
      <c r="O231" s="57"/>
    </row>
    <row r="232" spans="2:15" ht="20.5" x14ac:dyDescent="0.45">
      <c r="B232" s="14" t="s">
        <v>447</v>
      </c>
      <c r="C232" s="25">
        <v>1000</v>
      </c>
      <c r="D232" s="26">
        <v>19348.030999999999</v>
      </c>
      <c r="E232" s="29">
        <f t="shared" si="470"/>
        <v>181.18873773550834</v>
      </c>
      <c r="F232" s="27">
        <v>10</v>
      </c>
      <c r="G232" s="27">
        <v>10</v>
      </c>
      <c r="H232" s="27">
        <f t="shared" si="401"/>
        <v>18118.873773550833</v>
      </c>
      <c r="I232" s="26">
        <f t="shared" si="402"/>
        <v>18.118873773550835</v>
      </c>
      <c r="J232" s="28">
        <f t="shared" si="403"/>
        <v>18.118873773550835</v>
      </c>
      <c r="K232" s="53">
        <f t="shared" ref="K232" si="475">AVERAGE(J232:J233)</f>
        <v>18.195789442003253</v>
      </c>
      <c r="L232" s="53">
        <f t="shared" ref="L232" si="476">STDEV(J232:J233)</f>
        <v>0.10877518148439996</v>
      </c>
      <c r="M232" s="30">
        <f t="shared" si="408"/>
        <v>1.8118873773550834</v>
      </c>
      <c r="N232" s="57">
        <f t="shared" ref="N232" si="477">AVERAGE(M232:M233)</f>
        <v>1.8195789442003252</v>
      </c>
      <c r="O232" s="57">
        <f t="shared" ref="O232" si="478">STDEV(M232:M233)</f>
        <v>1.0877518148440121E-2</v>
      </c>
    </row>
    <row r="233" spans="2:15" ht="20.5" x14ac:dyDescent="0.45">
      <c r="B233" s="14" t="s">
        <v>448</v>
      </c>
      <c r="C233" s="25">
        <v>1000</v>
      </c>
      <c r="D233" s="26">
        <v>19501.366999999998</v>
      </c>
      <c r="E233" s="29">
        <f t="shared" si="470"/>
        <v>182.72705110455666</v>
      </c>
      <c r="F233" s="27">
        <v>10</v>
      </c>
      <c r="G233" s="27">
        <v>10</v>
      </c>
      <c r="H233" s="27">
        <f t="shared" si="401"/>
        <v>18272.705110455667</v>
      </c>
      <c r="I233" s="26">
        <f t="shared" si="402"/>
        <v>18.272705110455668</v>
      </c>
      <c r="J233" s="28">
        <f t="shared" si="403"/>
        <v>18.272705110455668</v>
      </c>
      <c r="K233" s="53"/>
      <c r="L233" s="53"/>
      <c r="M233" s="30">
        <f t="shared" si="408"/>
        <v>1.8272705110455669</v>
      </c>
      <c r="N233" s="57"/>
      <c r="O233" s="57"/>
    </row>
    <row r="234" spans="2:15" ht="20.5" x14ac:dyDescent="0.45">
      <c r="B234" s="14" t="s">
        <v>449</v>
      </c>
      <c r="C234" s="25">
        <v>1000</v>
      </c>
      <c r="D234" s="26">
        <v>16276.424000000001</v>
      </c>
      <c r="E234" s="29">
        <f t="shared" si="470"/>
        <v>150.37344248480107</v>
      </c>
      <c r="F234" s="27">
        <v>10</v>
      </c>
      <c r="G234" s="27">
        <v>10</v>
      </c>
      <c r="H234" s="27">
        <f t="shared" si="401"/>
        <v>15037.344248480109</v>
      </c>
      <c r="I234" s="26">
        <f t="shared" si="402"/>
        <v>15.037344248480109</v>
      </c>
      <c r="J234" s="28">
        <f t="shared" si="403"/>
        <v>15.037344248480109</v>
      </c>
      <c r="K234" s="53">
        <f t="shared" ref="K234" si="479">AVERAGE(J234:J235)</f>
        <v>14.950975641565844</v>
      </c>
      <c r="L234" s="53">
        <f t="shared" ref="L234" si="480">STDEV(J234:J235)</f>
        <v>0.12214365526142401</v>
      </c>
      <c r="M234" s="30">
        <f t="shared" si="408"/>
        <v>1.5037344248480109</v>
      </c>
      <c r="N234" s="57">
        <f t="shared" ref="N234" si="481">AVERAGE(M234:M235)</f>
        <v>1.4950975641565845</v>
      </c>
      <c r="O234" s="57">
        <f t="shared" ref="O234" si="482">STDEV(M234:M235)</f>
        <v>1.2214365526142497E-2</v>
      </c>
    </row>
    <row r="235" spans="2:15" ht="20.5" x14ac:dyDescent="0.45">
      <c r="B235" s="14" t="s">
        <v>450</v>
      </c>
      <c r="C235" s="25">
        <v>1000</v>
      </c>
      <c r="D235" s="26">
        <v>16104.243</v>
      </c>
      <c r="E235" s="29">
        <f t="shared" si="470"/>
        <v>148.64607034651578</v>
      </c>
      <c r="F235" s="27">
        <v>10</v>
      </c>
      <c r="G235" s="27">
        <v>10</v>
      </c>
      <c r="H235" s="27">
        <f t="shared" si="401"/>
        <v>14864.607034651579</v>
      </c>
      <c r="I235" s="26">
        <f t="shared" si="402"/>
        <v>14.864607034651579</v>
      </c>
      <c r="J235" s="28">
        <f t="shared" si="403"/>
        <v>14.864607034651579</v>
      </c>
      <c r="K235" s="53"/>
      <c r="L235" s="53"/>
      <c r="M235" s="30">
        <f t="shared" si="408"/>
        <v>1.4864607034651578</v>
      </c>
      <c r="N235" s="57"/>
      <c r="O235" s="57"/>
    </row>
    <row r="236" spans="2:15" ht="20.5" x14ac:dyDescent="0.45">
      <c r="B236" s="14" t="s">
        <v>451</v>
      </c>
      <c r="C236" s="25">
        <v>1000</v>
      </c>
      <c r="D236" s="26">
        <v>14295.8</v>
      </c>
      <c r="E236" s="29">
        <f t="shared" si="470"/>
        <v>130.50322036959008</v>
      </c>
      <c r="F236" s="27">
        <v>10</v>
      </c>
      <c r="G236" s="27">
        <v>10</v>
      </c>
      <c r="H236" s="27">
        <f t="shared" si="401"/>
        <v>13050.322036959007</v>
      </c>
      <c r="I236" s="26">
        <f t="shared" si="402"/>
        <v>13.050322036959008</v>
      </c>
      <c r="J236" s="28">
        <f t="shared" si="403"/>
        <v>13.050322036959008</v>
      </c>
      <c r="K236" s="53">
        <f t="shared" ref="K236" si="483">AVERAGE(J236:J237)</f>
        <v>13.064030678785691</v>
      </c>
      <c r="L236" s="53">
        <f t="shared" ref="L236" si="484">STDEV(J236:J237)</f>
        <v>1.9386947193009815E-2</v>
      </c>
      <c r="M236" s="30">
        <f t="shared" si="408"/>
        <v>1.3050322036959008</v>
      </c>
      <c r="N236" s="57">
        <f t="shared" ref="N236" si="485">AVERAGE(M236:M237)</f>
        <v>1.306403067878569</v>
      </c>
      <c r="O236" s="57">
        <f t="shared" ref="O236" si="486">STDEV(M236:M237)</f>
        <v>1.938694719301013E-3</v>
      </c>
    </row>
    <row r="237" spans="2:15" ht="20.5" x14ac:dyDescent="0.45">
      <c r="B237" s="14" t="s">
        <v>452</v>
      </c>
      <c r="C237" s="25">
        <v>1000</v>
      </c>
      <c r="D237" s="26">
        <v>14323.129000000001</v>
      </c>
      <c r="E237" s="29">
        <f t="shared" si="470"/>
        <v>130.77739320612372</v>
      </c>
      <c r="F237" s="27">
        <v>10</v>
      </c>
      <c r="G237" s="27">
        <v>10</v>
      </c>
      <c r="H237" s="27">
        <f t="shared" si="401"/>
        <v>13077.739320612372</v>
      </c>
      <c r="I237" s="26">
        <f t="shared" si="402"/>
        <v>13.077739320612373</v>
      </c>
      <c r="J237" s="28">
        <f t="shared" si="403"/>
        <v>13.077739320612373</v>
      </c>
      <c r="K237" s="53"/>
      <c r="L237" s="53"/>
      <c r="M237" s="30">
        <f t="shared" si="408"/>
        <v>1.3077739320612374</v>
      </c>
      <c r="N237" s="57"/>
      <c r="O237" s="57"/>
    </row>
    <row r="238" spans="2:15" ht="20.5" x14ac:dyDescent="0.45">
      <c r="B238" s="14" t="s">
        <v>453</v>
      </c>
      <c r="C238" s="25">
        <v>1000</v>
      </c>
      <c r="D238" s="26">
        <v>20763.123</v>
      </c>
      <c r="E238" s="29">
        <f t="shared" si="470"/>
        <v>195.38537089427959</v>
      </c>
      <c r="F238" s="27">
        <v>10</v>
      </c>
      <c r="G238" s="27">
        <v>10</v>
      </c>
      <c r="H238" s="27">
        <f t="shared" si="401"/>
        <v>19538.537089427959</v>
      </c>
      <c r="I238" s="26">
        <f t="shared" si="402"/>
        <v>19.538537089427958</v>
      </c>
      <c r="J238" s="28">
        <f t="shared" si="403"/>
        <v>19.538537089427958</v>
      </c>
      <c r="K238" s="53">
        <f t="shared" ref="K238" si="487">AVERAGE(J238:J239)</f>
        <v>19.296150103332735</v>
      </c>
      <c r="L238" s="53">
        <f t="shared" ref="L238" si="488">STDEV(J238:J239)</f>
        <v>0.34278696307860573</v>
      </c>
      <c r="M238" s="30">
        <f t="shared" si="408"/>
        <v>1.9538537089427961</v>
      </c>
      <c r="N238" s="57">
        <f t="shared" ref="N238" si="489">AVERAGE(M238:M239)</f>
        <v>1.9296150103332734</v>
      </c>
      <c r="O238" s="57">
        <f t="shared" ref="O238" si="490">STDEV(M238:M239)</f>
        <v>3.4278696307860665E-2</v>
      </c>
    </row>
    <row r="239" spans="2:15" ht="20.5" x14ac:dyDescent="0.45">
      <c r="B239" s="14" t="s">
        <v>454</v>
      </c>
      <c r="C239" s="25">
        <v>1000</v>
      </c>
      <c r="D239" s="26">
        <v>20279.91</v>
      </c>
      <c r="E239" s="29">
        <f t="shared" si="470"/>
        <v>190.53763117237506</v>
      </c>
      <c r="F239" s="27">
        <v>10</v>
      </c>
      <c r="G239" s="27">
        <v>10</v>
      </c>
      <c r="H239" s="27">
        <f t="shared" si="401"/>
        <v>19053.763117237508</v>
      </c>
      <c r="I239" s="26">
        <f t="shared" si="402"/>
        <v>19.053763117237509</v>
      </c>
      <c r="J239" s="28">
        <f t="shared" si="403"/>
        <v>19.053763117237509</v>
      </c>
      <c r="K239" s="53"/>
      <c r="L239" s="53"/>
      <c r="M239" s="30">
        <f t="shared" si="408"/>
        <v>1.905376311723751</v>
      </c>
      <c r="N239" s="57"/>
      <c r="O239" s="57"/>
    </row>
    <row r="240" spans="2:15" ht="20.5" x14ac:dyDescent="0.45">
      <c r="B240" s="14" t="s">
        <v>455</v>
      </c>
      <c r="C240" s="25">
        <v>1000</v>
      </c>
      <c r="D240" s="26">
        <v>15950.581</v>
      </c>
      <c r="E240" s="29">
        <f t="shared" si="470"/>
        <v>147.10448644635727</v>
      </c>
      <c r="F240" s="27">
        <v>10</v>
      </c>
      <c r="G240" s="27">
        <v>10</v>
      </c>
      <c r="H240" s="27">
        <f t="shared" si="401"/>
        <v>14710.448644635726</v>
      </c>
      <c r="I240" s="26">
        <f t="shared" si="402"/>
        <v>14.710448644635726</v>
      </c>
      <c r="J240" s="28">
        <f t="shared" si="403"/>
        <v>14.710448644635726</v>
      </c>
      <c r="K240" s="53">
        <f t="shared" ref="K240" si="491">AVERAGE(J240:J241)</f>
        <v>14.896988803948714</v>
      </c>
      <c r="L240" s="53">
        <f t="shared" ref="L240" si="492">STDEV(J240:J241)</f>
        <v>0.26380762322766615</v>
      </c>
      <c r="M240" s="30">
        <f t="shared" si="408"/>
        <v>1.4710448644635725</v>
      </c>
      <c r="N240" s="57">
        <f t="shared" ref="N240" si="493">AVERAGE(M240:M241)</f>
        <v>1.4896988803948714</v>
      </c>
      <c r="O240" s="57">
        <f t="shared" ref="O240" si="494">STDEV(M240:M241)</f>
        <v>2.638076232276652E-2</v>
      </c>
    </row>
    <row r="241" spans="2:15" ht="20.5" x14ac:dyDescent="0.45">
      <c r="B241" s="14" t="s">
        <v>456</v>
      </c>
      <c r="C241" s="25">
        <v>1000</v>
      </c>
      <c r="D241" s="26">
        <v>16322.46</v>
      </c>
      <c r="E241" s="29">
        <f t="shared" si="470"/>
        <v>150.83528963261702</v>
      </c>
      <c r="F241" s="27">
        <v>10</v>
      </c>
      <c r="G241" s="27">
        <v>10</v>
      </c>
      <c r="H241" s="27">
        <f t="shared" si="401"/>
        <v>15083.528963261702</v>
      </c>
      <c r="I241" s="26">
        <f t="shared" si="402"/>
        <v>15.083528963261703</v>
      </c>
      <c r="J241" s="28">
        <f t="shared" si="403"/>
        <v>15.083528963261703</v>
      </c>
      <c r="K241" s="53"/>
      <c r="L241" s="53"/>
      <c r="M241" s="30">
        <f t="shared" si="408"/>
        <v>1.5083528963261701</v>
      </c>
      <c r="N241" s="57"/>
      <c r="O241" s="57"/>
    </row>
    <row r="242" spans="2:15" ht="20.5" x14ac:dyDescent="0.45">
      <c r="B242" s="14" t="s">
        <v>457</v>
      </c>
      <c r="C242" s="25">
        <v>1000</v>
      </c>
      <c r="D242" s="26">
        <v>15431.873</v>
      </c>
      <c r="E242" s="29">
        <f t="shared" si="470"/>
        <v>141.90065009330041</v>
      </c>
      <c r="F242" s="27">
        <v>10</v>
      </c>
      <c r="G242" s="27">
        <v>10</v>
      </c>
      <c r="H242" s="27">
        <f t="shared" si="401"/>
        <v>14190.065009330043</v>
      </c>
      <c r="I242" s="26">
        <f t="shared" si="402"/>
        <v>14.190065009330043</v>
      </c>
      <c r="J242" s="28">
        <f t="shared" si="403"/>
        <v>14.190065009330043</v>
      </c>
      <c r="K242" s="53">
        <f t="shared" ref="K242" si="495">AVERAGE(J242:J243)</f>
        <v>13.720623407371738</v>
      </c>
      <c r="L242" s="53">
        <f t="shared" ref="L242" si="496">STDEV(J242:J243)</f>
        <v>0.66389068023158737</v>
      </c>
      <c r="M242" s="30">
        <f t="shared" si="408"/>
        <v>1.4190065009330044</v>
      </c>
      <c r="N242" s="57">
        <f t="shared" ref="N242" si="497">AVERAGE(M242:M243)</f>
        <v>1.3720623407371737</v>
      </c>
      <c r="O242" s="57">
        <f t="shared" ref="O242" si="498">STDEV(M242:M243)</f>
        <v>6.6389068023158818E-2</v>
      </c>
    </row>
    <row r="243" spans="2:15" ht="20.5" x14ac:dyDescent="0.45">
      <c r="B243" s="14" t="s">
        <v>458</v>
      </c>
      <c r="C243" s="25">
        <v>1000</v>
      </c>
      <c r="D243" s="26">
        <v>14496.013000000001</v>
      </c>
      <c r="E243" s="29">
        <f t="shared" si="470"/>
        <v>132.51181805413432</v>
      </c>
      <c r="F243" s="27">
        <v>10</v>
      </c>
      <c r="G243" s="27">
        <v>10</v>
      </c>
      <c r="H243" s="27">
        <f t="shared" si="401"/>
        <v>13251.181805413433</v>
      </c>
      <c r="I243" s="26">
        <f t="shared" si="402"/>
        <v>13.251181805413433</v>
      </c>
      <c r="J243" s="28">
        <f t="shared" si="403"/>
        <v>13.251181805413433</v>
      </c>
      <c r="K243" s="53"/>
      <c r="L243" s="53"/>
      <c r="M243" s="30">
        <f t="shared" si="408"/>
        <v>1.3251181805413432</v>
      </c>
      <c r="N243" s="57"/>
      <c r="O243" s="57"/>
    </row>
    <row r="244" spans="2:15" ht="20.5" x14ac:dyDescent="0.45">
      <c r="B244" s="14" t="s">
        <v>459</v>
      </c>
      <c r="C244" s="25">
        <v>1000</v>
      </c>
      <c r="D244" s="26">
        <v>19648.057000000001</v>
      </c>
      <c r="E244" s="29">
        <f t="shared" si="470"/>
        <v>184.19868978109514</v>
      </c>
      <c r="F244" s="27">
        <v>10</v>
      </c>
      <c r="G244" s="27">
        <v>10</v>
      </c>
      <c r="H244" s="27">
        <f t="shared" si="401"/>
        <v>18419.868978109513</v>
      </c>
      <c r="I244" s="26">
        <f t="shared" si="402"/>
        <v>18.419868978109513</v>
      </c>
      <c r="J244" s="28">
        <f t="shared" si="403"/>
        <v>18.419868978109513</v>
      </c>
      <c r="K244" s="53">
        <f t="shared" ref="K244" si="499">AVERAGE(J244:J245)</f>
        <v>18.53324856036437</v>
      </c>
      <c r="L244" s="53">
        <f t="shared" ref="L244" si="500">STDEV(J244:J245)</f>
        <v>0.16034294292101828</v>
      </c>
      <c r="M244" s="30">
        <f t="shared" si="408"/>
        <v>1.8419868978109513</v>
      </c>
      <c r="N244" s="57">
        <f t="shared" ref="N244" si="501">AVERAGE(M244:M245)</f>
        <v>1.853324856036437</v>
      </c>
      <c r="O244" s="57">
        <f t="shared" ref="O244" si="502">STDEV(M244:M245)</f>
        <v>1.6034294292101733E-2</v>
      </c>
    </row>
    <row r="245" spans="2:15" ht="20.5" x14ac:dyDescent="0.45">
      <c r="B245" s="14" t="s">
        <v>460</v>
      </c>
      <c r="C245" s="25">
        <v>1000</v>
      </c>
      <c r="D245" s="26">
        <v>19874.085999999999</v>
      </c>
      <c r="E245" s="29">
        <f t="shared" si="470"/>
        <v>186.46628142619232</v>
      </c>
      <c r="F245" s="27">
        <v>10</v>
      </c>
      <c r="G245" s="27">
        <v>10</v>
      </c>
      <c r="H245" s="27">
        <f t="shared" si="401"/>
        <v>18646.628142619233</v>
      </c>
      <c r="I245" s="26">
        <f t="shared" si="402"/>
        <v>18.646628142619232</v>
      </c>
      <c r="J245" s="28">
        <f t="shared" si="403"/>
        <v>18.646628142619232</v>
      </c>
      <c r="K245" s="53"/>
      <c r="L245" s="53"/>
      <c r="M245" s="30">
        <f t="shared" si="408"/>
        <v>1.864662814261923</v>
      </c>
      <c r="N245" s="57"/>
      <c r="O245" s="57"/>
    </row>
    <row r="246" spans="2:15" ht="20.5" x14ac:dyDescent="0.45">
      <c r="B246" s="14" t="s">
        <v>461</v>
      </c>
      <c r="C246" s="25">
        <v>1000</v>
      </c>
      <c r="D246" s="26">
        <v>19072.842000000001</v>
      </c>
      <c r="E246" s="29">
        <f t="shared" si="470"/>
        <v>178.42795802484</v>
      </c>
      <c r="F246" s="27">
        <v>10</v>
      </c>
      <c r="G246" s="27">
        <v>10</v>
      </c>
      <c r="H246" s="27">
        <f t="shared" si="401"/>
        <v>17842.795802484001</v>
      </c>
      <c r="I246" s="26">
        <f t="shared" si="402"/>
        <v>17.842795802484002</v>
      </c>
      <c r="J246" s="28">
        <f t="shared" si="403"/>
        <v>17.842795802484002</v>
      </c>
      <c r="K246" s="53">
        <f t="shared" ref="K246" si="503">AVERAGE(J246:J247)</f>
        <v>17.737512289572425</v>
      </c>
      <c r="L246" s="53">
        <f t="shared" ref="L246" si="504">STDEV(J246:J247)</f>
        <v>0.14889337185383411</v>
      </c>
      <c r="M246" s="30">
        <f t="shared" si="408"/>
        <v>1.7842795802484002</v>
      </c>
      <c r="N246" s="57">
        <f t="shared" ref="N246" si="505">AVERAGE(M246:M247)</f>
        <v>1.7737512289572426</v>
      </c>
      <c r="O246" s="57">
        <f t="shared" ref="O246" si="506">STDEV(M246:M247)</f>
        <v>1.4889337185383348E-2</v>
      </c>
    </row>
    <row r="247" spans="2:15" ht="20.5" x14ac:dyDescent="0.45">
      <c r="B247" s="14" t="s">
        <v>462</v>
      </c>
      <c r="C247" s="25">
        <v>1000</v>
      </c>
      <c r="D247" s="26">
        <v>18862.953000000001</v>
      </c>
      <c r="E247" s="29">
        <f t="shared" si="470"/>
        <v>176.3222877666085</v>
      </c>
      <c r="F247" s="27">
        <v>10</v>
      </c>
      <c r="G247" s="27">
        <v>10</v>
      </c>
      <c r="H247" s="27">
        <f t="shared" si="401"/>
        <v>17632.22877666085</v>
      </c>
      <c r="I247" s="26">
        <f t="shared" si="402"/>
        <v>17.632228776660849</v>
      </c>
      <c r="J247" s="28">
        <f t="shared" si="403"/>
        <v>17.632228776660849</v>
      </c>
      <c r="K247" s="53"/>
      <c r="L247" s="53"/>
      <c r="M247" s="30">
        <f t="shared" si="408"/>
        <v>1.763222877666085</v>
      </c>
      <c r="N247" s="57"/>
      <c r="O247" s="57"/>
    </row>
    <row r="248" spans="2:15" ht="20.5" x14ac:dyDescent="0.45">
      <c r="B248" s="14" t="s">
        <v>463</v>
      </c>
      <c r="C248" s="25">
        <v>1000</v>
      </c>
      <c r="D248" s="26">
        <v>17671.018</v>
      </c>
      <c r="E248" s="29">
        <f t="shared" si="470"/>
        <v>164.36443347579205</v>
      </c>
      <c r="F248" s="27">
        <v>10</v>
      </c>
      <c r="G248" s="27">
        <v>10</v>
      </c>
      <c r="H248" s="27">
        <f t="shared" si="401"/>
        <v>16436.443347579207</v>
      </c>
      <c r="I248" s="26">
        <f t="shared" si="402"/>
        <v>16.436443347579207</v>
      </c>
      <c r="J248" s="28">
        <f t="shared" si="403"/>
        <v>16.436443347579207</v>
      </c>
      <c r="K248" s="53">
        <f t="shared" ref="K248" si="507">AVERAGE(J248:J249)</f>
        <v>16.227066654627905</v>
      </c>
      <c r="L248" s="53">
        <f t="shared" ref="L248" si="508">STDEV(J248:J249)</f>
        <v>0.29610335881655897</v>
      </c>
      <c r="M248" s="30">
        <f t="shared" si="408"/>
        <v>1.6436443347579206</v>
      </c>
      <c r="N248" s="57">
        <f t="shared" ref="N248" si="509">AVERAGE(M248:M249)</f>
        <v>1.6227066654627904</v>
      </c>
      <c r="O248" s="57">
        <f t="shared" ref="O248" si="510">STDEV(M248:M249)</f>
        <v>2.9610335881655837E-2</v>
      </c>
    </row>
    <row r="249" spans="2:15" ht="20.5" x14ac:dyDescent="0.45">
      <c r="B249" s="14" t="s">
        <v>464</v>
      </c>
      <c r="C249" s="25">
        <v>1000</v>
      </c>
      <c r="D249" s="26">
        <v>17253.613000000001</v>
      </c>
      <c r="E249" s="29">
        <f t="shared" si="470"/>
        <v>160.17689961676601</v>
      </c>
      <c r="F249" s="27">
        <v>10</v>
      </c>
      <c r="G249" s="27">
        <v>10</v>
      </c>
      <c r="H249" s="27">
        <f t="shared" si="401"/>
        <v>16017.689961676602</v>
      </c>
      <c r="I249" s="26">
        <f t="shared" si="402"/>
        <v>16.017689961676602</v>
      </c>
      <c r="J249" s="28">
        <f t="shared" si="403"/>
        <v>16.017689961676602</v>
      </c>
      <c r="K249" s="53"/>
      <c r="L249" s="53"/>
      <c r="M249" s="30">
        <f t="shared" si="408"/>
        <v>1.6017689961676602</v>
      </c>
      <c r="N249" s="57"/>
      <c r="O249" s="57"/>
    </row>
    <row r="250" spans="2:15" ht="20.5" x14ac:dyDescent="0.45">
      <c r="B250" s="14" t="s">
        <v>465</v>
      </c>
      <c r="C250" s="25">
        <v>1000</v>
      </c>
      <c r="D250" s="26">
        <v>19784.833999999999</v>
      </c>
      <c r="E250" s="29">
        <f>(D250-1287.5)/99.678</f>
        <v>185.57087822789381</v>
      </c>
      <c r="F250" s="27">
        <v>10</v>
      </c>
      <c r="G250" s="27">
        <v>10</v>
      </c>
      <c r="H250" s="27">
        <f t="shared" si="401"/>
        <v>18557.087822789381</v>
      </c>
      <c r="I250" s="26">
        <f t="shared" si="402"/>
        <v>18.557087822789381</v>
      </c>
      <c r="J250" s="28">
        <f t="shared" si="403"/>
        <v>18.557087822789381</v>
      </c>
      <c r="K250" s="53">
        <f t="shared" ref="K250" si="511">AVERAGE(J250:J251)</f>
        <v>18.748725395774393</v>
      </c>
      <c r="L250" s="53">
        <f t="shared" ref="L250" si="512">STDEV(J250:J251)</f>
        <v>0.27101645477566838</v>
      </c>
      <c r="M250" s="30">
        <f t="shared" si="408"/>
        <v>1.8557087822789382</v>
      </c>
      <c r="N250" s="57">
        <f t="shared" ref="N250" si="513">AVERAGE(M250:M251)</f>
        <v>1.8748725395774395</v>
      </c>
      <c r="O250" s="57">
        <f t="shared" ref="O250" si="514">STDEV(M250:M251)</f>
        <v>2.7101645477566744E-2</v>
      </c>
    </row>
    <row r="251" spans="2:15" ht="20.5" x14ac:dyDescent="0.45">
      <c r="B251" s="14" t="s">
        <v>466</v>
      </c>
      <c r="C251" s="25">
        <v>1000</v>
      </c>
      <c r="D251" s="26">
        <v>20166.875</v>
      </c>
      <c r="E251" s="29">
        <f>(D251-1287.5)/99.678</f>
        <v>189.40362968759405</v>
      </c>
      <c r="F251" s="27">
        <v>10</v>
      </c>
      <c r="G251" s="27">
        <v>10</v>
      </c>
      <c r="H251" s="27">
        <f t="shared" si="401"/>
        <v>18940.362968759404</v>
      </c>
      <c r="I251" s="26">
        <f t="shared" si="402"/>
        <v>18.940362968759406</v>
      </c>
      <c r="J251" s="28">
        <f t="shared" si="403"/>
        <v>18.940362968759406</v>
      </c>
      <c r="K251" s="53"/>
      <c r="L251" s="53"/>
      <c r="M251" s="30">
        <f t="shared" si="408"/>
        <v>1.8940362968759406</v>
      </c>
      <c r="N251" s="57"/>
      <c r="O251" s="57"/>
    </row>
    <row r="252" spans="2:15" ht="20.5" x14ac:dyDescent="0.45">
      <c r="B252" s="14" t="s">
        <v>467</v>
      </c>
      <c r="C252" s="25">
        <v>1000</v>
      </c>
      <c r="D252" s="26">
        <v>13131.15</v>
      </c>
      <c r="E252" s="29">
        <f t="shared" ref="E252:E274" si="515">(D252-1287.5)/99.678</f>
        <v>118.81909749393046</v>
      </c>
      <c r="F252" s="27">
        <v>10</v>
      </c>
      <c r="G252" s="27">
        <v>10</v>
      </c>
      <c r="H252" s="27">
        <f t="shared" si="401"/>
        <v>11881.909749393046</v>
      </c>
      <c r="I252" s="26">
        <f t="shared" si="402"/>
        <v>11.881909749393046</v>
      </c>
      <c r="J252" s="28">
        <f t="shared" si="403"/>
        <v>11.881909749393046</v>
      </c>
      <c r="K252" s="53">
        <f t="shared" ref="K252" si="516">AVERAGE(J252:J253)</f>
        <v>12.029498986737295</v>
      </c>
      <c r="L252" s="53">
        <f t="shared" ref="L252" si="517">STDEV(J252:J253)</f>
        <v>0.20872270111253877</v>
      </c>
      <c r="M252" s="30">
        <f t="shared" si="408"/>
        <v>1.1881909749393045</v>
      </c>
      <c r="N252" s="57">
        <f t="shared" ref="N252" si="518">AVERAGE(M252:M253)</f>
        <v>1.2029498986737295</v>
      </c>
      <c r="O252" s="57">
        <f t="shared" ref="O252" si="519">STDEV(M252:M253)</f>
        <v>2.0872270111254004E-2</v>
      </c>
    </row>
    <row r="253" spans="2:15" ht="20.5" x14ac:dyDescent="0.45">
      <c r="B253" s="14" t="s">
        <v>468</v>
      </c>
      <c r="C253" s="25">
        <v>1000</v>
      </c>
      <c r="D253" s="26">
        <v>13425.378000000001</v>
      </c>
      <c r="E253" s="29">
        <f t="shared" si="515"/>
        <v>121.77088224081544</v>
      </c>
      <c r="F253" s="27">
        <v>10</v>
      </c>
      <c r="G253" s="27">
        <v>10</v>
      </c>
      <c r="H253" s="27">
        <f t="shared" si="401"/>
        <v>12177.088224081544</v>
      </c>
      <c r="I253" s="26">
        <f t="shared" si="402"/>
        <v>12.177088224081544</v>
      </c>
      <c r="J253" s="28">
        <f t="shared" si="403"/>
        <v>12.177088224081544</v>
      </c>
      <c r="K253" s="53"/>
      <c r="L253" s="53"/>
      <c r="M253" s="30">
        <f t="shared" si="408"/>
        <v>1.2177088224081545</v>
      </c>
      <c r="N253" s="57"/>
      <c r="O253" s="57"/>
    </row>
    <row r="254" spans="2:15" ht="20.5" x14ac:dyDescent="0.45">
      <c r="B254" s="14" t="s">
        <v>469</v>
      </c>
      <c r="C254" s="25">
        <v>1000</v>
      </c>
      <c r="D254" s="26">
        <v>12049.415000000001</v>
      </c>
      <c r="E254" s="29">
        <f t="shared" si="515"/>
        <v>107.96680310600134</v>
      </c>
      <c r="F254" s="27">
        <v>10</v>
      </c>
      <c r="G254" s="27">
        <v>10</v>
      </c>
      <c r="H254" s="27">
        <f t="shared" si="401"/>
        <v>10796.680310600133</v>
      </c>
      <c r="I254" s="26">
        <f t="shared" si="402"/>
        <v>10.796680310600134</v>
      </c>
      <c r="J254" s="28">
        <f t="shared" si="403"/>
        <v>10.796680310600134</v>
      </c>
      <c r="K254" s="53">
        <f t="shared" ref="K254" si="520">AVERAGE(J254:J255)</f>
        <v>10.958637312145108</v>
      </c>
      <c r="L254" s="53">
        <f t="shared" ref="L254" si="521">STDEV(J254:J255)</f>
        <v>0.22904178810618261</v>
      </c>
      <c r="M254" s="30">
        <f t="shared" si="408"/>
        <v>1.0796680310600133</v>
      </c>
      <c r="N254" s="57">
        <f t="shared" ref="N254" si="522">AVERAGE(M254:M255)</f>
        <v>1.0958637312145108</v>
      </c>
      <c r="O254" s="57">
        <f t="shared" ref="O254" si="523">STDEV(M254:M255)</f>
        <v>2.2904178810618323E-2</v>
      </c>
    </row>
    <row r="255" spans="2:15" ht="20.5" x14ac:dyDescent="0.45">
      <c r="B255" s="14" t="s">
        <v>470</v>
      </c>
      <c r="C255" s="25">
        <v>1000</v>
      </c>
      <c r="D255" s="26">
        <v>12372.286</v>
      </c>
      <c r="E255" s="29">
        <f t="shared" si="515"/>
        <v>111.20594313690083</v>
      </c>
      <c r="F255" s="27">
        <v>10</v>
      </c>
      <c r="G255" s="27">
        <v>10</v>
      </c>
      <c r="H255" s="27">
        <f t="shared" si="401"/>
        <v>11120.594313690082</v>
      </c>
      <c r="I255" s="26">
        <f t="shared" si="402"/>
        <v>11.120594313690082</v>
      </c>
      <c r="J255" s="28">
        <f t="shared" si="403"/>
        <v>11.120594313690082</v>
      </c>
      <c r="K255" s="53"/>
      <c r="L255" s="53"/>
      <c r="M255" s="30">
        <f t="shared" si="408"/>
        <v>1.1120594313690082</v>
      </c>
      <c r="N255" s="57"/>
      <c r="O255" s="57"/>
    </row>
    <row r="256" spans="2:15" ht="20.5" x14ac:dyDescent="0.45">
      <c r="B256" s="14" t="s">
        <v>471</v>
      </c>
      <c r="C256" s="25">
        <v>1000</v>
      </c>
      <c r="D256" s="26">
        <v>21010.460999999999</v>
      </c>
      <c r="E256" s="29">
        <f t="shared" si="515"/>
        <v>197.8667409057164</v>
      </c>
      <c r="F256" s="27">
        <v>10</v>
      </c>
      <c r="G256" s="27">
        <v>10</v>
      </c>
      <c r="H256" s="27">
        <f t="shared" si="401"/>
        <v>19786.67409057164</v>
      </c>
      <c r="I256" s="26">
        <f t="shared" si="402"/>
        <v>19.786674090571641</v>
      </c>
      <c r="J256" s="28">
        <f t="shared" si="403"/>
        <v>19.786674090571641</v>
      </c>
      <c r="K256" s="53">
        <f t="shared" ref="K256" si="524">AVERAGE(J256:J257)</f>
        <v>19.868605911033526</v>
      </c>
      <c r="L256" s="53">
        <f t="shared" ref="L256" si="525">STDEV(J256:J257)</f>
        <v>0.11586909168711658</v>
      </c>
      <c r="M256" s="30">
        <f t="shared" si="408"/>
        <v>1.9786674090571641</v>
      </c>
      <c r="N256" s="57">
        <f t="shared" ref="N256" si="526">AVERAGE(M256:M257)</f>
        <v>1.9868605911033528</v>
      </c>
      <c r="O256" s="57">
        <f t="shared" ref="O256" si="527">STDEV(M256:M257)</f>
        <v>1.1586909168711785E-2</v>
      </c>
    </row>
    <row r="257" spans="2:15" ht="20.5" x14ac:dyDescent="0.45">
      <c r="B257" s="14" t="s">
        <v>472</v>
      </c>
      <c r="C257" s="25">
        <v>1000</v>
      </c>
      <c r="D257" s="26">
        <v>21173.796999999999</v>
      </c>
      <c r="E257" s="29">
        <f t="shared" si="515"/>
        <v>199.50537731495413</v>
      </c>
      <c r="F257" s="27">
        <v>10</v>
      </c>
      <c r="G257" s="27">
        <v>10</v>
      </c>
      <c r="H257" s="27">
        <f t="shared" si="401"/>
        <v>19950.537731495413</v>
      </c>
      <c r="I257" s="26">
        <f t="shared" si="402"/>
        <v>19.950537731495412</v>
      </c>
      <c r="J257" s="28">
        <f t="shared" si="403"/>
        <v>19.950537731495412</v>
      </c>
      <c r="K257" s="53"/>
      <c r="L257" s="53"/>
      <c r="M257" s="30">
        <f t="shared" si="408"/>
        <v>1.9950537731495415</v>
      </c>
      <c r="N257" s="57"/>
      <c r="O257" s="57"/>
    </row>
    <row r="258" spans="2:15" ht="20.5" x14ac:dyDescent="0.45">
      <c r="B258" s="14" t="s">
        <v>473</v>
      </c>
      <c r="C258" s="25">
        <v>1000</v>
      </c>
      <c r="D258" s="26">
        <v>16172.994000000001</v>
      </c>
      <c r="E258" s="29">
        <f t="shared" si="515"/>
        <v>149.33580128012201</v>
      </c>
      <c r="F258" s="27">
        <v>10</v>
      </c>
      <c r="G258" s="27">
        <v>10</v>
      </c>
      <c r="H258" s="27">
        <f t="shared" si="401"/>
        <v>14933.580128012201</v>
      </c>
      <c r="I258" s="26">
        <f t="shared" si="402"/>
        <v>14.933580128012201</v>
      </c>
      <c r="J258" s="28">
        <f t="shared" si="403"/>
        <v>14.933580128012201</v>
      </c>
      <c r="K258" s="53">
        <f t="shared" ref="K258" si="528">AVERAGE(J258:J259)</f>
        <v>14.906923293003473</v>
      </c>
      <c r="L258" s="53">
        <f t="shared" ref="L258" si="529">STDEV(J258:J259)</f>
        <v>3.7698457599284994E-2</v>
      </c>
      <c r="M258" s="30">
        <f t="shared" si="408"/>
        <v>1.4933580128012203</v>
      </c>
      <c r="N258" s="57">
        <f t="shared" ref="N258" si="530">AVERAGE(M258:M259)</f>
        <v>1.4906923293003473</v>
      </c>
      <c r="O258" s="57">
        <f t="shared" ref="O258" si="531">STDEV(M258:M259)</f>
        <v>3.7698457599286877E-3</v>
      </c>
    </row>
    <row r="259" spans="2:15" ht="20.5" x14ac:dyDescent="0.45">
      <c r="B259" s="14" t="s">
        <v>474</v>
      </c>
      <c r="C259" s="25">
        <v>1000</v>
      </c>
      <c r="D259" s="26">
        <v>16119.852000000001</v>
      </c>
      <c r="E259" s="29">
        <f t="shared" si="515"/>
        <v>148.80266457994745</v>
      </c>
      <c r="F259" s="27">
        <v>10</v>
      </c>
      <c r="G259" s="27">
        <v>10</v>
      </c>
      <c r="H259" s="27">
        <f t="shared" si="401"/>
        <v>14880.266457994745</v>
      </c>
      <c r="I259" s="26">
        <f t="shared" si="402"/>
        <v>14.880266457994745</v>
      </c>
      <c r="J259" s="28">
        <f t="shared" si="403"/>
        <v>14.880266457994745</v>
      </c>
      <c r="K259" s="53"/>
      <c r="L259" s="53"/>
      <c r="M259" s="30">
        <f t="shared" si="408"/>
        <v>1.4880266457994744</v>
      </c>
      <c r="N259" s="57"/>
      <c r="O259" s="57"/>
    </row>
    <row r="260" spans="2:15" ht="20.5" x14ac:dyDescent="0.45">
      <c r="B260" s="14" t="s">
        <v>475</v>
      </c>
      <c r="C260" s="25">
        <v>1000</v>
      </c>
      <c r="D260" s="26">
        <v>16462.359</v>
      </c>
      <c r="E260" s="29">
        <f t="shared" si="515"/>
        <v>152.23879893256287</v>
      </c>
      <c r="F260" s="27">
        <v>10</v>
      </c>
      <c r="G260" s="27">
        <v>10</v>
      </c>
      <c r="H260" s="27">
        <f t="shared" si="401"/>
        <v>15223.879893256288</v>
      </c>
      <c r="I260" s="26">
        <f t="shared" si="402"/>
        <v>15.223879893256287</v>
      </c>
      <c r="J260" s="28">
        <f t="shared" si="403"/>
        <v>15.223879893256287</v>
      </c>
      <c r="K260" s="53">
        <f t="shared" ref="K260" si="532">AVERAGE(J260:J261)</f>
        <v>15.070583278155663</v>
      </c>
      <c r="L260" s="53">
        <f t="shared" ref="L260" si="533">STDEV(J260:J261)</f>
        <v>0.21679415214119174</v>
      </c>
      <c r="M260" s="30">
        <f t="shared" si="408"/>
        <v>1.5223879893256287</v>
      </c>
      <c r="N260" s="57">
        <f t="shared" ref="N260" si="534">AVERAGE(M260:M261)</f>
        <v>1.5070583278155663</v>
      </c>
      <c r="O260" s="57">
        <f t="shared" ref="O260" si="535">STDEV(M260:M261)</f>
        <v>2.1679415214119112E-2</v>
      </c>
    </row>
    <row r="261" spans="2:15" ht="20.5" x14ac:dyDescent="0.45">
      <c r="B261" s="14" t="s">
        <v>476</v>
      </c>
      <c r="C261" s="25">
        <v>1000</v>
      </c>
      <c r="D261" s="26">
        <v>16156.753000000001</v>
      </c>
      <c r="E261" s="29">
        <f t="shared" si="515"/>
        <v>149.17286663055037</v>
      </c>
      <c r="F261" s="27">
        <v>10</v>
      </c>
      <c r="G261" s="27">
        <v>10</v>
      </c>
      <c r="H261" s="27">
        <f t="shared" ref="H261:H317" si="536">(E261*F261*G261)</f>
        <v>14917.286663055038</v>
      </c>
      <c r="I261" s="26">
        <f t="shared" ref="I261:I317" si="537">(H261/1000)</f>
        <v>14.917286663055037</v>
      </c>
      <c r="J261" s="28">
        <f t="shared" si="403"/>
        <v>14.917286663055037</v>
      </c>
      <c r="K261" s="53"/>
      <c r="L261" s="53"/>
      <c r="M261" s="30">
        <f t="shared" si="408"/>
        <v>1.4917286663055038</v>
      </c>
      <c r="N261" s="57"/>
      <c r="O261" s="57"/>
    </row>
    <row r="262" spans="2:15" ht="20.5" x14ac:dyDescent="0.45">
      <c r="B262" s="14" t="s">
        <v>559</v>
      </c>
      <c r="C262" s="25">
        <v>1000</v>
      </c>
      <c r="D262" s="26">
        <v>21668.414000000001</v>
      </c>
      <c r="E262" s="29">
        <f t="shared" si="515"/>
        <v>204.46752543189069</v>
      </c>
      <c r="F262" s="27">
        <v>10</v>
      </c>
      <c r="G262" s="27">
        <v>10</v>
      </c>
      <c r="H262" s="27">
        <f t="shared" si="536"/>
        <v>20446.752543189068</v>
      </c>
      <c r="I262" s="26">
        <f t="shared" si="537"/>
        <v>20.446752543189067</v>
      </c>
      <c r="J262" s="28">
        <f t="shared" ref="J262:J317" si="538">(I262/C262)*1000</f>
        <v>20.446752543189067</v>
      </c>
      <c r="K262" s="53">
        <f t="shared" ref="K262" si="539">AVERAGE(J262:J263)</f>
        <v>20.824951844940706</v>
      </c>
      <c r="L262" s="53">
        <f t="shared" ref="L262" si="540">STDEV(J262:J263)</f>
        <v>0.53485458181720524</v>
      </c>
      <c r="M262" s="30">
        <f t="shared" si="408"/>
        <v>2.0446752543189071</v>
      </c>
      <c r="N262" s="57">
        <f t="shared" ref="N262" si="541">AVERAGE(M262:M263)</f>
        <v>2.0824951844940709</v>
      </c>
      <c r="O262" s="57">
        <f t="shared" ref="O262" si="542">STDEV(M262:M263)</f>
        <v>5.3485458181720152E-2</v>
      </c>
    </row>
    <row r="263" spans="2:15" ht="20.5" x14ac:dyDescent="0.45">
      <c r="B263" s="14" t="s">
        <v>560</v>
      </c>
      <c r="C263" s="25">
        <v>1000</v>
      </c>
      <c r="D263" s="26">
        <v>22422.377</v>
      </c>
      <c r="E263" s="29">
        <f t="shared" si="515"/>
        <v>212.03151146692349</v>
      </c>
      <c r="F263" s="27">
        <v>10</v>
      </c>
      <c r="G263" s="27">
        <v>10</v>
      </c>
      <c r="H263" s="27">
        <f t="shared" si="536"/>
        <v>21203.151146692348</v>
      </c>
      <c r="I263" s="26">
        <f t="shared" si="537"/>
        <v>21.203151146692349</v>
      </c>
      <c r="J263" s="28">
        <f t="shared" si="538"/>
        <v>21.203151146692349</v>
      </c>
      <c r="K263" s="53"/>
      <c r="L263" s="53"/>
      <c r="M263" s="30">
        <f t="shared" ref="M263:M317" si="543">(J263/C263)*100</f>
        <v>2.1203151146692347</v>
      </c>
      <c r="N263" s="57"/>
      <c r="O263" s="57"/>
    </row>
    <row r="264" spans="2:15" ht="20.5" x14ac:dyDescent="0.45">
      <c r="B264" s="14" t="s">
        <v>561</v>
      </c>
      <c r="C264" s="25">
        <v>1000</v>
      </c>
      <c r="D264" s="26">
        <v>18187.09</v>
      </c>
      <c r="E264" s="29">
        <f t="shared" si="515"/>
        <v>169.54182467545496</v>
      </c>
      <c r="F264" s="27">
        <v>10</v>
      </c>
      <c r="G264" s="27">
        <v>10</v>
      </c>
      <c r="H264" s="27">
        <f t="shared" si="536"/>
        <v>16954.182467545499</v>
      </c>
      <c r="I264" s="26">
        <f t="shared" si="537"/>
        <v>16.9541824675455</v>
      </c>
      <c r="J264" s="28">
        <f t="shared" si="538"/>
        <v>16.9541824675455</v>
      </c>
      <c r="K264" s="53">
        <f t="shared" ref="K264" si="544">AVERAGE(J264:J265)</f>
        <v>16.874224001284137</v>
      </c>
      <c r="L264" s="53">
        <f t="shared" ref="L264" si="545">STDEV(J264:J265)</f>
        <v>0.11307834741337149</v>
      </c>
      <c r="M264" s="30">
        <f t="shared" si="543"/>
        <v>1.69541824675455</v>
      </c>
      <c r="N264" s="57">
        <f t="shared" ref="N264" si="546">AVERAGE(M264:M265)</f>
        <v>1.6874224001284137</v>
      </c>
      <c r="O264" s="57">
        <f t="shared" ref="O264" si="547">STDEV(M264:M265)</f>
        <v>1.1307834741337086E-2</v>
      </c>
    </row>
    <row r="265" spans="2:15" ht="20.5" x14ac:dyDescent="0.45">
      <c r="B265" s="14" t="s">
        <v>562</v>
      </c>
      <c r="C265" s="25">
        <v>1000</v>
      </c>
      <c r="D265" s="26">
        <v>18027.687999999998</v>
      </c>
      <c r="E265" s="29">
        <f t="shared" si="515"/>
        <v>167.94265535022771</v>
      </c>
      <c r="F265" s="27">
        <v>10</v>
      </c>
      <c r="G265" s="27">
        <v>10</v>
      </c>
      <c r="H265" s="27">
        <f t="shared" si="536"/>
        <v>16794.265535022772</v>
      </c>
      <c r="I265" s="26">
        <f t="shared" si="537"/>
        <v>16.794265535022774</v>
      </c>
      <c r="J265" s="28">
        <f t="shared" si="538"/>
        <v>16.794265535022774</v>
      </c>
      <c r="K265" s="53"/>
      <c r="L265" s="53"/>
      <c r="M265" s="30">
        <f t="shared" si="543"/>
        <v>1.6794265535022774</v>
      </c>
      <c r="N265" s="57"/>
      <c r="O265" s="57"/>
    </row>
    <row r="266" spans="2:15" ht="20.5" x14ac:dyDescent="0.45">
      <c r="B266" s="14" t="s">
        <v>563</v>
      </c>
      <c r="C266" s="25">
        <v>1000</v>
      </c>
      <c r="D266" s="26">
        <v>16691.067999999999</v>
      </c>
      <c r="E266" s="29">
        <f t="shared" si="515"/>
        <v>154.53327715243083</v>
      </c>
      <c r="F266" s="27">
        <v>10</v>
      </c>
      <c r="G266" s="27">
        <v>10</v>
      </c>
      <c r="H266" s="27">
        <f t="shared" si="536"/>
        <v>15453.327715243084</v>
      </c>
      <c r="I266" s="26">
        <f t="shared" si="537"/>
        <v>15.453327715243084</v>
      </c>
      <c r="J266" s="28">
        <f t="shared" si="538"/>
        <v>15.453327715243084</v>
      </c>
      <c r="K266" s="53">
        <f t="shared" ref="K266" si="548">AVERAGE(J266:J267)</f>
        <v>15.488154858644837</v>
      </c>
      <c r="L266" s="53">
        <f t="shared" ref="L266" si="549">STDEV(J266:J267)</f>
        <v>4.9253018537472486E-2</v>
      </c>
      <c r="M266" s="30">
        <f t="shared" si="543"/>
        <v>1.5453327715243084</v>
      </c>
      <c r="N266" s="57">
        <f t="shared" ref="N266" si="550">AVERAGE(M266:M267)</f>
        <v>1.5488154858644838</v>
      </c>
      <c r="O266" s="57">
        <f t="shared" ref="O266" si="551">STDEV(M266:M267)</f>
        <v>4.925301853747374E-3</v>
      </c>
    </row>
    <row r="267" spans="2:15" ht="20.5" x14ac:dyDescent="0.45">
      <c r="B267" s="14" t="s">
        <v>564</v>
      </c>
      <c r="C267" s="25">
        <v>1000</v>
      </c>
      <c r="D267" s="26">
        <v>16760.498</v>
      </c>
      <c r="E267" s="29">
        <f t="shared" si="515"/>
        <v>155.22982002046589</v>
      </c>
      <c r="F267" s="27">
        <v>10</v>
      </c>
      <c r="G267" s="27">
        <v>10</v>
      </c>
      <c r="H267" s="27">
        <f t="shared" si="536"/>
        <v>15522.98200204659</v>
      </c>
      <c r="I267" s="26">
        <f t="shared" si="537"/>
        <v>15.522982002046591</v>
      </c>
      <c r="J267" s="28">
        <f t="shared" si="538"/>
        <v>15.522982002046591</v>
      </c>
      <c r="K267" s="53"/>
      <c r="L267" s="53"/>
      <c r="M267" s="30">
        <f t="shared" si="543"/>
        <v>1.5522982002046593</v>
      </c>
      <c r="N267" s="57"/>
      <c r="O267" s="57"/>
    </row>
    <row r="268" spans="2:15" ht="20.5" x14ac:dyDescent="0.45">
      <c r="B268" s="14" t="s">
        <v>565</v>
      </c>
      <c r="C268" s="25">
        <v>1000</v>
      </c>
      <c r="D268" s="26">
        <v>23086.224999999999</v>
      </c>
      <c r="E268" s="29">
        <f t="shared" si="515"/>
        <v>218.69143642528942</v>
      </c>
      <c r="F268" s="27">
        <v>10</v>
      </c>
      <c r="G268" s="27">
        <v>10</v>
      </c>
      <c r="H268" s="27">
        <f t="shared" si="536"/>
        <v>21869.143642528943</v>
      </c>
      <c r="I268" s="26">
        <f t="shared" si="537"/>
        <v>21.869143642528943</v>
      </c>
      <c r="J268" s="28">
        <f t="shared" si="538"/>
        <v>21.869143642528943</v>
      </c>
      <c r="K268" s="53">
        <f t="shared" ref="K268" si="552">AVERAGE(J268:J269)</f>
        <v>21.537164168622965</v>
      </c>
      <c r="L268" s="53">
        <f t="shared" ref="L268" si="553">STDEV(J268:J269)</f>
        <v>0.46948987442731915</v>
      </c>
      <c r="M268" s="30">
        <f t="shared" si="543"/>
        <v>2.1869143642528943</v>
      </c>
      <c r="N268" s="57">
        <f t="shared" ref="N268" si="554">AVERAGE(M268:M269)</f>
        <v>2.1537164168622964</v>
      </c>
      <c r="O268" s="57">
        <f t="shared" ref="O268" si="555">STDEV(M268:M269)</f>
        <v>4.6948987442732043E-2</v>
      </c>
    </row>
    <row r="269" spans="2:15" ht="20.5" x14ac:dyDescent="0.45">
      <c r="B269" s="14" t="s">
        <v>566</v>
      </c>
      <c r="C269" s="25">
        <v>1000</v>
      </c>
      <c r="D269" s="26">
        <v>22424.403999999999</v>
      </c>
      <c r="E269" s="29">
        <f t="shared" si="515"/>
        <v>212.05184694716988</v>
      </c>
      <c r="F269" s="27">
        <v>10</v>
      </c>
      <c r="G269" s="27">
        <v>10</v>
      </c>
      <c r="H269" s="27">
        <f t="shared" si="536"/>
        <v>21205.184694716987</v>
      </c>
      <c r="I269" s="26">
        <f t="shared" si="537"/>
        <v>21.205184694716987</v>
      </c>
      <c r="J269" s="28">
        <f t="shared" si="538"/>
        <v>21.205184694716987</v>
      </c>
      <c r="K269" s="53"/>
      <c r="L269" s="53"/>
      <c r="M269" s="30">
        <f t="shared" si="543"/>
        <v>2.1205184694716985</v>
      </c>
      <c r="N269" s="57"/>
      <c r="O269" s="57"/>
    </row>
    <row r="270" spans="2:15" ht="20.5" x14ac:dyDescent="0.45">
      <c r="B270" s="14" t="s">
        <v>567</v>
      </c>
      <c r="C270" s="25">
        <v>1000</v>
      </c>
      <c r="D270" s="26">
        <v>18700.388999999999</v>
      </c>
      <c r="E270" s="29">
        <f t="shared" si="515"/>
        <v>174.69139629607335</v>
      </c>
      <c r="F270" s="27">
        <v>10</v>
      </c>
      <c r="G270" s="27">
        <v>10</v>
      </c>
      <c r="H270" s="27">
        <f t="shared" si="536"/>
        <v>17469.139629607336</v>
      </c>
      <c r="I270" s="26">
        <f t="shared" si="537"/>
        <v>17.469139629607337</v>
      </c>
      <c r="J270" s="28">
        <f t="shared" si="538"/>
        <v>17.469139629607337</v>
      </c>
      <c r="K270" s="53">
        <f t="shared" ref="K270" si="556">AVERAGE(J270:J271)</f>
        <v>17.006501434619473</v>
      </c>
      <c r="L270" s="53">
        <f t="shared" ref="L270" si="557">STDEV(J270:J271)</f>
        <v>0.65426920982364345</v>
      </c>
      <c r="M270" s="30">
        <f t="shared" si="543"/>
        <v>1.7469139629607338</v>
      </c>
      <c r="N270" s="57">
        <f t="shared" ref="N270" si="558">AVERAGE(M270:M271)</f>
        <v>1.7006501434619476</v>
      </c>
      <c r="O270" s="57">
        <f t="shared" ref="O270" si="559">STDEV(M270:M271)</f>
        <v>6.5426920982364314E-2</v>
      </c>
    </row>
    <row r="271" spans="2:15" ht="20.5" x14ac:dyDescent="0.45">
      <c r="B271" s="14" t="s">
        <v>568</v>
      </c>
      <c r="C271" s="25">
        <v>1000</v>
      </c>
      <c r="D271" s="26">
        <v>17778.092000000001</v>
      </c>
      <c r="E271" s="29">
        <f t="shared" si="515"/>
        <v>165.43863239631614</v>
      </c>
      <c r="F271" s="27">
        <v>10</v>
      </c>
      <c r="G271" s="27">
        <v>10</v>
      </c>
      <c r="H271" s="27">
        <f t="shared" si="536"/>
        <v>16543.863239631613</v>
      </c>
      <c r="I271" s="26">
        <f t="shared" si="537"/>
        <v>16.543863239631612</v>
      </c>
      <c r="J271" s="28">
        <f t="shared" si="538"/>
        <v>16.543863239631612</v>
      </c>
      <c r="K271" s="53"/>
      <c r="L271" s="53"/>
      <c r="M271" s="30">
        <f t="shared" si="543"/>
        <v>1.6543863239631613</v>
      </c>
      <c r="N271" s="57"/>
      <c r="O271" s="57"/>
    </row>
    <row r="272" spans="2:15" ht="20.5" x14ac:dyDescent="0.45">
      <c r="B272" s="14" t="s">
        <v>569</v>
      </c>
      <c r="C272" s="25">
        <v>1000</v>
      </c>
      <c r="D272" s="26">
        <v>17669.398000000001</v>
      </c>
      <c r="E272" s="29">
        <f t="shared" si="515"/>
        <v>164.34818114328138</v>
      </c>
      <c r="F272" s="27">
        <v>10</v>
      </c>
      <c r="G272" s="27">
        <v>10</v>
      </c>
      <c r="H272" s="27">
        <f t="shared" si="536"/>
        <v>16434.81811432814</v>
      </c>
      <c r="I272" s="26">
        <f t="shared" si="537"/>
        <v>16.434818114328142</v>
      </c>
      <c r="J272" s="28">
        <f t="shared" si="538"/>
        <v>16.434818114328142</v>
      </c>
      <c r="K272" s="53">
        <f t="shared" ref="K272" si="560">AVERAGE(J272:J273)</f>
        <v>16.187695379120772</v>
      </c>
      <c r="L272" s="53">
        <f t="shared" ref="L272" si="561">STDEV(J272:J273)</f>
        <v>0.34948432370099741</v>
      </c>
      <c r="M272" s="30">
        <f t="shared" si="543"/>
        <v>1.643481811432814</v>
      </c>
      <c r="N272" s="57">
        <f t="shared" ref="N272" si="562">AVERAGE(M272:M273)</f>
        <v>1.618769537912077</v>
      </c>
      <c r="O272" s="57">
        <f t="shared" ref="O272" si="563">STDEV(M272:M273)</f>
        <v>3.4948432370099647E-2</v>
      </c>
    </row>
    <row r="273" spans="2:15" ht="20.5" x14ac:dyDescent="0.45">
      <c r="B273" s="14" t="s">
        <v>570</v>
      </c>
      <c r="C273" s="25">
        <v>1000</v>
      </c>
      <c r="D273" s="26">
        <v>17176.743999999999</v>
      </c>
      <c r="E273" s="29">
        <f t="shared" si="515"/>
        <v>159.40572643913401</v>
      </c>
      <c r="F273" s="27">
        <v>10</v>
      </c>
      <c r="G273" s="27">
        <v>10</v>
      </c>
      <c r="H273" s="27">
        <f t="shared" si="536"/>
        <v>15940.572643913401</v>
      </c>
      <c r="I273" s="26">
        <f t="shared" si="537"/>
        <v>15.940572643913402</v>
      </c>
      <c r="J273" s="28">
        <f t="shared" si="538"/>
        <v>15.940572643913402</v>
      </c>
      <c r="K273" s="53"/>
      <c r="L273" s="53"/>
      <c r="M273" s="30">
        <f t="shared" si="543"/>
        <v>1.5940572643913402</v>
      </c>
      <c r="N273" s="57"/>
      <c r="O273" s="57"/>
    </row>
    <row r="274" spans="2:15" ht="20.5" x14ac:dyDescent="0.45">
      <c r="B274" s="14" t="s">
        <v>571</v>
      </c>
      <c r="C274" s="25">
        <v>1000</v>
      </c>
      <c r="D274" s="26">
        <v>19862.044999999998</v>
      </c>
      <c r="E274" s="29">
        <f t="shared" si="515"/>
        <v>186.34548245350027</v>
      </c>
      <c r="F274" s="27">
        <v>10</v>
      </c>
      <c r="G274" s="27">
        <v>10</v>
      </c>
      <c r="H274" s="27">
        <f t="shared" si="536"/>
        <v>18634.548245350026</v>
      </c>
      <c r="I274" s="26">
        <f t="shared" si="537"/>
        <v>18.634548245350025</v>
      </c>
      <c r="J274" s="28">
        <f t="shared" si="538"/>
        <v>18.634548245350025</v>
      </c>
      <c r="K274" s="53">
        <f t="shared" ref="K274" si="564">AVERAGE(J274:J275)</f>
        <v>18.252757378759604</v>
      </c>
      <c r="L274" s="53">
        <f t="shared" ref="L274" si="565">STDEV(J274:J275)</f>
        <v>0.5399338215223507</v>
      </c>
      <c r="M274" s="30">
        <f t="shared" si="543"/>
        <v>1.8634548245350027</v>
      </c>
      <c r="N274" s="57">
        <f t="shared" ref="N274" si="566">AVERAGE(M274:M275)</f>
        <v>1.8252757378759605</v>
      </c>
      <c r="O274" s="57">
        <f t="shared" ref="O274" si="567">STDEV(M274:M275)</f>
        <v>5.3993382152235078E-2</v>
      </c>
    </row>
    <row r="275" spans="2:15" ht="20.5" x14ac:dyDescent="0.45">
      <c r="B275" s="14" t="s">
        <v>572</v>
      </c>
      <c r="C275" s="25">
        <v>1000</v>
      </c>
      <c r="D275" s="26">
        <v>19100.921999999999</v>
      </c>
      <c r="E275" s="29">
        <f>(D275-1287.5)/99.678</f>
        <v>178.70966512169184</v>
      </c>
      <c r="F275" s="27">
        <v>10</v>
      </c>
      <c r="G275" s="27">
        <v>10</v>
      </c>
      <c r="H275" s="27">
        <f t="shared" si="536"/>
        <v>17870.966512169183</v>
      </c>
      <c r="I275" s="26">
        <f t="shared" si="537"/>
        <v>17.870966512169183</v>
      </c>
      <c r="J275" s="28">
        <f t="shared" si="538"/>
        <v>17.870966512169183</v>
      </c>
      <c r="K275" s="53"/>
      <c r="L275" s="53"/>
      <c r="M275" s="30">
        <f t="shared" si="543"/>
        <v>1.7870966512169184</v>
      </c>
      <c r="N275" s="57"/>
      <c r="O275" s="57"/>
    </row>
    <row r="276" spans="2:15" ht="20.5" x14ac:dyDescent="0.45">
      <c r="B276" s="14" t="s">
        <v>573</v>
      </c>
      <c r="C276" s="25">
        <v>1000</v>
      </c>
      <c r="D276" s="26">
        <v>15426.273999999999</v>
      </c>
      <c r="E276" s="29">
        <f>(D276-1287.5)/99.678</f>
        <v>141.84447922309838</v>
      </c>
      <c r="F276" s="27">
        <v>10</v>
      </c>
      <c r="G276" s="27">
        <v>10</v>
      </c>
      <c r="H276" s="27">
        <f t="shared" si="536"/>
        <v>14184.447922309837</v>
      </c>
      <c r="I276" s="26">
        <f t="shared" si="537"/>
        <v>14.184447922309836</v>
      </c>
      <c r="J276" s="28">
        <f t="shared" si="538"/>
        <v>14.184447922309836</v>
      </c>
      <c r="K276" s="53">
        <f t="shared" ref="K276" si="568">AVERAGE(J276:J277)</f>
        <v>14.073754489456046</v>
      </c>
      <c r="L276" s="53">
        <f t="shared" ref="L276" si="569">STDEV(J276:J277)</f>
        <v>0.15654415400746358</v>
      </c>
      <c r="M276" s="30">
        <f t="shared" si="543"/>
        <v>1.4184447922309835</v>
      </c>
      <c r="N276" s="57">
        <f t="shared" ref="N276" si="570">AVERAGE(M276:M277)</f>
        <v>1.4073754489456047</v>
      </c>
      <c r="O276" s="57">
        <f t="shared" ref="O276" si="571">STDEV(M276:M277)</f>
        <v>1.5654415400746389E-2</v>
      </c>
    </row>
    <row r="277" spans="2:15" ht="20.5" x14ac:dyDescent="0.45">
      <c r="B277" s="14" t="s">
        <v>574</v>
      </c>
      <c r="C277" s="25">
        <v>1000</v>
      </c>
      <c r="D277" s="26">
        <v>15205.6</v>
      </c>
      <c r="E277" s="29">
        <f t="shared" ref="E277:E296" si="572">(D277-1287.5)/99.678</f>
        <v>139.6306105660226</v>
      </c>
      <c r="F277" s="27">
        <v>10</v>
      </c>
      <c r="G277" s="27">
        <v>10</v>
      </c>
      <c r="H277" s="27">
        <f t="shared" si="536"/>
        <v>13963.061056602259</v>
      </c>
      <c r="I277" s="26">
        <f t="shared" si="537"/>
        <v>13.963061056602259</v>
      </c>
      <c r="J277" s="28">
        <f t="shared" si="538"/>
        <v>13.963061056602259</v>
      </c>
      <c r="K277" s="53"/>
      <c r="L277" s="53"/>
      <c r="M277" s="30">
        <f t="shared" si="543"/>
        <v>1.3963061056602257</v>
      </c>
      <c r="N277" s="57"/>
      <c r="O277" s="57"/>
    </row>
    <row r="278" spans="2:15" ht="20.5" x14ac:dyDescent="0.45">
      <c r="B278" s="14" t="s">
        <v>575</v>
      </c>
      <c r="C278" s="25">
        <v>1000</v>
      </c>
      <c r="D278" s="26">
        <v>13723.799000000001</v>
      </c>
      <c r="E278" s="29">
        <f t="shared" si="572"/>
        <v>124.76473243845183</v>
      </c>
      <c r="F278" s="27">
        <v>10</v>
      </c>
      <c r="G278" s="27">
        <v>10</v>
      </c>
      <c r="H278" s="27">
        <f t="shared" si="536"/>
        <v>12476.473243845183</v>
      </c>
      <c r="I278" s="26">
        <f t="shared" si="537"/>
        <v>12.476473243845183</v>
      </c>
      <c r="J278" s="28">
        <f t="shared" si="538"/>
        <v>12.476473243845183</v>
      </c>
      <c r="K278" s="53">
        <f t="shared" ref="K278" si="573">AVERAGE(J278:J279)</f>
        <v>11.561345030999821</v>
      </c>
      <c r="L278" s="53">
        <f t="shared" ref="L278" si="574">STDEV(J278:J279)</f>
        <v>1.2941867299161633</v>
      </c>
      <c r="M278" s="30">
        <f t="shared" si="543"/>
        <v>1.2476473243845181</v>
      </c>
      <c r="N278" s="57">
        <f t="shared" ref="N278" si="575">AVERAGE(M278:M279)</f>
        <v>1.1561345030999819</v>
      </c>
      <c r="O278" s="57">
        <f t="shared" ref="O278" si="576">STDEV(M278:M279)</f>
        <v>0.12941867299161616</v>
      </c>
    </row>
    <row r="279" spans="2:15" ht="20.5" x14ac:dyDescent="0.45">
      <c r="B279" s="14" t="s">
        <v>576</v>
      </c>
      <c r="C279" s="25">
        <v>1000</v>
      </c>
      <c r="D279" s="26">
        <v>11899.436</v>
      </c>
      <c r="E279" s="29">
        <f t="shared" si="572"/>
        <v>106.46216818154457</v>
      </c>
      <c r="F279" s="27">
        <v>10</v>
      </c>
      <c r="G279" s="27">
        <v>10</v>
      </c>
      <c r="H279" s="27">
        <f t="shared" si="536"/>
        <v>10646.216818154458</v>
      </c>
      <c r="I279" s="26">
        <f t="shared" si="537"/>
        <v>10.646216818154459</v>
      </c>
      <c r="J279" s="28">
        <f t="shared" si="538"/>
        <v>10.646216818154459</v>
      </c>
      <c r="K279" s="53"/>
      <c r="L279" s="53"/>
      <c r="M279" s="30">
        <f t="shared" si="543"/>
        <v>1.0646216818154459</v>
      </c>
      <c r="N279" s="57"/>
      <c r="O279" s="57"/>
    </row>
    <row r="280" spans="2:15" ht="20.5" x14ac:dyDescent="0.45">
      <c r="B280" s="14" t="s">
        <v>577</v>
      </c>
      <c r="C280" s="25">
        <v>1000</v>
      </c>
      <c r="D280" s="26">
        <v>16021.093999999999</v>
      </c>
      <c r="E280" s="29">
        <f t="shared" si="572"/>
        <v>147.81189429964485</v>
      </c>
      <c r="F280" s="27">
        <v>10</v>
      </c>
      <c r="G280" s="27">
        <v>10</v>
      </c>
      <c r="H280" s="27">
        <f t="shared" si="536"/>
        <v>14781.189429964485</v>
      </c>
      <c r="I280" s="26">
        <f t="shared" si="537"/>
        <v>14.781189429964485</v>
      </c>
      <c r="J280" s="28">
        <f t="shared" si="538"/>
        <v>14.781189429964485</v>
      </c>
      <c r="K280" s="53">
        <f t="shared" ref="K280" si="577">AVERAGE(J280:J281)</f>
        <v>14.557500150484561</v>
      </c>
      <c r="L280" s="53">
        <f t="shared" ref="L280" si="578">STDEV(J280:J281)</f>
        <v>0.31634441279797532</v>
      </c>
      <c r="M280" s="30">
        <f t="shared" si="543"/>
        <v>1.4781189429964485</v>
      </c>
      <c r="N280" s="57">
        <f t="shared" ref="N280" si="579">AVERAGE(M280:M281)</f>
        <v>1.4557500150484559</v>
      </c>
      <c r="O280" s="57">
        <f t="shared" ref="O280" si="580">STDEV(M280:M281)</f>
        <v>3.1634441279797559E-2</v>
      </c>
    </row>
    <row r="281" spans="2:15" ht="20.5" x14ac:dyDescent="0.45">
      <c r="B281" s="14" t="s">
        <v>578</v>
      </c>
      <c r="C281" s="25">
        <v>1000</v>
      </c>
      <c r="D281" s="26">
        <v>15575.156000000001</v>
      </c>
      <c r="E281" s="29">
        <f t="shared" si="572"/>
        <v>143.33810871004636</v>
      </c>
      <c r="F281" s="27">
        <v>10</v>
      </c>
      <c r="G281" s="27">
        <v>10</v>
      </c>
      <c r="H281" s="27">
        <f t="shared" si="536"/>
        <v>14333.810871004634</v>
      </c>
      <c r="I281" s="26">
        <f t="shared" si="537"/>
        <v>14.333810871004635</v>
      </c>
      <c r="J281" s="28">
        <f t="shared" si="538"/>
        <v>14.333810871004635</v>
      </c>
      <c r="K281" s="53"/>
      <c r="L281" s="53"/>
      <c r="M281" s="30">
        <f t="shared" si="543"/>
        <v>1.4333810871004635</v>
      </c>
      <c r="N281" s="57"/>
      <c r="O281" s="57"/>
    </row>
    <row r="282" spans="2:15" ht="20.5" x14ac:dyDescent="0.45">
      <c r="B282" s="13" t="s">
        <v>580</v>
      </c>
      <c r="C282" s="25">
        <v>1000</v>
      </c>
      <c r="D282" s="26">
        <v>12002.91</v>
      </c>
      <c r="E282" s="29">
        <f t="shared" si="572"/>
        <v>107.50025080760048</v>
      </c>
      <c r="F282" s="27">
        <v>10</v>
      </c>
      <c r="G282" s="27">
        <v>10</v>
      </c>
      <c r="H282" s="27">
        <f t="shared" si="536"/>
        <v>10750.025080760046</v>
      </c>
      <c r="I282" s="26">
        <f t="shared" si="537"/>
        <v>10.750025080760047</v>
      </c>
      <c r="J282" s="28">
        <f t="shared" si="538"/>
        <v>10.750025080760047</v>
      </c>
      <c r="K282" s="53">
        <f t="shared" ref="K282" si="581">AVERAGE(J282:J283)</f>
        <v>12.049088063564678</v>
      </c>
      <c r="L282" s="53">
        <f t="shared" ref="L282" si="582">STDEV(J282:J283)</f>
        <v>1.8371524886591626</v>
      </c>
      <c r="M282" s="30">
        <f t="shared" si="543"/>
        <v>1.0750025080760046</v>
      </c>
      <c r="N282" s="57">
        <f t="shared" ref="N282" si="583">AVERAGE(M282:M283)</f>
        <v>1.2049088063564679</v>
      </c>
      <c r="O282" s="57">
        <f t="shared" ref="O282" si="584">STDEV(M282:M283)</f>
        <v>0.18371524886591467</v>
      </c>
    </row>
    <row r="283" spans="2:15" ht="20.5" x14ac:dyDescent="0.45">
      <c r="B283" s="13" t="s">
        <v>581</v>
      </c>
      <c r="C283" s="25">
        <v>1000</v>
      </c>
      <c r="D283" s="26">
        <v>14592.67</v>
      </c>
      <c r="E283" s="29">
        <f t="shared" si="572"/>
        <v>133.4815104636931</v>
      </c>
      <c r="F283" s="27">
        <v>10</v>
      </c>
      <c r="G283" s="27">
        <v>10</v>
      </c>
      <c r="H283" s="27">
        <f t="shared" si="536"/>
        <v>13348.15104636931</v>
      </c>
      <c r="I283" s="26">
        <f t="shared" si="537"/>
        <v>13.34815104636931</v>
      </c>
      <c r="J283" s="28">
        <f t="shared" si="538"/>
        <v>13.34815104636931</v>
      </c>
      <c r="K283" s="53"/>
      <c r="L283" s="53"/>
      <c r="M283" s="30">
        <f t="shared" si="543"/>
        <v>1.334815104636931</v>
      </c>
      <c r="N283" s="57"/>
      <c r="O283" s="57"/>
    </row>
    <row r="284" spans="2:15" ht="20.5" x14ac:dyDescent="0.45">
      <c r="B284" s="13" t="s">
        <v>582</v>
      </c>
      <c r="C284" s="25">
        <v>1000</v>
      </c>
      <c r="D284" s="26">
        <v>17503.59</v>
      </c>
      <c r="E284" s="29">
        <f t="shared" si="572"/>
        <v>162.68474487850881</v>
      </c>
      <c r="F284" s="27">
        <v>10</v>
      </c>
      <c r="G284" s="27">
        <v>10</v>
      </c>
      <c r="H284" s="27">
        <f t="shared" si="536"/>
        <v>16268.474487850881</v>
      </c>
      <c r="I284" s="26">
        <f t="shared" si="537"/>
        <v>16.268474487850881</v>
      </c>
      <c r="J284" s="28">
        <f t="shared" si="538"/>
        <v>16.268474487850881</v>
      </c>
      <c r="K284" s="53">
        <f t="shared" ref="K284" si="585">AVERAGE(J284:J285)</f>
        <v>16.147203996869919</v>
      </c>
      <c r="L284" s="53">
        <f t="shared" ref="L284" si="586">STDEV(J284:J285)</f>
        <v>0.17150237306091756</v>
      </c>
      <c r="M284" s="30">
        <f t="shared" si="543"/>
        <v>1.6268474487850879</v>
      </c>
      <c r="N284" s="57">
        <f t="shared" ref="N284" si="587">AVERAGE(M284:M285)</f>
        <v>1.6147203996869921</v>
      </c>
      <c r="O284" s="57">
        <f t="shared" ref="O284" si="588">STDEV(M284:M285)</f>
        <v>1.7150237306091505E-2</v>
      </c>
    </row>
    <row r="285" spans="2:15" ht="20.5" x14ac:dyDescent="0.45">
      <c r="B285" s="13" t="s">
        <v>583</v>
      </c>
      <c r="C285" s="25">
        <v>1000</v>
      </c>
      <c r="D285" s="26">
        <v>17261.830000000002</v>
      </c>
      <c r="E285" s="29">
        <f t="shared" si="572"/>
        <v>160.25933505888963</v>
      </c>
      <c r="F285" s="27">
        <v>10</v>
      </c>
      <c r="G285" s="27">
        <v>10</v>
      </c>
      <c r="H285" s="27">
        <f t="shared" si="536"/>
        <v>16025.933505888963</v>
      </c>
      <c r="I285" s="26">
        <f t="shared" si="537"/>
        <v>16.025933505888961</v>
      </c>
      <c r="J285" s="28">
        <f t="shared" si="538"/>
        <v>16.025933505888961</v>
      </c>
      <c r="K285" s="53"/>
      <c r="L285" s="53"/>
      <c r="M285" s="30">
        <f t="shared" si="543"/>
        <v>1.6025933505888963</v>
      </c>
      <c r="N285" s="57"/>
      <c r="O285" s="57"/>
    </row>
    <row r="286" spans="2:15" ht="20.5" x14ac:dyDescent="0.45">
      <c r="B286" s="13" t="s">
        <v>584</v>
      </c>
      <c r="C286" s="25">
        <v>1000</v>
      </c>
      <c r="D286" s="26">
        <v>19088.29</v>
      </c>
      <c r="E286" s="29">
        <f t="shared" si="572"/>
        <v>178.58293705732459</v>
      </c>
      <c r="F286" s="27">
        <v>10</v>
      </c>
      <c r="G286" s="27">
        <v>10</v>
      </c>
      <c r="H286" s="27">
        <f t="shared" si="536"/>
        <v>17858.29370573246</v>
      </c>
      <c r="I286" s="26">
        <f t="shared" si="537"/>
        <v>17.858293705732461</v>
      </c>
      <c r="J286" s="28">
        <f t="shared" si="538"/>
        <v>17.858293705732461</v>
      </c>
      <c r="K286" s="53">
        <f t="shared" ref="K286" si="589">AVERAGE(J286:J287)</f>
        <v>17.340270671562436</v>
      </c>
      <c r="L286" s="53">
        <f t="shared" ref="L286" si="590">STDEV(J286:J287)</f>
        <v>0.73259520054491234</v>
      </c>
      <c r="M286" s="30">
        <f t="shared" si="543"/>
        <v>1.785829370573246</v>
      </c>
      <c r="N286" s="57">
        <f t="shared" ref="N286" si="591">AVERAGE(M286:M287)</f>
        <v>1.7340270671562434</v>
      </c>
      <c r="O286" s="57">
        <f t="shared" ref="O286" si="592">STDEV(M286:M287)</f>
        <v>7.3259520054491115E-2</v>
      </c>
    </row>
    <row r="287" spans="2:15" ht="20.5" x14ac:dyDescent="0.45">
      <c r="B287" s="13" t="s">
        <v>585</v>
      </c>
      <c r="C287" s="25">
        <v>1000</v>
      </c>
      <c r="D287" s="26">
        <v>18055.580000000002</v>
      </c>
      <c r="E287" s="29">
        <f t="shared" si="572"/>
        <v>168.22247637392405</v>
      </c>
      <c r="F287" s="27">
        <v>10</v>
      </c>
      <c r="G287" s="27">
        <v>10</v>
      </c>
      <c r="H287" s="27">
        <f t="shared" si="536"/>
        <v>16822.247637392407</v>
      </c>
      <c r="I287" s="26">
        <f t="shared" si="537"/>
        <v>16.822247637392408</v>
      </c>
      <c r="J287" s="28">
        <f t="shared" si="538"/>
        <v>16.822247637392408</v>
      </c>
      <c r="K287" s="53"/>
      <c r="L287" s="53"/>
      <c r="M287" s="30">
        <f t="shared" si="543"/>
        <v>1.6822247637392409</v>
      </c>
      <c r="N287" s="57"/>
      <c r="O287" s="57"/>
    </row>
    <row r="288" spans="2:15" ht="20.5" x14ac:dyDescent="0.45">
      <c r="B288" s="13" t="s">
        <v>586</v>
      </c>
      <c r="C288" s="25">
        <v>1000</v>
      </c>
      <c r="D288" s="26">
        <v>16310.45</v>
      </c>
      <c r="E288" s="29">
        <f t="shared" si="572"/>
        <v>150.71480166134955</v>
      </c>
      <c r="F288" s="27">
        <v>10</v>
      </c>
      <c r="G288" s="27">
        <v>10</v>
      </c>
      <c r="H288" s="27">
        <f t="shared" si="536"/>
        <v>15071.480166134956</v>
      </c>
      <c r="I288" s="26">
        <f t="shared" si="537"/>
        <v>15.071480166134956</v>
      </c>
      <c r="J288" s="28">
        <f t="shared" si="538"/>
        <v>15.071480166134956</v>
      </c>
      <c r="K288" s="53">
        <f t="shared" ref="K288" si="593">AVERAGE(J288:J289)</f>
        <v>15.39475109853729</v>
      </c>
      <c r="L288" s="53">
        <f t="shared" ref="L288" si="594">STDEV(J288:J289)</f>
        <v>0.4571741369243767</v>
      </c>
      <c r="M288" s="30">
        <f t="shared" si="543"/>
        <v>1.5071480166134956</v>
      </c>
      <c r="N288" s="57">
        <f t="shared" ref="N288" si="595">AVERAGE(M288:M289)</f>
        <v>1.5394751098537292</v>
      </c>
      <c r="O288" s="57">
        <f t="shared" ref="O288" si="596">STDEV(M288:M289)</f>
        <v>4.5717413692437703E-2</v>
      </c>
    </row>
    <row r="289" spans="2:15" ht="20.5" x14ac:dyDescent="0.45">
      <c r="B289" s="13" t="s">
        <v>587</v>
      </c>
      <c r="C289" s="25">
        <v>1000</v>
      </c>
      <c r="D289" s="26">
        <v>16954.91</v>
      </c>
      <c r="E289" s="29">
        <f t="shared" si="572"/>
        <v>157.18022030939625</v>
      </c>
      <c r="F289" s="27">
        <v>10</v>
      </c>
      <c r="G289" s="27">
        <v>10</v>
      </c>
      <c r="H289" s="27">
        <f t="shared" si="536"/>
        <v>15718.022030939625</v>
      </c>
      <c r="I289" s="26">
        <f t="shared" si="537"/>
        <v>15.718022030939624</v>
      </c>
      <c r="J289" s="28">
        <f t="shared" si="538"/>
        <v>15.718022030939624</v>
      </c>
      <c r="K289" s="53"/>
      <c r="L289" s="53"/>
      <c r="M289" s="30">
        <f t="shared" si="543"/>
        <v>1.5718022030939625</v>
      </c>
      <c r="N289" s="57"/>
      <c r="O289" s="57"/>
    </row>
    <row r="290" spans="2:15" ht="20.5" x14ac:dyDescent="0.45">
      <c r="B290" s="13" t="s">
        <v>588</v>
      </c>
      <c r="C290" s="25">
        <v>1000</v>
      </c>
      <c r="D290" s="26">
        <v>16983.45</v>
      </c>
      <c r="E290" s="29">
        <f t="shared" si="572"/>
        <v>157.46654226609684</v>
      </c>
      <c r="F290" s="27">
        <v>10</v>
      </c>
      <c r="G290" s="27">
        <v>10</v>
      </c>
      <c r="H290" s="27">
        <f t="shared" si="536"/>
        <v>15746.654226609684</v>
      </c>
      <c r="I290" s="26">
        <f t="shared" si="537"/>
        <v>15.746654226609683</v>
      </c>
      <c r="J290" s="28">
        <f t="shared" si="538"/>
        <v>15.746654226609685</v>
      </c>
      <c r="K290" s="53">
        <f t="shared" ref="K290" si="597">AVERAGE(J290:J291)</f>
        <v>15.541162543389717</v>
      </c>
      <c r="L290" s="53">
        <f t="shared" ref="L290" si="598">STDEV(J290:J291)</f>
        <v>0.29060912536455452</v>
      </c>
      <c r="M290" s="30">
        <f t="shared" si="543"/>
        <v>1.5746654226609684</v>
      </c>
      <c r="N290" s="57">
        <f t="shared" ref="N290" si="599">AVERAGE(M290:M291)</f>
        <v>1.5541162543389717</v>
      </c>
      <c r="O290" s="57">
        <f t="shared" ref="O290" si="600">STDEV(M290:M291)</f>
        <v>2.9060912536455485E-2</v>
      </c>
    </row>
    <row r="291" spans="2:15" ht="20.5" x14ac:dyDescent="0.45">
      <c r="B291" s="13" t="s">
        <v>589</v>
      </c>
      <c r="C291" s="25">
        <v>1000</v>
      </c>
      <c r="D291" s="26">
        <v>16573.79</v>
      </c>
      <c r="E291" s="29">
        <f t="shared" si="572"/>
        <v>153.35670860169748</v>
      </c>
      <c r="F291" s="27">
        <v>10</v>
      </c>
      <c r="G291" s="27">
        <v>10</v>
      </c>
      <c r="H291" s="27">
        <f t="shared" si="536"/>
        <v>15335.670860169748</v>
      </c>
      <c r="I291" s="26">
        <f t="shared" si="537"/>
        <v>15.335670860169749</v>
      </c>
      <c r="J291" s="28">
        <f t="shared" si="538"/>
        <v>15.335670860169749</v>
      </c>
      <c r="K291" s="53"/>
      <c r="L291" s="53"/>
      <c r="M291" s="30">
        <f t="shared" si="543"/>
        <v>1.5335670860169748</v>
      </c>
      <c r="N291" s="57"/>
      <c r="O291" s="57"/>
    </row>
    <row r="292" spans="2:15" ht="20.5" x14ac:dyDescent="0.45">
      <c r="B292" s="13" t="s">
        <v>590</v>
      </c>
      <c r="C292" s="25">
        <v>1000</v>
      </c>
      <c r="D292" s="26">
        <v>18794.830000000002</v>
      </c>
      <c r="E292" s="29">
        <f t="shared" si="572"/>
        <v>175.63885711992617</v>
      </c>
      <c r="F292" s="27">
        <v>10</v>
      </c>
      <c r="G292" s="27">
        <v>10</v>
      </c>
      <c r="H292" s="27">
        <f t="shared" si="536"/>
        <v>17563.885711992618</v>
      </c>
      <c r="I292" s="26">
        <f t="shared" si="537"/>
        <v>17.563885711992619</v>
      </c>
      <c r="J292" s="28">
        <f t="shared" si="538"/>
        <v>17.563885711992619</v>
      </c>
      <c r="K292" s="53">
        <f t="shared" ref="K292" si="601">AVERAGE(J292:J293)</f>
        <v>17.185141154517545</v>
      </c>
      <c r="L292" s="53">
        <f t="shared" ref="L292" si="602">STDEV(J292:J293)</f>
        <v>0.53562568985624248</v>
      </c>
      <c r="M292" s="30">
        <f t="shared" si="543"/>
        <v>1.7563885711992619</v>
      </c>
      <c r="N292" s="57">
        <f t="shared" ref="N292" si="603">AVERAGE(M292:M293)</f>
        <v>1.7185141154517547</v>
      </c>
      <c r="O292" s="57">
        <f t="shared" ref="O292" si="604">STDEV(M292:M293)</f>
        <v>5.3562568985624219E-2</v>
      </c>
    </row>
    <row r="293" spans="2:15" ht="20.5" x14ac:dyDescent="0.45">
      <c r="B293" s="13" t="s">
        <v>591</v>
      </c>
      <c r="C293" s="25">
        <v>1000</v>
      </c>
      <c r="D293" s="26">
        <v>18039.78</v>
      </c>
      <c r="E293" s="29">
        <f t="shared" si="572"/>
        <v>168.06396597042476</v>
      </c>
      <c r="F293" s="27">
        <v>10</v>
      </c>
      <c r="G293" s="27">
        <v>10</v>
      </c>
      <c r="H293" s="27">
        <f t="shared" si="536"/>
        <v>16806.396597042476</v>
      </c>
      <c r="I293" s="26">
        <f t="shared" si="537"/>
        <v>16.806396597042475</v>
      </c>
      <c r="J293" s="28">
        <f t="shared" si="538"/>
        <v>16.806396597042475</v>
      </c>
      <c r="K293" s="53"/>
      <c r="L293" s="53"/>
      <c r="M293" s="30">
        <f t="shared" si="543"/>
        <v>1.6806396597042477</v>
      </c>
      <c r="N293" s="57"/>
      <c r="O293" s="57"/>
    </row>
    <row r="294" spans="2:15" ht="20.5" x14ac:dyDescent="0.45">
      <c r="B294" s="13" t="s">
        <v>592</v>
      </c>
      <c r="C294" s="25">
        <v>1000</v>
      </c>
      <c r="D294" s="26">
        <v>14639.8</v>
      </c>
      <c r="E294" s="29">
        <f t="shared" si="572"/>
        <v>133.95433295210577</v>
      </c>
      <c r="F294" s="27">
        <v>10</v>
      </c>
      <c r="G294" s="27">
        <v>10</v>
      </c>
      <c r="H294" s="27">
        <f t="shared" si="536"/>
        <v>13395.433295210578</v>
      </c>
      <c r="I294" s="26">
        <f t="shared" si="537"/>
        <v>13.395433295210578</v>
      </c>
      <c r="J294" s="28">
        <f t="shared" si="538"/>
        <v>13.395433295210578</v>
      </c>
      <c r="K294" s="53">
        <f t="shared" ref="K294" si="605">AVERAGE(J294:J295)</f>
        <v>12.803070888260198</v>
      </c>
      <c r="L294" s="53">
        <f t="shared" ref="L294" si="606">STDEV(J294:J295)</f>
        <v>0.83772694974920003</v>
      </c>
      <c r="M294" s="30">
        <f t="shared" si="543"/>
        <v>1.3395433295210579</v>
      </c>
      <c r="N294" s="57">
        <f t="shared" ref="N294" si="607">AVERAGE(M294:M295)</f>
        <v>1.2803070888260197</v>
      </c>
      <c r="O294" s="57">
        <f t="shared" ref="O294" si="608">STDEV(M294:M295)</f>
        <v>8.3772694974920056E-2</v>
      </c>
    </row>
    <row r="295" spans="2:15" ht="20.5" x14ac:dyDescent="0.45">
      <c r="B295" s="13" t="s">
        <v>593</v>
      </c>
      <c r="C295" s="25">
        <v>1000</v>
      </c>
      <c r="D295" s="26">
        <v>13458.89</v>
      </c>
      <c r="E295" s="29">
        <f t="shared" si="572"/>
        <v>122.10708481309817</v>
      </c>
      <c r="F295" s="27">
        <v>10</v>
      </c>
      <c r="G295" s="27">
        <v>10</v>
      </c>
      <c r="H295" s="27">
        <f t="shared" si="536"/>
        <v>12210.708481309815</v>
      </c>
      <c r="I295" s="26">
        <f t="shared" si="537"/>
        <v>12.210708481309815</v>
      </c>
      <c r="J295" s="28">
        <f t="shared" si="538"/>
        <v>12.210708481309815</v>
      </c>
      <c r="K295" s="53"/>
      <c r="L295" s="53"/>
      <c r="M295" s="30">
        <f t="shared" si="543"/>
        <v>1.2210708481309815</v>
      </c>
      <c r="N295" s="57"/>
      <c r="O295" s="57"/>
    </row>
    <row r="296" spans="2:15" ht="20.5" x14ac:dyDescent="0.45">
      <c r="B296" s="13" t="s">
        <v>594</v>
      </c>
      <c r="C296" s="25">
        <v>1000</v>
      </c>
      <c r="D296" s="26">
        <v>13202.9</v>
      </c>
      <c r="E296" s="29">
        <f t="shared" si="572"/>
        <v>119.53891530728947</v>
      </c>
      <c r="F296" s="27">
        <v>10</v>
      </c>
      <c r="G296" s="27">
        <v>10</v>
      </c>
      <c r="H296" s="27">
        <f t="shared" si="536"/>
        <v>11953.891530728946</v>
      </c>
      <c r="I296" s="26">
        <f t="shared" si="537"/>
        <v>11.953891530728946</v>
      </c>
      <c r="J296" s="28">
        <f t="shared" si="538"/>
        <v>11.953891530728946</v>
      </c>
      <c r="K296" s="53">
        <f t="shared" ref="K296" si="609">AVERAGE(J296:J297)</f>
        <v>11.763844579546138</v>
      </c>
      <c r="L296" s="53">
        <f t="shared" ref="L296" si="610">STDEV(J296:J297)</f>
        <v>0.26876697585038306</v>
      </c>
      <c r="M296" s="30">
        <f t="shared" si="543"/>
        <v>1.1953891530728946</v>
      </c>
      <c r="N296" s="57">
        <f t="shared" ref="N296" si="611">AVERAGE(M296:M297)</f>
        <v>1.1763844579546139</v>
      </c>
      <c r="O296" s="57">
        <f t="shared" ref="O296" si="612">STDEV(M296:M297)</f>
        <v>2.6876697585038366E-2</v>
      </c>
    </row>
    <row r="297" spans="2:15" ht="20.5" x14ac:dyDescent="0.45">
      <c r="B297" s="13" t="s">
        <v>595</v>
      </c>
      <c r="C297" s="25">
        <v>1000</v>
      </c>
      <c r="D297" s="26">
        <v>12824.03</v>
      </c>
      <c r="E297" s="29">
        <f>(D297-1287.5)/99.678</f>
        <v>115.73797628363332</v>
      </c>
      <c r="F297" s="27">
        <v>10</v>
      </c>
      <c r="G297" s="27">
        <v>10</v>
      </c>
      <c r="H297" s="27">
        <f t="shared" si="536"/>
        <v>11573.797628363332</v>
      </c>
      <c r="I297" s="26">
        <f t="shared" si="537"/>
        <v>11.573797628363332</v>
      </c>
      <c r="J297" s="28">
        <f t="shared" si="538"/>
        <v>11.573797628363332</v>
      </c>
      <c r="K297" s="53"/>
      <c r="L297" s="53"/>
      <c r="M297" s="30">
        <f t="shared" si="543"/>
        <v>1.1573797628363331</v>
      </c>
      <c r="N297" s="57"/>
      <c r="O297" s="57"/>
    </row>
    <row r="298" spans="2:15" ht="20.5" x14ac:dyDescent="0.45">
      <c r="B298" s="13" t="s">
        <v>596</v>
      </c>
      <c r="C298" s="25">
        <v>1000</v>
      </c>
      <c r="D298" s="26">
        <v>19280.3</v>
      </c>
      <c r="E298" s="29">
        <f>(D298-1287.5)/99.678</f>
        <v>180.50923975200143</v>
      </c>
      <c r="F298" s="27">
        <v>10</v>
      </c>
      <c r="G298" s="27">
        <v>10</v>
      </c>
      <c r="H298" s="27">
        <f t="shared" si="536"/>
        <v>18050.923975200145</v>
      </c>
      <c r="I298" s="26">
        <f t="shared" si="537"/>
        <v>18.050923975200146</v>
      </c>
      <c r="J298" s="28">
        <f t="shared" si="538"/>
        <v>18.050923975200146</v>
      </c>
      <c r="K298" s="53">
        <f t="shared" ref="K298" si="613">AVERAGE(J298:J299)</f>
        <v>17.444837376351852</v>
      </c>
      <c r="L298" s="53">
        <f t="shared" ref="L298" si="614">STDEV(J298:J299)</f>
        <v>0.85713588806383756</v>
      </c>
      <c r="M298" s="30">
        <f t="shared" si="543"/>
        <v>1.8050923975200146</v>
      </c>
      <c r="N298" s="57">
        <f t="shared" ref="N298" si="615">AVERAGE(M298:M299)</f>
        <v>1.7444837376351854</v>
      </c>
      <c r="O298" s="57">
        <f t="shared" ref="O298" si="616">STDEV(M298:M299)</f>
        <v>8.5713588806383634E-2</v>
      </c>
    </row>
    <row r="299" spans="2:15" ht="20.5" x14ac:dyDescent="0.45">
      <c r="B299" s="13" t="s">
        <v>597</v>
      </c>
      <c r="C299" s="25">
        <v>1000</v>
      </c>
      <c r="D299" s="26">
        <v>18072.03</v>
      </c>
      <c r="E299" s="29">
        <f t="shared" ref="E299:E317" si="617">(D299-1287.5)/99.678</f>
        <v>168.3875077750356</v>
      </c>
      <c r="F299" s="27">
        <v>10</v>
      </c>
      <c r="G299" s="27">
        <v>10</v>
      </c>
      <c r="H299" s="27">
        <f t="shared" si="536"/>
        <v>16838.750777503559</v>
      </c>
      <c r="I299" s="26">
        <f t="shared" si="537"/>
        <v>16.838750777503559</v>
      </c>
      <c r="J299" s="28">
        <f t="shared" si="538"/>
        <v>16.838750777503559</v>
      </c>
      <c r="K299" s="53"/>
      <c r="L299" s="53"/>
      <c r="M299" s="30">
        <f t="shared" si="543"/>
        <v>1.6838750777503562</v>
      </c>
      <c r="N299" s="57"/>
      <c r="O299" s="57"/>
    </row>
    <row r="300" spans="2:15" ht="20.5" x14ac:dyDescent="0.45">
      <c r="B300" s="13" t="s">
        <v>598</v>
      </c>
      <c r="C300" s="25">
        <v>1000</v>
      </c>
      <c r="D300" s="26">
        <v>17096.72</v>
      </c>
      <c r="E300" s="29">
        <f t="shared" si="617"/>
        <v>158.6029013423223</v>
      </c>
      <c r="F300" s="27">
        <v>10</v>
      </c>
      <c r="G300" s="27">
        <v>10</v>
      </c>
      <c r="H300" s="27">
        <f t="shared" si="536"/>
        <v>15860.290134232229</v>
      </c>
      <c r="I300" s="26">
        <f t="shared" si="537"/>
        <v>15.86029013423223</v>
      </c>
      <c r="J300" s="28">
        <f t="shared" si="538"/>
        <v>15.860290134232228</v>
      </c>
      <c r="K300" s="53">
        <f t="shared" ref="K300" si="618">AVERAGE(J300:J301)</f>
        <v>15.061864202732799</v>
      </c>
      <c r="L300" s="53">
        <f t="shared" ref="L300" si="619">STDEV(J300:J301)</f>
        <v>1.1291447808768624</v>
      </c>
      <c r="M300" s="30">
        <f t="shared" si="543"/>
        <v>1.5860290134232229</v>
      </c>
      <c r="N300" s="57">
        <f t="shared" ref="N300" si="620">AVERAGE(M300:M301)</f>
        <v>1.5061864202732802</v>
      </c>
      <c r="O300" s="57">
        <f t="shared" ref="O300" si="621">STDEV(M300:M301)</f>
        <v>0.11291447808768627</v>
      </c>
    </row>
    <row r="301" spans="2:15" ht="20.5" x14ac:dyDescent="0.45">
      <c r="B301" s="13" t="s">
        <v>599</v>
      </c>
      <c r="C301" s="25">
        <v>1000</v>
      </c>
      <c r="D301" s="26">
        <v>15505.01</v>
      </c>
      <c r="E301" s="29">
        <f t="shared" si="617"/>
        <v>142.63438271233372</v>
      </c>
      <c r="F301" s="27">
        <v>10</v>
      </c>
      <c r="G301" s="27">
        <v>10</v>
      </c>
      <c r="H301" s="27">
        <f t="shared" si="536"/>
        <v>14263.438271233372</v>
      </c>
      <c r="I301" s="26">
        <f t="shared" si="537"/>
        <v>14.263438271233372</v>
      </c>
      <c r="J301" s="28">
        <f t="shared" si="538"/>
        <v>14.263438271233372</v>
      </c>
      <c r="K301" s="53"/>
      <c r="L301" s="53"/>
      <c r="M301" s="30">
        <f t="shared" si="543"/>
        <v>1.4263438271233373</v>
      </c>
      <c r="N301" s="57"/>
      <c r="O301" s="57"/>
    </row>
    <row r="302" spans="2:15" ht="20.5" x14ac:dyDescent="0.45">
      <c r="B302" s="13" t="s">
        <v>600</v>
      </c>
      <c r="C302" s="25">
        <v>1000</v>
      </c>
      <c r="D302" s="26">
        <v>13756.48</v>
      </c>
      <c r="E302" s="29">
        <f t="shared" si="617"/>
        <v>125.09259816609483</v>
      </c>
      <c r="F302" s="27">
        <v>10</v>
      </c>
      <c r="G302" s="27">
        <v>10</v>
      </c>
      <c r="H302" s="27">
        <f t="shared" si="536"/>
        <v>12509.259816609483</v>
      </c>
      <c r="I302" s="26">
        <f t="shared" si="537"/>
        <v>12.509259816609482</v>
      </c>
      <c r="J302" s="28">
        <f t="shared" si="538"/>
        <v>12.509259816609482</v>
      </c>
      <c r="K302" s="53">
        <f t="shared" ref="K302" si="622">AVERAGE(J302:J303)</f>
        <v>12.915613274744679</v>
      </c>
      <c r="L302" s="53">
        <f t="shared" ref="L302" si="623">STDEV(J302:J303)</f>
        <v>0.57467057161200152</v>
      </c>
      <c r="M302" s="30">
        <f t="shared" si="543"/>
        <v>1.2509259816609484</v>
      </c>
      <c r="N302" s="57">
        <f t="shared" ref="N302" si="624">AVERAGE(M302:M303)</f>
        <v>1.2915613274744679</v>
      </c>
      <c r="O302" s="57">
        <f t="shared" ref="O302" si="625">STDEV(M302:M303)</f>
        <v>5.7467057161200152E-2</v>
      </c>
    </row>
    <row r="303" spans="2:15" ht="20.5" x14ac:dyDescent="0.45">
      <c r="B303" s="13" t="s">
        <v>601</v>
      </c>
      <c r="C303" s="25">
        <v>1000</v>
      </c>
      <c r="D303" s="26">
        <v>14566.57</v>
      </c>
      <c r="E303" s="29">
        <f t="shared" si="617"/>
        <v>133.21966732879872</v>
      </c>
      <c r="F303" s="27">
        <v>10</v>
      </c>
      <c r="G303" s="27">
        <v>10</v>
      </c>
      <c r="H303" s="27">
        <f t="shared" si="536"/>
        <v>13321.966732879873</v>
      </c>
      <c r="I303" s="26">
        <f t="shared" si="537"/>
        <v>13.321966732879874</v>
      </c>
      <c r="J303" s="28">
        <f t="shared" si="538"/>
        <v>13.321966732879874</v>
      </c>
      <c r="K303" s="53"/>
      <c r="L303" s="53"/>
      <c r="M303" s="30">
        <f t="shared" si="543"/>
        <v>1.3321966732879875</v>
      </c>
      <c r="N303" s="57"/>
      <c r="O303" s="57"/>
    </row>
    <row r="304" spans="2:15" ht="20.5" x14ac:dyDescent="0.45">
      <c r="B304" s="13" t="s">
        <v>602</v>
      </c>
      <c r="C304" s="25">
        <v>1000</v>
      </c>
      <c r="D304" s="26">
        <v>18120.86</v>
      </c>
      <c r="E304" s="29">
        <f t="shared" si="617"/>
        <v>168.87738518028053</v>
      </c>
      <c r="F304" s="27">
        <v>10</v>
      </c>
      <c r="G304" s="27">
        <v>10</v>
      </c>
      <c r="H304" s="27">
        <f t="shared" si="536"/>
        <v>16887.738518028051</v>
      </c>
      <c r="I304" s="26">
        <f t="shared" si="537"/>
        <v>16.887738518028051</v>
      </c>
      <c r="J304" s="28">
        <f t="shared" si="538"/>
        <v>16.887738518028051</v>
      </c>
      <c r="K304" s="53">
        <f t="shared" ref="K304" si="626">AVERAGE(J304:J305)</f>
        <v>16.579531090110155</v>
      </c>
      <c r="L304" s="53">
        <f t="shared" ref="L304" si="627">STDEV(J304:J305)</f>
        <v>0.43587112458561678</v>
      </c>
      <c r="M304" s="30">
        <f t="shared" si="543"/>
        <v>1.688773851802805</v>
      </c>
      <c r="N304" s="57">
        <f t="shared" ref="N304" si="628">AVERAGE(M304:M305)</f>
        <v>1.6579531090110156</v>
      </c>
      <c r="O304" s="57">
        <f t="shared" ref="O304" si="629">STDEV(M304:M305)</f>
        <v>4.3587112458561492E-2</v>
      </c>
    </row>
    <row r="305" spans="2:15" ht="20.5" x14ac:dyDescent="0.45">
      <c r="B305" s="13" t="s">
        <v>603</v>
      </c>
      <c r="C305" s="25">
        <v>1000</v>
      </c>
      <c r="D305" s="26">
        <v>17506.43</v>
      </c>
      <c r="E305" s="29">
        <f t="shared" si="617"/>
        <v>162.71323662192259</v>
      </c>
      <c r="F305" s="27">
        <v>10</v>
      </c>
      <c r="G305" s="27">
        <v>10</v>
      </c>
      <c r="H305" s="27">
        <f t="shared" si="536"/>
        <v>16271.323662192259</v>
      </c>
      <c r="I305" s="26">
        <f t="shared" si="537"/>
        <v>16.271323662192259</v>
      </c>
      <c r="J305" s="28">
        <f t="shared" si="538"/>
        <v>16.271323662192259</v>
      </c>
      <c r="K305" s="53"/>
      <c r="L305" s="53"/>
      <c r="M305" s="30">
        <f t="shared" si="543"/>
        <v>1.6271323662192261</v>
      </c>
      <c r="N305" s="57"/>
      <c r="O305" s="57"/>
    </row>
    <row r="306" spans="2:15" ht="20.5" x14ac:dyDescent="0.45">
      <c r="B306" s="13" t="s">
        <v>604</v>
      </c>
      <c r="C306" s="25">
        <v>1000</v>
      </c>
      <c r="D306" s="26">
        <v>15780.41</v>
      </c>
      <c r="E306" s="29">
        <f t="shared" si="617"/>
        <v>145.39727923915007</v>
      </c>
      <c r="F306" s="27">
        <v>10</v>
      </c>
      <c r="G306" s="27">
        <v>10</v>
      </c>
      <c r="H306" s="27">
        <f t="shared" si="536"/>
        <v>14539.727923915007</v>
      </c>
      <c r="I306" s="26">
        <f t="shared" si="537"/>
        <v>14.539727923915006</v>
      </c>
      <c r="J306" s="28">
        <f t="shared" si="538"/>
        <v>14.539727923915006</v>
      </c>
      <c r="K306" s="53">
        <f t="shared" ref="K306" si="630">AVERAGE(J306:J307)</f>
        <v>14.697907261381648</v>
      </c>
      <c r="L306" s="53">
        <f t="shared" ref="L306" si="631">STDEV(J306:J307)</f>
        <v>0.22369936433251678</v>
      </c>
      <c r="M306" s="30">
        <f t="shared" si="543"/>
        <v>1.4539727923915007</v>
      </c>
      <c r="N306" s="57">
        <f t="shared" ref="N306" si="632">AVERAGE(M306:M307)</f>
        <v>1.4697907261381649</v>
      </c>
      <c r="O306" s="57">
        <f t="shared" ref="O306" si="633">STDEV(M306:M307)</f>
        <v>2.2369936433251549E-2</v>
      </c>
    </row>
    <row r="307" spans="2:15" ht="20.5" x14ac:dyDescent="0.45">
      <c r="B307" s="13" t="s">
        <v>605</v>
      </c>
      <c r="C307" s="25">
        <v>1000</v>
      </c>
      <c r="D307" s="26">
        <v>16095.75</v>
      </c>
      <c r="E307" s="29">
        <f t="shared" si="617"/>
        <v>148.56086598848293</v>
      </c>
      <c r="F307" s="27">
        <v>10</v>
      </c>
      <c r="G307" s="27">
        <v>10</v>
      </c>
      <c r="H307" s="27">
        <f t="shared" si="536"/>
        <v>14856.086598848291</v>
      </c>
      <c r="I307" s="26">
        <f t="shared" si="537"/>
        <v>14.856086598848291</v>
      </c>
      <c r="J307" s="28">
        <f t="shared" si="538"/>
        <v>14.856086598848291</v>
      </c>
      <c r="K307" s="53"/>
      <c r="L307" s="53"/>
      <c r="M307" s="30">
        <f t="shared" si="543"/>
        <v>1.485608659884829</v>
      </c>
      <c r="N307" s="57"/>
      <c r="O307" s="57"/>
    </row>
    <row r="308" spans="2:15" ht="20.5" x14ac:dyDescent="0.45">
      <c r="B308" s="13" t="s">
        <v>606</v>
      </c>
      <c r="C308" s="25">
        <v>1000</v>
      </c>
      <c r="D308" s="26">
        <v>13007.76</v>
      </c>
      <c r="E308" s="29">
        <f t="shared" si="617"/>
        <v>117.58121150103334</v>
      </c>
      <c r="F308" s="27">
        <v>10</v>
      </c>
      <c r="G308" s="27">
        <v>10</v>
      </c>
      <c r="H308" s="27">
        <f t="shared" si="536"/>
        <v>11758.121150103334</v>
      </c>
      <c r="I308" s="26">
        <f t="shared" si="537"/>
        <v>11.758121150103333</v>
      </c>
      <c r="J308" s="28">
        <f t="shared" si="538"/>
        <v>11.758121150103333</v>
      </c>
      <c r="K308" s="53">
        <f t="shared" ref="K308" si="634">AVERAGE(J308:J309)</f>
        <v>11.323581933826922</v>
      </c>
      <c r="L308" s="53">
        <f t="shared" ref="L308" si="635">STDEV(J308:J309)</f>
        <v>0.61453125304107603</v>
      </c>
      <c r="M308" s="30">
        <f t="shared" si="543"/>
        <v>1.1758121150103333</v>
      </c>
      <c r="N308" s="57">
        <f t="shared" ref="N308" si="636">AVERAGE(M308:M309)</f>
        <v>1.1323581933826923</v>
      </c>
      <c r="O308" s="57">
        <f t="shared" ref="O308" si="637">STDEV(M308:M309)</f>
        <v>6.1453125304107535E-2</v>
      </c>
    </row>
    <row r="309" spans="2:15" ht="20.5" x14ac:dyDescent="0.45">
      <c r="B309" s="13" t="s">
        <v>607</v>
      </c>
      <c r="C309" s="25">
        <v>1000</v>
      </c>
      <c r="D309" s="26">
        <v>12141.48</v>
      </c>
      <c r="E309" s="29">
        <f t="shared" si="617"/>
        <v>108.89042717550512</v>
      </c>
      <c r="F309" s="27">
        <v>10</v>
      </c>
      <c r="G309" s="27">
        <v>10</v>
      </c>
      <c r="H309" s="27">
        <f t="shared" si="536"/>
        <v>10889.042717550512</v>
      </c>
      <c r="I309" s="26">
        <f t="shared" si="537"/>
        <v>10.889042717550511</v>
      </c>
      <c r="J309" s="28">
        <f t="shared" si="538"/>
        <v>10.889042717550511</v>
      </c>
      <c r="K309" s="53"/>
      <c r="L309" s="53"/>
      <c r="M309" s="30">
        <f t="shared" si="543"/>
        <v>1.0889042717550512</v>
      </c>
      <c r="N309" s="57"/>
      <c r="O309" s="57"/>
    </row>
    <row r="310" spans="2:15" ht="20.5" x14ac:dyDescent="0.45">
      <c r="B310" s="13" t="s">
        <v>608</v>
      </c>
      <c r="C310" s="25">
        <v>1000</v>
      </c>
      <c r="D310" s="26">
        <v>18596.12</v>
      </c>
      <c r="E310" s="29">
        <f t="shared" si="617"/>
        <v>173.64533798832238</v>
      </c>
      <c r="F310" s="27">
        <v>10</v>
      </c>
      <c r="G310" s="27">
        <v>10</v>
      </c>
      <c r="H310" s="27">
        <f t="shared" si="536"/>
        <v>17364.533798832239</v>
      </c>
      <c r="I310" s="26">
        <f t="shared" si="537"/>
        <v>17.364533798832237</v>
      </c>
      <c r="J310" s="28">
        <f t="shared" si="538"/>
        <v>17.364533798832237</v>
      </c>
      <c r="K310" s="53">
        <f t="shared" ref="K310" si="638">AVERAGE(J310:J311)</f>
        <v>16.999142238006378</v>
      </c>
      <c r="L310" s="53">
        <f t="shared" ref="L310" si="639">STDEV(J310:J311)</f>
        <v>0.51674170089660398</v>
      </c>
      <c r="M310" s="30">
        <f t="shared" si="543"/>
        <v>1.7364533798832238</v>
      </c>
      <c r="N310" s="57">
        <f t="shared" ref="N310" si="640">AVERAGE(M310:M311)</f>
        <v>1.6999142238006377</v>
      </c>
      <c r="O310" s="57">
        <f t="shared" ref="O310" si="641">STDEV(M310:M311)</f>
        <v>5.167417008966043E-2</v>
      </c>
    </row>
    <row r="311" spans="2:15" ht="20.5" x14ac:dyDescent="0.45">
      <c r="B311" s="13" t="s">
        <v>609</v>
      </c>
      <c r="C311" s="25">
        <v>1000</v>
      </c>
      <c r="D311" s="26">
        <v>17867.689999999999</v>
      </c>
      <c r="E311" s="29">
        <f t="shared" si="617"/>
        <v>166.33750677180521</v>
      </c>
      <c r="F311" s="27">
        <v>10</v>
      </c>
      <c r="G311" s="27">
        <v>10</v>
      </c>
      <c r="H311" s="27">
        <f t="shared" si="536"/>
        <v>16633.75067718052</v>
      </c>
      <c r="I311" s="26">
        <f t="shared" si="537"/>
        <v>16.633750677180519</v>
      </c>
      <c r="J311" s="28">
        <f t="shared" si="538"/>
        <v>16.633750677180519</v>
      </c>
      <c r="K311" s="53"/>
      <c r="L311" s="53"/>
      <c r="M311" s="30">
        <f t="shared" si="543"/>
        <v>1.6633750677180519</v>
      </c>
      <c r="N311" s="57"/>
      <c r="O311" s="57"/>
    </row>
    <row r="312" spans="2:15" ht="20.5" x14ac:dyDescent="0.45">
      <c r="B312" s="13" t="s">
        <v>610</v>
      </c>
      <c r="C312" s="25">
        <v>1000</v>
      </c>
      <c r="D312" s="26">
        <v>15687.12</v>
      </c>
      <c r="E312" s="29">
        <f t="shared" si="617"/>
        <v>144.46136559722308</v>
      </c>
      <c r="F312" s="27">
        <v>10</v>
      </c>
      <c r="G312" s="27">
        <v>10</v>
      </c>
      <c r="H312" s="27">
        <f t="shared" si="536"/>
        <v>14446.136559722308</v>
      </c>
      <c r="I312" s="26">
        <f t="shared" si="537"/>
        <v>14.446136559722309</v>
      </c>
      <c r="J312" s="28">
        <f t="shared" si="538"/>
        <v>14.446136559722309</v>
      </c>
      <c r="K312" s="53">
        <f t="shared" ref="K312" si="642">AVERAGE(J312:J313)</f>
        <v>14.133555047252154</v>
      </c>
      <c r="L312" s="53">
        <f t="shared" ref="L312" si="643">STDEV(J312:J313)</f>
        <v>0.44205701428238792</v>
      </c>
      <c r="M312" s="30">
        <f t="shared" si="543"/>
        <v>1.4446136559722309</v>
      </c>
      <c r="N312" s="57">
        <f t="shared" ref="N312" si="644">AVERAGE(M312:M313)</f>
        <v>1.4133555047252155</v>
      </c>
      <c r="O312" s="57">
        <f t="shared" ref="O312" si="645">STDEV(M312:M313)</f>
        <v>4.4205701428238757E-2</v>
      </c>
    </row>
    <row r="313" spans="2:15" ht="20.5" x14ac:dyDescent="0.45">
      <c r="B313" s="13" t="s">
        <v>611</v>
      </c>
      <c r="C313" s="25">
        <v>1000</v>
      </c>
      <c r="D313" s="26">
        <v>15063.97</v>
      </c>
      <c r="E313" s="29">
        <f t="shared" si="617"/>
        <v>138.20973534781999</v>
      </c>
      <c r="F313" s="27">
        <v>10</v>
      </c>
      <c r="G313" s="27">
        <v>10</v>
      </c>
      <c r="H313" s="27">
        <f t="shared" si="536"/>
        <v>13820.973534781999</v>
      </c>
      <c r="I313" s="26">
        <f t="shared" si="537"/>
        <v>13.820973534781999</v>
      </c>
      <c r="J313" s="28">
        <f t="shared" si="538"/>
        <v>13.820973534781999</v>
      </c>
      <c r="K313" s="53"/>
      <c r="L313" s="53"/>
      <c r="M313" s="30">
        <f t="shared" si="543"/>
        <v>1.3820973534782</v>
      </c>
      <c r="N313" s="57"/>
      <c r="O313" s="57"/>
    </row>
    <row r="314" spans="2:15" ht="20.5" x14ac:dyDescent="0.45">
      <c r="B314" s="13" t="s">
        <v>612</v>
      </c>
      <c r="C314" s="25">
        <v>1000</v>
      </c>
      <c r="D314" s="26">
        <v>12480.64</v>
      </c>
      <c r="E314" s="29">
        <f t="shared" si="617"/>
        <v>112.29298340656915</v>
      </c>
      <c r="F314" s="27">
        <v>10</v>
      </c>
      <c r="G314" s="27">
        <v>10</v>
      </c>
      <c r="H314" s="27">
        <f t="shared" si="536"/>
        <v>11229.298340656915</v>
      </c>
      <c r="I314" s="26">
        <f t="shared" si="537"/>
        <v>11.229298340656914</v>
      </c>
      <c r="J314" s="28">
        <f t="shared" si="538"/>
        <v>11.229298340656914</v>
      </c>
      <c r="K314" s="53">
        <f t="shared" ref="K314" si="646">AVERAGE(J314:J315)</f>
        <v>10.613992054415217</v>
      </c>
      <c r="L314" s="53">
        <f t="shared" ref="L314" si="647">STDEV(J314:J315)</f>
        <v>0.8701744950164314</v>
      </c>
      <c r="M314" s="30">
        <f t="shared" si="543"/>
        <v>1.1229298340656915</v>
      </c>
      <c r="N314" s="57">
        <f t="shared" ref="N314" si="648">AVERAGE(M314:M315)</f>
        <v>1.0613992054415218</v>
      </c>
      <c r="O314" s="57">
        <f t="shared" ref="O314" si="649">STDEV(M314:M315)</f>
        <v>8.7017449501643113E-2</v>
      </c>
    </row>
    <row r="315" spans="2:15" ht="20.5" x14ac:dyDescent="0.45">
      <c r="B315" s="13" t="s">
        <v>613</v>
      </c>
      <c r="C315" s="25">
        <v>1000</v>
      </c>
      <c r="D315" s="26">
        <v>11253.99</v>
      </c>
      <c r="E315" s="29">
        <f t="shared" si="617"/>
        <v>99.986857681735188</v>
      </c>
      <c r="F315" s="27">
        <v>10</v>
      </c>
      <c r="G315" s="27">
        <v>10</v>
      </c>
      <c r="H315" s="27">
        <f t="shared" si="536"/>
        <v>9998.6857681735182</v>
      </c>
      <c r="I315" s="26">
        <f t="shared" si="537"/>
        <v>9.9986857681735177</v>
      </c>
      <c r="J315" s="28">
        <f t="shared" si="538"/>
        <v>9.9986857681735177</v>
      </c>
      <c r="K315" s="53"/>
      <c r="L315" s="53"/>
      <c r="M315" s="30">
        <f t="shared" si="543"/>
        <v>0.99986857681735186</v>
      </c>
      <c r="N315" s="57"/>
      <c r="O315" s="57"/>
    </row>
    <row r="316" spans="2:15" ht="20.5" x14ac:dyDescent="0.45">
      <c r="B316" s="13" t="s">
        <v>614</v>
      </c>
      <c r="C316" s="25">
        <v>1000</v>
      </c>
      <c r="D316" s="26">
        <v>14016.54</v>
      </c>
      <c r="E316" s="29">
        <f t="shared" si="617"/>
        <v>127.70159914926063</v>
      </c>
      <c r="F316" s="27">
        <v>10</v>
      </c>
      <c r="G316" s="27">
        <v>10</v>
      </c>
      <c r="H316" s="27">
        <f t="shared" si="536"/>
        <v>12770.159914926062</v>
      </c>
      <c r="I316" s="26">
        <f t="shared" si="537"/>
        <v>12.770159914926062</v>
      </c>
      <c r="J316" s="28">
        <f t="shared" si="538"/>
        <v>12.770159914926062</v>
      </c>
      <c r="K316" s="53">
        <f t="shared" ref="K316" si="650">AVERAGE(J316:J317)</f>
        <v>12.807234294428058</v>
      </c>
      <c r="L316" s="53">
        <f t="shared" ref="L316" si="651">STDEV(J316:J317)</f>
        <v>5.2431090308290587E-2</v>
      </c>
      <c r="M316" s="30">
        <f t="shared" si="543"/>
        <v>1.2770159914926063</v>
      </c>
      <c r="N316" s="57">
        <f t="shared" ref="N316" si="652">AVERAGE(M316:M317)</f>
        <v>1.2807234294428058</v>
      </c>
      <c r="O316" s="57">
        <f t="shared" ref="O316" si="653">STDEV(M316:M317)</f>
        <v>5.2431090308289333E-3</v>
      </c>
    </row>
    <row r="317" spans="2:15" ht="20.5" x14ac:dyDescent="0.45">
      <c r="B317" s="13" t="s">
        <v>615</v>
      </c>
      <c r="C317" s="25">
        <v>1000</v>
      </c>
      <c r="D317" s="26">
        <v>14090.45</v>
      </c>
      <c r="E317" s="29">
        <f t="shared" si="617"/>
        <v>128.44308673930055</v>
      </c>
      <c r="F317" s="27">
        <v>10</v>
      </c>
      <c r="G317" s="27">
        <v>10</v>
      </c>
      <c r="H317" s="27">
        <f t="shared" si="536"/>
        <v>12844.308673930054</v>
      </c>
      <c r="I317" s="26">
        <f t="shared" si="537"/>
        <v>12.844308673930055</v>
      </c>
      <c r="J317" s="28">
        <f t="shared" si="538"/>
        <v>12.844308673930055</v>
      </c>
      <c r="K317" s="53"/>
      <c r="L317" s="53"/>
      <c r="M317" s="30">
        <f t="shared" si="543"/>
        <v>1.2844308673930054</v>
      </c>
      <c r="N317" s="57"/>
      <c r="O317" s="57"/>
    </row>
    <row r="318" spans="2:15" ht="20.5" x14ac:dyDescent="0.45">
      <c r="B318" s="13" t="s">
        <v>616</v>
      </c>
      <c r="C318" s="25">
        <v>1000</v>
      </c>
      <c r="D318" s="26">
        <v>12725.63</v>
      </c>
      <c r="E318" s="29">
        <f t="shared" ref="E318:E327" si="654">(D318-1287.5)/99.678</f>
        <v>114.7507975681695</v>
      </c>
      <c r="F318" s="27">
        <v>10</v>
      </c>
      <c r="G318" s="27">
        <v>10</v>
      </c>
      <c r="H318" s="27">
        <f t="shared" ref="H318:H327" si="655">(E318*F318*G318)</f>
        <v>11475.079756816949</v>
      </c>
      <c r="I318" s="26">
        <f t="shared" ref="I318:I327" si="656">(H318/1000)</f>
        <v>11.47507975681695</v>
      </c>
      <c r="J318" s="28">
        <f t="shared" ref="J318:J327" si="657">(I318/C318)*1000</f>
        <v>11.47507975681695</v>
      </c>
      <c r="K318" s="53">
        <f t="shared" ref="K318" si="658">AVERAGE(J318:J319)</f>
        <v>11.54621380846325</v>
      </c>
      <c r="L318" s="53">
        <f t="shared" ref="L318" si="659">STDEV(J318:J319)</f>
        <v>0.10059874058474745</v>
      </c>
      <c r="M318" s="30">
        <f t="shared" ref="M318:M327" si="660">(J318/C318)*100</f>
        <v>1.147507975681695</v>
      </c>
      <c r="N318" s="57">
        <f t="shared" ref="N318" si="661">AVERAGE(M318:M319)</f>
        <v>1.154621380846325</v>
      </c>
      <c r="O318" s="57">
        <f t="shared" ref="O318" si="662">STDEV(M318:M319)</f>
        <v>1.0059874058474557E-2</v>
      </c>
    </row>
    <row r="319" spans="2:15" ht="20.5" x14ac:dyDescent="0.45">
      <c r="B319" s="13" t="s">
        <v>617</v>
      </c>
      <c r="C319" s="25">
        <v>1000</v>
      </c>
      <c r="D319" s="26">
        <v>12867.44</v>
      </c>
      <c r="E319" s="29">
        <f t="shared" si="654"/>
        <v>116.17347860109554</v>
      </c>
      <c r="F319" s="27">
        <v>10</v>
      </c>
      <c r="G319" s="27">
        <v>10</v>
      </c>
      <c r="H319" s="27">
        <f t="shared" si="655"/>
        <v>11617.347860109552</v>
      </c>
      <c r="I319" s="26">
        <f t="shared" si="656"/>
        <v>11.617347860109552</v>
      </c>
      <c r="J319" s="28">
        <f t="shared" si="657"/>
        <v>11.617347860109552</v>
      </c>
      <c r="K319" s="53"/>
      <c r="L319" s="53"/>
      <c r="M319" s="30">
        <f t="shared" si="660"/>
        <v>1.161734786010955</v>
      </c>
      <c r="N319" s="57"/>
      <c r="O319" s="57"/>
    </row>
    <row r="320" spans="2:15" ht="20.5" x14ac:dyDescent="0.45">
      <c r="B320" s="13" t="s">
        <v>618</v>
      </c>
      <c r="C320" s="25">
        <v>1000</v>
      </c>
      <c r="D320" s="26">
        <v>12084.5</v>
      </c>
      <c r="E320" s="29">
        <f t="shared" si="654"/>
        <v>108.31878649250586</v>
      </c>
      <c r="F320" s="27">
        <v>10</v>
      </c>
      <c r="G320" s="27">
        <v>10</v>
      </c>
      <c r="H320" s="27">
        <f t="shared" si="655"/>
        <v>10831.878649250586</v>
      </c>
      <c r="I320" s="26">
        <f t="shared" si="656"/>
        <v>10.831878649250585</v>
      </c>
      <c r="J320" s="28">
        <f t="shared" si="657"/>
        <v>10.831878649250585</v>
      </c>
      <c r="K320" s="53">
        <f t="shared" ref="K320" si="663">AVERAGE(J320:J321)</f>
        <v>10.621696863901763</v>
      </c>
      <c r="L320" s="53">
        <f t="shared" ref="L320" si="664">STDEV(J320:J321)</f>
        <v>0.29724193140409588</v>
      </c>
      <c r="M320" s="30">
        <f t="shared" si="660"/>
        <v>1.0831878649250586</v>
      </c>
      <c r="N320" s="57">
        <f t="shared" ref="N320" si="665">AVERAGE(M320:M321)</f>
        <v>1.0621696863901762</v>
      </c>
      <c r="O320" s="57">
        <f t="shared" ref="O320" si="666">STDEV(M320:M321)</f>
        <v>2.9724193140409621E-2</v>
      </c>
    </row>
    <row r="321" spans="2:15" ht="20.5" x14ac:dyDescent="0.45">
      <c r="B321" s="13" t="s">
        <v>619</v>
      </c>
      <c r="C321" s="25">
        <v>1000</v>
      </c>
      <c r="D321" s="26">
        <v>11665.49</v>
      </c>
      <c r="E321" s="29">
        <f t="shared" si="654"/>
        <v>104.11515078552941</v>
      </c>
      <c r="F321" s="27">
        <v>10</v>
      </c>
      <c r="G321" s="27">
        <v>10</v>
      </c>
      <c r="H321" s="27">
        <f t="shared" si="655"/>
        <v>10411.51507855294</v>
      </c>
      <c r="I321" s="26">
        <f t="shared" si="656"/>
        <v>10.41151507855294</v>
      </c>
      <c r="J321" s="28">
        <f t="shared" si="657"/>
        <v>10.41151507855294</v>
      </c>
      <c r="K321" s="53"/>
      <c r="L321" s="53"/>
      <c r="M321" s="30">
        <f t="shared" si="660"/>
        <v>1.041151507855294</v>
      </c>
      <c r="N321" s="57"/>
      <c r="O321" s="57"/>
    </row>
    <row r="322" spans="2:15" ht="20.5" x14ac:dyDescent="0.45">
      <c r="B322" s="13" t="s">
        <v>620</v>
      </c>
      <c r="C322" s="25">
        <v>1000</v>
      </c>
      <c r="D322" s="26">
        <v>17515.8</v>
      </c>
      <c r="E322" s="29">
        <f t="shared" si="654"/>
        <v>162.80723931058006</v>
      </c>
      <c r="F322" s="27">
        <v>10</v>
      </c>
      <c r="G322" s="27">
        <v>10</v>
      </c>
      <c r="H322" s="27">
        <f t="shared" si="655"/>
        <v>16280.723931058004</v>
      </c>
      <c r="I322" s="26">
        <f t="shared" si="656"/>
        <v>16.280723931058006</v>
      </c>
      <c r="J322" s="28">
        <f t="shared" si="657"/>
        <v>16.280723931058006</v>
      </c>
      <c r="K322" s="53">
        <f t="shared" ref="K322" si="667">AVERAGE(J322:J323)</f>
        <v>16.683345372098156</v>
      </c>
      <c r="L322" s="53">
        <f t="shared" ref="L322" si="668">STDEV(J322:J323)</f>
        <v>0.56939270242117968</v>
      </c>
      <c r="M322" s="30">
        <f t="shared" si="660"/>
        <v>1.6280723931058005</v>
      </c>
      <c r="N322" s="57">
        <f t="shared" ref="N322" si="669">AVERAGE(M322:M323)</f>
        <v>1.6683345372098155</v>
      </c>
      <c r="O322" s="57">
        <f t="shared" ref="O322" si="670">STDEV(M322:M323)</f>
        <v>5.6939270242118062E-2</v>
      </c>
    </row>
    <row r="323" spans="2:15" ht="20.5" x14ac:dyDescent="0.45">
      <c r="B323" s="13" t="s">
        <v>621</v>
      </c>
      <c r="C323" s="25">
        <v>1000</v>
      </c>
      <c r="D323" s="26">
        <v>18318.45</v>
      </c>
      <c r="E323" s="29">
        <f t="shared" si="654"/>
        <v>170.85966813138307</v>
      </c>
      <c r="F323" s="27">
        <v>10</v>
      </c>
      <c r="G323" s="27">
        <v>10</v>
      </c>
      <c r="H323" s="27">
        <f t="shared" si="655"/>
        <v>17085.966813138308</v>
      </c>
      <c r="I323" s="26">
        <f t="shared" si="656"/>
        <v>17.085966813138306</v>
      </c>
      <c r="J323" s="28">
        <f t="shared" si="657"/>
        <v>17.085966813138306</v>
      </c>
      <c r="K323" s="53"/>
      <c r="L323" s="53"/>
      <c r="M323" s="30">
        <f t="shared" si="660"/>
        <v>1.7085966813138307</v>
      </c>
      <c r="N323" s="57"/>
      <c r="O323" s="57"/>
    </row>
    <row r="324" spans="2:15" ht="20.5" x14ac:dyDescent="0.45">
      <c r="B324" s="13" t="s">
        <v>622</v>
      </c>
      <c r="C324" s="25">
        <v>1000</v>
      </c>
      <c r="D324" s="26">
        <v>14634.92</v>
      </c>
      <c r="E324" s="29">
        <f t="shared" si="654"/>
        <v>133.90537530849335</v>
      </c>
      <c r="F324" s="27">
        <v>10</v>
      </c>
      <c r="G324" s="27">
        <v>10</v>
      </c>
      <c r="H324" s="27">
        <f t="shared" si="655"/>
        <v>13390.537530849335</v>
      </c>
      <c r="I324" s="26">
        <f t="shared" si="656"/>
        <v>13.390537530849334</v>
      </c>
      <c r="J324" s="28">
        <f t="shared" si="657"/>
        <v>13.390537530849334</v>
      </c>
      <c r="K324" s="53">
        <f t="shared" ref="K324" si="671">AVERAGE(J324:J325)</f>
        <v>12.847468849696021</v>
      </c>
      <c r="L324" s="53">
        <f t="shared" ref="L324" si="672">STDEV(J324:J325)</f>
        <v>0.76801509418708558</v>
      </c>
      <c r="M324" s="30">
        <f t="shared" si="660"/>
        <v>1.3390537530849334</v>
      </c>
      <c r="N324" s="57">
        <f t="shared" ref="N324" si="673">AVERAGE(M324:M325)</f>
        <v>1.2847468849696022</v>
      </c>
      <c r="O324" s="57">
        <f t="shared" ref="O324" si="674">STDEV(M324:M325)</f>
        <v>7.6801509418708461E-2</v>
      </c>
    </row>
    <row r="325" spans="2:15" ht="20.5" x14ac:dyDescent="0.45">
      <c r="B325" s="13" t="s">
        <v>623</v>
      </c>
      <c r="C325" s="25">
        <v>1000</v>
      </c>
      <c r="D325" s="26">
        <v>13552.28</v>
      </c>
      <c r="E325" s="29">
        <f t="shared" si="654"/>
        <v>123.04400168542709</v>
      </c>
      <c r="F325" s="27">
        <v>10</v>
      </c>
      <c r="G325" s="27">
        <v>10</v>
      </c>
      <c r="H325" s="27">
        <f t="shared" si="655"/>
        <v>12304.400168542708</v>
      </c>
      <c r="I325" s="26">
        <f t="shared" si="656"/>
        <v>12.304400168542708</v>
      </c>
      <c r="J325" s="28">
        <f t="shared" si="657"/>
        <v>12.304400168542708</v>
      </c>
      <c r="K325" s="53"/>
      <c r="L325" s="53"/>
      <c r="M325" s="30">
        <f t="shared" si="660"/>
        <v>1.2304400168542708</v>
      </c>
      <c r="N325" s="57"/>
      <c r="O325" s="57"/>
    </row>
    <row r="326" spans="2:15" ht="20.5" x14ac:dyDescent="0.45">
      <c r="B326" s="13" t="s">
        <v>624</v>
      </c>
      <c r="C326" s="25">
        <v>1000</v>
      </c>
      <c r="D326" s="26">
        <v>13004.24</v>
      </c>
      <c r="E326" s="29">
        <f t="shared" si="654"/>
        <v>117.54589779088666</v>
      </c>
      <c r="F326" s="27">
        <v>10</v>
      </c>
      <c r="G326" s="27">
        <v>10</v>
      </c>
      <c r="H326" s="27">
        <f t="shared" si="655"/>
        <v>11754.589779088665</v>
      </c>
      <c r="I326" s="26">
        <f t="shared" si="656"/>
        <v>11.754589779088665</v>
      </c>
      <c r="J326" s="28">
        <f t="shared" si="657"/>
        <v>11.754589779088665</v>
      </c>
      <c r="K326" s="53">
        <f t="shared" ref="K326" si="675">AVERAGE(J326:J327)</f>
        <v>11.756149802363613</v>
      </c>
      <c r="L326" s="53">
        <f t="shared" ref="L326" si="676">STDEV(J326:J327)</f>
        <v>2.2062060730475477E-3</v>
      </c>
      <c r="M326" s="30">
        <f t="shared" si="660"/>
        <v>1.1754589779088664</v>
      </c>
      <c r="N326" s="57">
        <f t="shared" ref="N326" si="677">AVERAGE(M326:M327)</f>
        <v>1.1756149802363611</v>
      </c>
      <c r="O326" s="57">
        <f t="shared" ref="O326" si="678">STDEV(M326:M327)</f>
        <v>2.2062060730475476E-4</v>
      </c>
    </row>
    <row r="327" spans="2:15" ht="20.5" x14ac:dyDescent="0.45">
      <c r="B327" s="13" t="s">
        <v>625</v>
      </c>
      <c r="C327" s="25">
        <v>1000</v>
      </c>
      <c r="D327" s="26">
        <v>13007.35</v>
      </c>
      <c r="E327" s="29">
        <f t="shared" si="654"/>
        <v>117.57709825638557</v>
      </c>
      <c r="F327" s="27">
        <v>10</v>
      </c>
      <c r="G327" s="27">
        <v>10</v>
      </c>
      <c r="H327" s="27">
        <f t="shared" si="655"/>
        <v>11757.709825638558</v>
      </c>
      <c r="I327" s="26">
        <f t="shared" si="656"/>
        <v>11.757709825638559</v>
      </c>
      <c r="J327" s="28">
        <f t="shared" si="657"/>
        <v>11.757709825638559</v>
      </c>
      <c r="K327" s="53"/>
      <c r="L327" s="53"/>
      <c r="M327" s="30">
        <f t="shared" si="660"/>
        <v>1.1757709825638558</v>
      </c>
      <c r="N327" s="57"/>
      <c r="O327" s="57"/>
    </row>
  </sheetData>
  <mergeCells count="649">
    <mergeCell ref="K324:K325"/>
    <mergeCell ref="L324:L325"/>
    <mergeCell ref="N324:N325"/>
    <mergeCell ref="O324:O325"/>
    <mergeCell ref="K326:K327"/>
    <mergeCell ref="L326:L327"/>
    <mergeCell ref="N326:N327"/>
    <mergeCell ref="O326:O327"/>
    <mergeCell ref="K318:K319"/>
    <mergeCell ref="L318:L319"/>
    <mergeCell ref="N318:N319"/>
    <mergeCell ref="O318:O319"/>
    <mergeCell ref="K320:K321"/>
    <mergeCell ref="L320:L321"/>
    <mergeCell ref="N320:N321"/>
    <mergeCell ref="O320:O321"/>
    <mergeCell ref="K322:K323"/>
    <mergeCell ref="L322:L323"/>
    <mergeCell ref="N322:N323"/>
    <mergeCell ref="O322:O323"/>
    <mergeCell ref="A1:O2"/>
    <mergeCell ref="K4:K5"/>
    <mergeCell ref="L4:L5"/>
    <mergeCell ref="N4:N5"/>
    <mergeCell ref="O4:O5"/>
    <mergeCell ref="K6:K7"/>
    <mergeCell ref="L6:L7"/>
    <mergeCell ref="N6:N7"/>
    <mergeCell ref="O6:O7"/>
    <mergeCell ref="K12:K13"/>
    <mergeCell ref="L12:L13"/>
    <mergeCell ref="N12:N13"/>
    <mergeCell ref="O12:O13"/>
    <mergeCell ref="K14:K15"/>
    <mergeCell ref="L14:L15"/>
    <mergeCell ref="N14:N15"/>
    <mergeCell ref="O14:O15"/>
    <mergeCell ref="K8:K9"/>
    <mergeCell ref="L8:L9"/>
    <mergeCell ref="N8:N9"/>
    <mergeCell ref="O8:O9"/>
    <mergeCell ref="K10:K11"/>
    <mergeCell ref="L10:L11"/>
    <mergeCell ref="N10:N11"/>
    <mergeCell ref="O10:O11"/>
    <mergeCell ref="K20:K21"/>
    <mergeCell ref="L20:L21"/>
    <mergeCell ref="N20:N21"/>
    <mergeCell ref="O20:O21"/>
    <mergeCell ref="K22:K23"/>
    <mergeCell ref="L22:L23"/>
    <mergeCell ref="N22:N23"/>
    <mergeCell ref="O22:O23"/>
    <mergeCell ref="K16:K17"/>
    <mergeCell ref="L16:L17"/>
    <mergeCell ref="N16:N17"/>
    <mergeCell ref="O16:O17"/>
    <mergeCell ref="K18:K19"/>
    <mergeCell ref="L18:L19"/>
    <mergeCell ref="N18:N19"/>
    <mergeCell ref="O18:O19"/>
    <mergeCell ref="K28:K29"/>
    <mergeCell ref="L28:L29"/>
    <mergeCell ref="N28:N29"/>
    <mergeCell ref="O28:O29"/>
    <mergeCell ref="K30:K31"/>
    <mergeCell ref="L30:L31"/>
    <mergeCell ref="N30:N31"/>
    <mergeCell ref="O30:O31"/>
    <mergeCell ref="K24:K25"/>
    <mergeCell ref="L24:L25"/>
    <mergeCell ref="N24:N25"/>
    <mergeCell ref="O24:O25"/>
    <mergeCell ref="K26:K27"/>
    <mergeCell ref="L26:L27"/>
    <mergeCell ref="N26:N27"/>
    <mergeCell ref="O26:O27"/>
    <mergeCell ref="K36:K37"/>
    <mergeCell ref="L36:L37"/>
    <mergeCell ref="N36:N37"/>
    <mergeCell ref="O36:O37"/>
    <mergeCell ref="K38:K39"/>
    <mergeCell ref="L38:L39"/>
    <mergeCell ref="N38:N39"/>
    <mergeCell ref="O38:O39"/>
    <mergeCell ref="K32:K33"/>
    <mergeCell ref="L32:L33"/>
    <mergeCell ref="N32:N33"/>
    <mergeCell ref="O32:O33"/>
    <mergeCell ref="K34:K35"/>
    <mergeCell ref="L34:L35"/>
    <mergeCell ref="N34:N35"/>
    <mergeCell ref="O34:O35"/>
    <mergeCell ref="K44:K45"/>
    <mergeCell ref="L44:L45"/>
    <mergeCell ref="N44:N45"/>
    <mergeCell ref="O44:O45"/>
    <mergeCell ref="K46:K47"/>
    <mergeCell ref="L46:L47"/>
    <mergeCell ref="N46:N47"/>
    <mergeCell ref="O46:O47"/>
    <mergeCell ref="K40:K41"/>
    <mergeCell ref="L40:L41"/>
    <mergeCell ref="N40:N41"/>
    <mergeCell ref="O40:O41"/>
    <mergeCell ref="K42:K43"/>
    <mergeCell ref="L42:L43"/>
    <mergeCell ref="N42:N43"/>
    <mergeCell ref="O42:O43"/>
    <mergeCell ref="K52:K53"/>
    <mergeCell ref="L52:L53"/>
    <mergeCell ref="N52:N53"/>
    <mergeCell ref="O52:O53"/>
    <mergeCell ref="K54:K55"/>
    <mergeCell ref="L54:L55"/>
    <mergeCell ref="N54:N55"/>
    <mergeCell ref="O54:O55"/>
    <mergeCell ref="K48:K49"/>
    <mergeCell ref="L48:L49"/>
    <mergeCell ref="N48:N49"/>
    <mergeCell ref="O48:O49"/>
    <mergeCell ref="K50:K51"/>
    <mergeCell ref="L50:L51"/>
    <mergeCell ref="N50:N51"/>
    <mergeCell ref="O50:O51"/>
    <mergeCell ref="K60:K61"/>
    <mergeCell ref="L60:L61"/>
    <mergeCell ref="N60:N61"/>
    <mergeCell ref="O60:O61"/>
    <mergeCell ref="K62:K63"/>
    <mergeCell ref="L62:L63"/>
    <mergeCell ref="N62:N63"/>
    <mergeCell ref="O62:O63"/>
    <mergeCell ref="K56:K57"/>
    <mergeCell ref="L56:L57"/>
    <mergeCell ref="N56:N57"/>
    <mergeCell ref="O56:O57"/>
    <mergeCell ref="K58:K59"/>
    <mergeCell ref="L58:L59"/>
    <mergeCell ref="N58:N59"/>
    <mergeCell ref="O58:O59"/>
    <mergeCell ref="K68:K69"/>
    <mergeCell ref="L68:L69"/>
    <mergeCell ref="N68:N69"/>
    <mergeCell ref="O68:O69"/>
    <mergeCell ref="K70:K71"/>
    <mergeCell ref="L70:L71"/>
    <mergeCell ref="N70:N71"/>
    <mergeCell ref="O70:O71"/>
    <mergeCell ref="K64:K65"/>
    <mergeCell ref="L64:L65"/>
    <mergeCell ref="N64:N65"/>
    <mergeCell ref="O64:O65"/>
    <mergeCell ref="K66:K67"/>
    <mergeCell ref="L66:L67"/>
    <mergeCell ref="N66:N67"/>
    <mergeCell ref="O66:O67"/>
    <mergeCell ref="K76:K77"/>
    <mergeCell ref="L76:L77"/>
    <mergeCell ref="N76:N77"/>
    <mergeCell ref="O76:O77"/>
    <mergeCell ref="K78:K79"/>
    <mergeCell ref="L78:L79"/>
    <mergeCell ref="N78:N79"/>
    <mergeCell ref="O78:O79"/>
    <mergeCell ref="K72:K73"/>
    <mergeCell ref="L72:L73"/>
    <mergeCell ref="N72:N73"/>
    <mergeCell ref="O72:O73"/>
    <mergeCell ref="K74:K75"/>
    <mergeCell ref="L74:L75"/>
    <mergeCell ref="N74:N75"/>
    <mergeCell ref="O74:O75"/>
    <mergeCell ref="K84:K85"/>
    <mergeCell ref="L84:L85"/>
    <mergeCell ref="N84:N85"/>
    <mergeCell ref="O84:O85"/>
    <mergeCell ref="K86:K87"/>
    <mergeCell ref="L86:L87"/>
    <mergeCell ref="N86:N87"/>
    <mergeCell ref="O86:O87"/>
    <mergeCell ref="K80:K81"/>
    <mergeCell ref="L80:L81"/>
    <mergeCell ref="N80:N81"/>
    <mergeCell ref="O80:O81"/>
    <mergeCell ref="K82:K83"/>
    <mergeCell ref="L82:L83"/>
    <mergeCell ref="N82:N83"/>
    <mergeCell ref="O82:O83"/>
    <mergeCell ref="K92:K93"/>
    <mergeCell ref="L92:L93"/>
    <mergeCell ref="N92:N93"/>
    <mergeCell ref="O92:O93"/>
    <mergeCell ref="K94:K95"/>
    <mergeCell ref="L94:L95"/>
    <mergeCell ref="N94:N95"/>
    <mergeCell ref="O94:O95"/>
    <mergeCell ref="K88:K89"/>
    <mergeCell ref="L88:L89"/>
    <mergeCell ref="N88:N89"/>
    <mergeCell ref="O88:O89"/>
    <mergeCell ref="K90:K91"/>
    <mergeCell ref="L90:L91"/>
    <mergeCell ref="N90:N91"/>
    <mergeCell ref="O90:O91"/>
    <mergeCell ref="K100:K101"/>
    <mergeCell ref="L100:L101"/>
    <mergeCell ref="N100:N101"/>
    <mergeCell ref="O100:O101"/>
    <mergeCell ref="K102:K103"/>
    <mergeCell ref="L102:L103"/>
    <mergeCell ref="N102:N103"/>
    <mergeCell ref="O102:O103"/>
    <mergeCell ref="K96:K97"/>
    <mergeCell ref="L96:L97"/>
    <mergeCell ref="N96:N97"/>
    <mergeCell ref="O96:O97"/>
    <mergeCell ref="K98:K99"/>
    <mergeCell ref="L98:L99"/>
    <mergeCell ref="N98:N99"/>
    <mergeCell ref="O98:O99"/>
    <mergeCell ref="K108:K109"/>
    <mergeCell ref="L108:L109"/>
    <mergeCell ref="N108:N109"/>
    <mergeCell ref="O108:O109"/>
    <mergeCell ref="K110:K111"/>
    <mergeCell ref="L110:L111"/>
    <mergeCell ref="N110:N111"/>
    <mergeCell ref="O110:O111"/>
    <mergeCell ref="K104:K105"/>
    <mergeCell ref="L104:L105"/>
    <mergeCell ref="N104:N105"/>
    <mergeCell ref="O104:O105"/>
    <mergeCell ref="K106:K107"/>
    <mergeCell ref="L106:L107"/>
    <mergeCell ref="N106:N107"/>
    <mergeCell ref="O106:O107"/>
    <mergeCell ref="K116:K117"/>
    <mergeCell ref="L116:L117"/>
    <mergeCell ref="N116:N117"/>
    <mergeCell ref="O116:O117"/>
    <mergeCell ref="K118:K119"/>
    <mergeCell ref="L118:L119"/>
    <mergeCell ref="N118:N119"/>
    <mergeCell ref="O118:O119"/>
    <mergeCell ref="K112:K113"/>
    <mergeCell ref="L112:L113"/>
    <mergeCell ref="N112:N113"/>
    <mergeCell ref="O112:O113"/>
    <mergeCell ref="K114:K115"/>
    <mergeCell ref="L114:L115"/>
    <mergeCell ref="N114:N115"/>
    <mergeCell ref="O114:O115"/>
    <mergeCell ref="K124:K125"/>
    <mergeCell ref="L124:L125"/>
    <mergeCell ref="N124:N125"/>
    <mergeCell ref="O124:O125"/>
    <mergeCell ref="K126:K127"/>
    <mergeCell ref="L126:L127"/>
    <mergeCell ref="N126:N127"/>
    <mergeCell ref="O126:O127"/>
    <mergeCell ref="K120:K121"/>
    <mergeCell ref="L120:L121"/>
    <mergeCell ref="N120:N121"/>
    <mergeCell ref="O120:O121"/>
    <mergeCell ref="K122:K123"/>
    <mergeCell ref="L122:L123"/>
    <mergeCell ref="N122:N123"/>
    <mergeCell ref="O122:O123"/>
    <mergeCell ref="K132:K133"/>
    <mergeCell ref="L132:L133"/>
    <mergeCell ref="N132:N133"/>
    <mergeCell ref="O132:O133"/>
    <mergeCell ref="K134:K135"/>
    <mergeCell ref="L134:L135"/>
    <mergeCell ref="N134:N135"/>
    <mergeCell ref="O134:O135"/>
    <mergeCell ref="K128:K129"/>
    <mergeCell ref="L128:L129"/>
    <mergeCell ref="N128:N129"/>
    <mergeCell ref="O128:O129"/>
    <mergeCell ref="K130:K131"/>
    <mergeCell ref="L130:L131"/>
    <mergeCell ref="N130:N131"/>
    <mergeCell ref="O130:O131"/>
    <mergeCell ref="K140:K141"/>
    <mergeCell ref="L140:L141"/>
    <mergeCell ref="N140:N141"/>
    <mergeCell ref="O140:O141"/>
    <mergeCell ref="K142:K143"/>
    <mergeCell ref="L142:L143"/>
    <mergeCell ref="N142:N143"/>
    <mergeCell ref="O142:O143"/>
    <mergeCell ref="K136:K137"/>
    <mergeCell ref="L136:L137"/>
    <mergeCell ref="N136:N137"/>
    <mergeCell ref="O136:O137"/>
    <mergeCell ref="K138:K139"/>
    <mergeCell ref="L138:L139"/>
    <mergeCell ref="N138:N139"/>
    <mergeCell ref="O138:O139"/>
    <mergeCell ref="K148:K149"/>
    <mergeCell ref="L148:L149"/>
    <mergeCell ref="N148:N149"/>
    <mergeCell ref="O148:O149"/>
    <mergeCell ref="K150:K151"/>
    <mergeCell ref="L150:L151"/>
    <mergeCell ref="N150:N151"/>
    <mergeCell ref="O150:O151"/>
    <mergeCell ref="K144:K145"/>
    <mergeCell ref="L144:L145"/>
    <mergeCell ref="N144:N145"/>
    <mergeCell ref="O144:O145"/>
    <mergeCell ref="K146:K147"/>
    <mergeCell ref="L146:L147"/>
    <mergeCell ref="N146:N147"/>
    <mergeCell ref="O146:O147"/>
    <mergeCell ref="K156:K157"/>
    <mergeCell ref="L156:L157"/>
    <mergeCell ref="N156:N157"/>
    <mergeCell ref="O156:O157"/>
    <mergeCell ref="K158:K159"/>
    <mergeCell ref="L158:L159"/>
    <mergeCell ref="N158:N159"/>
    <mergeCell ref="O158:O159"/>
    <mergeCell ref="K152:K153"/>
    <mergeCell ref="L152:L153"/>
    <mergeCell ref="N152:N153"/>
    <mergeCell ref="O152:O153"/>
    <mergeCell ref="K154:K155"/>
    <mergeCell ref="L154:L155"/>
    <mergeCell ref="N154:N155"/>
    <mergeCell ref="O154:O155"/>
    <mergeCell ref="K164:K165"/>
    <mergeCell ref="L164:L165"/>
    <mergeCell ref="N164:N165"/>
    <mergeCell ref="O164:O165"/>
    <mergeCell ref="K166:K167"/>
    <mergeCell ref="L166:L167"/>
    <mergeCell ref="N166:N167"/>
    <mergeCell ref="O166:O167"/>
    <mergeCell ref="K160:K161"/>
    <mergeCell ref="L160:L161"/>
    <mergeCell ref="N160:N161"/>
    <mergeCell ref="O160:O161"/>
    <mergeCell ref="K162:K163"/>
    <mergeCell ref="L162:L163"/>
    <mergeCell ref="N162:N163"/>
    <mergeCell ref="O162:O163"/>
    <mergeCell ref="K172:K173"/>
    <mergeCell ref="L172:L173"/>
    <mergeCell ref="N172:N173"/>
    <mergeCell ref="O172:O173"/>
    <mergeCell ref="K174:K175"/>
    <mergeCell ref="L174:L175"/>
    <mergeCell ref="N174:N175"/>
    <mergeCell ref="O174:O175"/>
    <mergeCell ref="K168:K169"/>
    <mergeCell ref="L168:L169"/>
    <mergeCell ref="N168:N169"/>
    <mergeCell ref="O168:O169"/>
    <mergeCell ref="K170:K171"/>
    <mergeCell ref="L170:L171"/>
    <mergeCell ref="N170:N171"/>
    <mergeCell ref="O170:O171"/>
    <mergeCell ref="K180:K181"/>
    <mergeCell ref="L180:L181"/>
    <mergeCell ref="N180:N181"/>
    <mergeCell ref="O180:O181"/>
    <mergeCell ref="K182:K183"/>
    <mergeCell ref="L182:L183"/>
    <mergeCell ref="N182:N183"/>
    <mergeCell ref="O182:O183"/>
    <mergeCell ref="K176:K177"/>
    <mergeCell ref="L176:L177"/>
    <mergeCell ref="N176:N177"/>
    <mergeCell ref="O176:O177"/>
    <mergeCell ref="K178:K179"/>
    <mergeCell ref="L178:L179"/>
    <mergeCell ref="N178:N179"/>
    <mergeCell ref="O178:O179"/>
    <mergeCell ref="K188:K189"/>
    <mergeCell ref="L188:L189"/>
    <mergeCell ref="N188:N189"/>
    <mergeCell ref="O188:O189"/>
    <mergeCell ref="K190:K191"/>
    <mergeCell ref="L190:L191"/>
    <mergeCell ref="N190:N191"/>
    <mergeCell ref="O190:O191"/>
    <mergeCell ref="K184:K185"/>
    <mergeCell ref="L184:L185"/>
    <mergeCell ref="N184:N185"/>
    <mergeCell ref="O184:O185"/>
    <mergeCell ref="K186:K187"/>
    <mergeCell ref="L186:L187"/>
    <mergeCell ref="N186:N187"/>
    <mergeCell ref="O186:O187"/>
    <mergeCell ref="K196:K197"/>
    <mergeCell ref="L196:L197"/>
    <mergeCell ref="N196:N197"/>
    <mergeCell ref="O196:O197"/>
    <mergeCell ref="K198:K199"/>
    <mergeCell ref="L198:L199"/>
    <mergeCell ref="N198:N199"/>
    <mergeCell ref="O198:O199"/>
    <mergeCell ref="K192:K193"/>
    <mergeCell ref="L192:L193"/>
    <mergeCell ref="N192:N193"/>
    <mergeCell ref="O192:O193"/>
    <mergeCell ref="K194:K195"/>
    <mergeCell ref="L194:L195"/>
    <mergeCell ref="N194:N195"/>
    <mergeCell ref="O194:O195"/>
    <mergeCell ref="K204:K205"/>
    <mergeCell ref="L204:L205"/>
    <mergeCell ref="N204:N205"/>
    <mergeCell ref="O204:O205"/>
    <mergeCell ref="K206:K207"/>
    <mergeCell ref="L206:L207"/>
    <mergeCell ref="N206:N207"/>
    <mergeCell ref="O206:O207"/>
    <mergeCell ref="K200:K201"/>
    <mergeCell ref="L200:L201"/>
    <mergeCell ref="N200:N201"/>
    <mergeCell ref="O200:O201"/>
    <mergeCell ref="K202:K203"/>
    <mergeCell ref="L202:L203"/>
    <mergeCell ref="N202:N203"/>
    <mergeCell ref="O202:O203"/>
    <mergeCell ref="K212:K213"/>
    <mergeCell ref="L212:L213"/>
    <mergeCell ref="N212:N213"/>
    <mergeCell ref="O212:O213"/>
    <mergeCell ref="K214:K215"/>
    <mergeCell ref="L214:L215"/>
    <mergeCell ref="N214:N215"/>
    <mergeCell ref="O214:O215"/>
    <mergeCell ref="K208:K209"/>
    <mergeCell ref="L208:L209"/>
    <mergeCell ref="N208:N209"/>
    <mergeCell ref="O208:O209"/>
    <mergeCell ref="K210:K211"/>
    <mergeCell ref="L210:L211"/>
    <mergeCell ref="N210:N211"/>
    <mergeCell ref="O210:O211"/>
    <mergeCell ref="K220:K221"/>
    <mergeCell ref="L220:L221"/>
    <mergeCell ref="N220:N221"/>
    <mergeCell ref="O220:O221"/>
    <mergeCell ref="K222:K223"/>
    <mergeCell ref="L222:L223"/>
    <mergeCell ref="N222:N223"/>
    <mergeCell ref="O222:O223"/>
    <mergeCell ref="K216:K217"/>
    <mergeCell ref="L216:L217"/>
    <mergeCell ref="N216:N217"/>
    <mergeCell ref="O216:O217"/>
    <mergeCell ref="K218:K219"/>
    <mergeCell ref="L218:L219"/>
    <mergeCell ref="N218:N219"/>
    <mergeCell ref="O218:O219"/>
    <mergeCell ref="K228:K229"/>
    <mergeCell ref="L228:L229"/>
    <mergeCell ref="N228:N229"/>
    <mergeCell ref="O228:O229"/>
    <mergeCell ref="K230:K231"/>
    <mergeCell ref="L230:L231"/>
    <mergeCell ref="N230:N231"/>
    <mergeCell ref="O230:O231"/>
    <mergeCell ref="K224:K225"/>
    <mergeCell ref="L224:L225"/>
    <mergeCell ref="N224:N225"/>
    <mergeCell ref="O224:O225"/>
    <mergeCell ref="K226:K227"/>
    <mergeCell ref="L226:L227"/>
    <mergeCell ref="N226:N227"/>
    <mergeCell ref="O226:O227"/>
    <mergeCell ref="K236:K237"/>
    <mergeCell ref="L236:L237"/>
    <mergeCell ref="N236:N237"/>
    <mergeCell ref="O236:O237"/>
    <mergeCell ref="K238:K239"/>
    <mergeCell ref="L238:L239"/>
    <mergeCell ref="N238:N239"/>
    <mergeCell ref="O238:O239"/>
    <mergeCell ref="K232:K233"/>
    <mergeCell ref="L232:L233"/>
    <mergeCell ref="N232:N233"/>
    <mergeCell ref="O232:O233"/>
    <mergeCell ref="K234:K235"/>
    <mergeCell ref="L234:L235"/>
    <mergeCell ref="N234:N235"/>
    <mergeCell ref="O234:O235"/>
    <mergeCell ref="K244:K245"/>
    <mergeCell ref="L244:L245"/>
    <mergeCell ref="N244:N245"/>
    <mergeCell ref="O244:O245"/>
    <mergeCell ref="K246:K247"/>
    <mergeCell ref="L246:L247"/>
    <mergeCell ref="N246:N247"/>
    <mergeCell ref="O246:O247"/>
    <mergeCell ref="K240:K241"/>
    <mergeCell ref="L240:L241"/>
    <mergeCell ref="N240:N241"/>
    <mergeCell ref="O240:O241"/>
    <mergeCell ref="K242:K243"/>
    <mergeCell ref="L242:L243"/>
    <mergeCell ref="N242:N243"/>
    <mergeCell ref="O242:O243"/>
    <mergeCell ref="K252:K253"/>
    <mergeCell ref="L252:L253"/>
    <mergeCell ref="N252:N253"/>
    <mergeCell ref="O252:O253"/>
    <mergeCell ref="K254:K255"/>
    <mergeCell ref="L254:L255"/>
    <mergeCell ref="N254:N255"/>
    <mergeCell ref="O254:O255"/>
    <mergeCell ref="K248:K249"/>
    <mergeCell ref="L248:L249"/>
    <mergeCell ref="N248:N249"/>
    <mergeCell ref="O248:O249"/>
    <mergeCell ref="K250:K251"/>
    <mergeCell ref="L250:L251"/>
    <mergeCell ref="N250:N251"/>
    <mergeCell ref="O250:O251"/>
    <mergeCell ref="K260:K261"/>
    <mergeCell ref="L260:L261"/>
    <mergeCell ref="N260:N261"/>
    <mergeCell ref="O260:O261"/>
    <mergeCell ref="K262:K263"/>
    <mergeCell ref="L262:L263"/>
    <mergeCell ref="N262:N263"/>
    <mergeCell ref="O262:O263"/>
    <mergeCell ref="K256:K257"/>
    <mergeCell ref="L256:L257"/>
    <mergeCell ref="N256:N257"/>
    <mergeCell ref="O256:O257"/>
    <mergeCell ref="K258:K259"/>
    <mergeCell ref="L258:L259"/>
    <mergeCell ref="N258:N259"/>
    <mergeCell ref="O258:O259"/>
    <mergeCell ref="K268:K269"/>
    <mergeCell ref="L268:L269"/>
    <mergeCell ref="N268:N269"/>
    <mergeCell ref="O268:O269"/>
    <mergeCell ref="K270:K271"/>
    <mergeCell ref="L270:L271"/>
    <mergeCell ref="N270:N271"/>
    <mergeCell ref="O270:O271"/>
    <mergeCell ref="K264:K265"/>
    <mergeCell ref="L264:L265"/>
    <mergeCell ref="N264:N265"/>
    <mergeCell ref="O264:O265"/>
    <mergeCell ref="K266:K267"/>
    <mergeCell ref="L266:L267"/>
    <mergeCell ref="N266:N267"/>
    <mergeCell ref="O266:O267"/>
    <mergeCell ref="K276:K277"/>
    <mergeCell ref="L276:L277"/>
    <mergeCell ref="N276:N277"/>
    <mergeCell ref="O276:O277"/>
    <mergeCell ref="K278:K279"/>
    <mergeCell ref="L278:L279"/>
    <mergeCell ref="N278:N279"/>
    <mergeCell ref="O278:O279"/>
    <mergeCell ref="K272:K273"/>
    <mergeCell ref="L272:L273"/>
    <mergeCell ref="N272:N273"/>
    <mergeCell ref="O272:O273"/>
    <mergeCell ref="K274:K275"/>
    <mergeCell ref="L274:L275"/>
    <mergeCell ref="N274:N275"/>
    <mergeCell ref="O274:O275"/>
    <mergeCell ref="K284:K285"/>
    <mergeCell ref="L284:L285"/>
    <mergeCell ref="N284:N285"/>
    <mergeCell ref="O284:O285"/>
    <mergeCell ref="K286:K287"/>
    <mergeCell ref="L286:L287"/>
    <mergeCell ref="N286:N287"/>
    <mergeCell ref="O286:O287"/>
    <mergeCell ref="K280:K281"/>
    <mergeCell ref="L280:L281"/>
    <mergeCell ref="N280:N281"/>
    <mergeCell ref="O280:O281"/>
    <mergeCell ref="K282:K283"/>
    <mergeCell ref="L282:L283"/>
    <mergeCell ref="N282:N283"/>
    <mergeCell ref="O282:O283"/>
    <mergeCell ref="K292:K293"/>
    <mergeCell ref="L292:L293"/>
    <mergeCell ref="N292:N293"/>
    <mergeCell ref="O292:O293"/>
    <mergeCell ref="K294:K295"/>
    <mergeCell ref="L294:L295"/>
    <mergeCell ref="N294:N295"/>
    <mergeCell ref="O294:O295"/>
    <mergeCell ref="K288:K289"/>
    <mergeCell ref="L288:L289"/>
    <mergeCell ref="N288:N289"/>
    <mergeCell ref="O288:O289"/>
    <mergeCell ref="K290:K291"/>
    <mergeCell ref="L290:L291"/>
    <mergeCell ref="N290:N291"/>
    <mergeCell ref="O290:O291"/>
    <mergeCell ref="K300:K301"/>
    <mergeCell ref="L300:L301"/>
    <mergeCell ref="N300:N301"/>
    <mergeCell ref="O300:O301"/>
    <mergeCell ref="K302:K303"/>
    <mergeCell ref="L302:L303"/>
    <mergeCell ref="N302:N303"/>
    <mergeCell ref="O302:O303"/>
    <mergeCell ref="K296:K297"/>
    <mergeCell ref="L296:L297"/>
    <mergeCell ref="N296:N297"/>
    <mergeCell ref="O296:O297"/>
    <mergeCell ref="K298:K299"/>
    <mergeCell ref="L298:L299"/>
    <mergeCell ref="N298:N299"/>
    <mergeCell ref="O298:O299"/>
    <mergeCell ref="K308:K309"/>
    <mergeCell ref="L308:L309"/>
    <mergeCell ref="N308:N309"/>
    <mergeCell ref="O308:O309"/>
    <mergeCell ref="K310:K311"/>
    <mergeCell ref="L310:L311"/>
    <mergeCell ref="N310:N311"/>
    <mergeCell ref="O310:O311"/>
    <mergeCell ref="K304:K305"/>
    <mergeCell ref="L304:L305"/>
    <mergeCell ref="N304:N305"/>
    <mergeCell ref="O304:O305"/>
    <mergeCell ref="K306:K307"/>
    <mergeCell ref="L306:L307"/>
    <mergeCell ref="N306:N307"/>
    <mergeCell ref="O306:O307"/>
    <mergeCell ref="K316:K317"/>
    <mergeCell ref="L316:L317"/>
    <mergeCell ref="N316:N317"/>
    <mergeCell ref="O316:O317"/>
    <mergeCell ref="K312:K313"/>
    <mergeCell ref="L312:L313"/>
    <mergeCell ref="N312:N313"/>
    <mergeCell ref="O312:O313"/>
    <mergeCell ref="K314:K315"/>
    <mergeCell ref="L314:L315"/>
    <mergeCell ref="N314:N315"/>
    <mergeCell ref="O314:O3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7"/>
  <sheetViews>
    <sheetView topLeftCell="C1" zoomScale="86" zoomScaleNormal="55" workbookViewId="0">
      <selection activeCell="J226" sqref="J226"/>
    </sheetView>
  </sheetViews>
  <sheetFormatPr defaultColWidth="15.36328125" defaultRowHeight="18.5" x14ac:dyDescent="0.45"/>
  <cols>
    <col min="1" max="2" width="28.1796875" style="15" customWidth="1"/>
    <col min="3" max="3" width="15.36328125" style="15"/>
    <col min="4" max="4" width="20.453125" style="15" customWidth="1"/>
    <col min="5" max="5" width="18.1796875" style="15" customWidth="1"/>
    <col min="6" max="6" width="24.81640625" style="15" customWidth="1"/>
    <col min="7" max="7" width="21.453125" style="15" customWidth="1"/>
    <col min="8" max="8" width="17.36328125" style="15" customWidth="1"/>
    <col min="9" max="9" width="17.453125" style="15" customWidth="1"/>
    <col min="10" max="10" width="20.453125" style="15" customWidth="1"/>
    <col min="11" max="12" width="19.453125" style="15" customWidth="1"/>
    <col min="13" max="13" width="19" style="15" customWidth="1"/>
    <col min="14" max="14" width="18.1796875" style="15" customWidth="1"/>
    <col min="15" max="15" width="15.36328125" style="15"/>
    <col min="16" max="16" width="24.453125" style="15" customWidth="1"/>
    <col min="17" max="16384" width="15.36328125" style="15"/>
  </cols>
  <sheetData>
    <row r="1" spans="1:15" ht="30.75" customHeight="1" x14ac:dyDescent="0.45">
      <c r="A1" s="56" t="s">
        <v>655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57.75" customHeight="1" x14ac:dyDescent="0.4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1:15" ht="63.75" customHeight="1" x14ac:dyDescent="0.45">
      <c r="A3" s="22" t="s">
        <v>640</v>
      </c>
      <c r="B3" s="23" t="s">
        <v>0</v>
      </c>
      <c r="C3" s="23" t="s">
        <v>641</v>
      </c>
      <c r="D3" s="23" t="s">
        <v>642</v>
      </c>
      <c r="E3" s="23" t="s">
        <v>643</v>
      </c>
      <c r="F3" s="23" t="s">
        <v>644</v>
      </c>
      <c r="G3" s="23" t="s">
        <v>645</v>
      </c>
      <c r="H3" s="23" t="s">
        <v>646</v>
      </c>
      <c r="I3" s="23" t="s">
        <v>647</v>
      </c>
      <c r="J3" s="23" t="s">
        <v>652</v>
      </c>
      <c r="K3" s="23" t="s">
        <v>653</v>
      </c>
      <c r="L3" s="23" t="s">
        <v>660</v>
      </c>
      <c r="M3" s="23" t="s">
        <v>648</v>
      </c>
      <c r="N3" s="23" t="s">
        <v>649</v>
      </c>
      <c r="O3" s="23" t="s">
        <v>650</v>
      </c>
    </row>
    <row r="4" spans="1:15" ht="30" customHeight="1" x14ac:dyDescent="0.45">
      <c r="A4" s="24"/>
      <c r="B4" s="21" t="s">
        <v>579</v>
      </c>
      <c r="C4" s="25">
        <v>1000</v>
      </c>
      <c r="D4" s="26">
        <v>2152.8679999999999</v>
      </c>
      <c r="E4" s="29">
        <f>(D4-927.25)/637.86</f>
        <v>1.9214529834132881</v>
      </c>
      <c r="F4" s="27">
        <v>10</v>
      </c>
      <c r="G4" s="27">
        <v>10</v>
      </c>
      <c r="H4" s="27">
        <f>(E4*F4*G4)</f>
        <v>192.14529834132884</v>
      </c>
      <c r="I4" s="26">
        <f>(H4/1000)</f>
        <v>0.19214529834132885</v>
      </c>
      <c r="J4" s="28">
        <f>(I4/C4)*1000</f>
        <v>0.19214529834132885</v>
      </c>
      <c r="K4" s="53">
        <f>AVERAGE(J4:J5)</f>
        <v>0.20208862446304832</v>
      </c>
      <c r="L4" s="53">
        <f>STDEV(J4:J5)</f>
        <v>1.4061986656434362E-2</v>
      </c>
      <c r="M4" s="29">
        <f>(J4/C4)*100</f>
        <v>1.9214529834132885E-2</v>
      </c>
      <c r="N4" s="55">
        <f>AVERAGE(M4:M5)</f>
        <v>2.0208862446304834E-2</v>
      </c>
      <c r="O4" s="55">
        <f>STDEV(M4:M5)</f>
        <v>1.4061986656434349E-3</v>
      </c>
    </row>
    <row r="5" spans="1:15" ht="20.5" x14ac:dyDescent="0.45">
      <c r="A5" s="24"/>
      <c r="B5" s="21" t="s">
        <v>14</v>
      </c>
      <c r="C5" s="25">
        <v>1000</v>
      </c>
      <c r="D5" s="26">
        <v>2279.7170000000001</v>
      </c>
      <c r="E5" s="29">
        <f t="shared" ref="E5:E68" si="0">(D5-927.25)/637.86</f>
        <v>2.1203195058476783</v>
      </c>
      <c r="F5" s="27">
        <v>10</v>
      </c>
      <c r="G5" s="27">
        <v>10</v>
      </c>
      <c r="H5" s="27">
        <f t="shared" ref="H5:H68" si="1">(E5*F5*G5)</f>
        <v>212.03195058476783</v>
      </c>
      <c r="I5" s="26">
        <f t="shared" ref="I5:I68" si="2">(H5/1000)</f>
        <v>0.21203195058476781</v>
      </c>
      <c r="J5" s="28">
        <f t="shared" ref="J5:J68" si="3">(I5/C5)*1000</f>
        <v>0.21203195058476781</v>
      </c>
      <c r="K5" s="53"/>
      <c r="L5" s="53"/>
      <c r="M5" s="29">
        <f>(J5/C5)*100</f>
        <v>2.120319505847678E-2</v>
      </c>
      <c r="N5" s="55"/>
      <c r="O5" s="55"/>
    </row>
    <row r="6" spans="1:15" ht="20.5" x14ac:dyDescent="0.45">
      <c r="A6" s="24"/>
      <c r="B6" s="21" t="s">
        <v>15</v>
      </c>
      <c r="C6" s="25">
        <v>1000</v>
      </c>
      <c r="D6" s="26">
        <v>2990.9569999999999</v>
      </c>
      <c r="E6" s="29">
        <f t="shared" si="0"/>
        <v>3.2353604239174736</v>
      </c>
      <c r="F6" s="27">
        <v>10</v>
      </c>
      <c r="G6" s="27">
        <v>10</v>
      </c>
      <c r="H6" s="27">
        <f t="shared" si="1"/>
        <v>323.53604239174734</v>
      </c>
      <c r="I6" s="26">
        <f t="shared" si="2"/>
        <v>0.32353604239174732</v>
      </c>
      <c r="J6" s="28">
        <f t="shared" si="3"/>
        <v>0.32353604239174732</v>
      </c>
      <c r="K6" s="53">
        <f>AVERAGE(J6:J7)</f>
        <v>0.33970565641363304</v>
      </c>
      <c r="L6" s="53">
        <f t="shared" ref="L6" si="4">STDEV(J6:J7)</f>
        <v>2.2867287448088906E-2</v>
      </c>
      <c r="M6" s="26">
        <f>(J6/C6)*100</f>
        <v>3.235360423917473E-2</v>
      </c>
      <c r="N6" s="54">
        <f t="shared" ref="N6" si="5">AVERAGE(M6:M7)</f>
        <v>3.3970565641363304E-2</v>
      </c>
      <c r="O6" s="55">
        <f t="shared" ref="O6" si="6">STDEV(M6:M7)</f>
        <v>2.2867287448088934E-3</v>
      </c>
    </row>
    <row r="7" spans="1:15" ht="20.5" x14ac:dyDescent="0.45">
      <c r="A7"/>
      <c r="B7" s="21" t="s">
        <v>16</v>
      </c>
      <c r="C7" s="25">
        <v>1000</v>
      </c>
      <c r="D7" s="26">
        <v>3197.2359999999999</v>
      </c>
      <c r="E7" s="29">
        <f t="shared" si="0"/>
        <v>3.5587527043551872</v>
      </c>
      <c r="F7" s="27">
        <v>10</v>
      </c>
      <c r="G7" s="27">
        <v>10</v>
      </c>
      <c r="H7" s="27">
        <f t="shared" si="1"/>
        <v>355.8752704355187</v>
      </c>
      <c r="I7" s="26">
        <f t="shared" si="2"/>
        <v>0.3558752704355187</v>
      </c>
      <c r="J7" s="28">
        <f t="shared" si="3"/>
        <v>0.3558752704355187</v>
      </c>
      <c r="K7" s="53"/>
      <c r="L7" s="53"/>
      <c r="M7" s="26">
        <f t="shared" ref="M7:M70" si="7">(J7/C7)*100</f>
        <v>3.5587527043551871E-2</v>
      </c>
      <c r="N7" s="54"/>
      <c r="O7" s="55"/>
    </row>
    <row r="8" spans="1:15" ht="20.5" x14ac:dyDescent="0.45">
      <c r="B8" s="21" t="s">
        <v>17</v>
      </c>
      <c r="C8" s="25">
        <v>1000</v>
      </c>
      <c r="D8" s="26">
        <v>1834.2339999999999</v>
      </c>
      <c r="E8" s="29">
        <f t="shared" si="0"/>
        <v>1.4219170350860688</v>
      </c>
      <c r="F8" s="27">
        <v>10</v>
      </c>
      <c r="G8" s="27">
        <v>10</v>
      </c>
      <c r="H8" s="27">
        <f t="shared" si="1"/>
        <v>142.19170350860688</v>
      </c>
      <c r="I8" s="26">
        <f t="shared" si="2"/>
        <v>0.14219170350860688</v>
      </c>
      <c r="J8" s="28">
        <f t="shared" si="3"/>
        <v>0.14219170350860688</v>
      </c>
      <c r="K8" s="53">
        <f t="shared" ref="K8" si="8">AVERAGE(J8:J9)</f>
        <v>0.15849010754711063</v>
      </c>
      <c r="L8" s="53">
        <f t="shared" ref="L8" si="9">STDEV(J8:J9)</f>
        <v>2.3049424036288721E-2</v>
      </c>
      <c r="M8" s="26">
        <f t="shared" si="7"/>
        <v>1.4219170350860687E-2</v>
      </c>
      <c r="N8" s="54">
        <f t="shared" ref="N8" si="10">AVERAGE(M8:M9)</f>
        <v>1.5849010754711061E-2</v>
      </c>
      <c r="O8" s="55">
        <f t="shared" ref="O8" si="11">STDEV(M8:M9)</f>
        <v>2.3049424036288434E-3</v>
      </c>
    </row>
    <row r="9" spans="1:15" ht="20.5" x14ac:dyDescent="0.45">
      <c r="B9" s="21" t="s">
        <v>18</v>
      </c>
      <c r="C9" s="25">
        <v>1000</v>
      </c>
      <c r="D9" s="26">
        <v>2042.1559999999999</v>
      </c>
      <c r="E9" s="29">
        <f t="shared" si="0"/>
        <v>1.7478851158561439</v>
      </c>
      <c r="F9" s="27">
        <v>10</v>
      </c>
      <c r="G9" s="27">
        <v>10</v>
      </c>
      <c r="H9" s="27">
        <f t="shared" si="1"/>
        <v>174.7885115856144</v>
      </c>
      <c r="I9" s="26">
        <f t="shared" si="2"/>
        <v>0.1747885115856144</v>
      </c>
      <c r="J9" s="28">
        <f t="shared" si="3"/>
        <v>0.1747885115856144</v>
      </c>
      <c r="K9" s="53"/>
      <c r="L9" s="53"/>
      <c r="M9" s="26">
        <f t="shared" si="7"/>
        <v>1.7478851158561438E-2</v>
      </c>
      <c r="N9" s="54"/>
      <c r="O9" s="55"/>
    </row>
    <row r="10" spans="1:15" ht="20.5" x14ac:dyDescent="0.45">
      <c r="B10" s="21" t="s">
        <v>19</v>
      </c>
      <c r="C10" s="25">
        <v>1000</v>
      </c>
      <c r="D10" s="26">
        <v>9322.4860000000008</v>
      </c>
      <c r="E10" s="29">
        <f t="shared" si="0"/>
        <v>13.161565233750354</v>
      </c>
      <c r="F10" s="27">
        <v>10</v>
      </c>
      <c r="G10" s="27">
        <v>10</v>
      </c>
      <c r="H10" s="27">
        <f t="shared" si="1"/>
        <v>1316.1565233750355</v>
      </c>
      <c r="I10" s="26">
        <f t="shared" si="2"/>
        <v>1.3161565233750354</v>
      </c>
      <c r="J10" s="28">
        <f t="shared" si="3"/>
        <v>1.3161565233750354</v>
      </c>
      <c r="K10" s="53">
        <f t="shared" ref="K10" si="12">AVERAGE(J10:J11)</f>
        <v>1.3728637945630704</v>
      </c>
      <c r="L10" s="53">
        <f t="shared" ref="L10" si="13">STDEV(J10:J11)</f>
        <v>8.0196191999288124E-2</v>
      </c>
      <c r="M10" s="26">
        <f t="shared" si="7"/>
        <v>0.13161565233750352</v>
      </c>
      <c r="N10" s="54">
        <f t="shared" ref="N10" si="14">AVERAGE(M10:M11)</f>
        <v>0.13728637945630703</v>
      </c>
      <c r="O10" s="55">
        <f t="shared" ref="O10" si="15">STDEV(M10:M11)</f>
        <v>8.0196191999288274E-3</v>
      </c>
    </row>
    <row r="11" spans="1:15" ht="20.5" x14ac:dyDescent="0.45">
      <c r="B11" s="21" t="s">
        <v>20</v>
      </c>
      <c r="C11" s="25">
        <v>1000</v>
      </c>
      <c r="D11" s="26">
        <v>10045.912</v>
      </c>
      <c r="E11" s="29">
        <f t="shared" si="0"/>
        <v>14.295710657511053</v>
      </c>
      <c r="F11" s="27">
        <v>10</v>
      </c>
      <c r="G11" s="27">
        <v>10</v>
      </c>
      <c r="H11" s="27">
        <f t="shared" si="1"/>
        <v>1429.5710657511054</v>
      </c>
      <c r="I11" s="26">
        <f t="shared" si="2"/>
        <v>1.4295710657511054</v>
      </c>
      <c r="J11" s="28">
        <f t="shared" si="3"/>
        <v>1.4295710657511054</v>
      </c>
      <c r="K11" s="53"/>
      <c r="L11" s="53"/>
      <c r="M11" s="26">
        <f t="shared" si="7"/>
        <v>0.14295710657511054</v>
      </c>
      <c r="N11" s="54"/>
      <c r="O11" s="55"/>
    </row>
    <row r="12" spans="1:15" ht="20.5" x14ac:dyDescent="0.45">
      <c r="B12" s="21" t="s">
        <v>21</v>
      </c>
      <c r="C12" s="25">
        <v>1000</v>
      </c>
      <c r="D12" s="26">
        <v>8298.4490000000005</v>
      </c>
      <c r="E12" s="29">
        <f t="shared" si="0"/>
        <v>11.55613927821152</v>
      </c>
      <c r="F12" s="27">
        <v>10</v>
      </c>
      <c r="G12" s="27">
        <v>10</v>
      </c>
      <c r="H12" s="27">
        <f t="shared" si="1"/>
        <v>1155.6139278211519</v>
      </c>
      <c r="I12" s="26">
        <f t="shared" si="2"/>
        <v>1.1556139278211519</v>
      </c>
      <c r="J12" s="28">
        <f t="shared" si="3"/>
        <v>1.1556139278211519</v>
      </c>
      <c r="K12" s="53">
        <f t="shared" ref="K12" si="16">AVERAGE(J12:J13)</f>
        <v>1.1423938638572726</v>
      </c>
      <c r="L12" s="53">
        <f t="shared" ref="L12" si="17">STDEV(J12:J13)</f>
        <v>1.8695993753157943E-2</v>
      </c>
      <c r="M12" s="26">
        <f t="shared" si="7"/>
        <v>0.11556139278211519</v>
      </c>
      <c r="N12" s="54">
        <f t="shared" ref="N12" si="18">AVERAGE(M12:M13)</f>
        <v>0.11423938638572725</v>
      </c>
      <c r="O12" s="55">
        <f t="shared" ref="O12" si="19">STDEV(M12:M13)</f>
        <v>1.8695993753157926E-3</v>
      </c>
    </row>
    <row r="13" spans="1:15" ht="20.5" x14ac:dyDescent="0.45">
      <c r="B13" s="21" t="s">
        <v>22</v>
      </c>
      <c r="C13" s="25">
        <v>1000</v>
      </c>
      <c r="D13" s="26">
        <v>8129.7979999999998</v>
      </c>
      <c r="E13" s="29">
        <f t="shared" si="0"/>
        <v>11.291737998933934</v>
      </c>
      <c r="F13" s="27">
        <v>10</v>
      </c>
      <c r="G13" s="27">
        <v>10</v>
      </c>
      <c r="H13" s="27">
        <f t="shared" si="1"/>
        <v>1129.1737998933934</v>
      </c>
      <c r="I13" s="26">
        <f t="shared" si="2"/>
        <v>1.1291737998933933</v>
      </c>
      <c r="J13" s="28">
        <f t="shared" si="3"/>
        <v>1.1291737998933933</v>
      </c>
      <c r="K13" s="53"/>
      <c r="L13" s="53"/>
      <c r="M13" s="26">
        <f t="shared" si="7"/>
        <v>0.11291737998933933</v>
      </c>
      <c r="N13" s="54"/>
      <c r="O13" s="55"/>
    </row>
    <row r="14" spans="1:15" ht="20.5" x14ac:dyDescent="0.45">
      <c r="B14" s="21" t="s">
        <v>23</v>
      </c>
      <c r="C14" s="25">
        <v>1000</v>
      </c>
      <c r="D14" s="26">
        <v>5993.107</v>
      </c>
      <c r="E14" s="29">
        <f t="shared" si="0"/>
        <v>7.9419574828332236</v>
      </c>
      <c r="F14" s="27">
        <v>10</v>
      </c>
      <c r="G14" s="27">
        <v>10</v>
      </c>
      <c r="H14" s="27">
        <f t="shared" si="1"/>
        <v>794.19574828332225</v>
      </c>
      <c r="I14" s="26">
        <f t="shared" si="2"/>
        <v>0.79419574828332229</v>
      </c>
      <c r="J14" s="28">
        <f t="shared" si="3"/>
        <v>0.79419574828332229</v>
      </c>
      <c r="K14" s="53">
        <f t="shared" ref="K14" si="20">AVERAGE(J14:J15)</f>
        <v>0.79708384284952805</v>
      </c>
      <c r="L14" s="53">
        <f t="shared" ref="L14" si="21">STDEV(J14:J15)</f>
        <v>4.084382504944222E-3</v>
      </c>
      <c r="M14" s="26">
        <f t="shared" si="7"/>
        <v>7.9419574828332229E-2</v>
      </c>
      <c r="N14" s="54">
        <f t="shared" ref="N14" si="22">AVERAGE(M14:M15)</f>
        <v>7.9708384284952805E-2</v>
      </c>
      <c r="O14" s="55">
        <f t="shared" ref="O14" si="23">STDEV(M14:M15)</f>
        <v>4.0843825049442214E-4</v>
      </c>
    </row>
    <row r="15" spans="1:15" ht="20.5" x14ac:dyDescent="0.45">
      <c r="B15" s="21" t="s">
        <v>24</v>
      </c>
      <c r="C15" s="25">
        <v>1000</v>
      </c>
      <c r="D15" s="26">
        <v>6029.951</v>
      </c>
      <c r="E15" s="29">
        <f t="shared" si="0"/>
        <v>7.9997193741573387</v>
      </c>
      <c r="F15" s="27">
        <v>10</v>
      </c>
      <c r="G15" s="27">
        <v>10</v>
      </c>
      <c r="H15" s="27">
        <f t="shared" si="1"/>
        <v>799.97193741573381</v>
      </c>
      <c r="I15" s="26">
        <f t="shared" si="2"/>
        <v>0.7999719374157338</v>
      </c>
      <c r="J15" s="28">
        <f t="shared" si="3"/>
        <v>0.7999719374157338</v>
      </c>
      <c r="K15" s="53"/>
      <c r="L15" s="53"/>
      <c r="M15" s="26">
        <f t="shared" si="7"/>
        <v>7.999719374157338E-2</v>
      </c>
      <c r="N15" s="54"/>
      <c r="O15" s="55"/>
    </row>
    <row r="16" spans="1:15" ht="20.5" x14ac:dyDescent="0.45">
      <c r="B16" s="21" t="s">
        <v>25</v>
      </c>
      <c r="C16" s="25">
        <v>1000</v>
      </c>
      <c r="D16" s="26">
        <v>12769.413</v>
      </c>
      <c r="E16" s="29">
        <f t="shared" si="0"/>
        <v>18.565457937478445</v>
      </c>
      <c r="F16" s="27">
        <v>10</v>
      </c>
      <c r="G16" s="27">
        <v>10</v>
      </c>
      <c r="H16" s="27">
        <f t="shared" si="1"/>
        <v>1856.5457937478445</v>
      </c>
      <c r="I16" s="26">
        <f t="shared" si="2"/>
        <v>1.8565457937478445</v>
      </c>
      <c r="J16" s="28">
        <f t="shared" si="3"/>
        <v>1.8565457937478445</v>
      </c>
      <c r="K16" s="53">
        <f t="shared" ref="K16" si="24">AVERAGE(J16:J17)</f>
        <v>1.8400500109741951</v>
      </c>
      <c r="L16" s="53">
        <f t="shared" ref="L16" si="25">STDEV(J16:J17)</f>
        <v>2.3328559720455583E-2</v>
      </c>
      <c r="M16" s="26">
        <f t="shared" si="7"/>
        <v>0.18565457937478444</v>
      </c>
      <c r="N16" s="54">
        <f t="shared" ref="N16" si="26">AVERAGE(M16:M17)</f>
        <v>0.18400500109741949</v>
      </c>
      <c r="O16" s="55">
        <f t="shared" ref="O16" si="27">STDEV(M16:M17)</f>
        <v>2.3328559720455582E-3</v>
      </c>
    </row>
    <row r="17" spans="2:15" ht="20.5" x14ac:dyDescent="0.45">
      <c r="B17" s="21" t="s">
        <v>26</v>
      </c>
      <c r="C17" s="25">
        <v>1000</v>
      </c>
      <c r="D17" s="26">
        <v>12558.973</v>
      </c>
      <c r="E17" s="29">
        <f t="shared" si="0"/>
        <v>18.235542282005454</v>
      </c>
      <c r="F17" s="27">
        <v>10</v>
      </c>
      <c r="G17" s="27">
        <v>10</v>
      </c>
      <c r="H17" s="27">
        <f t="shared" si="1"/>
        <v>1823.5542282005454</v>
      </c>
      <c r="I17" s="26">
        <f t="shared" si="2"/>
        <v>1.8235542282005455</v>
      </c>
      <c r="J17" s="28">
        <f t="shared" si="3"/>
        <v>1.8235542282005455</v>
      </c>
      <c r="K17" s="53"/>
      <c r="L17" s="53"/>
      <c r="M17" s="26">
        <f t="shared" si="7"/>
        <v>0.18235542282005454</v>
      </c>
      <c r="N17" s="54"/>
      <c r="O17" s="55"/>
    </row>
    <row r="18" spans="2:15" ht="20.5" x14ac:dyDescent="0.45">
      <c r="B18" s="21" t="s">
        <v>27</v>
      </c>
      <c r="C18" s="25">
        <v>1000</v>
      </c>
      <c r="D18" s="26">
        <v>6924.8670000000002</v>
      </c>
      <c r="E18" s="29">
        <f t="shared" si="0"/>
        <v>9.4027168971247619</v>
      </c>
      <c r="F18" s="27">
        <v>10</v>
      </c>
      <c r="G18" s="27">
        <v>10</v>
      </c>
      <c r="H18" s="27">
        <f t="shared" si="1"/>
        <v>940.27168971247625</v>
      </c>
      <c r="I18" s="26">
        <f t="shared" si="2"/>
        <v>0.94027168971247621</v>
      </c>
      <c r="J18" s="28">
        <f t="shared" si="3"/>
        <v>0.94027168971247621</v>
      </c>
      <c r="K18" s="53">
        <f t="shared" ref="K18" si="28">AVERAGE(J18:J19)</f>
        <v>1.038205405574891</v>
      </c>
      <c r="L18" s="53">
        <f t="shared" ref="L18" si="29">STDEV(J18:J19)</f>
        <v>0.13849918918622026</v>
      </c>
      <c r="M18" s="26">
        <f t="shared" si="7"/>
        <v>9.4027168971247618E-2</v>
      </c>
      <c r="N18" s="54">
        <f t="shared" ref="N18" si="30">AVERAGE(M18:M19)</f>
        <v>0.1038205405574891</v>
      </c>
      <c r="O18" s="55">
        <f t="shared" ref="O18" si="31">STDEV(M18:M19)</f>
        <v>1.3849918918622023E-2</v>
      </c>
    </row>
    <row r="19" spans="2:15" ht="20.5" x14ac:dyDescent="0.45">
      <c r="B19" s="21" t="s">
        <v>28</v>
      </c>
      <c r="C19" s="25">
        <v>1000</v>
      </c>
      <c r="D19" s="26">
        <v>8174.2269999999999</v>
      </c>
      <c r="E19" s="29">
        <f t="shared" si="0"/>
        <v>11.361391214373059</v>
      </c>
      <c r="F19" s="27">
        <v>10</v>
      </c>
      <c r="G19" s="27">
        <v>10</v>
      </c>
      <c r="H19" s="27">
        <f t="shared" si="1"/>
        <v>1136.1391214373059</v>
      </c>
      <c r="I19" s="26">
        <f t="shared" si="2"/>
        <v>1.136139121437306</v>
      </c>
      <c r="J19" s="28">
        <f t="shared" si="3"/>
        <v>1.136139121437306</v>
      </c>
      <c r="K19" s="53"/>
      <c r="L19" s="53"/>
      <c r="M19" s="26">
        <f t="shared" si="7"/>
        <v>0.11361391214373059</v>
      </c>
      <c r="N19" s="54"/>
      <c r="O19" s="55"/>
    </row>
    <row r="20" spans="2:15" ht="20.5" x14ac:dyDescent="0.45">
      <c r="B20" s="21" t="s">
        <v>29</v>
      </c>
      <c r="C20" s="25">
        <v>1000</v>
      </c>
      <c r="D20" s="26">
        <v>7065.6040000000003</v>
      </c>
      <c r="E20" s="29">
        <f t="shared" si="0"/>
        <v>9.6233562223685443</v>
      </c>
      <c r="F20" s="27">
        <v>10</v>
      </c>
      <c r="G20" s="27">
        <v>10</v>
      </c>
      <c r="H20" s="27">
        <f t="shared" si="1"/>
        <v>962.33562223685442</v>
      </c>
      <c r="I20" s="26">
        <f t="shared" si="2"/>
        <v>0.96233562223685443</v>
      </c>
      <c r="J20" s="28">
        <f t="shared" si="3"/>
        <v>0.96233562223685443</v>
      </c>
      <c r="K20" s="53">
        <f t="shared" ref="K20" si="32">AVERAGE(J20:J21)</f>
        <v>0.98717069576396077</v>
      </c>
      <c r="L20" s="53">
        <f t="shared" ref="L20" si="33">STDEV(J20:J21)</f>
        <v>3.5122097804566814E-2</v>
      </c>
      <c r="M20" s="26">
        <f t="shared" si="7"/>
        <v>9.623356222368544E-2</v>
      </c>
      <c r="N20" s="54">
        <f t="shared" ref="N20" si="34">AVERAGE(M20:M21)</f>
        <v>9.8717069576396074E-2</v>
      </c>
      <c r="O20" s="55">
        <f t="shared" ref="O20" si="35">STDEV(M20:M21)</f>
        <v>3.5122097804566807E-3</v>
      </c>
    </row>
    <row r="21" spans="2:15" ht="20.5" x14ac:dyDescent="0.45">
      <c r="B21" s="21" t="s">
        <v>30</v>
      </c>
      <c r="C21" s="25">
        <v>1000</v>
      </c>
      <c r="D21" s="26">
        <v>7382.43</v>
      </c>
      <c r="E21" s="29">
        <f t="shared" si="0"/>
        <v>10.12005769291067</v>
      </c>
      <c r="F21" s="27">
        <v>10</v>
      </c>
      <c r="G21" s="27">
        <v>10</v>
      </c>
      <c r="H21" s="27">
        <f t="shared" si="1"/>
        <v>1012.0057692910671</v>
      </c>
      <c r="I21" s="26">
        <f t="shared" si="2"/>
        <v>1.0120057692910671</v>
      </c>
      <c r="J21" s="28">
        <f t="shared" si="3"/>
        <v>1.0120057692910671</v>
      </c>
      <c r="K21" s="53"/>
      <c r="L21" s="53"/>
      <c r="M21" s="26">
        <f t="shared" si="7"/>
        <v>0.10120057692910671</v>
      </c>
      <c r="N21" s="54"/>
      <c r="O21" s="55"/>
    </row>
    <row r="22" spans="2:15" ht="20.5" x14ac:dyDescent="0.45">
      <c r="B22" s="21" t="s">
        <v>31</v>
      </c>
      <c r="C22" s="25">
        <v>1000</v>
      </c>
      <c r="D22" s="26">
        <v>5649.17</v>
      </c>
      <c r="E22" s="29">
        <f t="shared" si="0"/>
        <v>7.4027529551939297</v>
      </c>
      <c r="F22" s="27">
        <v>10</v>
      </c>
      <c r="G22" s="27">
        <v>10</v>
      </c>
      <c r="H22" s="27">
        <f t="shared" si="1"/>
        <v>740.27529551939301</v>
      </c>
      <c r="I22" s="26">
        <f t="shared" si="2"/>
        <v>0.74027529551939297</v>
      </c>
      <c r="J22" s="28">
        <f t="shared" si="3"/>
        <v>0.74027529551939297</v>
      </c>
      <c r="K22" s="53">
        <f t="shared" ref="K22" si="36">AVERAGE(J22:J23)</f>
        <v>0.75264564324459915</v>
      </c>
      <c r="L22" s="53">
        <f t="shared" ref="L22" si="37">STDEV(J22:J23)</f>
        <v>1.7494313524257663E-2</v>
      </c>
      <c r="M22" s="26">
        <f t="shared" si="7"/>
        <v>7.4027529551939295E-2</v>
      </c>
      <c r="N22" s="54">
        <f t="shared" ref="N22" si="38">AVERAGE(M22:M23)</f>
        <v>7.5264564324459909E-2</v>
      </c>
      <c r="O22" s="55">
        <f t="shared" ref="O22" si="39">STDEV(M22:M23)</f>
        <v>1.7494313524257701E-3</v>
      </c>
    </row>
    <row r="23" spans="2:15" ht="20.5" x14ac:dyDescent="0.45">
      <c r="B23" s="21" t="s">
        <v>32</v>
      </c>
      <c r="C23" s="25">
        <v>1000</v>
      </c>
      <c r="D23" s="26">
        <v>5806.9809999999998</v>
      </c>
      <c r="E23" s="29">
        <f t="shared" si="0"/>
        <v>7.6501599096980524</v>
      </c>
      <c r="F23" s="27">
        <v>10</v>
      </c>
      <c r="G23" s="27">
        <v>10</v>
      </c>
      <c r="H23" s="27">
        <f t="shared" si="1"/>
        <v>765.01599096980522</v>
      </c>
      <c r="I23" s="26">
        <f t="shared" si="2"/>
        <v>0.76501599096980522</v>
      </c>
      <c r="J23" s="28">
        <f t="shared" si="3"/>
        <v>0.76501599096980522</v>
      </c>
      <c r="K23" s="53"/>
      <c r="L23" s="53"/>
      <c r="M23" s="26">
        <f t="shared" si="7"/>
        <v>7.6501599096980524E-2</v>
      </c>
      <c r="N23" s="54"/>
      <c r="O23" s="55"/>
    </row>
    <row r="24" spans="2:15" ht="20.5" x14ac:dyDescent="0.45">
      <c r="B24" s="21" t="s">
        <v>33</v>
      </c>
      <c r="C24" s="25">
        <v>1000</v>
      </c>
      <c r="D24" s="26">
        <v>5534.57</v>
      </c>
      <c r="E24" s="29">
        <f t="shared" si="0"/>
        <v>7.2230897062051227</v>
      </c>
      <c r="F24" s="27">
        <v>10</v>
      </c>
      <c r="G24" s="27">
        <v>10</v>
      </c>
      <c r="H24" s="27">
        <f t="shared" si="1"/>
        <v>722.30897062051224</v>
      </c>
      <c r="I24" s="26">
        <f t="shared" si="2"/>
        <v>0.72230897062051225</v>
      </c>
      <c r="J24" s="28">
        <f t="shared" si="3"/>
        <v>0.72230897062051225</v>
      </c>
      <c r="K24" s="53">
        <f t="shared" ref="K24" si="40">AVERAGE(J24:J25)</f>
        <v>0.67995970902705916</v>
      </c>
      <c r="L24" s="53">
        <f t="shared" ref="L24" si="41">STDEV(J24:J25)</f>
        <v>5.9890900101947392E-2</v>
      </c>
      <c r="M24" s="26">
        <f t="shared" si="7"/>
        <v>7.2230897062051214E-2</v>
      </c>
      <c r="N24" s="54">
        <f t="shared" ref="N24" si="42">AVERAGE(M24:M25)</f>
        <v>6.7995970902705913E-2</v>
      </c>
      <c r="O24" s="55">
        <f t="shared" ref="O24" si="43">STDEV(M24:M25)</f>
        <v>5.9890900101947277E-3</v>
      </c>
    </row>
    <row r="25" spans="2:15" ht="20.5" x14ac:dyDescent="0.45">
      <c r="B25" s="21" t="s">
        <v>34</v>
      </c>
      <c r="C25" s="25">
        <v>1000</v>
      </c>
      <c r="D25" s="26">
        <v>4994.3119999999999</v>
      </c>
      <c r="E25" s="29">
        <f t="shared" si="0"/>
        <v>6.3761044743360609</v>
      </c>
      <c r="F25" s="27">
        <v>10</v>
      </c>
      <c r="G25" s="27">
        <v>10</v>
      </c>
      <c r="H25" s="27">
        <f t="shared" si="1"/>
        <v>637.61044743360605</v>
      </c>
      <c r="I25" s="26">
        <f t="shared" si="2"/>
        <v>0.63761044743360606</v>
      </c>
      <c r="J25" s="28">
        <f t="shared" si="3"/>
        <v>0.63761044743360606</v>
      </c>
      <c r="K25" s="53"/>
      <c r="L25" s="53"/>
      <c r="M25" s="26">
        <f t="shared" si="7"/>
        <v>6.3761044743360612E-2</v>
      </c>
      <c r="N25" s="54"/>
      <c r="O25" s="55"/>
    </row>
    <row r="26" spans="2:15" ht="20.5" x14ac:dyDescent="0.45">
      <c r="B26" s="21" t="s">
        <v>35</v>
      </c>
      <c r="C26" s="25">
        <v>1000</v>
      </c>
      <c r="D26" s="26">
        <v>9369.9539999999997</v>
      </c>
      <c r="E26" s="29">
        <f t="shared" si="0"/>
        <v>13.235982817546169</v>
      </c>
      <c r="F26" s="27">
        <v>10</v>
      </c>
      <c r="G26" s="27">
        <v>10</v>
      </c>
      <c r="H26" s="27">
        <f t="shared" si="1"/>
        <v>1323.5982817546169</v>
      </c>
      <c r="I26" s="26">
        <f t="shared" si="2"/>
        <v>1.3235982817546168</v>
      </c>
      <c r="J26" s="28">
        <f t="shared" si="3"/>
        <v>1.3235982817546168</v>
      </c>
      <c r="K26" s="53">
        <f t="shared" ref="K26" si="44">AVERAGE(J26:J27)</f>
        <v>1.3791760731194931</v>
      </c>
      <c r="L26" s="53">
        <f t="shared" ref="L26" si="45">STDEV(J26:J27)</f>
        <v>7.8598866314950333E-2</v>
      </c>
      <c r="M26" s="26">
        <f t="shared" si="7"/>
        <v>0.13235982817546169</v>
      </c>
      <c r="N26" s="54">
        <f t="shared" ref="N26" si="46">AVERAGE(M26:M27)</f>
        <v>0.1379176073119493</v>
      </c>
      <c r="O26" s="55">
        <f t="shared" ref="O26" si="47">STDEV(M26:M27)</f>
        <v>7.8598866314950281E-3</v>
      </c>
    </row>
    <row r="27" spans="2:15" ht="20.5" x14ac:dyDescent="0.45">
      <c r="B27" s="21" t="s">
        <v>36</v>
      </c>
      <c r="C27" s="25">
        <v>1000</v>
      </c>
      <c r="D27" s="26">
        <v>10078.971</v>
      </c>
      <c r="E27" s="29">
        <f t="shared" si="0"/>
        <v>14.347538644843695</v>
      </c>
      <c r="F27" s="27">
        <v>10</v>
      </c>
      <c r="G27" s="27">
        <v>10</v>
      </c>
      <c r="H27" s="27">
        <f t="shared" si="1"/>
        <v>1434.7538644843694</v>
      </c>
      <c r="I27" s="26">
        <f t="shared" si="2"/>
        <v>1.4347538644843694</v>
      </c>
      <c r="J27" s="28">
        <f t="shared" si="3"/>
        <v>1.4347538644843694</v>
      </c>
      <c r="K27" s="53"/>
      <c r="L27" s="53"/>
      <c r="M27" s="26">
        <f t="shared" si="7"/>
        <v>0.14347538644843694</v>
      </c>
      <c r="N27" s="54"/>
      <c r="O27" s="55"/>
    </row>
    <row r="28" spans="2:15" ht="20.5" x14ac:dyDescent="0.45">
      <c r="B28" s="21" t="s">
        <v>37</v>
      </c>
      <c r="C28" s="25">
        <v>1000</v>
      </c>
      <c r="D28" s="26">
        <v>5068.6660000000002</v>
      </c>
      <c r="E28" s="29">
        <f t="shared" si="0"/>
        <v>6.4926723732480482</v>
      </c>
      <c r="F28" s="27">
        <v>10</v>
      </c>
      <c r="G28" s="27">
        <v>10</v>
      </c>
      <c r="H28" s="27">
        <f t="shared" si="1"/>
        <v>649.2672373248048</v>
      </c>
      <c r="I28" s="26">
        <f t="shared" si="2"/>
        <v>0.64926723732480485</v>
      </c>
      <c r="J28" s="28">
        <f t="shared" si="3"/>
        <v>0.64926723732480485</v>
      </c>
      <c r="K28" s="53">
        <f t="shared" ref="K28" si="48">AVERAGE(J28:J29)</f>
        <v>0.6601807606684853</v>
      </c>
      <c r="L28" s="53">
        <f t="shared" ref="L28" si="49">STDEV(J28:J29)</f>
        <v>1.5434052725908186E-2</v>
      </c>
      <c r="M28" s="26">
        <f t="shared" si="7"/>
        <v>6.4926723732480485E-2</v>
      </c>
      <c r="N28" s="54">
        <f t="shared" ref="N28" si="50">AVERAGE(M28:M29)</f>
        <v>6.6018076066848536E-2</v>
      </c>
      <c r="O28" s="55">
        <f t="shared" ref="O28" si="51">STDEV(M28:M29)</f>
        <v>1.5434052725908246E-3</v>
      </c>
    </row>
    <row r="29" spans="2:15" ht="20.5" x14ac:dyDescent="0.45">
      <c r="B29" s="21" t="s">
        <v>38</v>
      </c>
      <c r="C29" s="25">
        <v>1000</v>
      </c>
      <c r="D29" s="26">
        <v>5207.8919999999998</v>
      </c>
      <c r="E29" s="29">
        <f t="shared" si="0"/>
        <v>6.710942840121656</v>
      </c>
      <c r="F29" s="27">
        <v>10</v>
      </c>
      <c r="G29" s="27">
        <v>10</v>
      </c>
      <c r="H29" s="27">
        <f t="shared" si="1"/>
        <v>671.09428401216564</v>
      </c>
      <c r="I29" s="26">
        <f t="shared" si="2"/>
        <v>0.67109428401216564</v>
      </c>
      <c r="J29" s="28">
        <f t="shared" si="3"/>
        <v>0.67109428401216564</v>
      </c>
      <c r="K29" s="53"/>
      <c r="L29" s="53"/>
      <c r="M29" s="26">
        <f t="shared" si="7"/>
        <v>6.7109428401216573E-2</v>
      </c>
      <c r="N29" s="54"/>
      <c r="O29" s="55"/>
    </row>
    <row r="30" spans="2:15" ht="20.5" x14ac:dyDescent="0.45">
      <c r="B30" s="21" t="s">
        <v>39</v>
      </c>
      <c r="C30" s="25">
        <v>1000</v>
      </c>
      <c r="D30" s="26">
        <v>3694.5120000000002</v>
      </c>
      <c r="E30" s="29">
        <f t="shared" si="0"/>
        <v>4.3383532436584833</v>
      </c>
      <c r="F30" s="27">
        <v>10</v>
      </c>
      <c r="G30" s="27">
        <v>10</v>
      </c>
      <c r="H30" s="27">
        <f t="shared" si="1"/>
        <v>433.83532436584829</v>
      </c>
      <c r="I30" s="26">
        <f t="shared" si="2"/>
        <v>0.43383532436584832</v>
      </c>
      <c r="J30" s="28">
        <f t="shared" si="3"/>
        <v>0.43383532436584832</v>
      </c>
      <c r="K30" s="53">
        <f t="shared" ref="K30" si="52">AVERAGE(J30:J31)</f>
        <v>0.43923462828833915</v>
      </c>
      <c r="L30" s="53">
        <f t="shared" ref="L30" si="53">STDEV(J30:J31)</f>
        <v>7.6357688345607402E-3</v>
      </c>
      <c r="M30" s="26">
        <f t="shared" si="7"/>
        <v>4.3383532436584833E-2</v>
      </c>
      <c r="N30" s="54">
        <f t="shared" ref="N30" si="54">AVERAGE(M30:M31)</f>
        <v>4.3923462828833915E-2</v>
      </c>
      <c r="O30" s="55">
        <f t="shared" ref="O30" si="55">STDEV(M30:M31)</f>
        <v>7.6357688345607107E-4</v>
      </c>
    </row>
    <row r="31" spans="2:15" ht="20.5" x14ac:dyDescent="0.45">
      <c r="B31" s="21" t="s">
        <v>40</v>
      </c>
      <c r="C31" s="25">
        <v>1000</v>
      </c>
      <c r="D31" s="26">
        <v>3763.3919999999998</v>
      </c>
      <c r="E31" s="29">
        <f t="shared" si="0"/>
        <v>4.4463393221082992</v>
      </c>
      <c r="F31" s="27">
        <v>10</v>
      </c>
      <c r="G31" s="27">
        <v>10</v>
      </c>
      <c r="H31" s="27">
        <f t="shared" si="1"/>
        <v>444.63393221082993</v>
      </c>
      <c r="I31" s="26">
        <f t="shared" si="2"/>
        <v>0.44463393221082992</v>
      </c>
      <c r="J31" s="28">
        <f t="shared" si="3"/>
        <v>0.44463393221082992</v>
      </c>
      <c r="K31" s="53"/>
      <c r="L31" s="53"/>
      <c r="M31" s="26">
        <f t="shared" si="7"/>
        <v>4.4463393221082989E-2</v>
      </c>
      <c r="N31" s="54"/>
      <c r="O31" s="55"/>
    </row>
    <row r="32" spans="2:15" ht="20.5" x14ac:dyDescent="0.45">
      <c r="B32" s="21" t="s">
        <v>41</v>
      </c>
      <c r="C32" s="25">
        <v>1000</v>
      </c>
      <c r="D32" s="26">
        <v>6259.1660000000002</v>
      </c>
      <c r="E32" s="29">
        <f t="shared" si="0"/>
        <v>8.3590693882670184</v>
      </c>
      <c r="F32" s="27">
        <v>10</v>
      </c>
      <c r="G32" s="27">
        <v>10</v>
      </c>
      <c r="H32" s="27">
        <f t="shared" si="1"/>
        <v>835.90693882670178</v>
      </c>
      <c r="I32" s="26">
        <f t="shared" si="2"/>
        <v>0.83590693882670175</v>
      </c>
      <c r="J32" s="28">
        <f t="shared" si="3"/>
        <v>0.83590693882670175</v>
      </c>
      <c r="K32" s="53">
        <f t="shared" ref="K32" si="56">AVERAGE(J32:J33)</f>
        <v>0.87508630420468436</v>
      </c>
      <c r="L32" s="53">
        <f t="shared" ref="L32" si="57">STDEV(J32:J33)</f>
        <v>5.5407989882713893E-2</v>
      </c>
      <c r="M32" s="26">
        <f t="shared" si="7"/>
        <v>8.3590693882670181E-2</v>
      </c>
      <c r="N32" s="54">
        <f t="shared" ref="N32" si="58">AVERAGE(M32:M33)</f>
        <v>8.7508630420468442E-2</v>
      </c>
      <c r="O32" s="55">
        <f t="shared" ref="O32" si="59">STDEV(M32:M33)</f>
        <v>5.5407989882713896E-3</v>
      </c>
    </row>
    <row r="33" spans="2:15" ht="20.5" x14ac:dyDescent="0.45">
      <c r="B33" s="21" t="s">
        <v>42</v>
      </c>
      <c r="C33" s="25">
        <v>1000</v>
      </c>
      <c r="D33" s="26">
        <v>6758.9849999999997</v>
      </c>
      <c r="E33" s="29">
        <f t="shared" si="0"/>
        <v>9.1426566958266697</v>
      </c>
      <c r="F33" s="27">
        <v>10</v>
      </c>
      <c r="G33" s="27">
        <v>10</v>
      </c>
      <c r="H33" s="27">
        <f t="shared" si="1"/>
        <v>914.26566958266699</v>
      </c>
      <c r="I33" s="26">
        <f t="shared" si="2"/>
        <v>0.91426566958266697</v>
      </c>
      <c r="J33" s="28">
        <f t="shared" si="3"/>
        <v>0.91426566958266697</v>
      </c>
      <c r="K33" s="53"/>
      <c r="L33" s="53"/>
      <c r="M33" s="26">
        <f t="shared" si="7"/>
        <v>9.1426566958266703E-2</v>
      </c>
      <c r="N33" s="54"/>
      <c r="O33" s="55"/>
    </row>
    <row r="34" spans="2:15" ht="20.5" x14ac:dyDescent="0.45">
      <c r="B34" s="21" t="s">
        <v>43</v>
      </c>
      <c r="C34" s="25">
        <v>1000</v>
      </c>
      <c r="D34" s="26">
        <v>2862.982</v>
      </c>
      <c r="E34" s="29">
        <f t="shared" si="0"/>
        <v>3.0347286238359512</v>
      </c>
      <c r="F34" s="27">
        <v>10</v>
      </c>
      <c r="G34" s="27">
        <v>10</v>
      </c>
      <c r="H34" s="27">
        <f t="shared" si="1"/>
        <v>303.4728623835951</v>
      </c>
      <c r="I34" s="26">
        <f t="shared" si="2"/>
        <v>0.30347286238359511</v>
      </c>
      <c r="J34" s="28">
        <f t="shared" si="3"/>
        <v>0.30347286238359511</v>
      </c>
      <c r="K34" s="53">
        <f t="shared" ref="K34" si="60">AVERAGE(J34:J35)</f>
        <v>0.29905175116796789</v>
      </c>
      <c r="L34" s="53">
        <f t="shared" ref="L34" si="61">STDEV(J34:J35)</f>
        <v>6.2523954418998492E-3</v>
      </c>
      <c r="M34" s="26">
        <f t="shared" si="7"/>
        <v>3.034728623835951E-2</v>
      </c>
      <c r="N34" s="54">
        <f t="shared" ref="N34" si="62">AVERAGE(M34:M35)</f>
        <v>2.9905175116796787E-2</v>
      </c>
      <c r="O34" s="55">
        <f t="shared" ref="O34" si="63">STDEV(M34:M35)</f>
        <v>6.2523954418998396E-4</v>
      </c>
    </row>
    <row r="35" spans="2:15" ht="20.5" x14ac:dyDescent="0.45">
      <c r="B35" s="21" t="s">
        <v>44</v>
      </c>
      <c r="C35" s="25">
        <v>1000</v>
      </c>
      <c r="D35" s="26">
        <v>2806.5810000000001</v>
      </c>
      <c r="E35" s="29">
        <f t="shared" si="0"/>
        <v>2.9463063995234067</v>
      </c>
      <c r="F35" s="27">
        <v>10</v>
      </c>
      <c r="G35" s="27">
        <v>10</v>
      </c>
      <c r="H35" s="27">
        <f t="shared" si="1"/>
        <v>294.63063995234063</v>
      </c>
      <c r="I35" s="26">
        <f t="shared" si="2"/>
        <v>0.29463063995234062</v>
      </c>
      <c r="J35" s="28">
        <f t="shared" si="3"/>
        <v>0.29463063995234062</v>
      </c>
      <c r="K35" s="53"/>
      <c r="L35" s="53"/>
      <c r="M35" s="26">
        <f t="shared" si="7"/>
        <v>2.9463063995234063E-2</v>
      </c>
      <c r="N35" s="54"/>
      <c r="O35" s="55"/>
    </row>
    <row r="36" spans="2:15" ht="20.5" x14ac:dyDescent="0.45">
      <c r="B36" s="21" t="s">
        <v>45</v>
      </c>
      <c r="C36" s="25">
        <v>1000</v>
      </c>
      <c r="D36" s="26">
        <v>2881.3510000000001</v>
      </c>
      <c r="E36" s="29">
        <f t="shared" si="0"/>
        <v>3.063526479164707</v>
      </c>
      <c r="F36" s="27">
        <v>10</v>
      </c>
      <c r="G36" s="27">
        <v>10</v>
      </c>
      <c r="H36" s="27">
        <f t="shared" si="1"/>
        <v>306.35264791647069</v>
      </c>
      <c r="I36" s="26">
        <f t="shared" si="2"/>
        <v>0.30635264791647071</v>
      </c>
      <c r="J36" s="28">
        <f t="shared" si="3"/>
        <v>0.30635264791647071</v>
      </c>
      <c r="K36" s="53">
        <f t="shared" ref="K36" si="64">AVERAGE(J36:J37)</f>
        <v>0.29783980810836236</v>
      </c>
      <c r="L36" s="53">
        <f t="shared" ref="L36" si="65">STDEV(J36:J37)</f>
        <v>1.2038973510936407E-2</v>
      </c>
      <c r="M36" s="26">
        <f t="shared" si="7"/>
        <v>3.0635264791647073E-2</v>
      </c>
      <c r="N36" s="54">
        <f t="shared" ref="N36" si="66">AVERAGE(M36:M37)</f>
        <v>2.9783980810836237E-2</v>
      </c>
      <c r="O36" s="55">
        <f t="shared" ref="O36" si="67">STDEV(M36:M37)</f>
        <v>1.2038973510936429E-3</v>
      </c>
    </row>
    <row r="37" spans="2:15" ht="20.5" x14ac:dyDescent="0.45">
      <c r="B37" s="21" t="s">
        <v>46</v>
      </c>
      <c r="C37" s="25">
        <v>1000</v>
      </c>
      <c r="D37" s="26">
        <v>2772.7510000000002</v>
      </c>
      <c r="E37" s="29">
        <f t="shared" si="0"/>
        <v>2.8932696830025399</v>
      </c>
      <c r="F37" s="27">
        <v>10</v>
      </c>
      <c r="G37" s="27">
        <v>10</v>
      </c>
      <c r="H37" s="27">
        <f t="shared" si="1"/>
        <v>289.32696830025401</v>
      </c>
      <c r="I37" s="26">
        <f t="shared" si="2"/>
        <v>0.28932696830025401</v>
      </c>
      <c r="J37" s="28">
        <f t="shared" si="3"/>
        <v>0.28932696830025401</v>
      </c>
      <c r="K37" s="53"/>
      <c r="L37" s="53"/>
      <c r="M37" s="26">
        <f t="shared" si="7"/>
        <v>2.89326968300254E-2</v>
      </c>
      <c r="N37" s="54"/>
      <c r="O37" s="55"/>
    </row>
    <row r="38" spans="2:15" ht="20.5" x14ac:dyDescent="0.45">
      <c r="B38" s="21" t="s">
        <v>47</v>
      </c>
      <c r="C38" s="25">
        <v>1000</v>
      </c>
      <c r="D38" s="26">
        <v>2822.6149999999998</v>
      </c>
      <c r="E38" s="29">
        <f t="shared" si="0"/>
        <v>2.971443576960461</v>
      </c>
      <c r="F38" s="27">
        <v>10</v>
      </c>
      <c r="G38" s="27">
        <v>10</v>
      </c>
      <c r="H38" s="27">
        <f t="shared" si="1"/>
        <v>297.14435769604609</v>
      </c>
      <c r="I38" s="26">
        <f t="shared" si="2"/>
        <v>0.29714435769604608</v>
      </c>
      <c r="J38" s="28">
        <f t="shared" si="3"/>
        <v>0.29714435769604608</v>
      </c>
      <c r="K38" s="53">
        <f t="shared" ref="K38" si="68">AVERAGE(J38:J39)</f>
        <v>0.25376673564732066</v>
      </c>
      <c r="L38" s="53">
        <f t="shared" ref="L38" si="69">STDEV(J38:J39)</f>
        <v>6.1345221404801822E-2</v>
      </c>
      <c r="M38" s="26">
        <f t="shared" si="7"/>
        <v>2.9714435769604607E-2</v>
      </c>
      <c r="N38" s="54">
        <f t="shared" ref="N38" si="70">AVERAGE(M38:M39)</f>
        <v>2.5376673564732066E-2</v>
      </c>
      <c r="O38" s="55">
        <f t="shared" ref="O38" si="71">STDEV(M38:M39)</f>
        <v>6.1345221404801699E-3</v>
      </c>
    </row>
    <row r="39" spans="2:15" ht="20.5" x14ac:dyDescent="0.45">
      <c r="B39" s="21" t="s">
        <v>48</v>
      </c>
      <c r="C39" s="25">
        <v>1000</v>
      </c>
      <c r="D39" s="26">
        <v>2269.2379999999998</v>
      </c>
      <c r="E39" s="29">
        <f t="shared" si="0"/>
        <v>2.1038911359859527</v>
      </c>
      <c r="F39" s="27">
        <v>10</v>
      </c>
      <c r="G39" s="27">
        <v>10</v>
      </c>
      <c r="H39" s="27">
        <f t="shared" si="1"/>
        <v>210.38911359859526</v>
      </c>
      <c r="I39" s="26">
        <f t="shared" si="2"/>
        <v>0.21038911359859525</v>
      </c>
      <c r="J39" s="28">
        <f t="shared" si="3"/>
        <v>0.21038911359859525</v>
      </c>
      <c r="K39" s="53"/>
      <c r="L39" s="53"/>
      <c r="M39" s="26">
        <f t="shared" si="7"/>
        <v>2.1038911359859525E-2</v>
      </c>
      <c r="N39" s="54"/>
      <c r="O39" s="55"/>
    </row>
    <row r="40" spans="2:15" ht="20.5" x14ac:dyDescent="0.45">
      <c r="B40" s="21" t="s">
        <v>109</v>
      </c>
      <c r="C40" s="25">
        <v>1000</v>
      </c>
      <c r="D40" s="26">
        <v>4490.6540000000005</v>
      </c>
      <c r="E40" s="29">
        <f t="shared" si="0"/>
        <v>5.5864986047094982</v>
      </c>
      <c r="F40" s="27">
        <v>10</v>
      </c>
      <c r="G40" s="27">
        <v>10</v>
      </c>
      <c r="H40" s="27">
        <f t="shared" si="1"/>
        <v>558.64986047094976</v>
      </c>
      <c r="I40" s="26">
        <f t="shared" si="2"/>
        <v>0.55864986047094978</v>
      </c>
      <c r="J40" s="28">
        <f t="shared" si="3"/>
        <v>0.55864986047094978</v>
      </c>
      <c r="K40" s="53">
        <f t="shared" ref="K40" si="72">AVERAGE(J40:J41)</f>
        <v>0.5554418681215314</v>
      </c>
      <c r="L40" s="53">
        <f t="shared" ref="L40" si="73">STDEV(J40:J41)</f>
        <v>4.5367862885365958E-3</v>
      </c>
      <c r="M40" s="26">
        <f t="shared" si="7"/>
        <v>5.5864986047094972E-2</v>
      </c>
      <c r="N40" s="54">
        <f t="shared" ref="N40" si="74">AVERAGE(M40:M41)</f>
        <v>5.5544186812153132E-2</v>
      </c>
      <c r="O40" s="55">
        <f t="shared" ref="O40" si="75">STDEV(M40:M41)</f>
        <v>4.5367862885365866E-4</v>
      </c>
    </row>
    <row r="41" spans="2:15" ht="20.5" x14ac:dyDescent="0.45">
      <c r="B41" s="21" t="s">
        <v>110</v>
      </c>
      <c r="C41" s="25">
        <v>1000</v>
      </c>
      <c r="D41" s="26">
        <v>4449.7290000000003</v>
      </c>
      <c r="E41" s="29">
        <f t="shared" si="0"/>
        <v>5.5223387577211307</v>
      </c>
      <c r="F41" s="27">
        <v>10</v>
      </c>
      <c r="G41" s="27">
        <v>10</v>
      </c>
      <c r="H41" s="27">
        <f t="shared" si="1"/>
        <v>552.23387577211304</v>
      </c>
      <c r="I41" s="26">
        <f t="shared" si="2"/>
        <v>0.55223387577211303</v>
      </c>
      <c r="J41" s="28">
        <f t="shared" si="3"/>
        <v>0.55223387577211303</v>
      </c>
      <c r="K41" s="53"/>
      <c r="L41" s="53"/>
      <c r="M41" s="26">
        <f t="shared" si="7"/>
        <v>5.5223387577211298E-2</v>
      </c>
      <c r="N41" s="54"/>
      <c r="O41" s="55"/>
    </row>
    <row r="42" spans="2:15" ht="20.5" x14ac:dyDescent="0.45">
      <c r="B42" s="21" t="s">
        <v>111</v>
      </c>
      <c r="C42" s="25">
        <v>1000</v>
      </c>
      <c r="D42" s="26">
        <v>4340.9340000000002</v>
      </c>
      <c r="E42" s="29">
        <f t="shared" si="0"/>
        <v>5.3517762518420975</v>
      </c>
      <c r="F42" s="27">
        <v>10</v>
      </c>
      <c r="G42" s="27">
        <v>10</v>
      </c>
      <c r="H42" s="27">
        <f t="shared" si="1"/>
        <v>535.17762518420977</v>
      </c>
      <c r="I42" s="26">
        <f t="shared" si="2"/>
        <v>0.53517762518420975</v>
      </c>
      <c r="J42" s="28">
        <f t="shared" si="3"/>
        <v>0.53517762518420975</v>
      </c>
      <c r="K42" s="53">
        <f t="shared" ref="K42" si="76">AVERAGE(J42:J43)</f>
        <v>0.53537900166180674</v>
      </c>
      <c r="L42" s="53">
        <f t="shared" ref="L42" si="77">STDEV(J42:J43)</f>
        <v>2.8478934576051053E-4</v>
      </c>
      <c r="M42" s="26">
        <f t="shared" si="7"/>
        <v>5.3517762518420969E-2</v>
      </c>
      <c r="N42" s="54">
        <f t="shared" ref="N42" si="78">AVERAGE(M42:M43)</f>
        <v>5.3537900166180666E-2</v>
      </c>
      <c r="O42" s="55">
        <f t="shared" ref="O42" si="79">STDEV(M42:M43)</f>
        <v>2.8478934576054977E-5</v>
      </c>
    </row>
    <row r="43" spans="2:15" ht="20.5" x14ac:dyDescent="0.45">
      <c r="B43" s="21" t="s">
        <v>112</v>
      </c>
      <c r="C43" s="25">
        <v>1000</v>
      </c>
      <c r="D43" s="26">
        <v>4343.5029999999997</v>
      </c>
      <c r="E43" s="29">
        <f t="shared" si="0"/>
        <v>5.3558037813940356</v>
      </c>
      <c r="F43" s="27">
        <v>10</v>
      </c>
      <c r="G43" s="27">
        <v>10</v>
      </c>
      <c r="H43" s="27">
        <f t="shared" si="1"/>
        <v>535.58037813940359</v>
      </c>
      <c r="I43" s="26">
        <f t="shared" si="2"/>
        <v>0.53558037813940362</v>
      </c>
      <c r="J43" s="28">
        <f t="shared" si="3"/>
        <v>0.53558037813940362</v>
      </c>
      <c r="K43" s="53"/>
      <c r="L43" s="53"/>
      <c r="M43" s="26">
        <f t="shared" si="7"/>
        <v>5.3558037813940362E-2</v>
      </c>
      <c r="N43" s="54"/>
      <c r="O43" s="55"/>
    </row>
    <row r="44" spans="2:15" ht="20.5" x14ac:dyDescent="0.45">
      <c r="B44" s="21" t="s">
        <v>113</v>
      </c>
      <c r="C44" s="25">
        <v>1000</v>
      </c>
      <c r="D44" s="26">
        <v>4251.933</v>
      </c>
      <c r="E44" s="29">
        <f t="shared" si="0"/>
        <v>5.2122456338381458</v>
      </c>
      <c r="F44" s="27">
        <v>10</v>
      </c>
      <c r="G44" s="27">
        <v>10</v>
      </c>
      <c r="H44" s="27">
        <f t="shared" si="1"/>
        <v>521.22456338381448</v>
      </c>
      <c r="I44" s="26">
        <f t="shared" si="2"/>
        <v>0.52122456338381451</v>
      </c>
      <c r="J44" s="28">
        <f t="shared" si="3"/>
        <v>0.52122456338381451</v>
      </c>
      <c r="K44" s="53">
        <f t="shared" ref="K44" si="80">AVERAGE(J44:J45)</f>
        <v>0.50380287210359631</v>
      </c>
      <c r="L44" s="53">
        <f t="shared" ref="L44" si="81">STDEV(J44:J45)</f>
        <v>2.4637992087961628E-2</v>
      </c>
      <c r="M44" s="26">
        <f t="shared" si="7"/>
        <v>5.2122456338381445E-2</v>
      </c>
      <c r="N44" s="54">
        <f t="shared" ref="N44" si="82">AVERAGE(M44:M45)</f>
        <v>5.0380287210359628E-2</v>
      </c>
      <c r="O44" s="55">
        <f t="shared" ref="O44" si="83">STDEV(M44:M45)</f>
        <v>2.4637992087961579E-3</v>
      </c>
    </row>
    <row r="45" spans="2:15" ht="20.5" x14ac:dyDescent="0.45">
      <c r="B45" s="21" t="s">
        <v>114</v>
      </c>
      <c r="C45" s="25">
        <v>1000</v>
      </c>
      <c r="D45" s="26">
        <v>4029.681</v>
      </c>
      <c r="E45" s="29">
        <f t="shared" si="0"/>
        <v>4.8638118082337813</v>
      </c>
      <c r="F45" s="27">
        <v>10</v>
      </c>
      <c r="G45" s="27">
        <v>10</v>
      </c>
      <c r="H45" s="27">
        <f t="shared" si="1"/>
        <v>486.38118082337814</v>
      </c>
      <c r="I45" s="26">
        <f t="shared" si="2"/>
        <v>0.48638118082337817</v>
      </c>
      <c r="J45" s="28">
        <f t="shared" si="3"/>
        <v>0.48638118082337817</v>
      </c>
      <c r="K45" s="53"/>
      <c r="L45" s="53"/>
      <c r="M45" s="26">
        <f t="shared" si="7"/>
        <v>4.8638118082337818E-2</v>
      </c>
      <c r="N45" s="54"/>
      <c r="O45" s="55"/>
    </row>
    <row r="46" spans="2:15" ht="20.5" x14ac:dyDescent="0.45">
      <c r="B46" s="21" t="s">
        <v>115</v>
      </c>
      <c r="C46" s="25">
        <v>1000</v>
      </c>
      <c r="D46" s="26">
        <v>10128.485000000001</v>
      </c>
      <c r="E46" s="29">
        <f t="shared" si="0"/>
        <v>14.425163829053398</v>
      </c>
      <c r="F46" s="27">
        <v>10</v>
      </c>
      <c r="G46" s="27">
        <v>10</v>
      </c>
      <c r="H46" s="27">
        <f t="shared" si="1"/>
        <v>1442.5163829053397</v>
      </c>
      <c r="I46" s="26">
        <f t="shared" si="2"/>
        <v>1.4425163829053398</v>
      </c>
      <c r="J46" s="28">
        <f t="shared" si="3"/>
        <v>1.4425163829053398</v>
      </c>
      <c r="K46" s="53">
        <f t="shared" ref="K46" si="84">AVERAGE(J46:J47)</f>
        <v>1.4297829461010254</v>
      </c>
      <c r="L46" s="53">
        <f t="shared" ref="L46" si="85">STDEV(J46:J47)</f>
        <v>1.8007799024282276E-2</v>
      </c>
      <c r="M46" s="26">
        <f t="shared" si="7"/>
        <v>0.14425163829053397</v>
      </c>
      <c r="N46" s="54">
        <f t="shared" ref="N46" si="86">AVERAGE(M46:M47)</f>
        <v>0.14297829461010253</v>
      </c>
      <c r="O46" s="55">
        <f t="shared" ref="O46" si="87">STDEV(M46:M47)</f>
        <v>1.8007799024282196E-3</v>
      </c>
    </row>
    <row r="47" spans="2:15" ht="20.5" x14ac:dyDescent="0.45">
      <c r="B47" s="21" t="s">
        <v>116</v>
      </c>
      <c r="C47" s="25">
        <v>1000</v>
      </c>
      <c r="D47" s="26">
        <v>9966.0419999999995</v>
      </c>
      <c r="E47" s="29">
        <f t="shared" si="0"/>
        <v>14.170495092967107</v>
      </c>
      <c r="F47" s="27">
        <v>10</v>
      </c>
      <c r="G47" s="27">
        <v>10</v>
      </c>
      <c r="H47" s="27">
        <f t="shared" si="1"/>
        <v>1417.0495092967108</v>
      </c>
      <c r="I47" s="26">
        <f t="shared" si="2"/>
        <v>1.4170495092967108</v>
      </c>
      <c r="J47" s="28">
        <f t="shared" si="3"/>
        <v>1.4170495092967108</v>
      </c>
      <c r="K47" s="53"/>
      <c r="L47" s="53"/>
      <c r="M47" s="26">
        <f t="shared" si="7"/>
        <v>0.14170495092967109</v>
      </c>
      <c r="N47" s="54"/>
      <c r="O47" s="55"/>
    </row>
    <row r="48" spans="2:15" ht="20.5" x14ac:dyDescent="0.45">
      <c r="B48" s="21" t="s">
        <v>117</v>
      </c>
      <c r="C48" s="25">
        <v>1000</v>
      </c>
      <c r="D48" s="26">
        <v>6133.9589999999998</v>
      </c>
      <c r="E48" s="29">
        <f t="shared" si="0"/>
        <v>8.1627770984228505</v>
      </c>
      <c r="F48" s="27">
        <v>10</v>
      </c>
      <c r="G48" s="27">
        <v>10</v>
      </c>
      <c r="H48" s="27">
        <f t="shared" si="1"/>
        <v>816.27770984228505</v>
      </c>
      <c r="I48" s="26">
        <f t="shared" si="2"/>
        <v>0.81627770984228509</v>
      </c>
      <c r="J48" s="28">
        <f t="shared" si="3"/>
        <v>0.81627770984228509</v>
      </c>
      <c r="K48" s="53">
        <f t="shared" ref="K48" si="88">AVERAGE(J48:J49)</f>
        <v>0.84583051139748533</v>
      </c>
      <c r="L48" s="53">
        <f t="shared" ref="L48" si="89">STDEV(J48:J49)</f>
        <v>4.1793972765484869E-2</v>
      </c>
      <c r="M48" s="26">
        <f t="shared" si="7"/>
        <v>8.1627770984228507E-2</v>
      </c>
      <c r="N48" s="54">
        <f t="shared" ref="N48" si="90">AVERAGE(M48:M49)</f>
        <v>8.4583051139748539E-2</v>
      </c>
      <c r="O48" s="55">
        <f t="shared" ref="O48" si="91">STDEV(M48:M49)</f>
        <v>4.1793972765484886E-3</v>
      </c>
    </row>
    <row r="49" spans="2:15" ht="20.5" x14ac:dyDescent="0.45">
      <c r="B49" s="21" t="s">
        <v>118</v>
      </c>
      <c r="C49" s="25">
        <v>1000</v>
      </c>
      <c r="D49" s="26">
        <v>6510.97</v>
      </c>
      <c r="E49" s="29">
        <f t="shared" si="0"/>
        <v>8.7538331295268552</v>
      </c>
      <c r="F49" s="27">
        <v>10</v>
      </c>
      <c r="G49" s="27">
        <v>10</v>
      </c>
      <c r="H49" s="27">
        <f t="shared" si="1"/>
        <v>875.38331295268551</v>
      </c>
      <c r="I49" s="26">
        <f t="shared" si="2"/>
        <v>0.87538331295268557</v>
      </c>
      <c r="J49" s="28">
        <f t="shared" si="3"/>
        <v>0.87538331295268557</v>
      </c>
      <c r="K49" s="53"/>
      <c r="L49" s="53"/>
      <c r="M49" s="26">
        <f t="shared" si="7"/>
        <v>8.7538331295268557E-2</v>
      </c>
      <c r="N49" s="54"/>
      <c r="O49" s="55"/>
    </row>
    <row r="50" spans="2:15" ht="20.5" x14ac:dyDescent="0.45">
      <c r="B50" s="21" t="s">
        <v>119</v>
      </c>
      <c r="C50" s="25">
        <v>1000</v>
      </c>
      <c r="D50" s="26">
        <v>9557.5490000000009</v>
      </c>
      <c r="E50" s="29">
        <f t="shared" si="0"/>
        <v>13.530083403881731</v>
      </c>
      <c r="F50" s="27">
        <v>10</v>
      </c>
      <c r="G50" s="27">
        <v>10</v>
      </c>
      <c r="H50" s="27">
        <f t="shared" si="1"/>
        <v>1353.0083403881731</v>
      </c>
      <c r="I50" s="26">
        <f t="shared" si="2"/>
        <v>1.3530083403881732</v>
      </c>
      <c r="J50" s="28">
        <f t="shared" si="3"/>
        <v>1.3530083403881732</v>
      </c>
      <c r="K50" s="53">
        <f t="shared" ref="K50" si="92">AVERAGE(J50:J51)</f>
        <v>1.3748061486846646</v>
      </c>
      <c r="L50" s="53">
        <f t="shared" ref="L50" si="93">STDEV(J50:J51)</f>
        <v>3.0826756122906855E-2</v>
      </c>
      <c r="M50" s="26">
        <f t="shared" si="7"/>
        <v>0.13530083403881732</v>
      </c>
      <c r="N50" s="54">
        <f t="shared" ref="N50" si="94">AVERAGE(M50:M51)</f>
        <v>0.13748061486846647</v>
      </c>
      <c r="O50" s="55">
        <f t="shared" ref="O50" si="95">STDEV(M50:M51)</f>
        <v>3.0826756122906817E-3</v>
      </c>
    </row>
    <row r="51" spans="2:15" ht="20.5" x14ac:dyDescent="0.45">
      <c r="B51" s="21" t="s">
        <v>120</v>
      </c>
      <c r="C51" s="25">
        <v>1000</v>
      </c>
      <c r="D51" s="26">
        <v>9835.6280000000006</v>
      </c>
      <c r="E51" s="29">
        <f t="shared" si="0"/>
        <v>13.966039569811558</v>
      </c>
      <c r="F51" s="27">
        <v>10</v>
      </c>
      <c r="G51" s="27">
        <v>10</v>
      </c>
      <c r="H51" s="27">
        <f t="shared" si="1"/>
        <v>1396.603956981156</v>
      </c>
      <c r="I51" s="26">
        <f t="shared" si="2"/>
        <v>1.3966039569811559</v>
      </c>
      <c r="J51" s="28">
        <f t="shared" si="3"/>
        <v>1.3966039569811559</v>
      </c>
      <c r="K51" s="53"/>
      <c r="L51" s="53"/>
      <c r="M51" s="26">
        <f t="shared" si="7"/>
        <v>0.13966039569811559</v>
      </c>
      <c r="N51" s="54"/>
      <c r="O51" s="55"/>
    </row>
    <row r="52" spans="2:15" ht="20.5" x14ac:dyDescent="0.45">
      <c r="B52" s="44" t="s">
        <v>722</v>
      </c>
      <c r="C52" s="25">
        <v>1000</v>
      </c>
      <c r="D52" s="26">
        <v>9863.2469999999994</v>
      </c>
      <c r="E52" s="29">
        <f t="shared" si="0"/>
        <v>14.009339039914714</v>
      </c>
      <c r="F52" s="27">
        <v>10</v>
      </c>
      <c r="G52" s="27">
        <v>10</v>
      </c>
      <c r="H52" s="27">
        <f t="shared" si="1"/>
        <v>1400.9339039914717</v>
      </c>
      <c r="I52" s="26">
        <f t="shared" si="2"/>
        <v>1.4009339039914717</v>
      </c>
      <c r="J52" s="28">
        <f t="shared" si="3"/>
        <v>1.4009339039914717</v>
      </c>
      <c r="K52" s="53">
        <f t="shared" ref="K52" si="96">AVERAGE(J52:J53)</f>
        <v>1.3897377951274574</v>
      </c>
      <c r="L52" s="53">
        <f t="shared" ref="L52" si="97">STDEV(J52:J53)</f>
        <v>1.5833689001294553E-2</v>
      </c>
      <c r="M52" s="26">
        <f t="shared" si="7"/>
        <v>0.14009339039914714</v>
      </c>
      <c r="N52" s="54">
        <f t="shared" ref="N52" si="98">AVERAGE(M52:M53)</f>
        <v>0.13897377951274575</v>
      </c>
      <c r="O52" s="55">
        <f t="shared" ref="O52" si="99">STDEV(M52:M53)</f>
        <v>1.5833689001294277E-3</v>
      </c>
    </row>
    <row r="53" spans="2:15" ht="20.5" x14ac:dyDescent="0.45">
      <c r="B53" s="44" t="s">
        <v>723</v>
      </c>
      <c r="C53" s="25">
        <v>1000</v>
      </c>
      <c r="D53" s="26">
        <v>9720.4159999999993</v>
      </c>
      <c r="E53" s="29">
        <f t="shared" si="0"/>
        <v>13.785416862634433</v>
      </c>
      <c r="F53" s="27">
        <v>10</v>
      </c>
      <c r="G53" s="27">
        <v>10</v>
      </c>
      <c r="H53" s="27">
        <f t="shared" si="1"/>
        <v>1378.5416862634431</v>
      </c>
      <c r="I53" s="26">
        <f t="shared" si="2"/>
        <v>1.3785416862634432</v>
      </c>
      <c r="J53" s="28">
        <f t="shared" si="3"/>
        <v>1.3785416862634432</v>
      </c>
      <c r="K53" s="53"/>
      <c r="L53" s="53"/>
      <c r="M53" s="26">
        <f t="shared" si="7"/>
        <v>0.13785416862634434</v>
      </c>
      <c r="N53" s="54"/>
      <c r="O53" s="55"/>
    </row>
    <row r="54" spans="2:15" ht="20.5" x14ac:dyDescent="0.45">
      <c r="B54" s="44" t="s">
        <v>724</v>
      </c>
      <c r="C54" s="25">
        <v>1000</v>
      </c>
      <c r="D54" s="26">
        <v>6678.0060000000003</v>
      </c>
      <c r="E54" s="29">
        <f t="shared" si="0"/>
        <v>9.0157025052519373</v>
      </c>
      <c r="F54" s="27">
        <v>10</v>
      </c>
      <c r="G54" s="27">
        <v>10</v>
      </c>
      <c r="H54" s="27">
        <f t="shared" si="1"/>
        <v>901.57025052519373</v>
      </c>
      <c r="I54" s="26">
        <f t="shared" si="2"/>
        <v>0.90157025052519368</v>
      </c>
      <c r="J54" s="28">
        <f t="shared" si="3"/>
        <v>0.90157025052519368</v>
      </c>
      <c r="K54" s="53">
        <f t="shared" ref="K54" si="100">AVERAGE(J54:J55)</f>
        <v>0.9168975166964537</v>
      </c>
      <c r="L54" s="53">
        <f t="shared" ref="L54" si="101">STDEV(J54:J55)</f>
        <v>2.1676027693498329E-2</v>
      </c>
      <c r="M54" s="26">
        <f t="shared" si="7"/>
        <v>9.0157025052519366E-2</v>
      </c>
      <c r="N54" s="54">
        <f t="shared" ref="N54" si="102">AVERAGE(M54:M55)</f>
        <v>9.1689751669645381E-2</v>
      </c>
      <c r="O54" s="55">
        <f t="shared" ref="O54" si="103">STDEV(M54:M55)</f>
        <v>2.167602769349835E-3</v>
      </c>
    </row>
    <row r="55" spans="2:15" ht="20.5" x14ac:dyDescent="0.45">
      <c r="B55" s="44" t="s">
        <v>725</v>
      </c>
      <c r="C55" s="25">
        <v>1000</v>
      </c>
      <c r="D55" s="26">
        <v>6873.5389999999998</v>
      </c>
      <c r="E55" s="29">
        <f t="shared" si="0"/>
        <v>9.3222478286771384</v>
      </c>
      <c r="F55" s="27">
        <v>10</v>
      </c>
      <c r="G55" s="27">
        <v>10</v>
      </c>
      <c r="H55" s="27">
        <f t="shared" si="1"/>
        <v>932.22478286771377</v>
      </c>
      <c r="I55" s="26">
        <f t="shared" si="2"/>
        <v>0.93222478286771382</v>
      </c>
      <c r="J55" s="28">
        <f t="shared" si="3"/>
        <v>0.93222478286771382</v>
      </c>
      <c r="K55" s="53"/>
      <c r="L55" s="53"/>
      <c r="M55" s="26">
        <f t="shared" si="7"/>
        <v>9.3222478286771382E-2</v>
      </c>
      <c r="N55" s="54"/>
      <c r="O55" s="55"/>
    </row>
    <row r="56" spans="2:15" ht="20.5" x14ac:dyDescent="0.45">
      <c r="B56" s="44" t="s">
        <v>726</v>
      </c>
      <c r="C56" s="25">
        <v>1000</v>
      </c>
      <c r="D56" s="26">
        <v>4128.6570000000002</v>
      </c>
      <c r="E56" s="29">
        <f t="shared" si="0"/>
        <v>5.0189806540620197</v>
      </c>
      <c r="F56" s="27">
        <v>10</v>
      </c>
      <c r="G56" s="27">
        <v>10</v>
      </c>
      <c r="H56" s="27">
        <f t="shared" si="1"/>
        <v>501.89806540620197</v>
      </c>
      <c r="I56" s="26">
        <f t="shared" si="2"/>
        <v>0.50189806540620197</v>
      </c>
      <c r="J56" s="28">
        <f t="shared" si="3"/>
        <v>0.50189806540620197</v>
      </c>
      <c r="K56" s="53">
        <f t="shared" ref="K56" si="104">AVERAGE(J56:J57)</f>
        <v>0.51751026871100236</v>
      </c>
      <c r="L56" s="53">
        <f t="shared" ref="L56" si="105">STDEV(J56:J57)</f>
        <v>2.207898965217478E-2</v>
      </c>
      <c r="M56" s="26">
        <f t="shared" si="7"/>
        <v>5.0189806540620205E-2</v>
      </c>
      <c r="N56" s="54">
        <f t="shared" ref="N56" si="106">AVERAGE(M56:M57)</f>
        <v>5.1751026871100239E-2</v>
      </c>
      <c r="O56" s="55">
        <f t="shared" ref="O56" si="107">STDEV(M56:M57)</f>
        <v>2.20789896521747E-3</v>
      </c>
    </row>
    <row r="57" spans="2:15" ht="20.5" x14ac:dyDescent="0.45">
      <c r="B57" s="44" t="s">
        <v>727</v>
      </c>
      <c r="C57" s="25">
        <v>1000</v>
      </c>
      <c r="D57" s="26">
        <v>4327.8249999999998</v>
      </c>
      <c r="E57" s="29">
        <f t="shared" si="0"/>
        <v>5.3312247201580281</v>
      </c>
      <c r="F57" s="27">
        <v>10</v>
      </c>
      <c r="G57" s="27">
        <v>10</v>
      </c>
      <c r="H57" s="27">
        <f t="shared" si="1"/>
        <v>533.12247201580271</v>
      </c>
      <c r="I57" s="26">
        <f t="shared" si="2"/>
        <v>0.53312247201580276</v>
      </c>
      <c r="J57" s="28">
        <f t="shared" si="3"/>
        <v>0.53312247201580276</v>
      </c>
      <c r="K57" s="53"/>
      <c r="L57" s="53"/>
      <c r="M57" s="26">
        <f t="shared" si="7"/>
        <v>5.3312247201580273E-2</v>
      </c>
      <c r="N57" s="54"/>
      <c r="O57" s="55"/>
    </row>
    <row r="58" spans="2:15" ht="20.5" x14ac:dyDescent="0.45">
      <c r="B58" s="21" t="s">
        <v>171</v>
      </c>
      <c r="C58" s="25">
        <v>1000</v>
      </c>
      <c r="D58" s="26">
        <v>8442.8950000000004</v>
      </c>
      <c r="E58" s="29">
        <f t="shared" si="0"/>
        <v>11.782593359044304</v>
      </c>
      <c r="F58" s="27">
        <v>10</v>
      </c>
      <c r="G58" s="27">
        <v>10</v>
      </c>
      <c r="H58" s="27">
        <f t="shared" si="1"/>
        <v>1178.2593359044304</v>
      </c>
      <c r="I58" s="26">
        <f t="shared" si="2"/>
        <v>1.1782593359044304</v>
      </c>
      <c r="J58" s="28">
        <f t="shared" si="3"/>
        <v>1.1782593359044304</v>
      </c>
      <c r="K58" s="53">
        <f t="shared" ref="K58" si="108">AVERAGE(J58:J59)</f>
        <v>1.1690051892264759</v>
      </c>
      <c r="L58" s="53">
        <f t="shared" ref="L58" si="109">STDEV(J58:J59)</f>
        <v>1.3087339740153241E-2</v>
      </c>
      <c r="M58" s="26">
        <f t="shared" si="7"/>
        <v>0.11782593359044305</v>
      </c>
      <c r="N58" s="54">
        <f t="shared" ref="N58" si="110">AVERAGE(M58:M59)</f>
        <v>0.11690051892264761</v>
      </c>
      <c r="O58" s="55">
        <f t="shared" ref="O58" si="111">STDEV(M58:M59)</f>
        <v>1.3087339740153181E-3</v>
      </c>
    </row>
    <row r="59" spans="2:15" ht="20.5" x14ac:dyDescent="0.45">
      <c r="B59" s="21" t="s">
        <v>172</v>
      </c>
      <c r="C59" s="25">
        <v>1000</v>
      </c>
      <c r="D59" s="26">
        <v>8324.8379999999997</v>
      </c>
      <c r="E59" s="29">
        <f t="shared" si="0"/>
        <v>11.597510425485215</v>
      </c>
      <c r="F59" s="27">
        <v>10</v>
      </c>
      <c r="G59" s="27">
        <v>10</v>
      </c>
      <c r="H59" s="27">
        <f t="shared" si="1"/>
        <v>1159.7510425485214</v>
      </c>
      <c r="I59" s="26">
        <f t="shared" si="2"/>
        <v>1.1597510425485213</v>
      </c>
      <c r="J59" s="28">
        <f t="shared" si="3"/>
        <v>1.1597510425485213</v>
      </c>
      <c r="K59" s="53"/>
      <c r="L59" s="53"/>
      <c r="M59" s="26">
        <f t="shared" si="7"/>
        <v>0.11597510425485215</v>
      </c>
      <c r="N59" s="54"/>
      <c r="O59" s="55"/>
    </row>
    <row r="60" spans="2:15" ht="20.5" x14ac:dyDescent="0.45">
      <c r="B60" s="21" t="s">
        <v>173</v>
      </c>
      <c r="C60" s="25">
        <v>1000</v>
      </c>
      <c r="D60" s="26">
        <v>5481.9160000000002</v>
      </c>
      <c r="E60" s="29">
        <f t="shared" si="0"/>
        <v>7.1405418116828141</v>
      </c>
      <c r="F60" s="27">
        <v>10</v>
      </c>
      <c r="G60" s="27">
        <v>10</v>
      </c>
      <c r="H60" s="27">
        <f t="shared" si="1"/>
        <v>714.0541811682815</v>
      </c>
      <c r="I60" s="26">
        <f t="shared" si="2"/>
        <v>0.71405418116828145</v>
      </c>
      <c r="J60" s="28">
        <f t="shared" si="3"/>
        <v>0.71405418116828145</v>
      </c>
      <c r="K60" s="53">
        <f t="shared" ref="K60" si="112">AVERAGE(J60:J61)</f>
        <v>0.69206064026588909</v>
      </c>
      <c r="L60" s="53">
        <f t="shared" ref="L60" si="113">STDEV(J60:J61)</f>
        <v>3.1103563828770678E-2</v>
      </c>
      <c r="M60" s="26">
        <f t="shared" si="7"/>
        <v>7.1405418116828143E-2</v>
      </c>
      <c r="N60" s="54">
        <f t="shared" ref="N60" si="114">AVERAGE(M60:M61)</f>
        <v>6.9206064026588909E-2</v>
      </c>
      <c r="O60" s="55">
        <f t="shared" ref="O60" si="115">STDEV(M60:M61)</f>
        <v>3.1103563828770637E-3</v>
      </c>
    </row>
    <row r="61" spans="2:15" ht="20.5" x14ac:dyDescent="0.45">
      <c r="B61" s="21" t="s">
        <v>174</v>
      </c>
      <c r="C61" s="25">
        <v>1000</v>
      </c>
      <c r="D61" s="26">
        <v>5201.34</v>
      </c>
      <c r="E61" s="29">
        <f t="shared" si="0"/>
        <v>6.7006709936349669</v>
      </c>
      <c r="F61" s="27">
        <v>10</v>
      </c>
      <c r="G61" s="27">
        <v>10</v>
      </c>
      <c r="H61" s="27">
        <f t="shared" si="1"/>
        <v>670.06709936349671</v>
      </c>
      <c r="I61" s="26">
        <f t="shared" si="2"/>
        <v>0.67006709936349673</v>
      </c>
      <c r="J61" s="28">
        <f t="shared" si="3"/>
        <v>0.67006709936349673</v>
      </c>
      <c r="K61" s="53"/>
      <c r="L61" s="53"/>
      <c r="M61" s="26">
        <f t="shared" si="7"/>
        <v>6.7006709936349676E-2</v>
      </c>
      <c r="N61" s="54"/>
      <c r="O61" s="55"/>
    </row>
    <row r="62" spans="2:15" ht="20.5" x14ac:dyDescent="0.45">
      <c r="B62" s="21" t="s">
        <v>175</v>
      </c>
      <c r="C62" s="25">
        <v>1000</v>
      </c>
      <c r="D62" s="26">
        <v>3529.5749999999998</v>
      </c>
      <c r="E62" s="29">
        <f t="shared" si="0"/>
        <v>4.0797745586805876</v>
      </c>
      <c r="F62" s="27">
        <v>10</v>
      </c>
      <c r="G62" s="27">
        <v>10</v>
      </c>
      <c r="H62" s="27">
        <f t="shared" si="1"/>
        <v>407.97745586805877</v>
      </c>
      <c r="I62" s="26">
        <f t="shared" si="2"/>
        <v>0.40797745586805878</v>
      </c>
      <c r="J62" s="28">
        <f t="shared" si="3"/>
        <v>0.40797745586805878</v>
      </c>
      <c r="K62" s="53">
        <f t="shared" ref="K62" si="116">AVERAGE(J62:J63)</f>
        <v>0.40018530712068479</v>
      </c>
      <c r="L62" s="53">
        <f t="shared" ref="L62" si="117">STDEV(J62:J63)</f>
        <v>1.1019762438564867E-2</v>
      </c>
      <c r="M62" s="26">
        <f t="shared" si="7"/>
        <v>4.0797745586805878E-2</v>
      </c>
      <c r="N62" s="54">
        <f t="shared" ref="N62" si="118">AVERAGE(M62:M63)</f>
        <v>4.001853071206847E-2</v>
      </c>
      <c r="O62" s="55">
        <f t="shared" ref="O62" si="119">STDEV(M62:M63)</f>
        <v>1.1019762438564896E-3</v>
      </c>
    </row>
    <row r="63" spans="2:15" ht="20.5" x14ac:dyDescent="0.45">
      <c r="B63" s="21" t="s">
        <v>176</v>
      </c>
      <c r="C63" s="25">
        <v>1000</v>
      </c>
      <c r="D63" s="26">
        <v>3430.1689999999999</v>
      </c>
      <c r="E63" s="29">
        <f t="shared" si="0"/>
        <v>3.9239315837331072</v>
      </c>
      <c r="F63" s="27">
        <v>10</v>
      </c>
      <c r="G63" s="27">
        <v>10</v>
      </c>
      <c r="H63" s="27">
        <f t="shared" si="1"/>
        <v>392.39315837331071</v>
      </c>
      <c r="I63" s="26">
        <f t="shared" si="2"/>
        <v>0.39239315837331074</v>
      </c>
      <c r="J63" s="28">
        <f t="shared" si="3"/>
        <v>0.39239315837331074</v>
      </c>
      <c r="K63" s="53"/>
      <c r="L63" s="53"/>
      <c r="M63" s="26">
        <f t="shared" si="7"/>
        <v>3.9239315837331069E-2</v>
      </c>
      <c r="N63" s="54"/>
      <c r="O63" s="55"/>
    </row>
    <row r="64" spans="2:15" ht="20.5" x14ac:dyDescent="0.45">
      <c r="B64" s="21" t="s">
        <v>177</v>
      </c>
      <c r="C64" s="25">
        <v>1000</v>
      </c>
      <c r="D64" s="26">
        <v>9567.4519999999993</v>
      </c>
      <c r="E64" s="29">
        <f t="shared" si="0"/>
        <v>13.545608754272095</v>
      </c>
      <c r="F64" s="27">
        <v>10</v>
      </c>
      <c r="G64" s="27">
        <v>10</v>
      </c>
      <c r="H64" s="27">
        <f t="shared" si="1"/>
        <v>1354.5608754272096</v>
      </c>
      <c r="I64" s="26">
        <f t="shared" si="2"/>
        <v>1.3545608754272096</v>
      </c>
      <c r="J64" s="28">
        <f t="shared" si="3"/>
        <v>1.3545608754272096</v>
      </c>
      <c r="K64" s="53">
        <f t="shared" ref="K64" si="120">AVERAGE(J64:J65)</f>
        <v>1.367604019690841</v>
      </c>
      <c r="L64" s="53">
        <f t="shared" ref="L64" si="121">STDEV(J64:J65)</f>
        <v>1.844579151361652E-2</v>
      </c>
      <c r="M64" s="26">
        <f t="shared" si="7"/>
        <v>0.13545608754272095</v>
      </c>
      <c r="N64" s="54">
        <f t="shared" ref="N64" si="122">AVERAGE(M64:M65)</f>
        <v>0.13676040196908412</v>
      </c>
      <c r="O64" s="55">
        <f t="shared" ref="O64" si="123">STDEV(M64:M65)</f>
        <v>1.8445791513616559E-3</v>
      </c>
    </row>
    <row r="65" spans="2:15" ht="20.5" x14ac:dyDescent="0.45">
      <c r="B65" s="21" t="s">
        <v>178</v>
      </c>
      <c r="C65" s="25">
        <v>1000</v>
      </c>
      <c r="D65" s="26">
        <v>9733.8459999999995</v>
      </c>
      <c r="E65" s="29">
        <f t="shared" si="0"/>
        <v>13.806471639544727</v>
      </c>
      <c r="F65" s="27">
        <v>10</v>
      </c>
      <c r="G65" s="27">
        <v>10</v>
      </c>
      <c r="H65" s="27">
        <f t="shared" si="1"/>
        <v>1380.6471639544727</v>
      </c>
      <c r="I65" s="26">
        <f t="shared" si="2"/>
        <v>1.3806471639544726</v>
      </c>
      <c r="J65" s="28">
        <f t="shared" si="3"/>
        <v>1.3806471639544726</v>
      </c>
      <c r="K65" s="53"/>
      <c r="L65" s="53"/>
      <c r="M65" s="26">
        <f t="shared" si="7"/>
        <v>0.13806471639544726</v>
      </c>
      <c r="N65" s="54"/>
      <c r="O65" s="55"/>
    </row>
    <row r="66" spans="2:15" ht="20.5" x14ac:dyDescent="0.45">
      <c r="B66" s="21" t="s">
        <v>179</v>
      </c>
      <c r="C66" s="25">
        <v>1000</v>
      </c>
      <c r="D66" s="26">
        <v>3274.31</v>
      </c>
      <c r="E66" s="29">
        <f t="shared" si="0"/>
        <v>3.6795848618819176</v>
      </c>
      <c r="F66" s="27">
        <v>10</v>
      </c>
      <c r="G66" s="27">
        <v>10</v>
      </c>
      <c r="H66" s="27">
        <f t="shared" si="1"/>
        <v>367.95848618819178</v>
      </c>
      <c r="I66" s="26">
        <f t="shared" si="2"/>
        <v>0.36795848618819177</v>
      </c>
      <c r="J66" s="28">
        <f t="shared" si="3"/>
        <v>0.36795848618819177</v>
      </c>
      <c r="K66" s="53">
        <f t="shared" ref="K66" si="124">AVERAGE(J66:J67)</f>
        <v>0.36301602232464802</v>
      </c>
      <c r="L66" s="53">
        <f t="shared" ref="L66" si="125">STDEV(J66:J67)</f>
        <v>6.9896994273624894E-3</v>
      </c>
      <c r="M66" s="26">
        <f t="shared" si="7"/>
        <v>3.6795848618819176E-2</v>
      </c>
      <c r="N66" s="54">
        <f t="shared" ref="N66" si="126">AVERAGE(M66:M67)</f>
        <v>3.63016022324648E-2</v>
      </c>
      <c r="O66" s="55">
        <f t="shared" ref="O66" si="127">STDEV(M66:M67)</f>
        <v>6.9896994273624608E-4</v>
      </c>
    </row>
    <row r="67" spans="2:15" ht="20.5" x14ac:dyDescent="0.45">
      <c r="B67" s="21" t="s">
        <v>180</v>
      </c>
      <c r="C67" s="25">
        <v>1000</v>
      </c>
      <c r="D67" s="26">
        <v>3211.2579999999998</v>
      </c>
      <c r="E67" s="29">
        <f t="shared" si="0"/>
        <v>3.5807355846110429</v>
      </c>
      <c r="F67" s="27">
        <v>10</v>
      </c>
      <c r="G67" s="27">
        <v>10</v>
      </c>
      <c r="H67" s="27">
        <f t="shared" si="1"/>
        <v>358.07355846110426</v>
      </c>
      <c r="I67" s="26">
        <f t="shared" si="2"/>
        <v>0.35807355846110428</v>
      </c>
      <c r="J67" s="28">
        <f t="shared" si="3"/>
        <v>0.35807355846110428</v>
      </c>
      <c r="K67" s="53"/>
      <c r="L67" s="53"/>
      <c r="M67" s="26">
        <f t="shared" si="7"/>
        <v>3.5807355846110431E-2</v>
      </c>
      <c r="N67" s="54"/>
      <c r="O67" s="55"/>
    </row>
    <row r="68" spans="2:15" ht="20.5" x14ac:dyDescent="0.45">
      <c r="B68" s="21" t="s">
        <v>181</v>
      </c>
      <c r="C68" s="25">
        <v>1000</v>
      </c>
      <c r="D68" s="26">
        <v>2391.895</v>
      </c>
      <c r="E68" s="29">
        <f t="shared" si="0"/>
        <v>2.2961856833787979</v>
      </c>
      <c r="F68" s="27">
        <v>10</v>
      </c>
      <c r="G68" s="27">
        <v>10</v>
      </c>
      <c r="H68" s="27">
        <f t="shared" si="1"/>
        <v>229.61856833787979</v>
      </c>
      <c r="I68" s="26">
        <f t="shared" si="2"/>
        <v>0.2296185683378798</v>
      </c>
      <c r="J68" s="28">
        <f t="shared" si="3"/>
        <v>0.2296185683378798</v>
      </c>
      <c r="K68" s="53">
        <f t="shared" ref="K68" si="128">AVERAGE(J68:J69)</f>
        <v>0.24155982503997744</v>
      </c>
      <c r="L68" s="53">
        <f t="shared" ref="L68" si="129">STDEV(J68:J69)</f>
        <v>1.6887487179885103E-2</v>
      </c>
      <c r="M68" s="26">
        <f t="shared" si="7"/>
        <v>2.2961856833787979E-2</v>
      </c>
      <c r="N68" s="54">
        <f t="shared" ref="N68" si="130">AVERAGE(M68:M69)</f>
        <v>2.4155982503997742E-2</v>
      </c>
      <c r="O68" s="55">
        <f t="shared" ref="O68" si="131">STDEV(M68:M69)</f>
        <v>1.6887487179885093E-3</v>
      </c>
    </row>
    <row r="69" spans="2:15" ht="20.5" x14ac:dyDescent="0.45">
      <c r="B69" s="21" t="s">
        <v>182</v>
      </c>
      <c r="C69" s="25">
        <v>1000</v>
      </c>
      <c r="D69" s="26">
        <v>2544.232</v>
      </c>
      <c r="E69" s="29">
        <f t="shared" ref="E69:E132" si="132">(D69-927.25)/637.86</f>
        <v>2.5350108174207504</v>
      </c>
      <c r="F69" s="27">
        <v>10</v>
      </c>
      <c r="G69" s="27">
        <v>10</v>
      </c>
      <c r="H69" s="27">
        <f t="shared" ref="H69:H132" si="133">(E69*F69*G69)</f>
        <v>253.50108174207506</v>
      </c>
      <c r="I69" s="26">
        <f t="shared" ref="I69:I132" si="134">(H69/1000)</f>
        <v>0.25350108174207509</v>
      </c>
      <c r="J69" s="28">
        <f t="shared" ref="J69:J132" si="135">(I69/C69)*1000</f>
        <v>0.25350108174207509</v>
      </c>
      <c r="K69" s="53"/>
      <c r="L69" s="53"/>
      <c r="M69" s="26">
        <f t="shared" si="7"/>
        <v>2.5350108174207506E-2</v>
      </c>
      <c r="N69" s="54"/>
      <c r="O69" s="55"/>
    </row>
    <row r="70" spans="2:15" ht="20.5" x14ac:dyDescent="0.45">
      <c r="B70" s="21" t="s">
        <v>183</v>
      </c>
      <c r="C70" s="25">
        <v>1000</v>
      </c>
      <c r="D70" s="26">
        <v>5631.29</v>
      </c>
      <c r="E70" s="29">
        <f t="shared" si="132"/>
        <v>7.3747217257705451</v>
      </c>
      <c r="F70" s="27">
        <v>10</v>
      </c>
      <c r="G70" s="27">
        <v>10</v>
      </c>
      <c r="H70" s="27">
        <f t="shared" si="133"/>
        <v>737.47217257705438</v>
      </c>
      <c r="I70" s="26">
        <f t="shared" si="134"/>
        <v>0.73747217257705433</v>
      </c>
      <c r="J70" s="28">
        <f t="shared" si="135"/>
        <v>0.73747217257705433</v>
      </c>
      <c r="K70" s="53">
        <f t="shared" ref="K70" si="136">AVERAGE(J70:J71)</f>
        <v>0.76866937886056497</v>
      </c>
      <c r="L70" s="53">
        <f t="shared" ref="L70" si="137">STDEV(J70:J71)</f>
        <v>4.4119512234291801E-2</v>
      </c>
      <c r="M70" s="26">
        <f t="shared" si="7"/>
        <v>7.374721725770543E-2</v>
      </c>
      <c r="N70" s="54">
        <f t="shared" ref="N70" si="138">AVERAGE(M70:M71)</f>
        <v>7.6866937886056502E-2</v>
      </c>
      <c r="O70" s="55">
        <f t="shared" ref="O70" si="139">STDEV(M70:M71)</f>
        <v>4.41195122342919E-3</v>
      </c>
    </row>
    <row r="71" spans="2:15" ht="20.5" x14ac:dyDescent="0.45">
      <c r="B71" s="21" t="s">
        <v>184</v>
      </c>
      <c r="C71" s="25">
        <v>1000</v>
      </c>
      <c r="D71" s="26">
        <v>6029.2790000000005</v>
      </c>
      <c r="E71" s="29">
        <f t="shared" si="132"/>
        <v>7.9986658514407551</v>
      </c>
      <c r="F71" s="27">
        <v>10</v>
      </c>
      <c r="G71" s="27">
        <v>10</v>
      </c>
      <c r="H71" s="27">
        <f t="shared" si="133"/>
        <v>799.86658514407554</v>
      </c>
      <c r="I71" s="26">
        <f t="shared" si="134"/>
        <v>0.79986658514407549</v>
      </c>
      <c r="J71" s="28">
        <f t="shared" si="135"/>
        <v>0.79986658514407549</v>
      </c>
      <c r="K71" s="53"/>
      <c r="L71" s="53"/>
      <c r="M71" s="26">
        <f t="shared" ref="M71:M134" si="140">(J71/C71)*100</f>
        <v>7.998665851440756E-2</v>
      </c>
      <c r="N71" s="54"/>
      <c r="O71" s="55"/>
    </row>
    <row r="72" spans="2:15" ht="20.5" x14ac:dyDescent="0.45">
      <c r="B72" s="21" t="s">
        <v>185</v>
      </c>
      <c r="C72" s="25">
        <v>1000</v>
      </c>
      <c r="D72" s="26">
        <v>3652.6660000000002</v>
      </c>
      <c r="E72" s="29">
        <f t="shared" si="132"/>
        <v>4.2727495061612268</v>
      </c>
      <c r="F72" s="27">
        <v>10</v>
      </c>
      <c r="G72" s="27">
        <v>10</v>
      </c>
      <c r="H72" s="27">
        <f t="shared" si="133"/>
        <v>427.27495061612268</v>
      </c>
      <c r="I72" s="26">
        <f t="shared" si="134"/>
        <v>0.4272749506161227</v>
      </c>
      <c r="J72" s="28">
        <f t="shared" si="135"/>
        <v>0.4272749506161227</v>
      </c>
      <c r="K72" s="53">
        <f t="shared" ref="K72" si="141">AVERAGE(J72:J73)</f>
        <v>0.41215446963283481</v>
      </c>
      <c r="L72" s="53">
        <f t="shared" ref="L72" si="142">STDEV(J72:J73)</f>
        <v>2.1383589276170203E-2</v>
      </c>
      <c r="M72" s="26">
        <f t="shared" si="140"/>
        <v>4.2727495061612268E-2</v>
      </c>
      <c r="N72" s="54">
        <f t="shared" ref="N72" si="143">AVERAGE(M72:M73)</f>
        <v>4.1215446963283484E-2</v>
      </c>
      <c r="O72" s="55">
        <f t="shared" ref="O72" si="144">STDEV(M72:M73)</f>
        <v>2.1383589276170191E-3</v>
      </c>
    </row>
    <row r="73" spans="2:15" ht="20.5" x14ac:dyDescent="0.45">
      <c r="B73" s="21" t="s">
        <v>186</v>
      </c>
      <c r="C73" s="25">
        <v>1000</v>
      </c>
      <c r="D73" s="26">
        <v>3459.7710000000002</v>
      </c>
      <c r="E73" s="29">
        <f t="shared" si="132"/>
        <v>3.9703398864954695</v>
      </c>
      <c r="F73" s="27">
        <v>10</v>
      </c>
      <c r="G73" s="27">
        <v>10</v>
      </c>
      <c r="H73" s="27">
        <f t="shared" si="133"/>
        <v>397.03398864954693</v>
      </c>
      <c r="I73" s="26">
        <f t="shared" si="134"/>
        <v>0.39703398864954692</v>
      </c>
      <c r="J73" s="28">
        <f t="shared" si="135"/>
        <v>0.39703398864954692</v>
      </c>
      <c r="K73" s="53"/>
      <c r="L73" s="53"/>
      <c r="M73" s="26">
        <f t="shared" si="140"/>
        <v>3.9703398864954692E-2</v>
      </c>
      <c r="N73" s="54"/>
      <c r="O73" s="55"/>
    </row>
    <row r="74" spans="2:15" ht="20.5" x14ac:dyDescent="0.45">
      <c r="B74" s="21" t="s">
        <v>187</v>
      </c>
      <c r="C74" s="25">
        <v>1000</v>
      </c>
      <c r="D74" s="26">
        <v>4769.6360000000004</v>
      </c>
      <c r="E74" s="29">
        <f t="shared" si="132"/>
        <v>6.0238704417897351</v>
      </c>
      <c r="F74" s="27">
        <v>10</v>
      </c>
      <c r="G74" s="27">
        <v>10</v>
      </c>
      <c r="H74" s="27">
        <f t="shared" si="133"/>
        <v>602.3870441789735</v>
      </c>
      <c r="I74" s="26">
        <f t="shared" si="134"/>
        <v>0.60238704417897349</v>
      </c>
      <c r="J74" s="28">
        <f t="shared" si="135"/>
        <v>0.60238704417897349</v>
      </c>
      <c r="K74" s="53">
        <f t="shared" ref="K74" si="145">AVERAGE(J74:J75)</f>
        <v>0.61045503715548866</v>
      </c>
      <c r="L74" s="53">
        <f t="shared" ref="L74" si="146">STDEV(J74:J75)</f>
        <v>1.1409865088518708E-2</v>
      </c>
      <c r="M74" s="26">
        <f t="shared" si="140"/>
        <v>6.0238704417897346E-2</v>
      </c>
      <c r="N74" s="54">
        <f t="shared" ref="N74" si="147">AVERAGE(M74:M75)</f>
        <v>6.1045503715548871E-2</v>
      </c>
      <c r="O74" s="55">
        <f t="shared" ref="O74" si="148">STDEV(M74:M75)</f>
        <v>1.1409865088518748E-3</v>
      </c>
    </row>
    <row r="75" spans="2:15" ht="20.5" x14ac:dyDescent="0.45">
      <c r="B75" s="21" t="s">
        <v>188</v>
      </c>
      <c r="C75" s="25">
        <v>1000</v>
      </c>
      <c r="D75" s="26">
        <v>4872.5609999999997</v>
      </c>
      <c r="E75" s="29">
        <f t="shared" si="132"/>
        <v>6.185230301320038</v>
      </c>
      <c r="F75" s="27">
        <v>10</v>
      </c>
      <c r="G75" s="27">
        <v>10</v>
      </c>
      <c r="H75" s="27">
        <f t="shared" si="133"/>
        <v>618.5230301320039</v>
      </c>
      <c r="I75" s="26">
        <f t="shared" si="134"/>
        <v>0.61852303013200394</v>
      </c>
      <c r="J75" s="28">
        <f t="shared" si="135"/>
        <v>0.61852303013200394</v>
      </c>
      <c r="K75" s="53"/>
      <c r="L75" s="53"/>
      <c r="M75" s="26">
        <f t="shared" si="140"/>
        <v>6.1852303013200396E-2</v>
      </c>
      <c r="N75" s="54"/>
      <c r="O75" s="55"/>
    </row>
    <row r="76" spans="2:15" ht="20.5" x14ac:dyDescent="0.45">
      <c r="B76" s="21" t="s">
        <v>189</v>
      </c>
      <c r="C76" s="25">
        <v>1000</v>
      </c>
      <c r="D76" s="26">
        <v>3355.7060000000001</v>
      </c>
      <c r="E76" s="29">
        <f t="shared" si="132"/>
        <v>3.8071928009281035</v>
      </c>
      <c r="F76" s="27">
        <v>10</v>
      </c>
      <c r="G76" s="27">
        <v>10</v>
      </c>
      <c r="H76" s="27">
        <f t="shared" si="133"/>
        <v>380.71928009281038</v>
      </c>
      <c r="I76" s="26">
        <f t="shared" si="134"/>
        <v>0.38071928009281036</v>
      </c>
      <c r="J76" s="28">
        <f t="shared" si="135"/>
        <v>0.38071928009281036</v>
      </c>
      <c r="K76" s="53">
        <f t="shared" ref="K76" si="149">AVERAGE(J76:J77)</f>
        <v>0.36062113943498575</v>
      </c>
      <c r="L76" s="53">
        <f t="shared" ref="L76" si="150">STDEV(J76:J77)</f>
        <v>2.8423063096777727E-2</v>
      </c>
      <c r="M76" s="26">
        <f t="shared" si="140"/>
        <v>3.8071928009281032E-2</v>
      </c>
      <c r="N76" s="54">
        <f t="shared" ref="N76" si="151">AVERAGE(M76:M77)</f>
        <v>3.6062113943498571E-2</v>
      </c>
      <c r="O76" s="55">
        <f t="shared" ref="O76" si="152">STDEV(M76:M77)</f>
        <v>2.8423063096777688E-3</v>
      </c>
    </row>
    <row r="77" spans="2:15" ht="20.5" x14ac:dyDescent="0.45">
      <c r="B77" s="21" t="s">
        <v>190</v>
      </c>
      <c r="C77" s="25">
        <v>1000</v>
      </c>
      <c r="D77" s="26">
        <v>3099.31</v>
      </c>
      <c r="E77" s="29">
        <f t="shared" si="132"/>
        <v>3.405229987771611</v>
      </c>
      <c r="F77" s="27">
        <v>10</v>
      </c>
      <c r="G77" s="27">
        <v>10</v>
      </c>
      <c r="H77" s="27">
        <f t="shared" si="133"/>
        <v>340.52299877716109</v>
      </c>
      <c r="I77" s="26">
        <f t="shared" si="134"/>
        <v>0.34052299877716108</v>
      </c>
      <c r="J77" s="28">
        <f t="shared" si="135"/>
        <v>0.34052299877716108</v>
      </c>
      <c r="K77" s="53"/>
      <c r="L77" s="53"/>
      <c r="M77" s="26">
        <f t="shared" si="140"/>
        <v>3.4052299877716109E-2</v>
      </c>
      <c r="N77" s="54"/>
      <c r="O77" s="55"/>
    </row>
    <row r="78" spans="2:15" ht="20.5" x14ac:dyDescent="0.45">
      <c r="B78" s="21" t="s">
        <v>191</v>
      </c>
      <c r="C78" s="25">
        <v>1000</v>
      </c>
      <c r="D78" s="26">
        <v>1089.1420000000001</v>
      </c>
      <c r="E78" s="29">
        <f t="shared" si="132"/>
        <v>0.25380491016837559</v>
      </c>
      <c r="F78" s="27">
        <v>10</v>
      </c>
      <c r="G78" s="27">
        <v>10</v>
      </c>
      <c r="H78" s="27">
        <f t="shared" si="133"/>
        <v>25.380491016837556</v>
      </c>
      <c r="I78" s="26">
        <f t="shared" si="134"/>
        <v>2.5380491016837557E-2</v>
      </c>
      <c r="J78" s="28">
        <f t="shared" si="135"/>
        <v>2.5380491016837557E-2</v>
      </c>
      <c r="K78" s="53">
        <f t="shared" ref="K78" si="153">AVERAGE(J78:J79)</f>
        <v>2.7767378421597228E-2</v>
      </c>
      <c r="L78" s="53">
        <f t="shared" ref="L78" si="154">STDEV(J78:J79)</f>
        <v>3.3755685396686459E-3</v>
      </c>
      <c r="M78" s="26">
        <f t="shared" si="140"/>
        <v>2.5380491016837557E-3</v>
      </c>
      <c r="N78" s="54">
        <f t="shared" ref="N78" si="155">AVERAGE(M78:M79)</f>
        <v>2.7767378421597226E-3</v>
      </c>
      <c r="O78" s="55">
        <f t="shared" ref="O78" si="156">STDEV(M78:M79)</f>
        <v>3.3755685396686465E-4</v>
      </c>
    </row>
    <row r="79" spans="2:15" ht="20.5" x14ac:dyDescent="0.45">
      <c r="B79" s="21" t="s">
        <v>192</v>
      </c>
      <c r="C79" s="25">
        <v>1000</v>
      </c>
      <c r="D79" s="26">
        <v>1119.5920000000001</v>
      </c>
      <c r="E79" s="29">
        <f t="shared" si="132"/>
        <v>0.30154265826356896</v>
      </c>
      <c r="F79" s="27">
        <v>10</v>
      </c>
      <c r="G79" s="27">
        <v>10</v>
      </c>
      <c r="H79" s="27">
        <f t="shared" si="133"/>
        <v>30.154265826356898</v>
      </c>
      <c r="I79" s="26">
        <f t="shared" si="134"/>
        <v>3.0154265826356899E-2</v>
      </c>
      <c r="J79" s="28">
        <f t="shared" si="135"/>
        <v>3.0154265826356899E-2</v>
      </c>
      <c r="K79" s="53"/>
      <c r="L79" s="53"/>
      <c r="M79" s="26">
        <f t="shared" si="140"/>
        <v>3.01542658263569E-3</v>
      </c>
      <c r="N79" s="54"/>
      <c r="O79" s="55"/>
    </row>
    <row r="80" spans="2:15" ht="20.5" x14ac:dyDescent="0.45">
      <c r="B80" s="21" t="s">
        <v>193</v>
      </c>
      <c r="C80" s="25">
        <v>1000</v>
      </c>
      <c r="D80" s="26">
        <v>1782.624</v>
      </c>
      <c r="E80" s="29">
        <f t="shared" si="132"/>
        <v>1.3410058633555952</v>
      </c>
      <c r="F80" s="27">
        <v>10</v>
      </c>
      <c r="G80" s="27">
        <v>10</v>
      </c>
      <c r="H80" s="27">
        <f t="shared" si="133"/>
        <v>134.10058633555951</v>
      </c>
      <c r="I80" s="26">
        <f t="shared" si="134"/>
        <v>0.13410058633555952</v>
      </c>
      <c r="J80" s="28">
        <f t="shared" si="135"/>
        <v>0.13410058633555952</v>
      </c>
      <c r="K80" s="53">
        <f t="shared" ref="K80" si="157">AVERAGE(J80:J81)</f>
        <v>0.11986697707960994</v>
      </c>
      <c r="L80" s="53">
        <f t="shared" ref="L80" si="158">STDEV(J80:J81)</f>
        <v>2.0129363251283009E-2</v>
      </c>
      <c r="M80" s="26">
        <f t="shared" si="140"/>
        <v>1.3410058633555951E-2</v>
      </c>
      <c r="N80" s="54">
        <f t="shared" ref="N80" si="159">AVERAGE(M80:M81)</f>
        <v>1.1986697707960993E-2</v>
      </c>
      <c r="O80" s="55">
        <f t="shared" ref="O80" si="160">STDEV(M80:M81)</f>
        <v>2.0129363251283122E-3</v>
      </c>
    </row>
    <row r="81" spans="2:15" ht="20.5" x14ac:dyDescent="0.45">
      <c r="B81" s="21" t="s">
        <v>194</v>
      </c>
      <c r="C81" s="25">
        <v>1000</v>
      </c>
      <c r="D81" s="26">
        <v>1601.0429999999999</v>
      </c>
      <c r="E81" s="29">
        <f t="shared" si="132"/>
        <v>1.0563336782366035</v>
      </c>
      <c r="F81" s="27">
        <v>10</v>
      </c>
      <c r="G81" s="27">
        <v>10</v>
      </c>
      <c r="H81" s="27">
        <f t="shared" si="133"/>
        <v>105.63336782366035</v>
      </c>
      <c r="I81" s="26">
        <f t="shared" si="134"/>
        <v>0.10563336782366035</v>
      </c>
      <c r="J81" s="28">
        <f t="shared" si="135"/>
        <v>0.10563336782366035</v>
      </c>
      <c r="K81" s="53"/>
      <c r="L81" s="53"/>
      <c r="M81" s="26">
        <f t="shared" si="140"/>
        <v>1.0563336782366034E-2</v>
      </c>
      <c r="N81" s="54"/>
      <c r="O81" s="55"/>
    </row>
    <row r="82" spans="2:15" ht="20.5" x14ac:dyDescent="0.45">
      <c r="B82" s="21" t="s">
        <v>195</v>
      </c>
      <c r="C82" s="25">
        <v>1000</v>
      </c>
      <c r="D82" s="26">
        <v>4895.183</v>
      </c>
      <c r="E82" s="29">
        <f t="shared" si="132"/>
        <v>6.2206957639607436</v>
      </c>
      <c r="F82" s="27">
        <v>10</v>
      </c>
      <c r="G82" s="27">
        <v>10</v>
      </c>
      <c r="H82" s="27">
        <f t="shared" si="133"/>
        <v>622.06957639607435</v>
      </c>
      <c r="I82" s="26">
        <f t="shared" si="134"/>
        <v>0.62206957639607441</v>
      </c>
      <c r="J82" s="28">
        <f t="shared" si="135"/>
        <v>0.62206957639607441</v>
      </c>
      <c r="K82" s="53">
        <f t="shared" ref="K82" si="161">AVERAGE(J82:J83)</f>
        <v>0.68187274637067707</v>
      </c>
      <c r="L82" s="53">
        <f t="shared" ref="L82" si="162">STDEV(J82:J83)</f>
        <v>8.4574454050986472E-2</v>
      </c>
      <c r="M82" s="26">
        <f t="shared" si="140"/>
        <v>6.2206957639607437E-2</v>
      </c>
      <c r="N82" s="54">
        <f t="shared" ref="N82" si="163">AVERAGE(M82:M83)</f>
        <v>6.8187274637067696E-2</v>
      </c>
      <c r="O82" s="55">
        <f t="shared" ref="O82" si="164">STDEV(M82:M83)</f>
        <v>8.45744540509865E-3</v>
      </c>
    </row>
    <row r="83" spans="2:15" ht="20.5" x14ac:dyDescent="0.45">
      <c r="B83" s="21" t="s">
        <v>196</v>
      </c>
      <c r="C83" s="25">
        <v>1000</v>
      </c>
      <c r="D83" s="26">
        <v>5658.1040000000003</v>
      </c>
      <c r="E83" s="29">
        <f t="shared" si="132"/>
        <v>7.4167591634527952</v>
      </c>
      <c r="F83" s="27">
        <v>10</v>
      </c>
      <c r="G83" s="27">
        <v>10</v>
      </c>
      <c r="H83" s="27">
        <f t="shared" si="133"/>
        <v>741.67591634527957</v>
      </c>
      <c r="I83" s="26">
        <f t="shared" si="134"/>
        <v>0.74167591634527963</v>
      </c>
      <c r="J83" s="28">
        <f t="shared" si="135"/>
        <v>0.74167591634527963</v>
      </c>
      <c r="K83" s="53"/>
      <c r="L83" s="53"/>
      <c r="M83" s="26">
        <f t="shared" si="140"/>
        <v>7.4167591634527963E-2</v>
      </c>
      <c r="N83" s="54"/>
      <c r="O83" s="55"/>
    </row>
    <row r="84" spans="2:15" ht="20.5" x14ac:dyDescent="0.45">
      <c r="B84" s="21" t="s">
        <v>197</v>
      </c>
      <c r="C84" s="25">
        <v>1000</v>
      </c>
      <c r="D84" s="26">
        <v>1129.778</v>
      </c>
      <c r="E84" s="29">
        <f t="shared" si="132"/>
        <v>0.31751167967892646</v>
      </c>
      <c r="F84" s="27">
        <v>10</v>
      </c>
      <c r="G84" s="27">
        <v>10</v>
      </c>
      <c r="H84" s="27">
        <f t="shared" si="133"/>
        <v>31.751167967892648</v>
      </c>
      <c r="I84" s="26">
        <f t="shared" si="134"/>
        <v>3.1751167967892652E-2</v>
      </c>
      <c r="J84" s="28">
        <f t="shared" si="135"/>
        <v>3.1751167967892652E-2</v>
      </c>
      <c r="K84" s="53">
        <f t="shared" ref="K84" si="165">AVERAGE(J84:J85)</f>
        <v>3.1237105320916822E-2</v>
      </c>
      <c r="L84" s="53">
        <f t="shared" ref="L84" si="166">STDEV(J84:J85)</f>
        <v>7.2699436726263091E-4</v>
      </c>
      <c r="M84" s="26">
        <f t="shared" si="140"/>
        <v>3.1751167967892656E-3</v>
      </c>
      <c r="N84" s="54">
        <f t="shared" ref="N84" si="167">AVERAGE(M84:M85)</f>
        <v>3.1237105320916824E-3</v>
      </c>
      <c r="O84" s="55">
        <f t="shared" ref="O84" si="168">STDEV(M84:M85)</f>
        <v>7.269943672626346E-5</v>
      </c>
    </row>
    <row r="85" spans="2:15" ht="20.5" x14ac:dyDescent="0.45">
      <c r="B85" s="21" t="s">
        <v>198</v>
      </c>
      <c r="C85" s="25">
        <v>1000</v>
      </c>
      <c r="D85" s="26">
        <v>1123.22</v>
      </c>
      <c r="E85" s="29">
        <f t="shared" si="132"/>
        <v>0.30723042673940992</v>
      </c>
      <c r="F85" s="27">
        <v>10</v>
      </c>
      <c r="G85" s="27">
        <v>10</v>
      </c>
      <c r="H85" s="27">
        <f t="shared" si="133"/>
        <v>30.723042673940991</v>
      </c>
      <c r="I85" s="26">
        <f t="shared" si="134"/>
        <v>3.0723042673940992E-2</v>
      </c>
      <c r="J85" s="28">
        <f t="shared" si="135"/>
        <v>3.0723042673940992E-2</v>
      </c>
      <c r="K85" s="53"/>
      <c r="L85" s="53"/>
      <c r="M85" s="26">
        <f t="shared" si="140"/>
        <v>3.0723042673940991E-3</v>
      </c>
      <c r="N85" s="54"/>
      <c r="O85" s="55"/>
    </row>
    <row r="86" spans="2:15" ht="20.5" x14ac:dyDescent="0.45">
      <c r="B86" s="21" t="s">
        <v>199</v>
      </c>
      <c r="C86" s="25">
        <v>1000</v>
      </c>
      <c r="D86" s="26">
        <v>6633.73</v>
      </c>
      <c r="E86" s="29">
        <f t="shared" si="132"/>
        <v>8.9462891543598904</v>
      </c>
      <c r="F86" s="27">
        <v>10</v>
      </c>
      <c r="G86" s="27">
        <v>10</v>
      </c>
      <c r="H86" s="27">
        <f t="shared" si="133"/>
        <v>894.62891543598903</v>
      </c>
      <c r="I86" s="26">
        <f t="shared" si="134"/>
        <v>0.89462891543598899</v>
      </c>
      <c r="J86" s="28">
        <f t="shared" si="135"/>
        <v>0.89462891543598899</v>
      </c>
      <c r="K86" s="53">
        <f t="shared" ref="K86" si="169">AVERAGE(J86:J87)</f>
        <v>0.86486023578841742</v>
      </c>
      <c r="L86" s="53">
        <f t="shared" ref="L86" si="170">STDEV(J86:J87)</f>
        <v>4.209927049153557E-2</v>
      </c>
      <c r="M86" s="26">
        <f t="shared" si="140"/>
        <v>8.9462891543598905E-2</v>
      </c>
      <c r="N86" s="54">
        <f t="shared" ref="N86" si="171">AVERAGE(M86:M87)</f>
        <v>8.6486023578841748E-2</v>
      </c>
      <c r="O86" s="55">
        <f t="shared" ref="O86" si="172">STDEV(M86:M87)</f>
        <v>4.209927049153555E-3</v>
      </c>
    </row>
    <row r="87" spans="2:15" ht="20.5" x14ac:dyDescent="0.45">
      <c r="B87" s="21" t="s">
        <v>200</v>
      </c>
      <c r="C87" s="25">
        <v>1000</v>
      </c>
      <c r="D87" s="26">
        <v>6253.9650000000001</v>
      </c>
      <c r="E87" s="29">
        <f t="shared" si="132"/>
        <v>8.3509155614084598</v>
      </c>
      <c r="F87" s="27">
        <v>10</v>
      </c>
      <c r="G87" s="27">
        <v>10</v>
      </c>
      <c r="H87" s="27">
        <f t="shared" si="133"/>
        <v>835.09155614084591</v>
      </c>
      <c r="I87" s="26">
        <f t="shared" si="134"/>
        <v>0.83509155614084596</v>
      </c>
      <c r="J87" s="28">
        <f t="shared" si="135"/>
        <v>0.83509155614084596</v>
      </c>
      <c r="K87" s="53"/>
      <c r="L87" s="53"/>
      <c r="M87" s="26">
        <f t="shared" si="140"/>
        <v>8.3509155614084604E-2</v>
      </c>
      <c r="N87" s="54"/>
      <c r="O87" s="55"/>
    </row>
    <row r="88" spans="2:15" ht="20.5" x14ac:dyDescent="0.45">
      <c r="B88" s="21" t="s">
        <v>201</v>
      </c>
      <c r="C88" s="25">
        <v>1000</v>
      </c>
      <c r="D88" s="26">
        <v>9478.3960000000006</v>
      </c>
      <c r="E88" s="29">
        <f t="shared" si="132"/>
        <v>13.40599191045057</v>
      </c>
      <c r="F88" s="27">
        <v>10</v>
      </c>
      <c r="G88" s="27">
        <v>10</v>
      </c>
      <c r="H88" s="27">
        <f t="shared" si="133"/>
        <v>1340.5991910450571</v>
      </c>
      <c r="I88" s="26">
        <f t="shared" si="134"/>
        <v>1.340599191045057</v>
      </c>
      <c r="J88" s="28">
        <f t="shared" si="135"/>
        <v>1.340599191045057</v>
      </c>
      <c r="K88" s="53">
        <f t="shared" ref="K88" si="173">AVERAGE(J88:J89)</f>
        <v>1.3374044461167027</v>
      </c>
      <c r="L88" s="53">
        <f t="shared" ref="L88" si="174">STDEV(J88:J89)</f>
        <v>4.5180516060012478E-3</v>
      </c>
      <c r="M88" s="26">
        <f t="shared" si="140"/>
        <v>0.13405991910450571</v>
      </c>
      <c r="N88" s="54">
        <f t="shared" ref="N88" si="175">AVERAGE(M88:M89)</f>
        <v>0.13374044461167028</v>
      </c>
      <c r="O88" s="55">
        <f t="shared" ref="O88" si="176">STDEV(M88:M89)</f>
        <v>4.5180516060012478E-4</v>
      </c>
    </row>
    <row r="89" spans="2:15" ht="20.5" x14ac:dyDescent="0.45">
      <c r="B89" s="21" t="s">
        <v>202</v>
      </c>
      <c r="C89" s="25">
        <v>1000</v>
      </c>
      <c r="D89" s="26">
        <v>9437.64</v>
      </c>
      <c r="E89" s="29">
        <f t="shared" si="132"/>
        <v>13.342097011883483</v>
      </c>
      <c r="F89" s="27">
        <v>10</v>
      </c>
      <c r="G89" s="27">
        <v>10</v>
      </c>
      <c r="H89" s="27">
        <f t="shared" si="133"/>
        <v>1334.2097011883484</v>
      </c>
      <c r="I89" s="26">
        <f t="shared" si="134"/>
        <v>1.3342097011883485</v>
      </c>
      <c r="J89" s="28">
        <f t="shared" si="135"/>
        <v>1.3342097011883485</v>
      </c>
      <c r="K89" s="53"/>
      <c r="L89" s="53"/>
      <c r="M89" s="26">
        <f t="shared" si="140"/>
        <v>0.13342097011883486</v>
      </c>
      <c r="N89" s="54"/>
      <c r="O89" s="55"/>
    </row>
    <row r="90" spans="2:15" ht="20.5" x14ac:dyDescent="0.45">
      <c r="B90" s="21" t="s">
        <v>203</v>
      </c>
      <c r="C90" s="25">
        <v>1000</v>
      </c>
      <c r="D90" s="26">
        <v>4521.4709999999995</v>
      </c>
      <c r="E90" s="29">
        <f t="shared" si="132"/>
        <v>5.6348117141692526</v>
      </c>
      <c r="F90" s="27">
        <v>10</v>
      </c>
      <c r="G90" s="27">
        <v>10</v>
      </c>
      <c r="H90" s="27">
        <f t="shared" si="133"/>
        <v>563.48117141692524</v>
      </c>
      <c r="I90" s="26">
        <f t="shared" si="134"/>
        <v>0.56348117141692522</v>
      </c>
      <c r="J90" s="28">
        <f t="shared" si="135"/>
        <v>0.56348117141692522</v>
      </c>
      <c r="K90" s="53">
        <f t="shared" ref="K90" si="177">AVERAGE(J90:J91)</f>
        <v>0.56557089329947008</v>
      </c>
      <c r="L90" s="53">
        <f t="shared" ref="L90" si="178">STDEV(J90:J91)</f>
        <v>2.9553130278827762E-3</v>
      </c>
      <c r="M90" s="26">
        <f t="shared" si="140"/>
        <v>5.6348117141692529E-2</v>
      </c>
      <c r="N90" s="54">
        <f t="shared" ref="N90" si="179">AVERAGE(M90:M91)</f>
        <v>5.6557089329947005E-2</v>
      </c>
      <c r="O90" s="55">
        <f t="shared" ref="O90" si="180">STDEV(M90:M91)</f>
        <v>2.9553130278826877E-4</v>
      </c>
    </row>
    <row r="91" spans="2:15" ht="20.5" x14ac:dyDescent="0.45">
      <c r="B91" s="21" t="s">
        <v>204</v>
      </c>
      <c r="C91" s="25">
        <v>1000</v>
      </c>
      <c r="D91" s="26">
        <v>4548.13</v>
      </c>
      <c r="E91" s="29">
        <f t="shared" si="132"/>
        <v>5.6766061518201489</v>
      </c>
      <c r="F91" s="27">
        <v>10</v>
      </c>
      <c r="G91" s="27">
        <v>10</v>
      </c>
      <c r="H91" s="27">
        <f t="shared" si="133"/>
        <v>567.66061518201491</v>
      </c>
      <c r="I91" s="26">
        <f t="shared" si="134"/>
        <v>0.56766061518201494</v>
      </c>
      <c r="J91" s="28">
        <f t="shared" si="135"/>
        <v>0.56766061518201494</v>
      </c>
      <c r="K91" s="53"/>
      <c r="L91" s="53"/>
      <c r="M91" s="26">
        <f t="shared" si="140"/>
        <v>5.6766061518201488E-2</v>
      </c>
      <c r="N91" s="54"/>
      <c r="O91" s="55"/>
    </row>
    <row r="92" spans="2:15" ht="20.5" x14ac:dyDescent="0.45">
      <c r="B92" s="21" t="s">
        <v>205</v>
      </c>
      <c r="C92" s="25">
        <v>1000</v>
      </c>
      <c r="D92" s="26">
        <v>4491.8</v>
      </c>
      <c r="E92" s="29">
        <f t="shared" si="132"/>
        <v>5.5882952371993859</v>
      </c>
      <c r="F92" s="27">
        <v>10</v>
      </c>
      <c r="G92" s="27">
        <v>10</v>
      </c>
      <c r="H92" s="27">
        <f t="shared" si="133"/>
        <v>558.82952371993861</v>
      </c>
      <c r="I92" s="26">
        <f t="shared" si="134"/>
        <v>0.55882952371993866</v>
      </c>
      <c r="J92" s="28">
        <f t="shared" si="135"/>
        <v>0.55882952371993866</v>
      </c>
      <c r="K92" s="53">
        <f t="shared" ref="K92" si="181">AVERAGE(J92:J93)</f>
        <v>0.53040761295582106</v>
      </c>
      <c r="L92" s="53">
        <f t="shared" ref="L92" si="182">STDEV(J92:J93)</f>
        <v>4.0194651671172962E-2</v>
      </c>
      <c r="M92" s="26">
        <f t="shared" si="140"/>
        <v>5.5882952371993866E-2</v>
      </c>
      <c r="N92" s="54">
        <f t="shared" ref="N92" si="183">AVERAGE(M92:M93)</f>
        <v>5.3040761295582106E-2</v>
      </c>
      <c r="O92" s="55">
        <f t="shared" ref="O92" si="184">STDEV(M92:M93)</f>
        <v>4.0194651671172964E-3</v>
      </c>
    </row>
    <row r="93" spans="2:15" ht="20.5" x14ac:dyDescent="0.45">
      <c r="B93" s="21" t="s">
        <v>206</v>
      </c>
      <c r="C93" s="25">
        <v>1000</v>
      </c>
      <c r="D93" s="26">
        <v>4129.2160000000003</v>
      </c>
      <c r="E93" s="29">
        <f t="shared" si="132"/>
        <v>5.0198570219170353</v>
      </c>
      <c r="F93" s="27">
        <v>10</v>
      </c>
      <c r="G93" s="27">
        <v>10</v>
      </c>
      <c r="H93" s="27">
        <f t="shared" si="133"/>
        <v>501.98570219170347</v>
      </c>
      <c r="I93" s="26">
        <f t="shared" si="134"/>
        <v>0.50198570219170346</v>
      </c>
      <c r="J93" s="28">
        <f t="shared" si="135"/>
        <v>0.50198570219170346</v>
      </c>
      <c r="K93" s="53"/>
      <c r="L93" s="53"/>
      <c r="M93" s="26">
        <f t="shared" si="140"/>
        <v>5.0198570219170346E-2</v>
      </c>
      <c r="N93" s="54"/>
      <c r="O93" s="55"/>
    </row>
    <row r="94" spans="2:15" ht="20.5" x14ac:dyDescent="0.45">
      <c r="B94" s="5" t="s">
        <v>207</v>
      </c>
      <c r="C94" s="25">
        <v>1000</v>
      </c>
      <c r="D94" s="26">
        <v>9329.8729999999996</v>
      </c>
      <c r="E94" s="29">
        <f t="shared" si="132"/>
        <v>13.173146144922082</v>
      </c>
      <c r="F94" s="27">
        <v>10</v>
      </c>
      <c r="G94" s="27">
        <v>10</v>
      </c>
      <c r="H94" s="27">
        <f t="shared" si="133"/>
        <v>1317.3146144922084</v>
      </c>
      <c r="I94" s="26">
        <f t="shared" si="134"/>
        <v>1.3173146144922083</v>
      </c>
      <c r="J94" s="28">
        <f t="shared" si="135"/>
        <v>1.3173146144922083</v>
      </c>
      <c r="K94" s="53">
        <f t="shared" ref="K94" si="185">AVERAGE(J94:J95)</f>
        <v>1.3316948076380397</v>
      </c>
      <c r="L94" s="53">
        <f t="shared" ref="L94" si="186">STDEV(J94:J95)</f>
        <v>2.033666417637953E-2</v>
      </c>
      <c r="M94" s="26">
        <f t="shared" si="140"/>
        <v>0.13173146144922085</v>
      </c>
      <c r="N94" s="54">
        <f t="shared" ref="N94" si="187">AVERAGE(M94:M95)</f>
        <v>0.133169480763804</v>
      </c>
      <c r="O94" s="55">
        <f t="shared" ref="O94" si="188">STDEV(M94:M95)</f>
        <v>2.0336664176379528E-3</v>
      </c>
    </row>
    <row r="95" spans="2:15" ht="20.5" x14ac:dyDescent="0.45">
      <c r="B95" s="5" t="s">
        <v>208</v>
      </c>
      <c r="C95" s="25">
        <v>1000</v>
      </c>
      <c r="D95" s="26">
        <v>9513.3240000000005</v>
      </c>
      <c r="E95" s="29">
        <f t="shared" si="132"/>
        <v>13.460750007838712</v>
      </c>
      <c r="F95" s="27">
        <v>10</v>
      </c>
      <c r="G95" s="27">
        <v>10</v>
      </c>
      <c r="H95" s="27">
        <f t="shared" si="133"/>
        <v>1346.0750007838712</v>
      </c>
      <c r="I95" s="26">
        <f t="shared" si="134"/>
        <v>1.3460750007838713</v>
      </c>
      <c r="J95" s="28">
        <f t="shared" si="135"/>
        <v>1.3460750007838713</v>
      </c>
      <c r="K95" s="53"/>
      <c r="L95" s="53"/>
      <c r="M95" s="26">
        <f t="shared" si="140"/>
        <v>0.13460750007838715</v>
      </c>
      <c r="N95" s="54"/>
      <c r="O95" s="55"/>
    </row>
    <row r="96" spans="2:15" ht="20.5" x14ac:dyDescent="0.45">
      <c r="B96" s="5" t="s">
        <v>209</v>
      </c>
      <c r="C96" s="25">
        <v>1000</v>
      </c>
      <c r="D96" s="26">
        <v>5285.018</v>
      </c>
      <c r="E96" s="29">
        <f t="shared" si="132"/>
        <v>6.8318565202395511</v>
      </c>
      <c r="F96" s="27">
        <v>10</v>
      </c>
      <c r="G96" s="27">
        <v>10</v>
      </c>
      <c r="H96" s="27">
        <f t="shared" si="133"/>
        <v>683.18565202395519</v>
      </c>
      <c r="I96" s="26">
        <f t="shared" si="134"/>
        <v>0.6831856520239552</v>
      </c>
      <c r="J96" s="28">
        <f t="shared" si="135"/>
        <v>0.6831856520239552</v>
      </c>
      <c r="K96" s="53">
        <f t="shared" ref="K96" si="189">AVERAGE(J96:J97)</f>
        <v>0.67040949424638641</v>
      </c>
      <c r="L96" s="53">
        <f t="shared" ref="L96" si="190">STDEV(J96:J97)</f>
        <v>1.8068215604056293E-2</v>
      </c>
      <c r="M96" s="26">
        <f t="shared" si="140"/>
        <v>6.8318565202395529E-2</v>
      </c>
      <c r="N96" s="54">
        <f t="shared" ref="N96" si="191">AVERAGE(M96:M97)</f>
        <v>6.7040949424638646E-2</v>
      </c>
      <c r="O96" s="55">
        <f t="shared" ref="O96" si="192">STDEV(M96:M97)</f>
        <v>1.806821560405643E-3</v>
      </c>
    </row>
    <row r="97" spans="2:15" ht="20.5" x14ac:dyDescent="0.45">
      <c r="B97" s="5" t="s">
        <v>210</v>
      </c>
      <c r="C97" s="25">
        <v>1000</v>
      </c>
      <c r="D97" s="26">
        <v>5122.03</v>
      </c>
      <c r="E97" s="29">
        <f t="shared" si="132"/>
        <v>6.5763333646881756</v>
      </c>
      <c r="F97" s="27">
        <v>10</v>
      </c>
      <c r="G97" s="27">
        <v>10</v>
      </c>
      <c r="H97" s="27">
        <f t="shared" si="133"/>
        <v>657.63333646881756</v>
      </c>
      <c r="I97" s="26">
        <f t="shared" si="134"/>
        <v>0.65763333646881761</v>
      </c>
      <c r="J97" s="28">
        <f t="shared" si="135"/>
        <v>0.65763333646881761</v>
      </c>
      <c r="K97" s="53"/>
      <c r="L97" s="53"/>
      <c r="M97" s="26">
        <f t="shared" si="140"/>
        <v>6.576333364688175E-2</v>
      </c>
      <c r="N97" s="54"/>
      <c r="O97" s="55"/>
    </row>
    <row r="98" spans="2:15" ht="20.5" x14ac:dyDescent="0.45">
      <c r="B98" s="5" t="s">
        <v>211</v>
      </c>
      <c r="C98" s="25">
        <v>1000</v>
      </c>
      <c r="D98" s="26">
        <v>5548.7449999999999</v>
      </c>
      <c r="E98" s="29">
        <f t="shared" si="132"/>
        <v>7.2453124510080578</v>
      </c>
      <c r="F98" s="27">
        <v>10</v>
      </c>
      <c r="G98" s="27">
        <v>10</v>
      </c>
      <c r="H98" s="27">
        <f t="shared" si="133"/>
        <v>724.53124510080579</v>
      </c>
      <c r="I98" s="26">
        <f t="shared" si="134"/>
        <v>0.7245312451008058</v>
      </c>
      <c r="J98" s="28">
        <f t="shared" si="135"/>
        <v>0.7245312451008058</v>
      </c>
      <c r="K98" s="53">
        <f t="shared" ref="K98" si="193">AVERAGE(J98:J99)</f>
        <v>0.75595757689775178</v>
      </c>
      <c r="L98" s="53">
        <f t="shared" ref="L98" si="194">STDEV(J98:J99)</f>
        <v>4.444354464287785E-2</v>
      </c>
      <c r="M98" s="26">
        <f t="shared" si="140"/>
        <v>7.2453124510080583E-2</v>
      </c>
      <c r="N98" s="54">
        <f t="shared" ref="N98" si="195">AVERAGE(M98:M99)</f>
        <v>7.5595757689775181E-2</v>
      </c>
      <c r="O98" s="55">
        <f t="shared" ref="O98" si="196">STDEV(M98:M99)</f>
        <v>4.4443544642877846E-3</v>
      </c>
    </row>
    <row r="99" spans="2:15" ht="20.5" x14ac:dyDescent="0.45">
      <c r="B99" s="5" t="s">
        <v>212</v>
      </c>
      <c r="C99" s="25">
        <v>1000</v>
      </c>
      <c r="D99" s="26">
        <v>5949.6570000000002</v>
      </c>
      <c r="E99" s="29">
        <f t="shared" si="132"/>
        <v>7.8738390869469788</v>
      </c>
      <c r="F99" s="27">
        <v>10</v>
      </c>
      <c r="G99" s="27">
        <v>10</v>
      </c>
      <c r="H99" s="27">
        <f t="shared" si="133"/>
        <v>787.38390869469777</v>
      </c>
      <c r="I99" s="26">
        <f t="shared" si="134"/>
        <v>0.78738390869469777</v>
      </c>
      <c r="J99" s="28">
        <f t="shared" si="135"/>
        <v>0.78738390869469777</v>
      </c>
      <c r="K99" s="53"/>
      <c r="L99" s="53"/>
      <c r="M99" s="26">
        <f t="shared" si="140"/>
        <v>7.8738390869469779E-2</v>
      </c>
      <c r="N99" s="54"/>
      <c r="O99" s="55"/>
    </row>
    <row r="100" spans="2:15" ht="20.5" x14ac:dyDescent="0.45">
      <c r="B100" s="5" t="s">
        <v>213</v>
      </c>
      <c r="C100" s="25">
        <v>1000</v>
      </c>
      <c r="D100" s="26">
        <v>6597.6570000000002</v>
      </c>
      <c r="E100" s="29">
        <f t="shared" si="132"/>
        <v>8.8897359922239989</v>
      </c>
      <c r="F100" s="27">
        <v>10</v>
      </c>
      <c r="G100" s="27">
        <v>10</v>
      </c>
      <c r="H100" s="27">
        <f t="shared" si="133"/>
        <v>888.9735992223998</v>
      </c>
      <c r="I100" s="26">
        <f t="shared" si="134"/>
        <v>0.88897359922239982</v>
      </c>
      <c r="J100" s="28">
        <f t="shared" si="135"/>
        <v>0.88897359922239982</v>
      </c>
      <c r="K100" s="53">
        <f t="shared" ref="K100" si="197">AVERAGE(J100:J101)</f>
        <v>0.93699252187000281</v>
      </c>
      <c r="L100" s="53">
        <f t="shared" ref="L100" si="198">STDEV(J100:J101)</f>
        <v>6.7909011658784643E-2</v>
      </c>
      <c r="M100" s="26">
        <f t="shared" si="140"/>
        <v>8.8897359922239988E-2</v>
      </c>
      <c r="N100" s="54">
        <f t="shared" ref="N100" si="199">AVERAGE(M100:M101)</f>
        <v>9.3699252187000287E-2</v>
      </c>
      <c r="O100" s="55">
        <f t="shared" ref="O100" si="200">STDEV(M100:M101)</f>
        <v>6.7909011658784614E-3</v>
      </c>
    </row>
    <row r="101" spans="2:15" ht="20.5" x14ac:dyDescent="0.45">
      <c r="B101" s="5" t="s">
        <v>214</v>
      </c>
      <c r="C101" s="25">
        <v>1000</v>
      </c>
      <c r="D101" s="26">
        <v>7210.2439999999997</v>
      </c>
      <c r="E101" s="29">
        <f t="shared" si="132"/>
        <v>9.8501144451760574</v>
      </c>
      <c r="F101" s="27">
        <v>10</v>
      </c>
      <c r="G101" s="27">
        <v>10</v>
      </c>
      <c r="H101" s="27">
        <f t="shared" si="133"/>
        <v>985.01144451760581</v>
      </c>
      <c r="I101" s="26">
        <f t="shared" si="134"/>
        <v>0.98501144451760581</v>
      </c>
      <c r="J101" s="28">
        <f t="shared" si="135"/>
        <v>0.98501144451760569</v>
      </c>
      <c r="K101" s="53"/>
      <c r="L101" s="53"/>
      <c r="M101" s="26">
        <f t="shared" si="140"/>
        <v>9.8501144451760572E-2</v>
      </c>
      <c r="N101" s="54"/>
      <c r="O101" s="55"/>
    </row>
    <row r="102" spans="2:15" ht="20.5" x14ac:dyDescent="0.45">
      <c r="B102" s="5" t="s">
        <v>215</v>
      </c>
      <c r="C102" s="25">
        <v>1000</v>
      </c>
      <c r="D102" s="26">
        <v>4027.8270000000002</v>
      </c>
      <c r="E102" s="29">
        <f t="shared" si="132"/>
        <v>4.8609052143103506</v>
      </c>
      <c r="F102" s="27">
        <v>10</v>
      </c>
      <c r="G102" s="27">
        <v>10</v>
      </c>
      <c r="H102" s="27">
        <f t="shared" si="133"/>
        <v>486.09052143103503</v>
      </c>
      <c r="I102" s="26">
        <f t="shared" si="134"/>
        <v>0.48609052143103504</v>
      </c>
      <c r="J102" s="28">
        <f t="shared" si="135"/>
        <v>0.48609052143103504</v>
      </c>
      <c r="K102" s="53">
        <f t="shared" ref="K102" si="201">AVERAGE(J102:J103)</f>
        <v>0.48243791741134423</v>
      </c>
      <c r="L102" s="53">
        <f t="shared" ref="L102" si="202">STDEV(J102:J103)</f>
        <v>5.1655621426252643E-3</v>
      </c>
      <c r="M102" s="26">
        <f t="shared" si="140"/>
        <v>4.8609052143103501E-2</v>
      </c>
      <c r="N102" s="54">
        <f t="shared" ref="N102" si="203">AVERAGE(M102:M103)</f>
        <v>4.8243791741134419E-2</v>
      </c>
      <c r="O102" s="55">
        <f t="shared" ref="O102" si="204">STDEV(M102:M103)</f>
        <v>5.1655621426252444E-4</v>
      </c>
    </row>
    <row r="103" spans="2:15" ht="20.5" x14ac:dyDescent="0.45">
      <c r="B103" s="5" t="s">
        <v>216</v>
      </c>
      <c r="C103" s="25">
        <v>1000</v>
      </c>
      <c r="D103" s="26">
        <v>3981.23</v>
      </c>
      <c r="E103" s="29">
        <f t="shared" si="132"/>
        <v>4.7878531339165331</v>
      </c>
      <c r="F103" s="27">
        <v>10</v>
      </c>
      <c r="G103" s="27">
        <v>10</v>
      </c>
      <c r="H103" s="27">
        <f t="shared" si="133"/>
        <v>478.78531339165335</v>
      </c>
      <c r="I103" s="26">
        <f t="shared" si="134"/>
        <v>0.47878531339165337</v>
      </c>
      <c r="J103" s="28">
        <f t="shared" si="135"/>
        <v>0.47878531339165337</v>
      </c>
      <c r="K103" s="53"/>
      <c r="L103" s="53"/>
      <c r="M103" s="26">
        <f t="shared" si="140"/>
        <v>4.7878531339165337E-2</v>
      </c>
      <c r="N103" s="54"/>
      <c r="O103" s="55"/>
    </row>
    <row r="104" spans="2:15" ht="20.5" x14ac:dyDescent="0.45">
      <c r="B104" s="5" t="s">
        <v>217</v>
      </c>
      <c r="C104" s="25">
        <v>1000</v>
      </c>
      <c r="D104" s="26">
        <v>1813.2909999999999</v>
      </c>
      <c r="E104" s="29">
        <f t="shared" si="132"/>
        <v>1.3890838114946853</v>
      </c>
      <c r="F104" s="27">
        <v>10</v>
      </c>
      <c r="G104" s="27">
        <v>10</v>
      </c>
      <c r="H104" s="27">
        <f t="shared" si="133"/>
        <v>138.90838114946854</v>
      </c>
      <c r="I104" s="26">
        <f t="shared" si="134"/>
        <v>0.13890838114946855</v>
      </c>
      <c r="J104" s="28">
        <f t="shared" si="135"/>
        <v>0.13890838114946855</v>
      </c>
      <c r="K104" s="53">
        <f t="shared" ref="K104" si="205">AVERAGE(J104:J105)</f>
        <v>0.14092363528046908</v>
      </c>
      <c r="L104" s="53">
        <f t="shared" ref="L104" si="206">STDEV(J104:J105)</f>
        <v>2.8499997236893469E-3</v>
      </c>
      <c r="M104" s="26">
        <f t="shared" si="140"/>
        <v>1.3890838114946855E-2</v>
      </c>
      <c r="N104" s="54">
        <f t="shared" ref="N104" si="207">AVERAGE(M104:M105)</f>
        <v>1.4092363528046907E-2</v>
      </c>
      <c r="O104" s="55">
        <f t="shared" ref="O104" si="208">STDEV(M104:M105)</f>
        <v>2.8499997236893372E-4</v>
      </c>
    </row>
    <row r="105" spans="2:15" ht="20.5" x14ac:dyDescent="0.45">
      <c r="B105" s="5" t="s">
        <v>218</v>
      </c>
      <c r="C105" s="25">
        <v>1000</v>
      </c>
      <c r="D105" s="26">
        <v>1839</v>
      </c>
      <c r="E105" s="29">
        <f t="shared" si="132"/>
        <v>1.4293888941146959</v>
      </c>
      <c r="F105" s="27">
        <v>10</v>
      </c>
      <c r="G105" s="27">
        <v>10</v>
      </c>
      <c r="H105" s="27">
        <f t="shared" si="133"/>
        <v>142.9388894114696</v>
      </c>
      <c r="I105" s="26">
        <f t="shared" si="134"/>
        <v>0.14293888941146959</v>
      </c>
      <c r="J105" s="28">
        <f t="shared" si="135"/>
        <v>0.14293888941146959</v>
      </c>
      <c r="K105" s="53"/>
      <c r="L105" s="53"/>
      <c r="M105" s="26">
        <f t="shared" si="140"/>
        <v>1.4293888941146958E-2</v>
      </c>
      <c r="N105" s="54"/>
      <c r="O105" s="55"/>
    </row>
    <row r="106" spans="2:15" ht="20.5" x14ac:dyDescent="0.45">
      <c r="B106" s="5" t="s">
        <v>219</v>
      </c>
      <c r="C106" s="25">
        <v>1000</v>
      </c>
      <c r="D106" s="26">
        <v>4266.7929999999997</v>
      </c>
      <c r="E106" s="29">
        <f t="shared" si="132"/>
        <v>5.2355422820054551</v>
      </c>
      <c r="F106" s="27">
        <v>10</v>
      </c>
      <c r="G106" s="27">
        <v>10</v>
      </c>
      <c r="H106" s="27">
        <f t="shared" si="133"/>
        <v>523.55422820054548</v>
      </c>
      <c r="I106" s="26">
        <f t="shared" si="134"/>
        <v>0.52355422820054554</v>
      </c>
      <c r="J106" s="28">
        <f t="shared" si="135"/>
        <v>0.52355422820054554</v>
      </c>
      <c r="K106" s="53">
        <f t="shared" ref="K106" si="209">AVERAGE(J106:J107)</f>
        <v>0.56761091775624739</v>
      </c>
      <c r="L106" s="53">
        <f t="shared" ref="L106" si="210">STDEV(J106:J107)</f>
        <v>6.2305567882934648E-2</v>
      </c>
      <c r="M106" s="26">
        <f t="shared" si="140"/>
        <v>5.2355422820054558E-2</v>
      </c>
      <c r="N106" s="54">
        <f t="shared" ref="N106" si="211">AVERAGE(M106:M107)</f>
        <v>5.6761091775624738E-2</v>
      </c>
      <c r="O106" s="55">
        <f t="shared" ref="O106" si="212">STDEV(M106:M107)</f>
        <v>6.2305567882934574E-3</v>
      </c>
    </row>
    <row r="107" spans="2:15" ht="20.5" x14ac:dyDescent="0.45">
      <c r="B107" s="5" t="s">
        <v>220</v>
      </c>
      <c r="C107" s="25">
        <v>1000</v>
      </c>
      <c r="D107" s="26">
        <v>4828.8329999999996</v>
      </c>
      <c r="E107" s="29">
        <f t="shared" si="132"/>
        <v>6.1166760731194927</v>
      </c>
      <c r="F107" s="27">
        <v>10</v>
      </c>
      <c r="G107" s="27">
        <v>10</v>
      </c>
      <c r="H107" s="27">
        <f t="shared" si="133"/>
        <v>611.66760731194927</v>
      </c>
      <c r="I107" s="26">
        <f t="shared" si="134"/>
        <v>0.61166760731194925</v>
      </c>
      <c r="J107" s="28">
        <f t="shared" si="135"/>
        <v>0.61166760731194925</v>
      </c>
      <c r="K107" s="53"/>
      <c r="L107" s="53"/>
      <c r="M107" s="26">
        <f t="shared" si="140"/>
        <v>6.1166760731194918E-2</v>
      </c>
      <c r="N107" s="54"/>
      <c r="O107" s="55"/>
    </row>
    <row r="108" spans="2:15" ht="20.5" x14ac:dyDescent="0.45">
      <c r="B108" s="5" t="s">
        <v>221</v>
      </c>
      <c r="C108" s="25">
        <v>1000</v>
      </c>
      <c r="D108" s="26">
        <v>3720.056</v>
      </c>
      <c r="E108" s="29">
        <f t="shared" si="132"/>
        <v>4.378399648825761</v>
      </c>
      <c r="F108" s="27">
        <v>10</v>
      </c>
      <c r="G108" s="27">
        <v>10</v>
      </c>
      <c r="H108" s="27">
        <f t="shared" si="133"/>
        <v>437.83996488257617</v>
      </c>
      <c r="I108" s="26">
        <f t="shared" si="134"/>
        <v>0.43783996488257615</v>
      </c>
      <c r="J108" s="28">
        <f t="shared" si="135"/>
        <v>0.43783996488257615</v>
      </c>
      <c r="K108" s="53">
        <f t="shared" ref="K108" si="213">AVERAGE(J108:J109)</f>
        <v>0.4262356943529928</v>
      </c>
      <c r="L108" s="53">
        <f t="shared" ref="L108" si="214">STDEV(J108:J109)</f>
        <v>1.641091676438319E-2</v>
      </c>
      <c r="M108" s="26">
        <f t="shared" si="140"/>
        <v>4.3783996488257614E-2</v>
      </c>
      <c r="N108" s="54">
        <f t="shared" ref="N108" si="215">AVERAGE(M108:M109)</f>
        <v>4.2623569435299283E-2</v>
      </c>
      <c r="O108" s="55">
        <f t="shared" ref="O108" si="216">STDEV(M108:M109)</f>
        <v>1.641091676438318E-3</v>
      </c>
    </row>
    <row r="109" spans="2:15" ht="20.5" x14ac:dyDescent="0.45">
      <c r="B109" s="5" t="s">
        <v>222</v>
      </c>
      <c r="C109" s="25">
        <v>1000</v>
      </c>
      <c r="D109" s="26">
        <v>3572.018</v>
      </c>
      <c r="E109" s="29">
        <f t="shared" si="132"/>
        <v>4.146314238234095</v>
      </c>
      <c r="F109" s="27">
        <v>10</v>
      </c>
      <c r="G109" s="27">
        <v>10</v>
      </c>
      <c r="H109" s="27">
        <f t="shared" si="133"/>
        <v>414.63142382340948</v>
      </c>
      <c r="I109" s="26">
        <f t="shared" si="134"/>
        <v>0.41463142382340945</v>
      </c>
      <c r="J109" s="28">
        <f t="shared" si="135"/>
        <v>0.41463142382340945</v>
      </c>
      <c r="K109" s="53"/>
      <c r="L109" s="53"/>
      <c r="M109" s="26">
        <f t="shared" si="140"/>
        <v>4.1463142382340945E-2</v>
      </c>
      <c r="N109" s="54"/>
      <c r="O109" s="55"/>
    </row>
    <row r="110" spans="2:15" ht="20.5" x14ac:dyDescent="0.45">
      <c r="B110" s="5" t="s">
        <v>223</v>
      </c>
      <c r="C110" s="25">
        <v>1000</v>
      </c>
      <c r="D110" s="26">
        <v>3191.6489999999999</v>
      </c>
      <c r="E110" s="29">
        <f t="shared" si="132"/>
        <v>3.5499937290314487</v>
      </c>
      <c r="F110" s="27">
        <v>10</v>
      </c>
      <c r="G110" s="27">
        <v>10</v>
      </c>
      <c r="H110" s="27">
        <f t="shared" si="133"/>
        <v>354.99937290314483</v>
      </c>
      <c r="I110" s="26">
        <f t="shared" si="134"/>
        <v>0.35499937290314482</v>
      </c>
      <c r="J110" s="28">
        <f t="shared" si="135"/>
        <v>0.35499937290314482</v>
      </c>
      <c r="K110" s="53">
        <f t="shared" ref="K110" si="217">AVERAGE(J110:J111)</f>
        <v>0.30842269463518635</v>
      </c>
      <c r="L110" s="53">
        <f t="shared" ref="L110" si="218">STDEV(J110:J111)</f>
        <v>6.5869370096834912E-2</v>
      </c>
      <c r="M110" s="26">
        <f t="shared" si="140"/>
        <v>3.5499937290314483E-2</v>
      </c>
      <c r="N110" s="54">
        <f t="shared" ref="N110" si="219">AVERAGE(M110:M111)</f>
        <v>3.0842269463518632E-2</v>
      </c>
      <c r="O110" s="55">
        <f t="shared" ref="O110" si="220">STDEV(M110:M111)</f>
        <v>6.5869370096835215E-3</v>
      </c>
    </row>
    <row r="111" spans="2:15" ht="20.5" x14ac:dyDescent="0.45">
      <c r="B111" s="5" t="s">
        <v>224</v>
      </c>
      <c r="C111" s="25">
        <v>1000</v>
      </c>
      <c r="D111" s="26">
        <v>2597.4609999999998</v>
      </c>
      <c r="E111" s="29">
        <f t="shared" si="132"/>
        <v>2.6184601636722786</v>
      </c>
      <c r="F111" s="27">
        <v>10</v>
      </c>
      <c r="G111" s="27">
        <v>10</v>
      </c>
      <c r="H111" s="27">
        <f t="shared" si="133"/>
        <v>261.84601636722783</v>
      </c>
      <c r="I111" s="26">
        <f t="shared" si="134"/>
        <v>0.26184601636722782</v>
      </c>
      <c r="J111" s="28">
        <f t="shared" si="135"/>
        <v>0.26184601636722782</v>
      </c>
      <c r="K111" s="53"/>
      <c r="L111" s="53"/>
      <c r="M111" s="26">
        <f t="shared" si="140"/>
        <v>2.618460163672278E-2</v>
      </c>
      <c r="N111" s="54"/>
      <c r="O111" s="55"/>
    </row>
    <row r="112" spans="2:15" ht="20.5" x14ac:dyDescent="0.45">
      <c r="B112" s="44" t="s">
        <v>728</v>
      </c>
      <c r="C112" s="25">
        <v>1000</v>
      </c>
      <c r="D112" s="26">
        <v>2782.6350000000002</v>
      </c>
      <c r="E112" s="29">
        <f t="shared" si="132"/>
        <v>2.9087652462922899</v>
      </c>
      <c r="F112" s="27">
        <v>10</v>
      </c>
      <c r="G112" s="27">
        <v>10</v>
      </c>
      <c r="H112" s="27">
        <f t="shared" si="133"/>
        <v>290.87652462922898</v>
      </c>
      <c r="I112" s="26">
        <f t="shared" si="134"/>
        <v>0.29087652462922897</v>
      </c>
      <c r="J112" s="28">
        <f t="shared" si="135"/>
        <v>0.29087652462922897</v>
      </c>
      <c r="K112" s="53">
        <f t="shared" ref="K112" si="221">AVERAGE(J112:J113)</f>
        <v>0.30060695136863891</v>
      </c>
      <c r="L112" s="53">
        <f t="shared" ref="L112" si="222">STDEV(J112:J113)</f>
        <v>1.3760901462551345E-2</v>
      </c>
      <c r="M112" s="26">
        <f t="shared" si="140"/>
        <v>2.9087652462922896E-2</v>
      </c>
      <c r="N112" s="54">
        <f t="shared" ref="N112" si="223">AVERAGE(M112:M113)</f>
        <v>3.006069513686389E-2</v>
      </c>
      <c r="O112" s="55">
        <f t="shared" ref="O112" si="224">STDEV(M112:M113)</f>
        <v>1.3760901462551347E-3</v>
      </c>
    </row>
    <row r="113" spans="2:15" ht="20.5" x14ac:dyDescent="0.45">
      <c r="B113" s="44" t="s">
        <v>729</v>
      </c>
      <c r="C113" s="25">
        <v>1000</v>
      </c>
      <c r="D113" s="26">
        <v>2906.768</v>
      </c>
      <c r="E113" s="29">
        <f t="shared" si="132"/>
        <v>3.1033737810804878</v>
      </c>
      <c r="F113" s="27">
        <v>10</v>
      </c>
      <c r="G113" s="27">
        <v>10</v>
      </c>
      <c r="H113" s="27">
        <f t="shared" si="133"/>
        <v>310.33737810804882</v>
      </c>
      <c r="I113" s="26">
        <f t="shared" si="134"/>
        <v>0.31033737810804884</v>
      </c>
      <c r="J113" s="28">
        <f t="shared" si="135"/>
        <v>0.31033737810804884</v>
      </c>
      <c r="K113" s="53"/>
      <c r="L113" s="53"/>
      <c r="M113" s="26">
        <f t="shared" si="140"/>
        <v>3.1033737810804884E-2</v>
      </c>
      <c r="N113" s="54"/>
      <c r="O113" s="55"/>
    </row>
    <row r="114" spans="2:15" ht="20.5" x14ac:dyDescent="0.45">
      <c r="B114" s="44" t="s">
        <v>731</v>
      </c>
      <c r="C114" s="25">
        <v>1000</v>
      </c>
      <c r="D114" s="26">
        <v>2507.2710000000002</v>
      </c>
      <c r="E114" s="29">
        <f t="shared" si="132"/>
        <v>2.4770655002665163</v>
      </c>
      <c r="F114" s="27">
        <v>10</v>
      </c>
      <c r="G114" s="27">
        <v>10</v>
      </c>
      <c r="H114" s="27">
        <f t="shared" si="133"/>
        <v>247.70655002665163</v>
      </c>
      <c r="I114" s="26">
        <f t="shared" si="134"/>
        <v>0.24770655002665162</v>
      </c>
      <c r="J114" s="28">
        <f t="shared" si="135"/>
        <v>0.2477065500266516</v>
      </c>
      <c r="K114" s="53">
        <f t="shared" ref="K114" si="225">AVERAGE(J114:J115)</f>
        <v>0.22834516978647351</v>
      </c>
      <c r="L114" s="53">
        <f t="shared" ref="L114" si="226">STDEV(J114:J115)</f>
        <v>2.7381126521922299E-2</v>
      </c>
      <c r="M114" s="26">
        <f t="shared" si="140"/>
        <v>2.4770655002665159E-2</v>
      </c>
      <c r="N114" s="54">
        <f t="shared" ref="N114" si="227">AVERAGE(M114:M115)</f>
        <v>2.283451697864735E-2</v>
      </c>
      <c r="O114" s="55">
        <f t="shared" ref="O114" si="228">STDEV(M114:M115)</f>
        <v>2.7381126521922282E-3</v>
      </c>
    </row>
    <row r="115" spans="2:15" ht="20.5" x14ac:dyDescent="0.45">
      <c r="B115" s="44" t="s">
        <v>730</v>
      </c>
      <c r="C115" s="25">
        <v>1000</v>
      </c>
      <c r="D115" s="26">
        <v>2260.2739999999999</v>
      </c>
      <c r="E115" s="29">
        <f t="shared" si="132"/>
        <v>2.0898378954629542</v>
      </c>
      <c r="F115" s="27">
        <v>10</v>
      </c>
      <c r="G115" s="27">
        <v>10</v>
      </c>
      <c r="H115" s="27">
        <f t="shared" si="133"/>
        <v>208.98378954629544</v>
      </c>
      <c r="I115" s="26">
        <f t="shared" si="134"/>
        <v>0.20898378954629543</v>
      </c>
      <c r="J115" s="28">
        <f t="shared" si="135"/>
        <v>0.20898378954629543</v>
      </c>
      <c r="K115" s="53"/>
      <c r="L115" s="53"/>
      <c r="M115" s="26">
        <f t="shared" si="140"/>
        <v>2.0898378954629544E-2</v>
      </c>
      <c r="N115" s="54"/>
      <c r="O115" s="55"/>
    </row>
    <row r="116" spans="2:15" ht="20.5" x14ac:dyDescent="0.45">
      <c r="B116" s="9" t="s">
        <v>225</v>
      </c>
      <c r="C116" s="25">
        <v>1000</v>
      </c>
      <c r="D116" s="26">
        <v>2105.0050000000001</v>
      </c>
      <c r="E116" s="29">
        <f t="shared" si="132"/>
        <v>1.8464161414730507</v>
      </c>
      <c r="F116" s="27">
        <v>10</v>
      </c>
      <c r="G116" s="27">
        <v>10</v>
      </c>
      <c r="H116" s="27">
        <f t="shared" si="133"/>
        <v>184.64161414730506</v>
      </c>
      <c r="I116" s="26">
        <f t="shared" si="134"/>
        <v>0.18464161414730507</v>
      </c>
      <c r="J116" s="28">
        <f t="shared" si="135"/>
        <v>0.18464161414730507</v>
      </c>
      <c r="K116" s="53">
        <f t="shared" ref="K116" si="229">AVERAGE(J116:J117)</f>
        <v>0.17828755526291035</v>
      </c>
      <c r="L116" s="53">
        <f t="shared" ref="L116" si="230">STDEV(J116:J117)</f>
        <v>8.9859962504282506E-3</v>
      </c>
      <c r="M116" s="26">
        <f t="shared" si="140"/>
        <v>1.8464161414730507E-2</v>
      </c>
      <c r="N116" s="54">
        <f t="shared" ref="N116" si="231">AVERAGE(M116:M117)</f>
        <v>1.7828755526291037E-2</v>
      </c>
      <c r="O116" s="55">
        <f t="shared" ref="O116" si="232">STDEV(M116:M117)</f>
        <v>8.9859962504282417E-4</v>
      </c>
    </row>
    <row r="117" spans="2:15" ht="20.5" x14ac:dyDescent="0.45">
      <c r="B117" s="9" t="s">
        <v>226</v>
      </c>
      <c r="C117" s="25">
        <v>1000</v>
      </c>
      <c r="D117" s="26">
        <v>2023.9449999999999</v>
      </c>
      <c r="E117" s="29">
        <f t="shared" si="132"/>
        <v>1.7193349637851565</v>
      </c>
      <c r="F117" s="27">
        <v>10</v>
      </c>
      <c r="G117" s="27">
        <v>10</v>
      </c>
      <c r="H117" s="27">
        <f t="shared" si="133"/>
        <v>171.93349637851566</v>
      </c>
      <c r="I117" s="26">
        <f t="shared" si="134"/>
        <v>0.17193349637851565</v>
      </c>
      <c r="J117" s="28">
        <f t="shared" si="135"/>
        <v>0.17193349637851565</v>
      </c>
      <c r="K117" s="53"/>
      <c r="L117" s="53"/>
      <c r="M117" s="26">
        <f t="shared" si="140"/>
        <v>1.7193349637851567E-2</v>
      </c>
      <c r="N117" s="54"/>
      <c r="O117" s="55"/>
    </row>
    <row r="118" spans="2:15" ht="20.5" x14ac:dyDescent="0.45">
      <c r="B118" s="9" t="s">
        <v>227</v>
      </c>
      <c r="C118" s="25">
        <v>1000</v>
      </c>
      <c r="D118" s="26">
        <v>5457.0140000000001</v>
      </c>
      <c r="E118" s="29">
        <f t="shared" si="132"/>
        <v>7.1015018969679868</v>
      </c>
      <c r="F118" s="27">
        <v>10</v>
      </c>
      <c r="G118" s="27">
        <v>10</v>
      </c>
      <c r="H118" s="27">
        <f t="shared" si="133"/>
        <v>710.15018969679875</v>
      </c>
      <c r="I118" s="26">
        <f t="shared" si="134"/>
        <v>0.71015018969679877</v>
      </c>
      <c r="J118" s="28">
        <f t="shared" si="135"/>
        <v>0.71015018969679877</v>
      </c>
      <c r="K118" s="53">
        <f t="shared" ref="K118" si="233">AVERAGE(J118:J119)</f>
        <v>0.6421741447966639</v>
      </c>
      <c r="L118" s="53">
        <f t="shared" ref="L118" si="234">STDEV(J118:J119)</f>
        <v>9.6132644614253582E-2</v>
      </c>
      <c r="M118" s="26">
        <f t="shared" si="140"/>
        <v>7.1015018969679877E-2</v>
      </c>
      <c r="N118" s="54">
        <f t="shared" ref="N118" si="235">AVERAGE(M118:M119)</f>
        <v>6.421741447966639E-2</v>
      </c>
      <c r="O118" s="55">
        <f t="shared" ref="O118" si="236">STDEV(M118:M119)</f>
        <v>9.6132644614252537E-3</v>
      </c>
    </row>
    <row r="119" spans="2:15" ht="20.5" x14ac:dyDescent="0.45">
      <c r="B119" s="9" t="s">
        <v>228</v>
      </c>
      <c r="C119" s="25">
        <v>1000</v>
      </c>
      <c r="D119" s="26">
        <v>4589.83</v>
      </c>
      <c r="E119" s="29">
        <f t="shared" si="132"/>
        <v>5.7419809989652899</v>
      </c>
      <c r="F119" s="27">
        <v>10</v>
      </c>
      <c r="G119" s="27">
        <v>10</v>
      </c>
      <c r="H119" s="27">
        <f t="shared" si="133"/>
        <v>574.19809989652902</v>
      </c>
      <c r="I119" s="26">
        <f t="shared" si="134"/>
        <v>0.57419809989652904</v>
      </c>
      <c r="J119" s="28">
        <f t="shared" si="135"/>
        <v>0.57419809989652904</v>
      </c>
      <c r="K119" s="53"/>
      <c r="L119" s="53"/>
      <c r="M119" s="26">
        <f t="shared" si="140"/>
        <v>5.7419809989652904E-2</v>
      </c>
      <c r="N119" s="54"/>
      <c r="O119" s="55"/>
    </row>
    <row r="120" spans="2:15" ht="20.5" x14ac:dyDescent="0.45">
      <c r="B120" s="9" t="s">
        <v>229</v>
      </c>
      <c r="C120" s="25">
        <v>1000</v>
      </c>
      <c r="D120" s="26">
        <v>10141.752</v>
      </c>
      <c r="E120" s="29">
        <f t="shared" si="132"/>
        <v>14.445963063995235</v>
      </c>
      <c r="F120" s="27">
        <v>10</v>
      </c>
      <c r="G120" s="27">
        <v>10</v>
      </c>
      <c r="H120" s="27">
        <f t="shared" si="133"/>
        <v>1444.5963063995234</v>
      </c>
      <c r="I120" s="26">
        <f t="shared" si="134"/>
        <v>1.4445963063995235</v>
      </c>
      <c r="J120" s="28">
        <f t="shared" si="135"/>
        <v>1.4445963063995235</v>
      </c>
      <c r="K120" s="53">
        <f t="shared" ref="K120" si="237">AVERAGE(J120:J121)</f>
        <v>1.4219354560561879</v>
      </c>
      <c r="L120" s="53">
        <f t="shared" ref="L120" si="238">STDEV(J120:J121)</f>
        <v>3.2047281890452119E-2</v>
      </c>
      <c r="M120" s="26">
        <f t="shared" si="140"/>
        <v>0.14445963063995237</v>
      </c>
      <c r="N120" s="54">
        <f t="shared" ref="N120" si="239">AVERAGE(M120:M121)</f>
        <v>0.14219354560561881</v>
      </c>
      <c r="O120" s="55">
        <f t="shared" ref="O120" si="240">STDEV(M120:M121)</f>
        <v>3.2047281890452283E-3</v>
      </c>
    </row>
    <row r="121" spans="2:15" ht="20.5" x14ac:dyDescent="0.45">
      <c r="B121" s="9" t="s">
        <v>230</v>
      </c>
      <c r="C121" s="25">
        <v>1000</v>
      </c>
      <c r="D121" s="26">
        <v>9852.6630000000005</v>
      </c>
      <c r="E121" s="29">
        <f t="shared" si="132"/>
        <v>13.992746057128524</v>
      </c>
      <c r="F121" s="27">
        <v>10</v>
      </c>
      <c r="G121" s="27">
        <v>10</v>
      </c>
      <c r="H121" s="27">
        <f t="shared" si="133"/>
        <v>1399.2746057128525</v>
      </c>
      <c r="I121" s="26">
        <f t="shared" si="134"/>
        <v>1.3992746057128524</v>
      </c>
      <c r="J121" s="28">
        <f t="shared" si="135"/>
        <v>1.3992746057128524</v>
      </c>
      <c r="K121" s="53"/>
      <c r="L121" s="53"/>
      <c r="M121" s="26">
        <f t="shared" si="140"/>
        <v>0.13992746057128524</v>
      </c>
      <c r="N121" s="54"/>
      <c r="O121" s="55"/>
    </row>
    <row r="122" spans="2:15" ht="20.5" x14ac:dyDescent="0.45">
      <c r="B122" s="9" t="s">
        <v>231</v>
      </c>
      <c r="C122" s="25">
        <v>1000</v>
      </c>
      <c r="D122" s="26">
        <v>4111.232</v>
      </c>
      <c r="E122" s="29">
        <f t="shared" si="132"/>
        <v>4.991662747311322</v>
      </c>
      <c r="F122" s="27">
        <v>10</v>
      </c>
      <c r="G122" s="27">
        <v>10</v>
      </c>
      <c r="H122" s="27">
        <f t="shared" si="133"/>
        <v>499.16627473113226</v>
      </c>
      <c r="I122" s="26">
        <f t="shared" si="134"/>
        <v>0.49916627473113229</v>
      </c>
      <c r="J122" s="28">
        <f t="shared" si="135"/>
        <v>0.49916627473113229</v>
      </c>
      <c r="K122" s="53">
        <f t="shared" ref="K122" si="241">AVERAGE(J122:J123)</f>
        <v>0.52644247954096512</v>
      </c>
      <c r="L122" s="53">
        <f t="shared" ref="L122" si="242">STDEV(J122:J123)</f>
        <v>3.8574378772131844E-2</v>
      </c>
      <c r="M122" s="26">
        <f t="shared" si="140"/>
        <v>4.9916627473113227E-2</v>
      </c>
      <c r="N122" s="54">
        <f t="shared" ref="N122" si="243">AVERAGE(M122:M123)</f>
        <v>5.2644247954096515E-2</v>
      </c>
      <c r="O122" s="55">
        <f t="shared" ref="O122" si="244">STDEV(M122:M123)</f>
        <v>3.8574378772131858E-3</v>
      </c>
    </row>
    <row r="123" spans="2:15" ht="20.5" x14ac:dyDescent="0.45">
      <c r="B123" s="9" t="s">
        <v>232</v>
      </c>
      <c r="C123" s="25">
        <v>1000</v>
      </c>
      <c r="D123" s="26">
        <v>4459.2</v>
      </c>
      <c r="E123" s="29">
        <f t="shared" si="132"/>
        <v>5.5371868435079792</v>
      </c>
      <c r="F123" s="27">
        <v>10</v>
      </c>
      <c r="G123" s="27">
        <v>10</v>
      </c>
      <c r="H123" s="27">
        <f t="shared" si="133"/>
        <v>553.71868435079796</v>
      </c>
      <c r="I123" s="26">
        <f t="shared" si="134"/>
        <v>0.55371868435079796</v>
      </c>
      <c r="J123" s="28">
        <f t="shared" si="135"/>
        <v>0.55371868435079796</v>
      </c>
      <c r="K123" s="53"/>
      <c r="L123" s="53"/>
      <c r="M123" s="26">
        <f t="shared" si="140"/>
        <v>5.5371868435079796E-2</v>
      </c>
      <c r="N123" s="54"/>
      <c r="O123" s="55"/>
    </row>
    <row r="124" spans="2:15" ht="20.5" x14ac:dyDescent="0.45">
      <c r="B124" s="9" t="s">
        <v>233</v>
      </c>
      <c r="C124" s="25">
        <v>1000</v>
      </c>
      <c r="D124" s="26">
        <v>11845.25</v>
      </c>
      <c r="E124" s="29">
        <f t="shared" si="132"/>
        <v>17.116608660207568</v>
      </c>
      <c r="F124" s="27">
        <v>10</v>
      </c>
      <c r="G124" s="27">
        <v>10</v>
      </c>
      <c r="H124" s="27">
        <f t="shared" si="133"/>
        <v>1711.6608660207567</v>
      </c>
      <c r="I124" s="26">
        <f t="shared" si="134"/>
        <v>1.7116608660207566</v>
      </c>
      <c r="J124" s="28">
        <f t="shared" si="135"/>
        <v>1.7116608660207566</v>
      </c>
      <c r="K124" s="53">
        <f t="shared" ref="K124" si="245">AVERAGE(J124:J125)</f>
        <v>1.6736029849810303</v>
      </c>
      <c r="L124" s="53">
        <f t="shared" ref="L124" si="246">STDEV(J124:J125)</f>
        <v>5.3821971521562949E-2</v>
      </c>
      <c r="M124" s="26">
        <f t="shared" si="140"/>
        <v>0.17116608660207566</v>
      </c>
      <c r="N124" s="54">
        <f t="shared" ref="N124" si="247">AVERAGE(M124:M125)</f>
        <v>0.16736029849810302</v>
      </c>
      <c r="O124" s="55">
        <f t="shared" ref="O124" si="248">STDEV(M124:M125)</f>
        <v>5.3821971521562954E-3</v>
      </c>
    </row>
    <row r="125" spans="2:15" ht="20.5" x14ac:dyDescent="0.45">
      <c r="B125" s="9" t="s">
        <v>234</v>
      </c>
      <c r="C125" s="25">
        <v>1000</v>
      </c>
      <c r="D125" s="26">
        <v>11359.737999999999</v>
      </c>
      <c r="E125" s="29">
        <f t="shared" si="132"/>
        <v>16.355451039413037</v>
      </c>
      <c r="F125" s="27">
        <v>10</v>
      </c>
      <c r="G125" s="27">
        <v>10</v>
      </c>
      <c r="H125" s="27">
        <f t="shared" si="133"/>
        <v>1635.5451039413038</v>
      </c>
      <c r="I125" s="26">
        <f t="shared" si="134"/>
        <v>1.6355451039413038</v>
      </c>
      <c r="J125" s="28">
        <f t="shared" si="135"/>
        <v>1.6355451039413038</v>
      </c>
      <c r="K125" s="53"/>
      <c r="L125" s="53"/>
      <c r="M125" s="26">
        <f t="shared" si="140"/>
        <v>0.16355451039413038</v>
      </c>
      <c r="N125" s="54"/>
      <c r="O125" s="55"/>
    </row>
    <row r="126" spans="2:15" ht="20.5" x14ac:dyDescent="0.45">
      <c r="B126" s="9" t="s">
        <v>235</v>
      </c>
      <c r="C126" s="25">
        <v>1000</v>
      </c>
      <c r="D126" s="26">
        <v>12031.648999999999</v>
      </c>
      <c r="E126" s="29">
        <f t="shared" si="132"/>
        <v>17.40883422694635</v>
      </c>
      <c r="F126" s="27">
        <v>10</v>
      </c>
      <c r="G126" s="27">
        <v>10</v>
      </c>
      <c r="H126" s="27">
        <f t="shared" si="133"/>
        <v>1740.8834226946351</v>
      </c>
      <c r="I126" s="26">
        <f t="shared" si="134"/>
        <v>1.740883422694635</v>
      </c>
      <c r="J126" s="28">
        <f t="shared" si="135"/>
        <v>1.740883422694635</v>
      </c>
      <c r="K126" s="53">
        <f t="shared" ref="K126" si="249">AVERAGE(J126:J127)</f>
        <v>2.0247120841563979</v>
      </c>
      <c r="L126" s="53">
        <f t="shared" ref="L126" si="250">STDEV(J126:J127)</f>
        <v>0.40139434242942795</v>
      </c>
      <c r="M126" s="26">
        <f t="shared" si="140"/>
        <v>0.17408834226946351</v>
      </c>
      <c r="N126" s="54">
        <f t="shared" ref="N126" si="251">AVERAGE(M126:M127)</f>
        <v>0.20247120841563981</v>
      </c>
      <c r="O126" s="55">
        <f t="shared" ref="O126" si="252">STDEV(M126:M127)</f>
        <v>4.0139434242942473E-2</v>
      </c>
    </row>
    <row r="127" spans="2:15" ht="20.5" x14ac:dyDescent="0.45">
      <c r="B127" s="9" t="s">
        <v>236</v>
      </c>
      <c r="C127" s="25">
        <v>1000</v>
      </c>
      <c r="D127" s="26">
        <v>15652.508</v>
      </c>
      <c r="E127" s="29">
        <f t="shared" si="132"/>
        <v>23.085407456181606</v>
      </c>
      <c r="F127" s="27">
        <v>10</v>
      </c>
      <c r="G127" s="27">
        <v>10</v>
      </c>
      <c r="H127" s="27">
        <f t="shared" si="133"/>
        <v>2308.5407456181606</v>
      </c>
      <c r="I127" s="26">
        <f t="shared" si="134"/>
        <v>2.3085407456181608</v>
      </c>
      <c r="J127" s="28">
        <f t="shared" si="135"/>
        <v>2.3085407456181608</v>
      </c>
      <c r="K127" s="53"/>
      <c r="L127" s="53"/>
      <c r="M127" s="26">
        <f t="shared" si="140"/>
        <v>0.23085407456181609</v>
      </c>
      <c r="N127" s="54"/>
      <c r="O127" s="55"/>
    </row>
    <row r="128" spans="2:15" ht="20.5" x14ac:dyDescent="0.45">
      <c r="B128" s="9" t="s">
        <v>237</v>
      </c>
      <c r="C128" s="25">
        <v>1000</v>
      </c>
      <c r="D128" s="26">
        <v>13804.082</v>
      </c>
      <c r="E128" s="29">
        <f t="shared" si="132"/>
        <v>20.187552127426081</v>
      </c>
      <c r="F128" s="27">
        <v>10</v>
      </c>
      <c r="G128" s="27">
        <v>10</v>
      </c>
      <c r="H128" s="27">
        <f t="shared" si="133"/>
        <v>2018.7552127426079</v>
      </c>
      <c r="I128" s="26">
        <f t="shared" si="134"/>
        <v>2.0187552127426081</v>
      </c>
      <c r="J128" s="28">
        <f t="shared" si="135"/>
        <v>2.0187552127426081</v>
      </c>
      <c r="K128" s="53">
        <f t="shared" ref="K128" si="253">AVERAGE(J128:J129)</f>
        <v>2.0201447025993167</v>
      </c>
      <c r="L128" s="53">
        <f t="shared" ref="L128" si="254">STDEV(J128:J129)</f>
        <v>1.9650354001368572E-3</v>
      </c>
      <c r="M128" s="26">
        <f t="shared" si="140"/>
        <v>0.20187552127426078</v>
      </c>
      <c r="N128" s="54">
        <f t="shared" ref="N128" si="255">AVERAGE(M128:M129)</f>
        <v>0.20201447025993163</v>
      </c>
      <c r="O128" s="55">
        <f t="shared" ref="O128" si="256">STDEV(M128:M129)</f>
        <v>1.965035400137014E-4</v>
      </c>
    </row>
    <row r="129" spans="2:15" ht="20.5" x14ac:dyDescent="0.45">
      <c r="B129" s="9" t="s">
        <v>238</v>
      </c>
      <c r="C129" s="25">
        <v>1000</v>
      </c>
      <c r="D129" s="26">
        <v>13821.808000000001</v>
      </c>
      <c r="E129" s="29">
        <f t="shared" si="132"/>
        <v>20.215341924560249</v>
      </c>
      <c r="F129" s="27">
        <v>10</v>
      </c>
      <c r="G129" s="27">
        <v>10</v>
      </c>
      <c r="H129" s="27">
        <f t="shared" si="133"/>
        <v>2021.5341924560248</v>
      </c>
      <c r="I129" s="26">
        <f t="shared" si="134"/>
        <v>2.0215341924560248</v>
      </c>
      <c r="J129" s="28">
        <f t="shared" si="135"/>
        <v>2.0215341924560248</v>
      </c>
      <c r="K129" s="53"/>
      <c r="L129" s="53"/>
      <c r="M129" s="26">
        <f t="shared" si="140"/>
        <v>0.20215341924560248</v>
      </c>
      <c r="N129" s="54"/>
      <c r="O129" s="55"/>
    </row>
    <row r="130" spans="2:15" ht="20.5" x14ac:dyDescent="0.45">
      <c r="B130" s="9" t="s">
        <v>239</v>
      </c>
      <c r="C130" s="25">
        <v>1000</v>
      </c>
      <c r="D130" s="26">
        <v>5492.5219999999999</v>
      </c>
      <c r="E130" s="29">
        <f t="shared" si="132"/>
        <v>7.1571692847960362</v>
      </c>
      <c r="F130" s="27">
        <v>10</v>
      </c>
      <c r="G130" s="27">
        <v>10</v>
      </c>
      <c r="H130" s="27">
        <f t="shared" si="133"/>
        <v>715.71692847960367</v>
      </c>
      <c r="I130" s="26">
        <f t="shared" si="134"/>
        <v>0.71571692847960366</v>
      </c>
      <c r="J130" s="28">
        <f t="shared" si="135"/>
        <v>0.71571692847960366</v>
      </c>
      <c r="K130" s="53">
        <f t="shared" ref="K130" si="257">AVERAGE(J130:J131)</f>
        <v>0.69013819646944474</v>
      </c>
      <c r="L130" s="53">
        <f t="shared" ref="L130" si="258">STDEV(J130:J131)</f>
        <v>3.6173789717073565E-2</v>
      </c>
      <c r="M130" s="26">
        <f t="shared" si="140"/>
        <v>7.1571692847960361E-2</v>
      </c>
      <c r="N130" s="54">
        <f t="shared" ref="N130" si="259">AVERAGE(M130:M131)</f>
        <v>6.9013819646944474E-2</v>
      </c>
      <c r="O130" s="55">
        <f t="shared" ref="O130" si="260">STDEV(M130:M131)</f>
        <v>3.6173789717073492E-3</v>
      </c>
    </row>
    <row r="131" spans="2:15" ht="20.5" x14ac:dyDescent="0.45">
      <c r="B131" s="9" t="s">
        <v>240</v>
      </c>
      <c r="C131" s="25">
        <v>1000</v>
      </c>
      <c r="D131" s="26">
        <v>5166.2089999999998</v>
      </c>
      <c r="E131" s="29">
        <f t="shared" si="132"/>
        <v>6.6455946445928573</v>
      </c>
      <c r="F131" s="27">
        <v>10</v>
      </c>
      <c r="G131" s="27">
        <v>10</v>
      </c>
      <c r="H131" s="27">
        <f t="shared" si="133"/>
        <v>664.55946445928578</v>
      </c>
      <c r="I131" s="26">
        <f t="shared" si="134"/>
        <v>0.66455946445928582</v>
      </c>
      <c r="J131" s="28">
        <f t="shared" si="135"/>
        <v>0.66455946445928582</v>
      </c>
      <c r="K131" s="53"/>
      <c r="L131" s="53"/>
      <c r="M131" s="26">
        <f t="shared" si="140"/>
        <v>6.6455946445928588E-2</v>
      </c>
      <c r="N131" s="54"/>
      <c r="O131" s="55"/>
    </row>
    <row r="132" spans="2:15" ht="20.5" x14ac:dyDescent="0.45">
      <c r="B132" s="9" t="s">
        <v>241</v>
      </c>
      <c r="C132" s="25">
        <v>1000</v>
      </c>
      <c r="D132" s="26">
        <v>5368.1559999999999</v>
      </c>
      <c r="E132" s="29">
        <f t="shared" si="132"/>
        <v>6.9621954660897369</v>
      </c>
      <c r="F132" s="27">
        <v>10</v>
      </c>
      <c r="G132" s="27">
        <v>10</v>
      </c>
      <c r="H132" s="27">
        <f t="shared" si="133"/>
        <v>696.2195466089737</v>
      </c>
      <c r="I132" s="26">
        <f t="shared" si="134"/>
        <v>0.69621954660897367</v>
      </c>
      <c r="J132" s="28">
        <f t="shared" si="135"/>
        <v>0.69621954660897367</v>
      </c>
      <c r="K132" s="53">
        <f t="shared" ref="K132" si="261">AVERAGE(J132:J133)</f>
        <v>0.76774731132223362</v>
      </c>
      <c r="L132" s="53">
        <f t="shared" ref="L132" si="262">STDEV(J132:J133)</f>
        <v>0.10115553494372391</v>
      </c>
      <c r="M132" s="26">
        <f t="shared" si="140"/>
        <v>6.9621954660897364E-2</v>
      </c>
      <c r="N132" s="54">
        <f t="shared" ref="N132" si="263">AVERAGE(M132:M133)</f>
        <v>7.6774731132223356E-2</v>
      </c>
      <c r="O132" s="55">
        <f t="shared" ref="O132" si="264">STDEV(M132:M133)</f>
        <v>1.0115553494372397E-2</v>
      </c>
    </row>
    <row r="133" spans="2:15" ht="20.5" x14ac:dyDescent="0.45">
      <c r="B133" s="9" t="s">
        <v>242</v>
      </c>
      <c r="C133" s="25">
        <v>1000</v>
      </c>
      <c r="D133" s="26">
        <v>6280.65</v>
      </c>
      <c r="E133" s="29">
        <f t="shared" ref="E133:E196" si="265">(D133-927.25)/637.86</f>
        <v>8.3927507603549358</v>
      </c>
      <c r="F133" s="27">
        <v>10</v>
      </c>
      <c r="G133" s="27">
        <v>10</v>
      </c>
      <c r="H133" s="27">
        <f t="shared" ref="H133:H196" si="266">(E133*F133*G133)</f>
        <v>839.27507603549361</v>
      </c>
      <c r="I133" s="26">
        <f t="shared" ref="I133:I196" si="267">(H133/1000)</f>
        <v>0.83927507603549356</v>
      </c>
      <c r="J133" s="28">
        <f t="shared" ref="J133:J196" si="268">(I133/C133)*1000</f>
        <v>0.83927507603549356</v>
      </c>
      <c r="K133" s="53"/>
      <c r="L133" s="53"/>
      <c r="M133" s="26">
        <f t="shared" si="140"/>
        <v>8.3927507603549362E-2</v>
      </c>
      <c r="N133" s="54"/>
      <c r="O133" s="55"/>
    </row>
    <row r="134" spans="2:15" ht="20.5" x14ac:dyDescent="0.45">
      <c r="B134" s="9" t="s">
        <v>243</v>
      </c>
      <c r="C134" s="25">
        <v>1000</v>
      </c>
      <c r="D134" s="26">
        <v>7711.375</v>
      </c>
      <c r="E134" s="29">
        <f t="shared" si="265"/>
        <v>10.635758630420469</v>
      </c>
      <c r="F134" s="27">
        <v>10</v>
      </c>
      <c r="G134" s="27">
        <v>10</v>
      </c>
      <c r="H134" s="27">
        <f t="shared" si="266"/>
        <v>1063.5758630420469</v>
      </c>
      <c r="I134" s="26">
        <f t="shared" si="267"/>
        <v>1.0635758630420469</v>
      </c>
      <c r="J134" s="28">
        <f t="shared" si="268"/>
        <v>1.0635758630420469</v>
      </c>
      <c r="K134" s="53">
        <f t="shared" ref="K134" si="269">AVERAGE(J134:J135)</f>
        <v>0.94331412849214558</v>
      </c>
      <c r="L134" s="53">
        <f t="shared" ref="L134" si="270">STDEV(J134:J135)</f>
        <v>0.17007577603498333</v>
      </c>
      <c r="M134" s="26">
        <f t="shared" si="140"/>
        <v>0.10635758630420469</v>
      </c>
      <c r="N134" s="54">
        <f t="shared" ref="N134" si="271">AVERAGE(M134:M135)</f>
        <v>9.4331412849214563E-2</v>
      </c>
      <c r="O134" s="55">
        <f t="shared" ref="O134" si="272">STDEV(M134:M135)</f>
        <v>1.7007577603498369E-2</v>
      </c>
    </row>
    <row r="135" spans="2:15" ht="20.5" x14ac:dyDescent="0.45">
      <c r="B135" s="9" t="s">
        <v>244</v>
      </c>
      <c r="C135" s="25">
        <v>1000</v>
      </c>
      <c r="D135" s="26">
        <v>6177.1719999999996</v>
      </c>
      <c r="E135" s="29">
        <f t="shared" si="265"/>
        <v>8.2305239394224436</v>
      </c>
      <c r="F135" s="27">
        <v>10</v>
      </c>
      <c r="G135" s="27">
        <v>10</v>
      </c>
      <c r="H135" s="27">
        <f t="shared" si="266"/>
        <v>823.05239394224429</v>
      </c>
      <c r="I135" s="26">
        <f t="shared" si="267"/>
        <v>0.82305239394224428</v>
      </c>
      <c r="J135" s="28">
        <f t="shared" si="268"/>
        <v>0.82305239394224428</v>
      </c>
      <c r="K135" s="53"/>
      <c r="L135" s="53"/>
      <c r="M135" s="26">
        <f t="shared" ref="M135:M198" si="273">(J135/C135)*100</f>
        <v>8.2305239394224433E-2</v>
      </c>
      <c r="N135" s="54"/>
      <c r="O135" s="55"/>
    </row>
    <row r="136" spans="2:15" ht="20.5" x14ac:dyDescent="0.45">
      <c r="B136" s="9" t="s">
        <v>306</v>
      </c>
      <c r="C136" s="25">
        <v>1000</v>
      </c>
      <c r="D136" s="26">
        <v>2146.1750000000002</v>
      </c>
      <c r="E136" s="29">
        <f t="shared" si="265"/>
        <v>1.9109600852851725</v>
      </c>
      <c r="F136" s="27">
        <v>10</v>
      </c>
      <c r="G136" s="27">
        <v>10</v>
      </c>
      <c r="H136" s="27">
        <f t="shared" si="266"/>
        <v>191.09600852851725</v>
      </c>
      <c r="I136" s="26">
        <f t="shared" si="267"/>
        <v>0.19109600852851724</v>
      </c>
      <c r="J136" s="28">
        <f t="shared" si="268"/>
        <v>0.19109600852851724</v>
      </c>
      <c r="K136" s="53">
        <f t="shared" ref="K136" si="274">AVERAGE(J136:J137)</f>
        <v>0.18465791866553793</v>
      </c>
      <c r="L136" s="53">
        <f t="shared" ref="L136" si="275">STDEV(J136:J137)</f>
        <v>9.1048340000020964E-3</v>
      </c>
      <c r="M136" s="26">
        <f t="shared" si="273"/>
        <v>1.9109600852851724E-2</v>
      </c>
      <c r="N136" s="54">
        <f t="shared" ref="N136" si="276">AVERAGE(M136:M137)</f>
        <v>1.8465791866553789E-2</v>
      </c>
      <c r="O136" s="55">
        <f t="shared" ref="O136" si="277">STDEV(M136:M137)</f>
        <v>9.1048340000021114E-4</v>
      </c>
    </row>
    <row r="137" spans="2:15" ht="20.5" x14ac:dyDescent="0.45">
      <c r="B137" s="9" t="s">
        <v>307</v>
      </c>
      <c r="C137" s="25">
        <v>1000</v>
      </c>
      <c r="D137" s="26">
        <v>2064.0430000000001</v>
      </c>
      <c r="E137" s="29">
        <f t="shared" si="265"/>
        <v>1.7821982880255858</v>
      </c>
      <c r="F137" s="27">
        <v>10</v>
      </c>
      <c r="G137" s="27">
        <v>10</v>
      </c>
      <c r="H137" s="27">
        <f t="shared" si="266"/>
        <v>178.2198288025586</v>
      </c>
      <c r="I137" s="26">
        <f t="shared" si="267"/>
        <v>0.1782198288025586</v>
      </c>
      <c r="J137" s="28">
        <f t="shared" si="268"/>
        <v>0.1782198288025586</v>
      </c>
      <c r="K137" s="53"/>
      <c r="L137" s="53"/>
      <c r="M137" s="26">
        <f t="shared" si="273"/>
        <v>1.7821982880255858E-2</v>
      </c>
      <c r="N137" s="54"/>
      <c r="O137" s="55"/>
    </row>
    <row r="138" spans="2:15" ht="20.5" x14ac:dyDescent="0.45">
      <c r="B138" s="9" t="s">
        <v>308</v>
      </c>
      <c r="C138" s="25">
        <v>1000</v>
      </c>
      <c r="D138" s="26">
        <v>3435.8510000000001</v>
      </c>
      <c r="E138" s="29">
        <f t="shared" si="265"/>
        <v>3.9328394945599348</v>
      </c>
      <c r="F138" s="27">
        <v>10</v>
      </c>
      <c r="G138" s="27">
        <v>10</v>
      </c>
      <c r="H138" s="27">
        <f t="shared" si="266"/>
        <v>393.28394945599348</v>
      </c>
      <c r="I138" s="26">
        <f t="shared" si="267"/>
        <v>0.39328394945599349</v>
      </c>
      <c r="J138" s="28">
        <f t="shared" si="268"/>
        <v>0.39328394945599349</v>
      </c>
      <c r="K138" s="53">
        <f t="shared" ref="K138" si="278">AVERAGE(J138:J139)</f>
        <v>0.3909865801273007</v>
      </c>
      <c r="L138" s="53">
        <f t="shared" ref="L138" si="279">STDEV(J138:J139)</f>
        <v>3.2489708624173145E-3</v>
      </c>
      <c r="M138" s="26">
        <f t="shared" si="273"/>
        <v>3.9328394945599351E-2</v>
      </c>
      <c r="N138" s="54">
        <f t="shared" ref="N138" si="280">AVERAGE(M138:M139)</f>
        <v>3.9098658012730075E-2</v>
      </c>
      <c r="O138" s="55">
        <f t="shared" ref="O138" si="281">STDEV(M138:M139)</f>
        <v>3.2489708624173244E-4</v>
      </c>
    </row>
    <row r="139" spans="2:15" ht="20.5" x14ac:dyDescent="0.45">
      <c r="B139" s="9" t="s">
        <v>309</v>
      </c>
      <c r="C139" s="25">
        <v>1000</v>
      </c>
      <c r="D139" s="26">
        <v>3406.5430000000001</v>
      </c>
      <c r="E139" s="29">
        <f t="shared" si="265"/>
        <v>3.8868921079860788</v>
      </c>
      <c r="F139" s="27">
        <v>10</v>
      </c>
      <c r="G139" s="27">
        <v>10</v>
      </c>
      <c r="H139" s="27">
        <f t="shared" si="266"/>
        <v>388.68921079860792</v>
      </c>
      <c r="I139" s="26">
        <f t="shared" si="267"/>
        <v>0.38868921079860791</v>
      </c>
      <c r="J139" s="28">
        <f t="shared" si="268"/>
        <v>0.38868921079860791</v>
      </c>
      <c r="K139" s="53"/>
      <c r="L139" s="53"/>
      <c r="M139" s="26">
        <f t="shared" si="273"/>
        <v>3.8868921079860792E-2</v>
      </c>
      <c r="N139" s="54"/>
      <c r="O139" s="55"/>
    </row>
    <row r="140" spans="2:15" ht="20.5" x14ac:dyDescent="0.45">
      <c r="B140" s="9" t="s">
        <v>310</v>
      </c>
      <c r="C140" s="25">
        <v>1000</v>
      </c>
      <c r="D140" s="26">
        <v>3861.806</v>
      </c>
      <c r="E140" s="29">
        <f t="shared" si="265"/>
        <v>4.6006270968551091</v>
      </c>
      <c r="F140" s="27">
        <v>10</v>
      </c>
      <c r="G140" s="27">
        <v>10</v>
      </c>
      <c r="H140" s="27">
        <f t="shared" si="266"/>
        <v>460.06270968551092</v>
      </c>
      <c r="I140" s="26">
        <f t="shared" si="267"/>
        <v>0.46006270968551094</v>
      </c>
      <c r="J140" s="28">
        <f t="shared" si="268"/>
        <v>0.46006270968551094</v>
      </c>
      <c r="K140" s="53">
        <f t="shared" ref="K140" si="282">AVERAGE(J140:J141)</f>
        <v>0.48921620731822024</v>
      </c>
      <c r="L140" s="53">
        <f t="shared" ref="L140" si="283">STDEV(J140:J141)</f>
        <v>4.1229271742789453E-2</v>
      </c>
      <c r="M140" s="26">
        <f t="shared" si="273"/>
        <v>4.6006270968551095E-2</v>
      </c>
      <c r="N140" s="54">
        <f t="shared" ref="N140" si="284">AVERAGE(M140:M141)</f>
        <v>4.8921620731822033E-2</v>
      </c>
      <c r="O140" s="55">
        <f t="shared" ref="O140" si="285">STDEV(M140:M141)</f>
        <v>4.1229271742789465E-3</v>
      </c>
    </row>
    <row r="141" spans="2:15" ht="20.5" x14ac:dyDescent="0.45">
      <c r="B141" s="9" t="s">
        <v>311</v>
      </c>
      <c r="C141" s="25">
        <v>1000</v>
      </c>
      <c r="D141" s="26">
        <v>4233.723</v>
      </c>
      <c r="E141" s="29">
        <f t="shared" si="265"/>
        <v>5.1836970495092967</v>
      </c>
      <c r="F141" s="27">
        <v>10</v>
      </c>
      <c r="G141" s="27">
        <v>10</v>
      </c>
      <c r="H141" s="27">
        <f t="shared" si="266"/>
        <v>518.36970495092964</v>
      </c>
      <c r="I141" s="26">
        <f t="shared" si="267"/>
        <v>0.5183697049509296</v>
      </c>
      <c r="J141" s="28">
        <f t="shared" si="268"/>
        <v>0.5183697049509296</v>
      </c>
      <c r="K141" s="53"/>
      <c r="L141" s="53"/>
      <c r="M141" s="26">
        <f t="shared" si="273"/>
        <v>5.1836970495092963E-2</v>
      </c>
      <c r="N141" s="54"/>
      <c r="O141" s="55"/>
    </row>
    <row r="142" spans="2:15" ht="20.5" x14ac:dyDescent="0.45">
      <c r="B142" s="9" t="s">
        <v>312</v>
      </c>
      <c r="C142" s="25">
        <v>1000</v>
      </c>
      <c r="D142" s="26">
        <v>1154.2349999999999</v>
      </c>
      <c r="E142" s="29">
        <f t="shared" si="265"/>
        <v>0.35585394914244489</v>
      </c>
      <c r="F142" s="27">
        <v>10</v>
      </c>
      <c r="G142" s="27">
        <v>10</v>
      </c>
      <c r="H142" s="27">
        <f t="shared" si="266"/>
        <v>35.585394914244489</v>
      </c>
      <c r="I142" s="26">
        <f t="shared" si="267"/>
        <v>3.5585394914244492E-2</v>
      </c>
      <c r="J142" s="28">
        <f t="shared" si="268"/>
        <v>3.5585394914244492E-2</v>
      </c>
      <c r="K142" s="53">
        <f t="shared" ref="K142" si="286">AVERAGE(J142:J143)</f>
        <v>4.3492772708744867E-2</v>
      </c>
      <c r="L142" s="53">
        <f t="shared" ref="L142" si="287">STDEV(J142:J143)</f>
        <v>1.1182720919790319E-2</v>
      </c>
      <c r="M142" s="26">
        <f t="shared" si="273"/>
        <v>3.5585394914244492E-3</v>
      </c>
      <c r="N142" s="54">
        <f t="shared" ref="N142" si="288">AVERAGE(M142:M143)</f>
        <v>4.3492772708744873E-3</v>
      </c>
      <c r="O142" s="55">
        <f t="shared" ref="O142" si="289">STDEV(M142:M143)</f>
        <v>1.118272091979029E-3</v>
      </c>
    </row>
    <row r="143" spans="2:15" ht="20.5" x14ac:dyDescent="0.45">
      <c r="B143" s="9" t="s">
        <v>313</v>
      </c>
      <c r="C143" s="25">
        <v>1000</v>
      </c>
      <c r="D143" s="26">
        <v>1255.1110000000001</v>
      </c>
      <c r="E143" s="29">
        <f t="shared" si="265"/>
        <v>0.51400150503245245</v>
      </c>
      <c r="F143" s="27">
        <v>10</v>
      </c>
      <c r="G143" s="27">
        <v>10</v>
      </c>
      <c r="H143" s="27">
        <f t="shared" si="266"/>
        <v>51.40015050324525</v>
      </c>
      <c r="I143" s="26">
        <f t="shared" si="267"/>
        <v>5.140015050324525E-2</v>
      </c>
      <c r="J143" s="28">
        <f t="shared" si="268"/>
        <v>5.140015050324525E-2</v>
      </c>
      <c r="K143" s="53"/>
      <c r="L143" s="53"/>
      <c r="M143" s="26">
        <f t="shared" si="273"/>
        <v>5.1400150503245253E-3</v>
      </c>
      <c r="N143" s="54"/>
      <c r="O143" s="55"/>
    </row>
    <row r="144" spans="2:15" ht="20.5" x14ac:dyDescent="0.45">
      <c r="B144" s="9" t="s">
        <v>314</v>
      </c>
      <c r="C144" s="25">
        <v>1000</v>
      </c>
      <c r="D144" s="26">
        <v>2211.21</v>
      </c>
      <c r="E144" s="29">
        <f t="shared" si="265"/>
        <v>2.0129181952152511</v>
      </c>
      <c r="F144" s="27">
        <v>10</v>
      </c>
      <c r="G144" s="27">
        <v>10</v>
      </c>
      <c r="H144" s="27">
        <f t="shared" si="266"/>
        <v>201.2918195215251</v>
      </c>
      <c r="I144" s="26">
        <f t="shared" si="267"/>
        <v>0.20129181952152511</v>
      </c>
      <c r="J144" s="28">
        <f t="shared" si="268"/>
        <v>0.20129181952152511</v>
      </c>
      <c r="K144" s="53">
        <f t="shared" ref="K144" si="290">AVERAGE(J144:J145)</f>
        <v>0.16521274260809582</v>
      </c>
      <c r="L144" s="53">
        <f t="shared" ref="L144" si="291">STDEV(J144:J145)</f>
        <v>5.1023519888873763E-2</v>
      </c>
      <c r="M144" s="26">
        <f t="shared" si="273"/>
        <v>2.0129181952152513E-2</v>
      </c>
      <c r="N144" s="54">
        <f t="shared" ref="N144" si="292">AVERAGE(M144:M145)</f>
        <v>1.6521274260809585E-2</v>
      </c>
      <c r="O144" s="55">
        <f t="shared" ref="O144" si="293">STDEV(M144:M145)</f>
        <v>5.1023519888873719E-3</v>
      </c>
    </row>
    <row r="145" spans="2:15" ht="20.5" x14ac:dyDescent="0.45">
      <c r="B145" s="9" t="s">
        <v>315</v>
      </c>
      <c r="C145" s="25">
        <v>1000</v>
      </c>
      <c r="D145" s="26">
        <v>1750.942</v>
      </c>
      <c r="E145" s="29">
        <f t="shared" si="265"/>
        <v>1.2913366569466653</v>
      </c>
      <c r="F145" s="27">
        <v>10</v>
      </c>
      <c r="G145" s="27">
        <v>10</v>
      </c>
      <c r="H145" s="27">
        <f t="shared" si="266"/>
        <v>129.13366569466655</v>
      </c>
      <c r="I145" s="26">
        <f t="shared" si="267"/>
        <v>0.12913366569466656</v>
      </c>
      <c r="J145" s="28">
        <f t="shared" si="268"/>
        <v>0.12913366569466656</v>
      </c>
      <c r="K145" s="53"/>
      <c r="L145" s="53"/>
      <c r="M145" s="26">
        <f t="shared" si="273"/>
        <v>1.2913366569466655E-2</v>
      </c>
      <c r="N145" s="54"/>
      <c r="O145" s="55"/>
    </row>
    <row r="146" spans="2:15" ht="20.5" x14ac:dyDescent="0.45">
      <c r="B146" s="9" t="s">
        <v>316</v>
      </c>
      <c r="C146" s="25">
        <v>1000</v>
      </c>
      <c r="D146" s="26">
        <v>2399.2260000000001</v>
      </c>
      <c r="E146" s="29">
        <f t="shared" si="265"/>
        <v>2.3076788009908134</v>
      </c>
      <c r="F146" s="27">
        <v>10</v>
      </c>
      <c r="G146" s="27">
        <v>10</v>
      </c>
      <c r="H146" s="27">
        <f t="shared" si="266"/>
        <v>230.76788009908137</v>
      </c>
      <c r="I146" s="26">
        <f t="shared" si="267"/>
        <v>0.23076788009908136</v>
      </c>
      <c r="J146" s="28">
        <f t="shared" si="268"/>
        <v>0.23076788009908136</v>
      </c>
      <c r="K146" s="53">
        <f t="shared" ref="K146" si="294">AVERAGE(J146:J147)</f>
        <v>0.20785109585175432</v>
      </c>
      <c r="L146" s="53">
        <f t="shared" ref="L146" si="295">STDEV(J146:J147)</f>
        <v>3.2409227088547855E-2</v>
      </c>
      <c r="M146" s="26">
        <f t="shared" si="273"/>
        <v>2.3076788009908138E-2</v>
      </c>
      <c r="N146" s="54">
        <f t="shared" ref="N146" si="296">AVERAGE(M146:M147)</f>
        <v>2.0785109585175432E-2</v>
      </c>
      <c r="O146" s="55">
        <f t="shared" ref="O146" si="297">STDEV(M146:M147)</f>
        <v>3.2409227088547998E-3</v>
      </c>
    </row>
    <row r="147" spans="2:15" ht="20.5" x14ac:dyDescent="0.45">
      <c r="B147" s="9" t="s">
        <v>317</v>
      </c>
      <c r="C147" s="25">
        <v>1000</v>
      </c>
      <c r="D147" s="26">
        <v>2106.8719999999998</v>
      </c>
      <c r="E147" s="29">
        <f t="shared" si="265"/>
        <v>1.8493431160442728</v>
      </c>
      <c r="F147" s="27">
        <v>10</v>
      </c>
      <c r="G147" s="27">
        <v>10</v>
      </c>
      <c r="H147" s="27">
        <f t="shared" si="266"/>
        <v>184.93431160442728</v>
      </c>
      <c r="I147" s="26">
        <f t="shared" si="267"/>
        <v>0.18493431160442728</v>
      </c>
      <c r="J147" s="28">
        <f t="shared" si="268"/>
        <v>0.18493431160442728</v>
      </c>
      <c r="K147" s="53"/>
      <c r="L147" s="53"/>
      <c r="M147" s="26">
        <f t="shared" si="273"/>
        <v>1.849343116044273E-2</v>
      </c>
      <c r="N147" s="54"/>
      <c r="O147" s="55"/>
    </row>
    <row r="148" spans="2:15" ht="20.5" x14ac:dyDescent="0.45">
      <c r="B148" s="9" t="s">
        <v>318</v>
      </c>
      <c r="C148" s="25">
        <v>1000</v>
      </c>
      <c r="D148" s="26">
        <v>2082.0529999999999</v>
      </c>
      <c r="E148" s="29">
        <f t="shared" si="265"/>
        <v>1.8104333239268804</v>
      </c>
      <c r="F148" s="27">
        <v>10</v>
      </c>
      <c r="G148" s="27">
        <v>10</v>
      </c>
      <c r="H148" s="27">
        <f t="shared" si="266"/>
        <v>181.04333239268806</v>
      </c>
      <c r="I148" s="26">
        <f t="shared" si="267"/>
        <v>0.18104333239268805</v>
      </c>
      <c r="J148" s="28">
        <f t="shared" si="268"/>
        <v>0.18104333239268805</v>
      </c>
      <c r="K148" s="53">
        <f t="shared" ref="K148" si="298">AVERAGE(J148:J149)</f>
        <v>0.14621562725362933</v>
      </c>
      <c r="L148" s="53">
        <f t="shared" ref="L148" si="299">STDEV(J148:J149)</f>
        <v>4.9253812953988022E-2</v>
      </c>
      <c r="M148" s="26">
        <f t="shared" si="273"/>
        <v>1.8104333239268806E-2</v>
      </c>
      <c r="N148" s="54">
        <f t="shared" ref="N148" si="300">AVERAGE(M148:M149)</f>
        <v>1.4621562725362934E-2</v>
      </c>
      <c r="O148" s="55">
        <f t="shared" ref="O148" si="301">STDEV(M148:M149)</f>
        <v>4.9253812953988022E-3</v>
      </c>
    </row>
    <row r="149" spans="2:15" ht="20.5" x14ac:dyDescent="0.45">
      <c r="B149" s="9" t="s">
        <v>319</v>
      </c>
      <c r="C149" s="25">
        <v>1000</v>
      </c>
      <c r="D149" s="26">
        <v>1637.749</v>
      </c>
      <c r="E149" s="29">
        <f t="shared" si="265"/>
        <v>1.113879221145706</v>
      </c>
      <c r="F149" s="27">
        <v>10</v>
      </c>
      <c r="G149" s="27">
        <v>10</v>
      </c>
      <c r="H149" s="27">
        <f t="shared" si="266"/>
        <v>111.3879221145706</v>
      </c>
      <c r="I149" s="26">
        <f t="shared" si="267"/>
        <v>0.1113879221145706</v>
      </c>
      <c r="J149" s="28">
        <f t="shared" si="268"/>
        <v>0.1113879221145706</v>
      </c>
      <c r="K149" s="53"/>
      <c r="L149" s="53"/>
      <c r="M149" s="26">
        <f t="shared" si="273"/>
        <v>1.1138792211457062E-2</v>
      </c>
      <c r="N149" s="54"/>
      <c r="O149" s="55"/>
    </row>
    <row r="150" spans="2:15" ht="20.5" x14ac:dyDescent="0.45">
      <c r="B150" s="9" t="s">
        <v>320</v>
      </c>
      <c r="C150" s="25">
        <v>1000</v>
      </c>
      <c r="D150" s="26">
        <v>2222.65</v>
      </c>
      <c r="E150" s="29">
        <f t="shared" si="265"/>
        <v>2.0308531652713762</v>
      </c>
      <c r="F150" s="27">
        <v>10</v>
      </c>
      <c r="G150" s="27">
        <v>10</v>
      </c>
      <c r="H150" s="27">
        <f t="shared" si="266"/>
        <v>203.08531652713759</v>
      </c>
      <c r="I150" s="26">
        <f t="shared" si="267"/>
        <v>0.2030853165271376</v>
      </c>
      <c r="J150" s="28">
        <f t="shared" si="268"/>
        <v>0.2030853165271376</v>
      </c>
      <c r="K150" s="53">
        <f t="shared" ref="K150" si="302">AVERAGE(J150:J151)</f>
        <v>0.19576897751857775</v>
      </c>
      <c r="L150" s="53">
        <f t="shared" ref="L150" si="303">STDEV(J150:J151)</f>
        <v>1.0346865852824686E-2</v>
      </c>
      <c r="M150" s="26">
        <f t="shared" si="273"/>
        <v>2.0308531652713759E-2</v>
      </c>
      <c r="N150" s="54">
        <f t="shared" ref="N150" si="304">AVERAGE(M150:M151)</f>
        <v>1.9576897751857773E-2</v>
      </c>
      <c r="O150" s="55">
        <f t="shared" ref="O150" si="305">STDEV(M150:M151)</f>
        <v>1.0346865852824676E-3</v>
      </c>
    </row>
    <row r="151" spans="2:15" ht="20.5" x14ac:dyDescent="0.45">
      <c r="B151" s="9" t="s">
        <v>321</v>
      </c>
      <c r="C151" s="25">
        <v>1000</v>
      </c>
      <c r="D151" s="26">
        <v>2129.3139999999999</v>
      </c>
      <c r="E151" s="29">
        <f t="shared" si="265"/>
        <v>1.8845263851001786</v>
      </c>
      <c r="F151" s="27">
        <v>10</v>
      </c>
      <c r="G151" s="27">
        <v>10</v>
      </c>
      <c r="H151" s="27">
        <f t="shared" si="266"/>
        <v>188.45263851001786</v>
      </c>
      <c r="I151" s="26">
        <f t="shared" si="267"/>
        <v>0.18845263851001787</v>
      </c>
      <c r="J151" s="28">
        <f t="shared" si="268"/>
        <v>0.18845263851001787</v>
      </c>
      <c r="K151" s="53"/>
      <c r="L151" s="53"/>
      <c r="M151" s="26">
        <f t="shared" si="273"/>
        <v>1.8845263851001787E-2</v>
      </c>
      <c r="N151" s="54"/>
      <c r="O151" s="55"/>
    </row>
    <row r="152" spans="2:15" ht="20.5" x14ac:dyDescent="0.45">
      <c r="B152" s="9" t="s">
        <v>322</v>
      </c>
      <c r="C152" s="25">
        <v>1000</v>
      </c>
      <c r="D152" s="26">
        <v>2448.62</v>
      </c>
      <c r="E152" s="29">
        <f t="shared" si="265"/>
        <v>2.3851158561439814</v>
      </c>
      <c r="F152" s="27">
        <v>10</v>
      </c>
      <c r="G152" s="27">
        <v>10</v>
      </c>
      <c r="H152" s="27">
        <f t="shared" si="266"/>
        <v>238.51158561439814</v>
      </c>
      <c r="I152" s="26">
        <f t="shared" si="267"/>
        <v>0.23851158561439814</v>
      </c>
      <c r="J152" s="28">
        <f t="shared" si="268"/>
        <v>0.23851158561439814</v>
      </c>
      <c r="K152" s="53">
        <f t="shared" ref="K152" si="306">AVERAGE(J152:J153)</f>
        <v>0.22045472360706109</v>
      </c>
      <c r="L152" s="53">
        <f t="shared" ref="L152" si="307">STDEV(J152:J153)</f>
        <v>2.5536259144675534E-2</v>
      </c>
      <c r="M152" s="26">
        <f t="shared" si="273"/>
        <v>2.3851158561439816E-2</v>
      </c>
      <c r="N152" s="54">
        <f t="shared" ref="N152" si="308">AVERAGE(M152:M153)</f>
        <v>2.2045472360706107E-2</v>
      </c>
      <c r="O152" s="55">
        <f t="shared" ref="O152" si="309">STDEV(M152:M153)</f>
        <v>2.5536259144675545E-3</v>
      </c>
    </row>
    <row r="153" spans="2:15" ht="20.5" x14ac:dyDescent="0.45">
      <c r="B153" s="9" t="s">
        <v>323</v>
      </c>
      <c r="C153" s="25">
        <v>1000</v>
      </c>
      <c r="D153" s="26">
        <v>2218.2649999999999</v>
      </c>
      <c r="E153" s="29">
        <f t="shared" si="265"/>
        <v>2.0239786159972404</v>
      </c>
      <c r="F153" s="27">
        <v>10</v>
      </c>
      <c r="G153" s="27">
        <v>10</v>
      </c>
      <c r="H153" s="27">
        <f t="shared" si="266"/>
        <v>202.39786159972402</v>
      </c>
      <c r="I153" s="26">
        <f t="shared" si="267"/>
        <v>0.20239786159972403</v>
      </c>
      <c r="J153" s="28">
        <f t="shared" si="268"/>
        <v>0.20239786159972403</v>
      </c>
      <c r="K153" s="53"/>
      <c r="L153" s="53"/>
      <c r="M153" s="26">
        <f t="shared" si="273"/>
        <v>2.0239786159972403E-2</v>
      </c>
      <c r="N153" s="54"/>
      <c r="O153" s="55"/>
    </row>
    <row r="154" spans="2:15" ht="20.5" x14ac:dyDescent="0.45">
      <c r="B154" s="9" t="s">
        <v>324</v>
      </c>
      <c r="C154" s="25">
        <v>1000</v>
      </c>
      <c r="D154" s="26">
        <v>6349.4859999999999</v>
      </c>
      <c r="E154" s="29">
        <f t="shared" si="265"/>
        <v>8.5006678581506918</v>
      </c>
      <c r="F154" s="27">
        <v>10</v>
      </c>
      <c r="G154" s="27">
        <v>10</v>
      </c>
      <c r="H154" s="27">
        <f t="shared" si="266"/>
        <v>850.06678581506912</v>
      </c>
      <c r="I154" s="26">
        <f t="shared" si="267"/>
        <v>0.85006678581506911</v>
      </c>
      <c r="J154" s="28">
        <f t="shared" si="268"/>
        <v>0.85006678581506911</v>
      </c>
      <c r="K154" s="53">
        <f t="shared" ref="K154" si="310">AVERAGE(J154:J155)</f>
        <v>0.90169222086351231</v>
      </c>
      <c r="L154" s="53">
        <f t="shared" ref="L154" si="311">STDEV(J154:J155)</f>
        <v>7.3009390408919767E-2</v>
      </c>
      <c r="M154" s="26">
        <f t="shared" si="273"/>
        <v>8.50066785815069E-2</v>
      </c>
      <c r="N154" s="54">
        <f t="shared" ref="N154" si="312">AVERAGE(M154:M155)</f>
        <v>9.0169222086351225E-2</v>
      </c>
      <c r="O154" s="55">
        <f t="shared" ref="O154" si="313">STDEV(M154:M155)</f>
        <v>7.3009390408919862E-3</v>
      </c>
    </row>
    <row r="155" spans="2:15" ht="20.5" x14ac:dyDescent="0.45">
      <c r="B155" s="9" t="s">
        <v>325</v>
      </c>
      <c r="C155" s="25">
        <v>1000</v>
      </c>
      <c r="D155" s="26">
        <v>7008.0820000000003</v>
      </c>
      <c r="E155" s="29">
        <f t="shared" si="265"/>
        <v>9.533176559119557</v>
      </c>
      <c r="F155" s="27">
        <v>10</v>
      </c>
      <c r="G155" s="27">
        <v>10</v>
      </c>
      <c r="H155" s="27">
        <f t="shared" si="266"/>
        <v>953.31765591195563</v>
      </c>
      <c r="I155" s="26">
        <f t="shared" si="267"/>
        <v>0.95331765591195561</v>
      </c>
      <c r="J155" s="28">
        <f t="shared" si="268"/>
        <v>0.95331765591195561</v>
      </c>
      <c r="K155" s="53"/>
      <c r="L155" s="53"/>
      <c r="M155" s="26">
        <f t="shared" si="273"/>
        <v>9.5331765591195564E-2</v>
      </c>
      <c r="N155" s="54"/>
      <c r="O155" s="55"/>
    </row>
    <row r="156" spans="2:15" ht="20.5" x14ac:dyDescent="0.45">
      <c r="B156" s="9" t="s">
        <v>326</v>
      </c>
      <c r="C156" s="25">
        <v>1000</v>
      </c>
      <c r="D156" s="26">
        <v>9960.5499999999993</v>
      </c>
      <c r="E156" s="29">
        <f t="shared" si="265"/>
        <v>14.161885053146458</v>
      </c>
      <c r="F156" s="27">
        <v>10</v>
      </c>
      <c r="G156" s="27">
        <v>10</v>
      </c>
      <c r="H156" s="27">
        <f t="shared" si="266"/>
        <v>1416.1885053146457</v>
      </c>
      <c r="I156" s="26">
        <f t="shared" si="267"/>
        <v>1.4161885053146457</v>
      </c>
      <c r="J156" s="28">
        <f t="shared" si="268"/>
        <v>1.4161885053146457</v>
      </c>
      <c r="K156" s="53">
        <f t="shared" ref="K156" si="314">AVERAGE(J156:J157)</f>
        <v>1.3267111121562722</v>
      </c>
      <c r="L156" s="53">
        <f t="shared" ref="L156" si="315">STDEV(J156:J157)</f>
        <v>0.12654014293036117</v>
      </c>
      <c r="M156" s="26">
        <f t="shared" si="273"/>
        <v>0.14161885053146456</v>
      </c>
      <c r="N156" s="54">
        <f t="shared" ref="N156" si="316">AVERAGE(M156:M157)</f>
        <v>0.13267111121562725</v>
      </c>
      <c r="O156" s="55">
        <f t="shared" ref="O156" si="317">STDEV(M156:M157)</f>
        <v>1.2654014293036102E-2</v>
      </c>
    </row>
    <row r="157" spans="2:15" ht="20.5" x14ac:dyDescent="0.45">
      <c r="B157" s="9" t="s">
        <v>327</v>
      </c>
      <c r="C157" s="25">
        <v>1000</v>
      </c>
      <c r="D157" s="26">
        <v>8819.0689999999995</v>
      </c>
      <c r="E157" s="29">
        <f t="shared" si="265"/>
        <v>12.372337189978991</v>
      </c>
      <c r="F157" s="27">
        <v>10</v>
      </c>
      <c r="G157" s="27">
        <v>10</v>
      </c>
      <c r="H157" s="27">
        <f t="shared" si="266"/>
        <v>1237.2337189978991</v>
      </c>
      <c r="I157" s="26">
        <f t="shared" si="267"/>
        <v>1.237233718997899</v>
      </c>
      <c r="J157" s="28">
        <f t="shared" si="268"/>
        <v>1.237233718997899</v>
      </c>
      <c r="K157" s="53"/>
      <c r="L157" s="53"/>
      <c r="M157" s="26">
        <f t="shared" si="273"/>
        <v>0.12372337189978991</v>
      </c>
      <c r="N157" s="54"/>
      <c r="O157" s="55"/>
    </row>
    <row r="158" spans="2:15" ht="20.5" x14ac:dyDescent="0.45">
      <c r="B158" s="9" t="s">
        <v>328</v>
      </c>
      <c r="C158" s="25">
        <v>1000</v>
      </c>
      <c r="D158" s="26">
        <v>11298.983</v>
      </c>
      <c r="E158" s="29">
        <f t="shared" si="265"/>
        <v>16.260202865832628</v>
      </c>
      <c r="F158" s="27">
        <v>10</v>
      </c>
      <c r="G158" s="27">
        <v>10</v>
      </c>
      <c r="H158" s="27">
        <f t="shared" si="266"/>
        <v>1626.0202865832628</v>
      </c>
      <c r="I158" s="26">
        <f t="shared" si="267"/>
        <v>1.6260202865832627</v>
      </c>
      <c r="J158" s="28">
        <f t="shared" si="268"/>
        <v>1.6260202865832627</v>
      </c>
      <c r="K158" s="53">
        <f t="shared" ref="K158" si="318">AVERAGE(J158:J159)</f>
        <v>1.6290061298717586</v>
      </c>
      <c r="L158" s="53">
        <f t="shared" ref="L158" si="319">STDEV(J158:J159)</f>
        <v>4.2226200737116365E-3</v>
      </c>
      <c r="M158" s="26">
        <f t="shared" si="273"/>
        <v>0.16260202865832626</v>
      </c>
      <c r="N158" s="54">
        <f t="shared" ref="N158" si="320">AVERAGE(M158:M159)</f>
        <v>0.16290061298717584</v>
      </c>
      <c r="O158" s="55">
        <f t="shared" ref="O158" si="321">STDEV(M158:M159)</f>
        <v>4.2226200737115974E-4</v>
      </c>
    </row>
    <row r="159" spans="2:15" ht="20.5" x14ac:dyDescent="0.45">
      <c r="B159" s="9" t="s">
        <v>329</v>
      </c>
      <c r="C159" s="25">
        <v>1000</v>
      </c>
      <c r="D159" s="26">
        <v>11337.074000000001</v>
      </c>
      <c r="E159" s="29">
        <f t="shared" si="265"/>
        <v>16.319919731602546</v>
      </c>
      <c r="F159" s="27">
        <v>10</v>
      </c>
      <c r="G159" s="27">
        <v>10</v>
      </c>
      <c r="H159" s="27">
        <f t="shared" si="266"/>
        <v>1631.9919731602545</v>
      </c>
      <c r="I159" s="26">
        <f t="shared" si="267"/>
        <v>1.6319919731602546</v>
      </c>
      <c r="J159" s="28">
        <f t="shared" si="268"/>
        <v>1.6319919731602546</v>
      </c>
      <c r="K159" s="53"/>
      <c r="L159" s="53"/>
      <c r="M159" s="26">
        <f t="shared" si="273"/>
        <v>0.16319919731602545</v>
      </c>
      <c r="N159" s="54"/>
      <c r="O159" s="55"/>
    </row>
    <row r="160" spans="2:15" ht="20.5" x14ac:dyDescent="0.45">
      <c r="B160" s="9" t="s">
        <v>330</v>
      </c>
      <c r="C160" s="25">
        <v>1000</v>
      </c>
      <c r="D160" s="26">
        <v>8338.0669999999991</v>
      </c>
      <c r="E160" s="29">
        <f t="shared" si="265"/>
        <v>11.618250086225816</v>
      </c>
      <c r="F160" s="27">
        <v>10</v>
      </c>
      <c r="G160" s="27">
        <v>10</v>
      </c>
      <c r="H160" s="27">
        <f t="shared" si="266"/>
        <v>1161.8250086225814</v>
      </c>
      <c r="I160" s="26">
        <f t="shared" si="267"/>
        <v>1.1618250086225814</v>
      </c>
      <c r="J160" s="28">
        <f t="shared" si="268"/>
        <v>1.1618250086225814</v>
      </c>
      <c r="K160" s="53">
        <f t="shared" ref="K160" si="322">AVERAGE(J160:J161)</f>
        <v>1.1805141410340823</v>
      </c>
      <c r="L160" s="53">
        <f t="shared" ref="L160" si="323">STDEV(J160:J161)</f>
        <v>2.6430424525331217E-2</v>
      </c>
      <c r="M160" s="26">
        <f t="shared" si="273"/>
        <v>0.11618250086225813</v>
      </c>
      <c r="N160" s="54">
        <f t="shared" ref="N160" si="324">AVERAGE(M160:M161)</f>
        <v>0.11805141410340822</v>
      </c>
      <c r="O160" s="55">
        <f t="shared" ref="O160" si="325">STDEV(M160:M161)</f>
        <v>2.6430424525331199E-3</v>
      </c>
    </row>
    <row r="161" spans="2:15" ht="20.5" x14ac:dyDescent="0.45">
      <c r="B161" s="9" t="s">
        <v>331</v>
      </c>
      <c r="C161" s="25">
        <v>1000</v>
      </c>
      <c r="D161" s="26">
        <v>8576.4879999999994</v>
      </c>
      <c r="E161" s="29">
        <f t="shared" si="265"/>
        <v>11.992032734455835</v>
      </c>
      <c r="F161" s="27">
        <v>10</v>
      </c>
      <c r="G161" s="27">
        <v>10</v>
      </c>
      <c r="H161" s="27">
        <f t="shared" si="266"/>
        <v>1199.2032734455834</v>
      </c>
      <c r="I161" s="26">
        <f t="shared" si="267"/>
        <v>1.1992032734455833</v>
      </c>
      <c r="J161" s="28">
        <f t="shared" si="268"/>
        <v>1.1992032734455833</v>
      </c>
      <c r="K161" s="53"/>
      <c r="L161" s="53"/>
      <c r="M161" s="26">
        <f t="shared" si="273"/>
        <v>0.11992032734455832</v>
      </c>
      <c r="N161" s="54"/>
      <c r="O161" s="55"/>
    </row>
    <row r="162" spans="2:15" ht="20.5" x14ac:dyDescent="0.45">
      <c r="B162" s="9" t="s">
        <v>332</v>
      </c>
      <c r="C162" s="25">
        <v>1000</v>
      </c>
      <c r="D162" s="26">
        <v>8374.0290000000005</v>
      </c>
      <c r="E162" s="29">
        <f t="shared" si="265"/>
        <v>11.674629228984417</v>
      </c>
      <c r="F162" s="27">
        <v>10</v>
      </c>
      <c r="G162" s="27">
        <v>10</v>
      </c>
      <c r="H162" s="27">
        <f t="shared" si="266"/>
        <v>1167.4629228984415</v>
      </c>
      <c r="I162" s="26">
        <f t="shared" si="267"/>
        <v>1.1674629228984414</v>
      </c>
      <c r="J162" s="28">
        <f t="shared" si="268"/>
        <v>1.1674629228984414</v>
      </c>
      <c r="K162" s="53">
        <f t="shared" ref="K162" si="326">AVERAGE(J162:J163)</f>
        <v>1.1817931050700778</v>
      </c>
      <c r="L162" s="53">
        <f t="shared" ref="L162" si="327">STDEV(J162:J163)</f>
        <v>2.0265937978405479E-2</v>
      </c>
      <c r="M162" s="26">
        <f t="shared" si="273"/>
        <v>0.11674629228984415</v>
      </c>
      <c r="N162" s="54">
        <f t="shared" ref="N162" si="328">AVERAGE(M162:M163)</f>
        <v>0.11817931050700781</v>
      </c>
      <c r="O162" s="55">
        <f t="shared" ref="O162" si="329">STDEV(M162:M163)</f>
        <v>2.0265937978405464E-3</v>
      </c>
    </row>
    <row r="163" spans="2:15" ht="20.5" x14ac:dyDescent="0.45">
      <c r="B163" s="9" t="s">
        <v>333</v>
      </c>
      <c r="C163" s="25">
        <v>1000</v>
      </c>
      <c r="D163" s="26">
        <v>8556.8420000000006</v>
      </c>
      <c r="E163" s="29">
        <f t="shared" si="265"/>
        <v>11.961232872417146</v>
      </c>
      <c r="F163" s="27">
        <v>10</v>
      </c>
      <c r="G163" s="27">
        <v>10</v>
      </c>
      <c r="H163" s="27">
        <f t="shared" si="266"/>
        <v>1196.1232872417145</v>
      </c>
      <c r="I163" s="26">
        <f t="shared" si="267"/>
        <v>1.1961232872417145</v>
      </c>
      <c r="J163" s="28">
        <f t="shared" si="268"/>
        <v>1.1961232872417145</v>
      </c>
      <c r="K163" s="53"/>
      <c r="L163" s="53"/>
      <c r="M163" s="26">
        <f t="shared" si="273"/>
        <v>0.11961232872417145</v>
      </c>
      <c r="N163" s="54"/>
      <c r="O163" s="55"/>
    </row>
    <row r="164" spans="2:15" ht="20.5" x14ac:dyDescent="0.45">
      <c r="B164" s="9" t="s">
        <v>334</v>
      </c>
      <c r="C164" s="25">
        <v>1000</v>
      </c>
      <c r="D164" s="26">
        <v>12619.206</v>
      </c>
      <c r="E164" s="29">
        <f t="shared" si="265"/>
        <v>18.329972094189948</v>
      </c>
      <c r="F164" s="27">
        <v>10</v>
      </c>
      <c r="G164" s="27">
        <v>10</v>
      </c>
      <c r="H164" s="27">
        <f t="shared" si="266"/>
        <v>1832.9972094189948</v>
      </c>
      <c r="I164" s="26">
        <f t="shared" si="267"/>
        <v>1.8329972094189948</v>
      </c>
      <c r="J164" s="28">
        <f t="shared" si="268"/>
        <v>1.8329972094189948</v>
      </c>
      <c r="K164" s="53">
        <f t="shared" ref="K164" si="330">AVERAGE(J164:J165)</f>
        <v>1.7853595616592983</v>
      </c>
      <c r="L164" s="53">
        <f t="shared" ref="L164" si="331">STDEV(J164:J165)</f>
        <v>6.7369807541314886E-2</v>
      </c>
      <c r="M164" s="26">
        <f t="shared" si="273"/>
        <v>0.18329972094189947</v>
      </c>
      <c r="N164" s="54">
        <f t="shared" ref="N164" si="332">AVERAGE(M164:M165)</f>
        <v>0.17853595616592982</v>
      </c>
      <c r="O164" s="55">
        <f t="shared" ref="O164" si="333">STDEV(M164:M165)</f>
        <v>6.7369807541314934E-3</v>
      </c>
    </row>
    <row r="165" spans="2:15" ht="20.5" x14ac:dyDescent="0.45">
      <c r="B165" s="9" t="s">
        <v>335</v>
      </c>
      <c r="C165" s="25">
        <v>1000</v>
      </c>
      <c r="D165" s="26">
        <v>12011.483</v>
      </c>
      <c r="E165" s="29">
        <f t="shared" si="265"/>
        <v>17.377219138996018</v>
      </c>
      <c r="F165" s="27">
        <v>10</v>
      </c>
      <c r="G165" s="27">
        <v>10</v>
      </c>
      <c r="H165" s="27">
        <f t="shared" si="266"/>
        <v>1737.721913899602</v>
      </c>
      <c r="I165" s="26">
        <f t="shared" si="267"/>
        <v>1.7377219138996021</v>
      </c>
      <c r="J165" s="28">
        <f t="shared" si="268"/>
        <v>1.7377219138996021</v>
      </c>
      <c r="K165" s="53"/>
      <c r="L165" s="53"/>
      <c r="M165" s="26">
        <f t="shared" si="273"/>
        <v>0.1737721913899602</v>
      </c>
      <c r="N165" s="54"/>
      <c r="O165" s="55"/>
    </row>
    <row r="166" spans="2:15" ht="20.5" x14ac:dyDescent="0.45">
      <c r="B166" s="9" t="s">
        <v>336</v>
      </c>
      <c r="C166" s="25">
        <v>1000</v>
      </c>
      <c r="D166" s="26">
        <v>10307.808000000001</v>
      </c>
      <c r="E166" s="29">
        <f t="shared" si="265"/>
        <v>14.706296052425298</v>
      </c>
      <c r="F166" s="27">
        <v>10</v>
      </c>
      <c r="G166" s="27">
        <v>10</v>
      </c>
      <c r="H166" s="27">
        <f t="shared" si="266"/>
        <v>1470.6296052425298</v>
      </c>
      <c r="I166" s="26">
        <f t="shared" si="267"/>
        <v>1.4706296052425298</v>
      </c>
      <c r="J166" s="28">
        <f t="shared" si="268"/>
        <v>1.4706296052425298</v>
      </c>
      <c r="K166" s="53">
        <f t="shared" ref="K166" si="334">AVERAGE(J166:J167)</f>
        <v>1.3900935942056252</v>
      </c>
      <c r="L166" s="53">
        <f t="shared" ref="L166" si="335">STDEV(J166:J167)</f>
        <v>0.11389511906781985</v>
      </c>
      <c r="M166" s="26">
        <f t="shared" si="273"/>
        <v>0.14706296052425299</v>
      </c>
      <c r="N166" s="54">
        <f t="shared" ref="N166" si="336">AVERAGE(M166:M167)</f>
        <v>0.13900935942056253</v>
      </c>
      <c r="O166" s="55">
        <f t="shared" ref="O166" si="337">STDEV(M166:M167)</f>
        <v>1.1389511906781984E-2</v>
      </c>
    </row>
    <row r="167" spans="2:15" ht="20.5" x14ac:dyDescent="0.45">
      <c r="B167" s="9" t="s">
        <v>337</v>
      </c>
      <c r="C167" s="25">
        <v>1000</v>
      </c>
      <c r="D167" s="26">
        <v>9280.3940000000002</v>
      </c>
      <c r="E167" s="29">
        <f t="shared" si="265"/>
        <v>13.095575831687205</v>
      </c>
      <c r="F167" s="27">
        <v>10</v>
      </c>
      <c r="G167" s="27">
        <v>10</v>
      </c>
      <c r="H167" s="27">
        <f t="shared" si="266"/>
        <v>1309.5575831687206</v>
      </c>
      <c r="I167" s="26">
        <f t="shared" si="267"/>
        <v>1.3095575831687205</v>
      </c>
      <c r="J167" s="28">
        <f t="shared" si="268"/>
        <v>1.3095575831687205</v>
      </c>
      <c r="K167" s="53"/>
      <c r="L167" s="53"/>
      <c r="M167" s="26">
        <f t="shared" si="273"/>
        <v>0.13095575831687206</v>
      </c>
      <c r="N167" s="54"/>
      <c r="O167" s="55"/>
    </row>
    <row r="168" spans="2:15" ht="20.5" x14ac:dyDescent="0.45">
      <c r="B168" s="9" t="s">
        <v>338</v>
      </c>
      <c r="C168" s="25">
        <v>1000</v>
      </c>
      <c r="D168" s="26">
        <v>12602.861999999999</v>
      </c>
      <c r="E168" s="29">
        <f t="shared" si="265"/>
        <v>18.304348916690181</v>
      </c>
      <c r="F168" s="27">
        <v>10</v>
      </c>
      <c r="G168" s="27">
        <v>10</v>
      </c>
      <c r="H168" s="27">
        <f t="shared" si="266"/>
        <v>1830.4348916690178</v>
      </c>
      <c r="I168" s="26">
        <f t="shared" si="267"/>
        <v>1.8304348916690178</v>
      </c>
      <c r="J168" s="28">
        <f t="shared" si="268"/>
        <v>1.8304348916690178</v>
      </c>
      <c r="K168" s="53">
        <f t="shared" ref="K168" si="338">AVERAGE(J168:J169)</f>
        <v>1.8692345499012319</v>
      </c>
      <c r="L168" s="53">
        <f t="shared" ref="L168" si="339">STDEV(J168:J169)</f>
        <v>5.4871002887438076E-2</v>
      </c>
      <c r="M168" s="26">
        <f t="shared" si="273"/>
        <v>0.18304348916690177</v>
      </c>
      <c r="N168" s="54">
        <f t="shared" ref="N168" si="340">AVERAGE(M168:M169)</f>
        <v>0.18692345499012319</v>
      </c>
      <c r="O168" s="55">
        <f t="shared" ref="O168" si="341">STDEV(M168:M169)</f>
        <v>5.487100288743824E-3</v>
      </c>
    </row>
    <row r="169" spans="2:15" ht="20.5" x14ac:dyDescent="0.45">
      <c r="B169" s="9" t="s">
        <v>339</v>
      </c>
      <c r="C169" s="25">
        <v>1000</v>
      </c>
      <c r="D169" s="26">
        <v>13097.837</v>
      </c>
      <c r="E169" s="29">
        <f t="shared" si="265"/>
        <v>19.080342081334461</v>
      </c>
      <c r="F169" s="27">
        <v>10</v>
      </c>
      <c r="G169" s="27">
        <v>10</v>
      </c>
      <c r="H169" s="27">
        <f t="shared" si="266"/>
        <v>1908.0342081334461</v>
      </c>
      <c r="I169" s="26">
        <f t="shared" si="267"/>
        <v>1.908034208133446</v>
      </c>
      <c r="J169" s="28">
        <f t="shared" si="268"/>
        <v>1.908034208133446</v>
      </c>
      <c r="K169" s="53"/>
      <c r="L169" s="53"/>
      <c r="M169" s="26">
        <f t="shared" si="273"/>
        <v>0.19080342081334462</v>
      </c>
      <c r="N169" s="54"/>
      <c r="O169" s="55"/>
    </row>
    <row r="170" spans="2:15" ht="20.5" x14ac:dyDescent="0.45">
      <c r="B170" s="9" t="s">
        <v>340</v>
      </c>
      <c r="C170" s="25">
        <v>1000</v>
      </c>
      <c r="D170" s="26">
        <v>10621.492</v>
      </c>
      <c r="E170" s="29">
        <f t="shared" si="265"/>
        <v>15.198071677170539</v>
      </c>
      <c r="F170" s="27">
        <v>10</v>
      </c>
      <c r="G170" s="27">
        <v>10</v>
      </c>
      <c r="H170" s="27">
        <f t="shared" si="266"/>
        <v>1519.8071677170537</v>
      </c>
      <c r="I170" s="26">
        <f t="shared" si="267"/>
        <v>1.5198071677170537</v>
      </c>
      <c r="J170" s="28">
        <f t="shared" si="268"/>
        <v>1.5198071677170537</v>
      </c>
      <c r="K170" s="53">
        <f t="shared" ref="K170" si="342">AVERAGE(J170:J171)</f>
        <v>1.5033646881760887</v>
      </c>
      <c r="L170" s="53">
        <f t="shared" ref="L170" si="343">STDEV(J170:J171)</f>
        <v>2.325317756587485E-2</v>
      </c>
      <c r="M170" s="26">
        <f t="shared" si="273"/>
        <v>0.15198071677170538</v>
      </c>
      <c r="N170" s="54">
        <f t="shared" ref="N170" si="344">AVERAGE(M170:M171)</f>
        <v>0.15033646881760887</v>
      </c>
      <c r="O170" s="55">
        <f t="shared" ref="O170" si="345">STDEV(M170:M171)</f>
        <v>2.3253177565875009E-3</v>
      </c>
    </row>
    <row r="171" spans="2:15" ht="20.5" x14ac:dyDescent="0.45">
      <c r="B171" s="9" t="s">
        <v>341</v>
      </c>
      <c r="C171" s="25">
        <v>1000</v>
      </c>
      <c r="D171" s="26">
        <v>10411.732</v>
      </c>
      <c r="E171" s="29">
        <f t="shared" si="265"/>
        <v>14.869222086351236</v>
      </c>
      <c r="F171" s="27">
        <v>10</v>
      </c>
      <c r="G171" s="27">
        <v>10</v>
      </c>
      <c r="H171" s="27">
        <f t="shared" si="266"/>
        <v>1486.9222086351238</v>
      </c>
      <c r="I171" s="26">
        <f t="shared" si="267"/>
        <v>1.4869222086351237</v>
      </c>
      <c r="J171" s="28">
        <f t="shared" si="268"/>
        <v>1.4869222086351237</v>
      </c>
      <c r="K171" s="53"/>
      <c r="L171" s="53"/>
      <c r="M171" s="26">
        <f t="shared" si="273"/>
        <v>0.14869222086351236</v>
      </c>
      <c r="N171" s="54"/>
      <c r="O171" s="55"/>
    </row>
    <row r="172" spans="2:15" ht="20.5" x14ac:dyDescent="0.45">
      <c r="B172" s="9" t="s">
        <v>342</v>
      </c>
      <c r="C172" s="25">
        <v>1000</v>
      </c>
      <c r="D172" s="26">
        <v>6951.65</v>
      </c>
      <c r="E172" s="29">
        <f t="shared" si="265"/>
        <v>9.4447057348007384</v>
      </c>
      <c r="F172" s="27">
        <v>10</v>
      </c>
      <c r="G172" s="27">
        <v>10</v>
      </c>
      <c r="H172" s="27">
        <f t="shared" si="266"/>
        <v>944.47057348007377</v>
      </c>
      <c r="I172" s="26">
        <f t="shared" si="267"/>
        <v>0.94447057348007379</v>
      </c>
      <c r="J172" s="28">
        <f t="shared" si="268"/>
        <v>0.94447057348007379</v>
      </c>
      <c r="K172" s="53">
        <f t="shared" ref="K172" si="346">AVERAGE(J172:J173)</f>
        <v>0.90091932398959007</v>
      </c>
      <c r="L172" s="53">
        <f t="shared" ref="L172" si="347">STDEV(J172:J173)</f>
        <v>6.1590767687736345E-2</v>
      </c>
      <c r="M172" s="26">
        <f t="shared" si="273"/>
        <v>9.4447057348007374E-2</v>
      </c>
      <c r="N172" s="54">
        <f t="shared" ref="N172" si="348">AVERAGE(M172:M173)</f>
        <v>9.0091932398959018E-2</v>
      </c>
      <c r="O172" s="55">
        <f t="shared" ref="O172" si="349">STDEV(M172:M173)</f>
        <v>6.1590767687736293E-3</v>
      </c>
    </row>
    <row r="173" spans="2:15" ht="20.5" x14ac:dyDescent="0.45">
      <c r="B173" s="9" t="s">
        <v>343</v>
      </c>
      <c r="C173" s="25">
        <v>1000</v>
      </c>
      <c r="D173" s="26">
        <v>6396.058</v>
      </c>
      <c r="E173" s="29">
        <f t="shared" si="265"/>
        <v>8.5736807449910639</v>
      </c>
      <c r="F173" s="27">
        <v>10</v>
      </c>
      <c r="G173" s="27">
        <v>10</v>
      </c>
      <c r="H173" s="27">
        <f t="shared" si="266"/>
        <v>857.36807449910646</v>
      </c>
      <c r="I173" s="26">
        <f t="shared" si="267"/>
        <v>0.85736807449910646</v>
      </c>
      <c r="J173" s="28">
        <f t="shared" si="268"/>
        <v>0.85736807449910646</v>
      </c>
      <c r="K173" s="53"/>
      <c r="L173" s="53"/>
      <c r="M173" s="26">
        <f t="shared" si="273"/>
        <v>8.5736807449910649E-2</v>
      </c>
      <c r="N173" s="54"/>
      <c r="O173" s="55"/>
    </row>
    <row r="174" spans="2:15" ht="20.5" x14ac:dyDescent="0.45">
      <c r="B174" s="9" t="s">
        <v>344</v>
      </c>
      <c r="C174" s="25">
        <v>1000</v>
      </c>
      <c r="D174" s="26">
        <v>5673.6080000000002</v>
      </c>
      <c r="E174" s="29">
        <f t="shared" si="265"/>
        <v>7.4410654375568308</v>
      </c>
      <c r="F174" s="27">
        <v>10</v>
      </c>
      <c r="G174" s="27">
        <v>10</v>
      </c>
      <c r="H174" s="27">
        <f t="shared" si="266"/>
        <v>744.10654375568311</v>
      </c>
      <c r="I174" s="26">
        <f t="shared" si="267"/>
        <v>0.74410654375568308</v>
      </c>
      <c r="J174" s="28">
        <f t="shared" si="268"/>
        <v>0.74410654375568308</v>
      </c>
      <c r="K174" s="53">
        <f t="shared" ref="K174" si="350">AVERAGE(J174:J175)</f>
        <v>0.72489989966450308</v>
      </c>
      <c r="L174" s="53">
        <f t="shared" ref="L174" si="351">STDEV(J174:J175)</f>
        <v>2.716229656141975E-2</v>
      </c>
      <c r="M174" s="26">
        <f t="shared" si="273"/>
        <v>7.4410654375568305E-2</v>
      </c>
      <c r="N174" s="54">
        <f t="shared" ref="N174" si="352">AVERAGE(M174:M175)</f>
        <v>7.2489989966450313E-2</v>
      </c>
      <c r="O174" s="55">
        <f t="shared" ref="O174" si="353">STDEV(M174:M175)</f>
        <v>2.7162296561419712E-3</v>
      </c>
    </row>
    <row r="175" spans="2:15" ht="20.5" x14ac:dyDescent="0.45">
      <c r="B175" s="9" t="s">
        <v>345</v>
      </c>
      <c r="C175" s="25">
        <v>1000</v>
      </c>
      <c r="D175" s="26">
        <v>5428.585</v>
      </c>
      <c r="E175" s="29">
        <f t="shared" si="265"/>
        <v>7.0569325557332325</v>
      </c>
      <c r="F175" s="27">
        <v>10</v>
      </c>
      <c r="G175" s="27">
        <v>10</v>
      </c>
      <c r="H175" s="27">
        <f t="shared" si="266"/>
        <v>705.6932555733232</v>
      </c>
      <c r="I175" s="26">
        <f t="shared" si="267"/>
        <v>0.70569325557332319</v>
      </c>
      <c r="J175" s="28">
        <f t="shared" si="268"/>
        <v>0.70569325557332319</v>
      </c>
      <c r="K175" s="53"/>
      <c r="L175" s="53"/>
      <c r="M175" s="26">
        <f t="shared" si="273"/>
        <v>7.0569325557332321E-2</v>
      </c>
      <c r="N175" s="54"/>
      <c r="O175" s="55"/>
    </row>
    <row r="176" spans="2:15" ht="20.5" x14ac:dyDescent="0.45">
      <c r="B176" s="9" t="s">
        <v>346</v>
      </c>
      <c r="C176" s="25">
        <v>1000</v>
      </c>
      <c r="D176" s="26">
        <v>5332.7150000000001</v>
      </c>
      <c r="E176" s="29">
        <f t="shared" si="265"/>
        <v>6.906633116984918</v>
      </c>
      <c r="F176" s="27">
        <v>10</v>
      </c>
      <c r="G176" s="27">
        <v>10</v>
      </c>
      <c r="H176" s="27">
        <f t="shared" si="266"/>
        <v>690.66331169849173</v>
      </c>
      <c r="I176" s="26">
        <f t="shared" si="267"/>
        <v>0.69066331169849171</v>
      </c>
      <c r="J176" s="28">
        <f t="shared" si="268"/>
        <v>0.69066331169849171</v>
      </c>
      <c r="K176" s="53">
        <f t="shared" ref="K176" si="354">AVERAGE(J176:J177)</f>
        <v>0.74090286269714345</v>
      </c>
      <c r="L176" s="53">
        <f t="shared" ref="L176" si="355">STDEV(J176:J177)</f>
        <v>7.104945438982814E-2</v>
      </c>
      <c r="M176" s="26">
        <f t="shared" si="273"/>
        <v>6.9066331169849171E-2</v>
      </c>
      <c r="N176" s="54">
        <f t="shared" ref="N176" si="356">AVERAGE(M176:M177)</f>
        <v>7.4090286269714339E-2</v>
      </c>
      <c r="O176" s="55">
        <f t="shared" ref="O176" si="357">STDEV(M176:M177)</f>
        <v>7.1049454389828081E-3</v>
      </c>
    </row>
    <row r="177" spans="2:15" ht="20.5" x14ac:dyDescent="0.45">
      <c r="B177" s="9" t="s">
        <v>347</v>
      </c>
      <c r="C177" s="25">
        <v>1000</v>
      </c>
      <c r="D177" s="26">
        <v>5973.6310000000003</v>
      </c>
      <c r="E177" s="29">
        <f t="shared" si="265"/>
        <v>7.9114241369579537</v>
      </c>
      <c r="F177" s="27">
        <v>10</v>
      </c>
      <c r="G177" s="27">
        <v>10</v>
      </c>
      <c r="H177" s="27">
        <f t="shared" si="266"/>
        <v>791.14241369579531</v>
      </c>
      <c r="I177" s="26">
        <f t="shared" si="267"/>
        <v>0.7911424136957953</v>
      </c>
      <c r="J177" s="28">
        <f t="shared" si="268"/>
        <v>0.7911424136957953</v>
      </c>
      <c r="K177" s="53"/>
      <c r="L177" s="53"/>
      <c r="M177" s="26">
        <f t="shared" si="273"/>
        <v>7.9114241369579522E-2</v>
      </c>
      <c r="N177" s="54"/>
      <c r="O177" s="55"/>
    </row>
    <row r="178" spans="2:15" ht="20.5" x14ac:dyDescent="0.45">
      <c r="B178" s="9" t="s">
        <v>382</v>
      </c>
      <c r="C178" s="25">
        <v>1000</v>
      </c>
      <c r="D178" s="26">
        <v>5206.2820000000002</v>
      </c>
      <c r="E178" s="29">
        <f t="shared" si="265"/>
        <v>6.7084187752798421</v>
      </c>
      <c r="F178" s="27">
        <v>10</v>
      </c>
      <c r="G178" s="27">
        <v>10</v>
      </c>
      <c r="H178" s="27">
        <f t="shared" si="266"/>
        <v>670.84187752798414</v>
      </c>
      <c r="I178" s="26">
        <f t="shared" si="267"/>
        <v>0.67084187752798419</v>
      </c>
      <c r="J178" s="28">
        <f t="shared" si="268"/>
        <v>0.67084187752798419</v>
      </c>
      <c r="K178" s="53">
        <f t="shared" ref="K178" si="358">AVERAGE(J178:J179)</f>
        <v>0.63344268334744291</v>
      </c>
      <c r="L178" s="53">
        <f t="shared" ref="L178" si="359">STDEV(J178:J179)</f>
        <v>5.2890447631946322E-2</v>
      </c>
      <c r="M178" s="26">
        <f t="shared" si="273"/>
        <v>6.7084187752798424E-2</v>
      </c>
      <c r="N178" s="54">
        <f t="shared" ref="N178" si="360">AVERAGE(M178:M179)</f>
        <v>6.3344268334744297E-2</v>
      </c>
      <c r="O178" s="55">
        <f t="shared" ref="O178" si="361">STDEV(M178:M179)</f>
        <v>5.2890447631946348E-3</v>
      </c>
    </row>
    <row r="179" spans="2:15" ht="20.5" x14ac:dyDescent="0.45">
      <c r="B179" s="9" t="s">
        <v>383</v>
      </c>
      <c r="C179" s="25">
        <v>1000</v>
      </c>
      <c r="D179" s="26">
        <v>4729.1729999999998</v>
      </c>
      <c r="E179" s="29">
        <f t="shared" si="265"/>
        <v>5.960434891669018</v>
      </c>
      <c r="F179" s="27">
        <v>10</v>
      </c>
      <c r="G179" s="27">
        <v>10</v>
      </c>
      <c r="H179" s="27">
        <f t="shared" si="266"/>
        <v>596.04348916690174</v>
      </c>
      <c r="I179" s="26">
        <f t="shared" si="267"/>
        <v>0.59604348916690175</v>
      </c>
      <c r="J179" s="28">
        <f t="shared" si="268"/>
        <v>0.59604348916690175</v>
      </c>
      <c r="K179" s="53"/>
      <c r="L179" s="53"/>
      <c r="M179" s="26">
        <f t="shared" si="273"/>
        <v>5.9604348916690177E-2</v>
      </c>
      <c r="N179" s="54"/>
      <c r="O179" s="55"/>
    </row>
    <row r="180" spans="2:15" ht="20.5" x14ac:dyDescent="0.45">
      <c r="B180" s="9" t="s">
        <v>384</v>
      </c>
      <c r="C180" s="25">
        <v>1000</v>
      </c>
      <c r="D180" s="26">
        <v>4896.9870000000001</v>
      </c>
      <c r="E180" s="29">
        <f t="shared" si="265"/>
        <v>6.2235239707772863</v>
      </c>
      <c r="F180" s="27">
        <v>10</v>
      </c>
      <c r="G180" s="27">
        <v>10</v>
      </c>
      <c r="H180" s="27">
        <f t="shared" si="266"/>
        <v>622.3523970777286</v>
      </c>
      <c r="I180" s="26">
        <f t="shared" si="267"/>
        <v>0.6223523970777286</v>
      </c>
      <c r="J180" s="28">
        <f t="shared" si="268"/>
        <v>0.6223523970777286</v>
      </c>
      <c r="K180" s="53">
        <f t="shared" ref="K180" si="362">AVERAGE(J180:J181)</f>
        <v>0.65624933370959138</v>
      </c>
      <c r="L180" s="53">
        <f t="shared" ref="L180" si="363">STDEV(J180:J181)</f>
        <v>4.793750750768179E-2</v>
      </c>
      <c r="M180" s="26">
        <f t="shared" si="273"/>
        <v>6.2235239707772859E-2</v>
      </c>
      <c r="N180" s="54">
        <f t="shared" ref="N180" si="364">AVERAGE(M180:M181)</f>
        <v>6.5624933370959149E-2</v>
      </c>
      <c r="O180" s="55">
        <f t="shared" ref="O180" si="365">STDEV(M180:M181)</f>
        <v>4.793750750768184E-3</v>
      </c>
    </row>
    <row r="181" spans="2:15" ht="20.5" x14ac:dyDescent="0.45">
      <c r="B181" s="9" t="s">
        <v>385</v>
      </c>
      <c r="C181" s="25">
        <v>1000</v>
      </c>
      <c r="D181" s="26">
        <v>5329.4170000000004</v>
      </c>
      <c r="E181" s="29">
        <f t="shared" si="265"/>
        <v>6.901462703414543</v>
      </c>
      <c r="F181" s="27">
        <v>10</v>
      </c>
      <c r="G181" s="27">
        <v>10</v>
      </c>
      <c r="H181" s="27">
        <f t="shared" si="266"/>
        <v>690.14627034145428</v>
      </c>
      <c r="I181" s="26">
        <f t="shared" si="267"/>
        <v>0.69014627034145426</v>
      </c>
      <c r="J181" s="28">
        <f t="shared" si="268"/>
        <v>0.69014627034145426</v>
      </c>
      <c r="K181" s="53"/>
      <c r="L181" s="53"/>
      <c r="M181" s="26">
        <f t="shared" si="273"/>
        <v>6.9014627034145432E-2</v>
      </c>
      <c r="N181" s="54"/>
      <c r="O181" s="55"/>
    </row>
    <row r="182" spans="2:15" ht="20.5" x14ac:dyDescent="0.45">
      <c r="B182" s="9" t="s">
        <v>386</v>
      </c>
      <c r="C182" s="25">
        <v>1000</v>
      </c>
      <c r="D182" s="26">
        <v>5918.1310000000003</v>
      </c>
      <c r="E182" s="29">
        <f t="shared" si="265"/>
        <v>7.8244144483115416</v>
      </c>
      <c r="F182" s="27">
        <v>10</v>
      </c>
      <c r="G182" s="27">
        <v>10</v>
      </c>
      <c r="H182" s="27">
        <f t="shared" si="266"/>
        <v>782.44144483115417</v>
      </c>
      <c r="I182" s="26">
        <f t="shared" si="267"/>
        <v>0.78244144483115419</v>
      </c>
      <c r="J182" s="28">
        <f t="shared" si="268"/>
        <v>0.78244144483115419</v>
      </c>
      <c r="K182" s="53">
        <f t="shared" ref="K182" si="366">AVERAGE(J182:J183)</f>
        <v>0.7455803781394037</v>
      </c>
      <c r="L182" s="53">
        <f t="shared" ref="L182" si="367">STDEV(J182:J183)</f>
        <v>5.2129420439012773E-2</v>
      </c>
      <c r="M182" s="26">
        <f t="shared" si="273"/>
        <v>7.824414448311541E-2</v>
      </c>
      <c r="N182" s="54">
        <f t="shared" ref="N182" si="368">AVERAGE(M182:M183)</f>
        <v>7.4558037813940353E-2</v>
      </c>
      <c r="O182" s="55">
        <f t="shared" ref="O182" si="369">STDEV(M182:M183)</f>
        <v>5.2129420439012714E-3</v>
      </c>
    </row>
    <row r="183" spans="2:15" ht="20.5" x14ac:dyDescent="0.45">
      <c r="B183" s="9" t="s">
        <v>387</v>
      </c>
      <c r="C183" s="25">
        <v>1000</v>
      </c>
      <c r="D183" s="26">
        <v>5447.8869999999997</v>
      </c>
      <c r="E183" s="29">
        <f t="shared" si="265"/>
        <v>7.0871931144765306</v>
      </c>
      <c r="F183" s="27">
        <v>10</v>
      </c>
      <c r="G183" s="27">
        <v>10</v>
      </c>
      <c r="H183" s="27">
        <f t="shared" si="266"/>
        <v>708.71931144765313</v>
      </c>
      <c r="I183" s="26">
        <f t="shared" si="267"/>
        <v>0.7087193114476531</v>
      </c>
      <c r="J183" s="28">
        <f t="shared" si="268"/>
        <v>0.7087193114476531</v>
      </c>
      <c r="K183" s="53"/>
      <c r="L183" s="53"/>
      <c r="M183" s="26">
        <f t="shared" si="273"/>
        <v>7.087193114476531E-2</v>
      </c>
      <c r="N183" s="54"/>
      <c r="O183" s="55"/>
    </row>
    <row r="184" spans="2:15" ht="20.5" x14ac:dyDescent="0.45">
      <c r="B184" s="9" t="s">
        <v>388</v>
      </c>
      <c r="C184" s="25">
        <v>1000</v>
      </c>
      <c r="D184" s="26">
        <v>6760.857</v>
      </c>
      <c r="E184" s="29">
        <f t="shared" si="265"/>
        <v>9.1455915091085824</v>
      </c>
      <c r="F184" s="27">
        <v>10</v>
      </c>
      <c r="G184" s="27">
        <v>10</v>
      </c>
      <c r="H184" s="27">
        <f t="shared" si="266"/>
        <v>914.55915091085831</v>
      </c>
      <c r="I184" s="26">
        <f t="shared" si="267"/>
        <v>0.91455915091085827</v>
      </c>
      <c r="J184" s="28">
        <f t="shared" si="268"/>
        <v>0.91455915091085827</v>
      </c>
      <c r="K184" s="53">
        <f t="shared" ref="K184" si="370">AVERAGE(J184:J185)</f>
        <v>0.91855140626469756</v>
      </c>
      <c r="L184" s="53">
        <f t="shared" ref="L184" si="371">STDEV(J184:J185)</f>
        <v>5.6459016658562036E-3</v>
      </c>
      <c r="M184" s="26">
        <f t="shared" si="273"/>
        <v>9.1455915091085832E-2</v>
      </c>
      <c r="N184" s="54">
        <f t="shared" ref="N184" si="372">AVERAGE(M184:M185)</f>
        <v>9.1855140626469767E-2</v>
      </c>
      <c r="O184" s="55">
        <f t="shared" ref="O184" si="373">STDEV(M184:M185)</f>
        <v>5.6459016658561055E-4</v>
      </c>
    </row>
    <row r="185" spans="2:15" ht="20.5" x14ac:dyDescent="0.45">
      <c r="B185" s="9" t="s">
        <v>389</v>
      </c>
      <c r="C185" s="25">
        <v>1000</v>
      </c>
      <c r="D185" s="26">
        <v>6811.7870000000003</v>
      </c>
      <c r="E185" s="29">
        <f t="shared" si="265"/>
        <v>9.2254366161853696</v>
      </c>
      <c r="F185" s="27">
        <v>10</v>
      </c>
      <c r="G185" s="27">
        <v>10</v>
      </c>
      <c r="H185" s="27">
        <f t="shared" si="266"/>
        <v>922.54366161853693</v>
      </c>
      <c r="I185" s="26">
        <f t="shared" si="267"/>
        <v>0.92254366161853696</v>
      </c>
      <c r="J185" s="28">
        <f t="shared" si="268"/>
        <v>0.92254366161853696</v>
      </c>
      <c r="K185" s="53"/>
      <c r="L185" s="53"/>
      <c r="M185" s="26">
        <f t="shared" si="273"/>
        <v>9.2254366161853688E-2</v>
      </c>
      <c r="N185" s="54"/>
      <c r="O185" s="55"/>
    </row>
    <row r="186" spans="2:15" ht="20.5" x14ac:dyDescent="0.45">
      <c r="B186" s="9" t="s">
        <v>390</v>
      </c>
      <c r="C186" s="25">
        <v>1000</v>
      </c>
      <c r="D186" s="26">
        <v>6425.64</v>
      </c>
      <c r="E186" s="29">
        <f t="shared" si="265"/>
        <v>8.6200576929106703</v>
      </c>
      <c r="F186" s="27">
        <v>10</v>
      </c>
      <c r="G186" s="27">
        <v>10</v>
      </c>
      <c r="H186" s="27">
        <f t="shared" si="266"/>
        <v>862.00576929106705</v>
      </c>
      <c r="I186" s="26">
        <f t="shared" si="267"/>
        <v>0.86200576929106709</v>
      </c>
      <c r="J186" s="28">
        <f t="shared" si="268"/>
        <v>0.86200576929106709</v>
      </c>
      <c r="K186" s="53">
        <f t="shared" ref="K186" si="374">AVERAGE(J186:J187)</f>
        <v>0.86139160630859446</v>
      </c>
      <c r="L186" s="53">
        <f t="shared" ref="L186" si="375">STDEV(J186:J187)</f>
        <v>8.6855761932030625E-4</v>
      </c>
      <c r="M186" s="26">
        <f t="shared" si="273"/>
        <v>8.6200576929106709E-2</v>
      </c>
      <c r="N186" s="54">
        <f t="shared" ref="N186" si="376">AVERAGE(M186:M187)</f>
        <v>8.613916063085944E-2</v>
      </c>
      <c r="O186" s="55">
        <f t="shared" ref="O186" si="377">STDEV(M186:M187)</f>
        <v>8.6855761932028668E-5</v>
      </c>
    </row>
    <row r="187" spans="2:15" ht="20.5" x14ac:dyDescent="0.45">
      <c r="B187" s="9" t="s">
        <v>391</v>
      </c>
      <c r="C187" s="25">
        <v>1000</v>
      </c>
      <c r="D187" s="26">
        <v>6417.8050000000003</v>
      </c>
      <c r="E187" s="29">
        <f t="shared" si="265"/>
        <v>8.6077744332612181</v>
      </c>
      <c r="F187" s="27">
        <v>10</v>
      </c>
      <c r="G187" s="27">
        <v>10</v>
      </c>
      <c r="H187" s="27">
        <f t="shared" si="266"/>
        <v>860.77744332612178</v>
      </c>
      <c r="I187" s="26">
        <f t="shared" si="267"/>
        <v>0.86077744332612183</v>
      </c>
      <c r="J187" s="28">
        <f t="shared" si="268"/>
        <v>0.86077744332612183</v>
      </c>
      <c r="K187" s="53"/>
      <c r="L187" s="53"/>
      <c r="M187" s="26">
        <f t="shared" si="273"/>
        <v>8.6077744332612185E-2</v>
      </c>
      <c r="N187" s="54"/>
      <c r="O187" s="55"/>
    </row>
    <row r="188" spans="2:15" ht="20.5" x14ac:dyDescent="0.45">
      <c r="B188" s="9" t="s">
        <v>392</v>
      </c>
      <c r="C188" s="25">
        <v>1000</v>
      </c>
      <c r="D188" s="26">
        <v>6691.7969999999996</v>
      </c>
      <c r="E188" s="29">
        <f t="shared" si="265"/>
        <v>9.0373232370739647</v>
      </c>
      <c r="F188" s="27">
        <v>10</v>
      </c>
      <c r="G188" s="27">
        <v>10</v>
      </c>
      <c r="H188" s="27">
        <f t="shared" si="266"/>
        <v>903.7323237073964</v>
      </c>
      <c r="I188" s="26">
        <f t="shared" si="267"/>
        <v>0.90373232370739642</v>
      </c>
      <c r="J188" s="28">
        <f t="shared" si="268"/>
        <v>0.90373232370739642</v>
      </c>
      <c r="K188" s="53">
        <f t="shared" ref="K188" si="378">AVERAGE(J188:J189)</f>
        <v>0.86405943310444289</v>
      </c>
      <c r="L188" s="53">
        <f t="shared" ref="L188" si="379">STDEV(J188:J189)</f>
        <v>5.6105939949241082E-2</v>
      </c>
      <c r="M188" s="26">
        <f t="shared" si="273"/>
        <v>9.0373232370739645E-2</v>
      </c>
      <c r="N188" s="54">
        <f t="shared" ref="N188" si="380">AVERAGE(M188:M189)</f>
        <v>8.6405943310444294E-2</v>
      </c>
      <c r="O188" s="55">
        <f t="shared" ref="O188" si="381">STDEV(M188:M189)</f>
        <v>5.6105939949241063E-3</v>
      </c>
    </row>
    <row r="189" spans="2:15" ht="20.5" x14ac:dyDescent="0.45">
      <c r="B189" s="9" t="s">
        <v>393</v>
      </c>
      <c r="C189" s="25">
        <v>1000</v>
      </c>
      <c r="D189" s="26">
        <v>6185.6819999999998</v>
      </c>
      <c r="E189" s="29">
        <f t="shared" si="265"/>
        <v>8.2438654250148922</v>
      </c>
      <c r="F189" s="27">
        <v>10</v>
      </c>
      <c r="G189" s="27">
        <v>10</v>
      </c>
      <c r="H189" s="27">
        <f t="shared" si="266"/>
        <v>824.3865425014892</v>
      </c>
      <c r="I189" s="26">
        <f t="shared" si="267"/>
        <v>0.82438654250148924</v>
      </c>
      <c r="J189" s="28">
        <f t="shared" si="268"/>
        <v>0.82438654250148924</v>
      </c>
      <c r="K189" s="53"/>
      <c r="L189" s="53"/>
      <c r="M189" s="26">
        <f t="shared" si="273"/>
        <v>8.2438654250148929E-2</v>
      </c>
      <c r="N189" s="54"/>
      <c r="O189" s="55"/>
    </row>
    <row r="190" spans="2:15" ht="20.5" x14ac:dyDescent="0.45">
      <c r="B190" s="9" t="s">
        <v>394</v>
      </c>
      <c r="C190" s="25">
        <v>1000</v>
      </c>
      <c r="D190" s="26">
        <v>10288.016</v>
      </c>
      <c r="E190" s="29">
        <f t="shared" si="265"/>
        <v>14.67526730003449</v>
      </c>
      <c r="F190" s="27">
        <v>10</v>
      </c>
      <c r="G190" s="27">
        <v>10</v>
      </c>
      <c r="H190" s="27">
        <f t="shared" si="266"/>
        <v>1467.5267300034488</v>
      </c>
      <c r="I190" s="26">
        <f t="shared" si="267"/>
        <v>1.4675267300034489</v>
      </c>
      <c r="J190" s="28">
        <f t="shared" si="268"/>
        <v>1.4675267300034489</v>
      </c>
      <c r="K190" s="53">
        <f t="shared" ref="K190" si="382">AVERAGE(J190:J191)</f>
        <v>1.3373837519204841</v>
      </c>
      <c r="L190" s="53">
        <f t="shared" ref="L190" si="383">STDEV(J190:J191)</f>
        <v>0.18404996465255347</v>
      </c>
      <c r="M190" s="26">
        <f t="shared" si="273"/>
        <v>0.14675267300034489</v>
      </c>
      <c r="N190" s="54">
        <f t="shared" ref="N190" si="384">AVERAGE(M190:M191)</f>
        <v>0.1337383751920484</v>
      </c>
      <c r="O190" s="55">
        <f t="shared" ref="O190" si="385">STDEV(M190:M191)</f>
        <v>1.8404996465255348E-2</v>
      </c>
    </row>
    <row r="191" spans="2:15" ht="20.5" x14ac:dyDescent="0.45">
      <c r="B191" s="9" t="s">
        <v>395</v>
      </c>
      <c r="C191" s="25">
        <v>1000</v>
      </c>
      <c r="D191" s="26">
        <v>8627.7559999999994</v>
      </c>
      <c r="E191" s="29">
        <f t="shared" si="265"/>
        <v>12.07240773837519</v>
      </c>
      <c r="F191" s="27">
        <v>10</v>
      </c>
      <c r="G191" s="27">
        <v>10</v>
      </c>
      <c r="H191" s="27">
        <f t="shared" si="266"/>
        <v>1207.2407738375191</v>
      </c>
      <c r="I191" s="26">
        <f t="shared" si="267"/>
        <v>1.207240773837519</v>
      </c>
      <c r="J191" s="28">
        <f t="shared" si="268"/>
        <v>1.207240773837519</v>
      </c>
      <c r="K191" s="53"/>
      <c r="L191" s="53"/>
      <c r="M191" s="26">
        <f t="shared" si="273"/>
        <v>0.1207240773837519</v>
      </c>
      <c r="N191" s="54"/>
      <c r="O191" s="55"/>
    </row>
    <row r="192" spans="2:15" ht="20.5" x14ac:dyDescent="0.45">
      <c r="B192" s="9" t="s">
        <v>396</v>
      </c>
      <c r="C192" s="25">
        <v>1000</v>
      </c>
      <c r="D192" s="26">
        <v>12820.460999999999</v>
      </c>
      <c r="E192" s="29">
        <f t="shared" si="265"/>
        <v>18.645488038127489</v>
      </c>
      <c r="F192" s="27">
        <v>10</v>
      </c>
      <c r="G192" s="27">
        <v>10</v>
      </c>
      <c r="H192" s="27">
        <f t="shared" si="266"/>
        <v>1864.5488038127492</v>
      </c>
      <c r="I192" s="26">
        <f t="shared" si="267"/>
        <v>1.8645488038127491</v>
      </c>
      <c r="J192" s="28">
        <f t="shared" si="268"/>
        <v>1.8645488038127491</v>
      </c>
      <c r="K192" s="53">
        <f t="shared" ref="K192" si="386">AVERAGE(J192:J193)</f>
        <v>1.8915914150440538</v>
      </c>
      <c r="L192" s="53">
        <f t="shared" ref="L192" si="387">STDEV(J192:J193)</f>
        <v>3.8244027565293916E-2</v>
      </c>
      <c r="M192" s="26">
        <f t="shared" si="273"/>
        <v>0.18645488038127492</v>
      </c>
      <c r="N192" s="54">
        <f t="shared" ref="N192" si="388">AVERAGE(M192:M193)</f>
        <v>0.18915914150440538</v>
      </c>
      <c r="O192" s="55">
        <f t="shared" ref="O192" si="389">STDEV(M192:M193)</f>
        <v>3.8244027565293806E-3</v>
      </c>
    </row>
    <row r="193" spans="2:15" ht="20.5" x14ac:dyDescent="0.45">
      <c r="B193" s="9" t="s">
        <v>397</v>
      </c>
      <c r="C193" s="25">
        <v>1000</v>
      </c>
      <c r="D193" s="26">
        <v>13165.449000000001</v>
      </c>
      <c r="E193" s="29">
        <f t="shared" si="265"/>
        <v>19.186340262753582</v>
      </c>
      <c r="F193" s="27">
        <v>10</v>
      </c>
      <c r="G193" s="27">
        <v>10</v>
      </c>
      <c r="H193" s="27">
        <f t="shared" si="266"/>
        <v>1918.6340262753583</v>
      </c>
      <c r="I193" s="26">
        <f t="shared" si="267"/>
        <v>1.9186340262753583</v>
      </c>
      <c r="J193" s="28">
        <f t="shared" si="268"/>
        <v>1.9186340262753583</v>
      </c>
      <c r="K193" s="53"/>
      <c r="L193" s="53"/>
      <c r="M193" s="26">
        <f t="shared" si="273"/>
        <v>0.19186340262753582</v>
      </c>
      <c r="N193" s="54"/>
      <c r="O193" s="55"/>
    </row>
    <row r="194" spans="2:15" ht="20.5" x14ac:dyDescent="0.45">
      <c r="B194" s="9" t="s">
        <v>398</v>
      </c>
      <c r="C194" s="25">
        <v>1000</v>
      </c>
      <c r="D194" s="26">
        <v>15358.891</v>
      </c>
      <c r="E194" s="29">
        <f t="shared" si="265"/>
        <v>22.625091712915058</v>
      </c>
      <c r="F194" s="27">
        <v>10</v>
      </c>
      <c r="G194" s="27">
        <v>10</v>
      </c>
      <c r="H194" s="27">
        <f t="shared" si="266"/>
        <v>2262.5091712915059</v>
      </c>
      <c r="I194" s="26">
        <f t="shared" si="267"/>
        <v>2.262509171291506</v>
      </c>
      <c r="J194" s="28">
        <f t="shared" si="268"/>
        <v>2.262509171291506</v>
      </c>
      <c r="K194" s="53">
        <f t="shared" ref="K194" si="390">AVERAGE(J194:J195)</f>
        <v>2.1806527294390619</v>
      </c>
      <c r="L194" s="53">
        <f t="shared" ref="L194" si="391">STDEV(J194:J195)</f>
        <v>0.11576249023533111</v>
      </c>
      <c r="M194" s="26">
        <f t="shared" si="273"/>
        <v>0.2262509171291506</v>
      </c>
      <c r="N194" s="54">
        <f t="shared" ref="N194" si="392">AVERAGE(M194:M195)</f>
        <v>0.21806527294390621</v>
      </c>
      <c r="O194" s="55">
        <f t="shared" ref="O194" si="393">STDEV(M194:M195)</f>
        <v>1.1576249023533106E-2</v>
      </c>
    </row>
    <row r="195" spans="2:15" ht="20.5" x14ac:dyDescent="0.45">
      <c r="B195" s="9" t="s">
        <v>399</v>
      </c>
      <c r="C195" s="25">
        <v>1000</v>
      </c>
      <c r="D195" s="26">
        <v>14314.632</v>
      </c>
      <c r="E195" s="29">
        <f t="shared" si="265"/>
        <v>20.987962875866177</v>
      </c>
      <c r="F195" s="27">
        <v>10</v>
      </c>
      <c r="G195" s="27">
        <v>10</v>
      </c>
      <c r="H195" s="27">
        <f t="shared" si="266"/>
        <v>2098.7962875866178</v>
      </c>
      <c r="I195" s="26">
        <f t="shared" si="267"/>
        <v>2.0987962875866177</v>
      </c>
      <c r="J195" s="28">
        <f t="shared" si="268"/>
        <v>2.0987962875866177</v>
      </c>
      <c r="K195" s="53"/>
      <c r="L195" s="53"/>
      <c r="M195" s="26">
        <f t="shared" si="273"/>
        <v>0.20987962875866178</v>
      </c>
      <c r="N195" s="54"/>
      <c r="O195" s="55"/>
    </row>
    <row r="196" spans="2:15" ht="20.5" x14ac:dyDescent="0.45">
      <c r="B196" s="9" t="s">
        <v>400</v>
      </c>
      <c r="C196" s="25">
        <v>1000</v>
      </c>
      <c r="D196" s="26">
        <v>7277.25</v>
      </c>
      <c r="E196" s="29">
        <f t="shared" si="265"/>
        <v>9.9551625748596866</v>
      </c>
      <c r="F196" s="27">
        <v>10</v>
      </c>
      <c r="G196" s="27">
        <v>10</v>
      </c>
      <c r="H196" s="27">
        <f t="shared" si="266"/>
        <v>995.51625748596859</v>
      </c>
      <c r="I196" s="26">
        <f t="shared" si="267"/>
        <v>0.99551625748596861</v>
      </c>
      <c r="J196" s="28">
        <f t="shared" si="268"/>
        <v>0.99551625748596861</v>
      </c>
      <c r="K196" s="53">
        <f t="shared" ref="K196" si="394">AVERAGE(J196:J197)</f>
        <v>0.98302840748753628</v>
      </c>
      <c r="L196" s="53">
        <f t="shared" ref="L196" si="395">STDEV(J196:J197)</f>
        <v>1.7660486832663837E-2</v>
      </c>
      <c r="M196" s="26">
        <f t="shared" si="273"/>
        <v>9.955162574859687E-2</v>
      </c>
      <c r="N196" s="54">
        <f t="shared" ref="N196" si="396">AVERAGE(M196:M197)</f>
        <v>9.8302840748753631E-2</v>
      </c>
      <c r="O196" s="55">
        <f t="shared" ref="O196" si="397">STDEV(M196:M197)</f>
        <v>1.7660486832663917E-3</v>
      </c>
    </row>
    <row r="197" spans="2:15" ht="20.5" x14ac:dyDescent="0.45">
      <c r="B197" s="9" t="s">
        <v>401</v>
      </c>
      <c r="C197" s="25">
        <v>1000</v>
      </c>
      <c r="D197" s="26">
        <v>7117.94</v>
      </c>
      <c r="E197" s="29">
        <f t="shared" ref="E197:E260" si="398">(D197-927.25)/637.86</f>
        <v>9.7054055748910404</v>
      </c>
      <c r="F197" s="27">
        <v>10</v>
      </c>
      <c r="G197" s="27">
        <v>10</v>
      </c>
      <c r="H197" s="27">
        <f t="shared" ref="H197:H260" si="399">(E197*F197*G197)</f>
        <v>970.540557489104</v>
      </c>
      <c r="I197" s="26">
        <f t="shared" ref="I197:I260" si="400">(H197/1000)</f>
        <v>0.97054055748910395</v>
      </c>
      <c r="J197" s="28">
        <f t="shared" ref="J197:J260" si="401">(I197/C197)*1000</f>
        <v>0.97054055748910395</v>
      </c>
      <c r="K197" s="53"/>
      <c r="L197" s="53"/>
      <c r="M197" s="26">
        <f t="shared" si="273"/>
        <v>9.7054055748910392E-2</v>
      </c>
      <c r="N197" s="54"/>
      <c r="O197" s="55"/>
    </row>
    <row r="198" spans="2:15" ht="20.5" x14ac:dyDescent="0.45">
      <c r="B198" s="9" t="s">
        <v>402</v>
      </c>
      <c r="C198" s="25">
        <v>1000</v>
      </c>
      <c r="D198" s="26">
        <v>6154.02</v>
      </c>
      <c r="E198" s="29">
        <f t="shared" si="398"/>
        <v>8.1942275734487193</v>
      </c>
      <c r="F198" s="27">
        <v>10</v>
      </c>
      <c r="G198" s="27">
        <v>10</v>
      </c>
      <c r="H198" s="27">
        <f t="shared" si="399"/>
        <v>819.42275734487202</v>
      </c>
      <c r="I198" s="26">
        <f t="shared" si="400"/>
        <v>0.81942275734487202</v>
      </c>
      <c r="J198" s="28">
        <f t="shared" si="401"/>
        <v>0.81942275734487202</v>
      </c>
      <c r="K198" s="53">
        <f t="shared" ref="K198" si="402">AVERAGE(J198:J199)</f>
        <v>0.76807073652525637</v>
      </c>
      <c r="L198" s="53">
        <f t="shared" ref="L198" si="403">STDEV(J198:J199)</f>
        <v>7.2622724298366068E-2</v>
      </c>
      <c r="M198" s="26">
        <f t="shared" si="273"/>
        <v>8.1942275734487202E-2</v>
      </c>
      <c r="N198" s="54">
        <f t="shared" ref="N198" si="404">AVERAGE(M198:M199)</f>
        <v>7.680707365252562E-2</v>
      </c>
      <c r="O198" s="55">
        <f t="shared" ref="O198" si="405">STDEV(M198:M199)</f>
        <v>7.2622724298366127E-3</v>
      </c>
    </row>
    <row r="199" spans="2:15" ht="20.5" x14ac:dyDescent="0.45">
      <c r="B199" s="9" t="s">
        <v>403</v>
      </c>
      <c r="C199" s="25">
        <v>1000</v>
      </c>
      <c r="D199" s="26">
        <v>5498.9120000000003</v>
      </c>
      <c r="E199" s="29">
        <f t="shared" si="398"/>
        <v>7.1671871570564072</v>
      </c>
      <c r="F199" s="27">
        <v>10</v>
      </c>
      <c r="G199" s="27">
        <v>10</v>
      </c>
      <c r="H199" s="27">
        <f t="shared" si="399"/>
        <v>716.71871570564065</v>
      </c>
      <c r="I199" s="26">
        <f t="shared" si="400"/>
        <v>0.71671871570564061</v>
      </c>
      <c r="J199" s="28">
        <f t="shared" si="401"/>
        <v>0.71671871570564061</v>
      </c>
      <c r="K199" s="53"/>
      <c r="L199" s="53"/>
      <c r="M199" s="26">
        <f t="shared" ref="M199:M262" si="406">(J199/C199)*100</f>
        <v>7.1671871570564052E-2</v>
      </c>
      <c r="N199" s="54"/>
      <c r="O199" s="55"/>
    </row>
    <row r="200" spans="2:15" ht="20.5" x14ac:dyDescent="0.45">
      <c r="B200" s="9" t="s">
        <v>404</v>
      </c>
      <c r="C200" s="25">
        <v>1000</v>
      </c>
      <c r="D200" s="26">
        <v>7149.0259999999998</v>
      </c>
      <c r="E200" s="29">
        <f t="shared" si="398"/>
        <v>9.7541404069858579</v>
      </c>
      <c r="F200" s="27">
        <v>10</v>
      </c>
      <c r="G200" s="27">
        <v>10</v>
      </c>
      <c r="H200" s="27">
        <f t="shared" si="399"/>
        <v>975.41404069858572</v>
      </c>
      <c r="I200" s="26">
        <f t="shared" si="400"/>
        <v>0.97541404069858573</v>
      </c>
      <c r="J200" s="28">
        <f t="shared" si="401"/>
        <v>0.97541404069858573</v>
      </c>
      <c r="K200" s="53">
        <f t="shared" ref="K200" si="407">AVERAGE(J200:J201)</f>
        <v>0.95529371648951167</v>
      </c>
      <c r="L200" s="53">
        <f t="shared" ref="L200" si="408">STDEV(J200:J201)</f>
        <v>2.845443537581625E-2</v>
      </c>
      <c r="M200" s="26">
        <f t="shared" si="406"/>
        <v>9.7541404069858575E-2</v>
      </c>
      <c r="N200" s="54">
        <f t="shared" ref="N200" si="409">AVERAGE(M200:M201)</f>
        <v>9.5529371648951172E-2</v>
      </c>
      <c r="O200" s="55">
        <f t="shared" ref="O200" si="410">STDEV(M200:M201)</f>
        <v>2.8454435375816307E-3</v>
      </c>
    </row>
    <row r="201" spans="2:15" ht="20.5" x14ac:dyDescent="0.45">
      <c r="B201" s="9" t="s">
        <v>405</v>
      </c>
      <c r="C201" s="25">
        <v>1000</v>
      </c>
      <c r="D201" s="26">
        <v>6892.3469999999998</v>
      </c>
      <c r="E201" s="29">
        <f t="shared" si="398"/>
        <v>9.3517339228043763</v>
      </c>
      <c r="F201" s="27">
        <v>10</v>
      </c>
      <c r="G201" s="27">
        <v>10</v>
      </c>
      <c r="H201" s="27">
        <f t="shared" si="399"/>
        <v>935.17339228043761</v>
      </c>
      <c r="I201" s="26">
        <f t="shared" si="400"/>
        <v>0.93517339228043761</v>
      </c>
      <c r="J201" s="28">
        <f t="shared" si="401"/>
        <v>0.93517339228043761</v>
      </c>
      <c r="K201" s="53"/>
      <c r="L201" s="53"/>
      <c r="M201" s="26">
        <f t="shared" si="406"/>
        <v>9.3517339228043755E-2</v>
      </c>
      <c r="N201" s="54"/>
      <c r="O201" s="55"/>
    </row>
    <row r="202" spans="2:15" ht="20.5" x14ac:dyDescent="0.45">
      <c r="B202" s="11" t="s">
        <v>406</v>
      </c>
      <c r="C202" s="25">
        <v>1000</v>
      </c>
      <c r="D202" s="26">
        <v>12035.995999999999</v>
      </c>
      <c r="E202" s="29">
        <f t="shared" si="398"/>
        <v>17.415649202019249</v>
      </c>
      <c r="F202" s="27">
        <v>10</v>
      </c>
      <c r="G202" s="27">
        <v>10</v>
      </c>
      <c r="H202" s="27">
        <f t="shared" si="399"/>
        <v>1741.5649202019249</v>
      </c>
      <c r="I202" s="26">
        <f t="shared" si="400"/>
        <v>1.741564920201925</v>
      </c>
      <c r="J202" s="28">
        <f t="shared" si="401"/>
        <v>1.741564920201925</v>
      </c>
      <c r="K202" s="53">
        <f t="shared" ref="K202" si="411">AVERAGE(J202:J203)</f>
        <v>1.6839996237418866</v>
      </c>
      <c r="L202" s="53">
        <f t="shared" ref="L202" si="412">STDEV(J202:J203)</f>
        <v>8.1409622975814042E-2</v>
      </c>
      <c r="M202" s="26">
        <f t="shared" si="406"/>
        <v>0.17415649202019251</v>
      </c>
      <c r="N202" s="54">
        <f t="shared" ref="N202" si="413">AVERAGE(M202:M203)</f>
        <v>0.16839996237418869</v>
      </c>
      <c r="O202" s="55">
        <f t="shared" ref="O202" si="414">STDEV(M202:M203)</f>
        <v>8.1409622975814073E-3</v>
      </c>
    </row>
    <row r="203" spans="2:15" ht="20.5" x14ac:dyDescent="0.45">
      <c r="B203" s="11" t="s">
        <v>407</v>
      </c>
      <c r="C203" s="25">
        <v>1000</v>
      </c>
      <c r="D203" s="26">
        <v>11301.624</v>
      </c>
      <c r="E203" s="29">
        <f t="shared" si="398"/>
        <v>16.264343272818486</v>
      </c>
      <c r="F203" s="27">
        <v>10</v>
      </c>
      <c r="G203" s="27">
        <v>10</v>
      </c>
      <c r="H203" s="27">
        <f t="shared" si="399"/>
        <v>1626.4343272818485</v>
      </c>
      <c r="I203" s="26">
        <f t="shared" si="400"/>
        <v>1.6264343272818484</v>
      </c>
      <c r="J203" s="28">
        <f t="shared" si="401"/>
        <v>1.6264343272818484</v>
      </c>
      <c r="K203" s="53"/>
      <c r="L203" s="53"/>
      <c r="M203" s="26">
        <f t="shared" si="406"/>
        <v>0.16264343272818485</v>
      </c>
      <c r="N203" s="54"/>
      <c r="O203" s="55"/>
    </row>
    <row r="204" spans="2:15" ht="20.5" x14ac:dyDescent="0.45">
      <c r="B204" s="11" t="s">
        <v>416</v>
      </c>
      <c r="C204" s="25">
        <v>1000</v>
      </c>
      <c r="D204" s="26">
        <v>9470.1409999999996</v>
      </c>
      <c r="E204" s="29">
        <f t="shared" si="398"/>
        <v>13.39305019910325</v>
      </c>
      <c r="F204" s="27">
        <v>10</v>
      </c>
      <c r="G204" s="27">
        <v>10</v>
      </c>
      <c r="H204" s="27">
        <f t="shared" si="399"/>
        <v>1339.305019910325</v>
      </c>
      <c r="I204" s="26">
        <f t="shared" si="400"/>
        <v>1.3393050199103249</v>
      </c>
      <c r="J204" s="28">
        <f t="shared" si="401"/>
        <v>1.3393050199103249</v>
      </c>
      <c r="K204" s="53">
        <f t="shared" ref="K204" si="415">AVERAGE(J204:J205)</f>
        <v>1.2828843319850749</v>
      </c>
      <c r="L204" s="53">
        <f t="shared" ref="L204" si="416">STDEV(J204:J205)</f>
        <v>7.9790902062308489E-2</v>
      </c>
      <c r="M204" s="26">
        <f t="shared" si="406"/>
        <v>0.13393050199103249</v>
      </c>
      <c r="N204" s="54">
        <f t="shared" ref="N204" si="417">AVERAGE(M204:M205)</f>
        <v>0.1282884331985075</v>
      </c>
      <c r="O204" s="55">
        <f t="shared" ref="O204" si="418">STDEV(M204:M205)</f>
        <v>7.9790902062308443E-3</v>
      </c>
    </row>
    <row r="205" spans="2:15" ht="20.5" x14ac:dyDescent="0.45">
      <c r="B205" s="11" t="s">
        <v>417</v>
      </c>
      <c r="C205" s="25">
        <v>1000</v>
      </c>
      <c r="D205" s="26">
        <v>8750.3709999999992</v>
      </c>
      <c r="E205" s="29">
        <f t="shared" si="398"/>
        <v>12.264636440598249</v>
      </c>
      <c r="F205" s="27">
        <v>10</v>
      </c>
      <c r="G205" s="27">
        <v>10</v>
      </c>
      <c r="H205" s="27">
        <f t="shared" si="399"/>
        <v>1226.4636440598249</v>
      </c>
      <c r="I205" s="26">
        <f t="shared" si="400"/>
        <v>1.2264636440598249</v>
      </c>
      <c r="J205" s="28">
        <f t="shared" si="401"/>
        <v>1.2264636440598249</v>
      </c>
      <c r="K205" s="53"/>
      <c r="L205" s="53"/>
      <c r="M205" s="26">
        <f t="shared" si="406"/>
        <v>0.12264636440598249</v>
      </c>
      <c r="N205" s="54"/>
      <c r="O205" s="55"/>
    </row>
    <row r="206" spans="2:15" ht="20.5" x14ac:dyDescent="0.45">
      <c r="B206" s="11" t="s">
        <v>426</v>
      </c>
      <c r="C206" s="25">
        <v>1000</v>
      </c>
      <c r="D206" s="26">
        <v>9155.2420000000002</v>
      </c>
      <c r="E206" s="29">
        <f t="shared" si="398"/>
        <v>12.899369767660616</v>
      </c>
      <c r="F206" s="27">
        <v>10</v>
      </c>
      <c r="G206" s="27">
        <v>10</v>
      </c>
      <c r="H206" s="27">
        <f t="shared" si="399"/>
        <v>1289.9369767660617</v>
      </c>
      <c r="I206" s="26">
        <f t="shared" si="400"/>
        <v>1.2899369767660616</v>
      </c>
      <c r="J206" s="28">
        <f t="shared" si="401"/>
        <v>1.2899369767660616</v>
      </c>
      <c r="K206" s="53">
        <f t="shared" ref="K206" si="419">AVERAGE(J206:J207)</f>
        <v>1.3108371743015708</v>
      </c>
      <c r="L206" s="53">
        <f t="shared" ref="L206" si="420">STDEV(J206:J207)</f>
        <v>2.9557342810994008E-2</v>
      </c>
      <c r="M206" s="26">
        <f t="shared" si="406"/>
        <v>0.12899369767660615</v>
      </c>
      <c r="N206" s="54">
        <f t="shared" ref="N206" si="421">AVERAGE(M206:M207)</f>
        <v>0.13108371743015707</v>
      </c>
      <c r="O206" s="55">
        <f t="shared" ref="O206" si="422">STDEV(M206:M207)</f>
        <v>2.9557342810993966E-3</v>
      </c>
    </row>
    <row r="207" spans="2:15" ht="20.5" x14ac:dyDescent="0.45">
      <c r="B207" s="11" t="s">
        <v>427</v>
      </c>
      <c r="C207" s="25">
        <v>1000</v>
      </c>
      <c r="D207" s="26">
        <v>9421.8700000000008</v>
      </c>
      <c r="E207" s="29">
        <f t="shared" si="398"/>
        <v>13.317373718370803</v>
      </c>
      <c r="F207" s="27">
        <v>10</v>
      </c>
      <c r="G207" s="27">
        <v>10</v>
      </c>
      <c r="H207" s="27">
        <f t="shared" si="399"/>
        <v>1331.7373718370802</v>
      </c>
      <c r="I207" s="26">
        <f t="shared" si="400"/>
        <v>1.3317373718370802</v>
      </c>
      <c r="J207" s="28">
        <f t="shared" si="401"/>
        <v>1.3317373718370802</v>
      </c>
      <c r="K207" s="53"/>
      <c r="L207" s="53"/>
      <c r="M207" s="26">
        <f t="shared" si="406"/>
        <v>0.13317373718370801</v>
      </c>
      <c r="N207" s="54"/>
      <c r="O207" s="55"/>
    </row>
    <row r="208" spans="2:15" ht="20.5" x14ac:dyDescent="0.45">
      <c r="B208" s="11" t="s">
        <v>408</v>
      </c>
      <c r="C208" s="25">
        <v>1000</v>
      </c>
      <c r="D208" s="26">
        <v>5857.1480000000001</v>
      </c>
      <c r="E208" s="29">
        <f t="shared" si="398"/>
        <v>7.7288088295237198</v>
      </c>
      <c r="F208" s="27">
        <v>10</v>
      </c>
      <c r="G208" s="27">
        <v>10</v>
      </c>
      <c r="H208" s="27">
        <f t="shared" si="399"/>
        <v>772.88088295237208</v>
      </c>
      <c r="I208" s="26">
        <f t="shared" si="400"/>
        <v>0.77288088295237212</v>
      </c>
      <c r="J208" s="28">
        <f t="shared" si="401"/>
        <v>0.77288088295237212</v>
      </c>
      <c r="K208" s="53">
        <f t="shared" ref="K208" si="423">AVERAGE(J208:J209)</f>
        <v>0.81238829837268378</v>
      </c>
      <c r="L208" s="53">
        <f t="shared" ref="L208" si="424">STDEV(J208:J209)</f>
        <v>5.587192270171263E-2</v>
      </c>
      <c r="M208" s="26">
        <f t="shared" si="406"/>
        <v>7.7288088295237214E-2</v>
      </c>
      <c r="N208" s="54">
        <f t="shared" ref="N208" si="425">AVERAGE(M208:M209)</f>
        <v>8.1238829837268378E-2</v>
      </c>
      <c r="O208" s="55">
        <f t="shared" ref="O208" si="426">STDEV(M208:M209)</f>
        <v>5.5871922701712668E-3</v>
      </c>
    </row>
    <row r="209" spans="2:15" ht="20.5" x14ac:dyDescent="0.45">
      <c r="B209" s="11" t="s">
        <v>409</v>
      </c>
      <c r="C209" s="25">
        <v>1000</v>
      </c>
      <c r="D209" s="26">
        <v>6361.152</v>
      </c>
      <c r="E209" s="29">
        <f t="shared" si="398"/>
        <v>8.518957137929954</v>
      </c>
      <c r="F209" s="27">
        <v>10</v>
      </c>
      <c r="G209" s="27">
        <v>10</v>
      </c>
      <c r="H209" s="27">
        <f t="shared" si="399"/>
        <v>851.89571379299537</v>
      </c>
      <c r="I209" s="26">
        <f t="shared" si="400"/>
        <v>0.85189571379299533</v>
      </c>
      <c r="J209" s="28">
        <f t="shared" si="401"/>
        <v>0.85189571379299533</v>
      </c>
      <c r="K209" s="53"/>
      <c r="L209" s="53"/>
      <c r="M209" s="26">
        <f t="shared" si="406"/>
        <v>8.5189571379299542E-2</v>
      </c>
      <c r="N209" s="54"/>
      <c r="O209" s="55"/>
    </row>
    <row r="210" spans="2:15" ht="20.5" x14ac:dyDescent="0.45">
      <c r="B210" s="11" t="s">
        <v>418</v>
      </c>
      <c r="C210" s="25">
        <v>1000</v>
      </c>
      <c r="D210" s="26">
        <v>5712.7179999999998</v>
      </c>
      <c r="E210" s="29">
        <f t="shared" si="398"/>
        <v>7.502379832565139</v>
      </c>
      <c r="F210" s="27">
        <v>10</v>
      </c>
      <c r="G210" s="27">
        <v>10</v>
      </c>
      <c r="H210" s="27">
        <f t="shared" si="399"/>
        <v>750.23798325651387</v>
      </c>
      <c r="I210" s="26">
        <f t="shared" si="400"/>
        <v>0.75023798325651392</v>
      </c>
      <c r="J210" s="28">
        <f t="shared" si="401"/>
        <v>0.75023798325651392</v>
      </c>
      <c r="K210" s="53">
        <f t="shared" ref="K210" si="427">AVERAGE(J210:J211)</f>
        <v>0.82595099238077319</v>
      </c>
      <c r="L210" s="53">
        <f t="shared" ref="L210" si="428">STDEV(J210:J211)</f>
        <v>0.10707436435160535</v>
      </c>
      <c r="M210" s="26">
        <f t="shared" si="406"/>
        <v>7.5023798325651397E-2</v>
      </c>
      <c r="N210" s="54">
        <f t="shared" ref="N210" si="429">AVERAGE(M210:M211)</f>
        <v>8.2595099238077313E-2</v>
      </c>
      <c r="O210" s="55">
        <f t="shared" ref="O210" si="430">STDEV(M210:M211)</f>
        <v>1.0707436435160528E-2</v>
      </c>
    </row>
    <row r="211" spans="2:15" ht="20.5" x14ac:dyDescent="0.45">
      <c r="B211" s="11" t="s">
        <v>419</v>
      </c>
      <c r="C211" s="25">
        <v>1000</v>
      </c>
      <c r="D211" s="26">
        <v>6678.6040000000003</v>
      </c>
      <c r="E211" s="29">
        <f t="shared" si="398"/>
        <v>9.0166400150503243</v>
      </c>
      <c r="F211" s="27">
        <v>10</v>
      </c>
      <c r="G211" s="27">
        <v>10</v>
      </c>
      <c r="H211" s="27">
        <f t="shared" si="399"/>
        <v>901.6640015050325</v>
      </c>
      <c r="I211" s="26">
        <f t="shared" si="400"/>
        <v>0.90166400150503245</v>
      </c>
      <c r="J211" s="28">
        <f t="shared" si="401"/>
        <v>0.90166400150503245</v>
      </c>
      <c r="K211" s="53"/>
      <c r="L211" s="53"/>
      <c r="M211" s="26">
        <f t="shared" si="406"/>
        <v>9.0166400150503243E-2</v>
      </c>
      <c r="N211" s="54"/>
      <c r="O211" s="55"/>
    </row>
    <row r="212" spans="2:15" ht="20.5" x14ac:dyDescent="0.45">
      <c r="B212" s="11" t="s">
        <v>428</v>
      </c>
      <c r="C212" s="25">
        <v>1000</v>
      </c>
      <c r="D212" s="26">
        <v>8002.7209999999995</v>
      </c>
      <c r="E212" s="29">
        <f t="shared" si="398"/>
        <v>11.092514031292133</v>
      </c>
      <c r="F212" s="27">
        <v>10</v>
      </c>
      <c r="G212" s="27">
        <v>10</v>
      </c>
      <c r="H212" s="27">
        <f t="shared" si="399"/>
        <v>1109.2514031292133</v>
      </c>
      <c r="I212" s="26">
        <f t="shared" si="400"/>
        <v>1.1092514031292133</v>
      </c>
      <c r="J212" s="28">
        <f t="shared" si="401"/>
        <v>1.1092514031292133</v>
      </c>
      <c r="K212" s="53">
        <f t="shared" ref="K212" si="431">AVERAGE(J212:J213)</f>
        <v>1.1004558994136644</v>
      </c>
      <c r="L212" s="53">
        <f t="shared" ref="L212" si="432">STDEV(J212:J213)</f>
        <v>1.2438720642432254E-2</v>
      </c>
      <c r="M212" s="26">
        <f t="shared" si="406"/>
        <v>0.11092514031292133</v>
      </c>
      <c r="N212" s="54">
        <f t="shared" ref="N212" si="433">AVERAGE(M212:M213)</f>
        <v>0.11004558994136644</v>
      </c>
      <c r="O212" s="55">
        <f t="shared" ref="O212" si="434">STDEV(M212:M213)</f>
        <v>1.2438720642432215E-3</v>
      </c>
    </row>
    <row r="213" spans="2:15" ht="20.5" x14ac:dyDescent="0.45">
      <c r="B213" s="11" t="s">
        <v>429</v>
      </c>
      <c r="C213" s="25">
        <v>1000</v>
      </c>
      <c r="D213" s="26">
        <v>7890.5150000000003</v>
      </c>
      <c r="E213" s="29">
        <f t="shared" si="398"/>
        <v>10.916603956981156</v>
      </c>
      <c r="F213" s="27">
        <v>10</v>
      </c>
      <c r="G213" s="27">
        <v>10</v>
      </c>
      <c r="H213" s="27">
        <f t="shared" si="399"/>
        <v>1091.6603956981155</v>
      </c>
      <c r="I213" s="26">
        <f t="shared" si="400"/>
        <v>1.0916603956981155</v>
      </c>
      <c r="J213" s="28">
        <f t="shared" si="401"/>
        <v>1.0916603956981155</v>
      </c>
      <c r="K213" s="53"/>
      <c r="L213" s="53"/>
      <c r="M213" s="26">
        <f t="shared" si="406"/>
        <v>0.10916603956981155</v>
      </c>
      <c r="N213" s="54"/>
      <c r="O213" s="55"/>
    </row>
    <row r="214" spans="2:15" ht="20.5" x14ac:dyDescent="0.45">
      <c r="B214" s="11" t="s">
        <v>410</v>
      </c>
      <c r="C214" s="25">
        <v>1000</v>
      </c>
      <c r="D214" s="26">
        <v>9176.3379999999997</v>
      </c>
      <c r="E214" s="29">
        <f t="shared" si="398"/>
        <v>12.932442855799078</v>
      </c>
      <c r="F214" s="27">
        <v>10</v>
      </c>
      <c r="G214" s="27">
        <v>10</v>
      </c>
      <c r="H214" s="27">
        <f t="shared" si="399"/>
        <v>1293.2442855799079</v>
      </c>
      <c r="I214" s="26">
        <f t="shared" si="400"/>
        <v>1.293244285579908</v>
      </c>
      <c r="J214" s="28">
        <f t="shared" si="401"/>
        <v>1.293244285579908</v>
      </c>
      <c r="K214" s="53">
        <f t="shared" ref="K214" si="435">AVERAGE(J214:J215)</f>
        <v>1.2874394851534821</v>
      </c>
      <c r="L214" s="53">
        <f t="shared" ref="L214" si="436">STDEV(J214:J215)</f>
        <v>8.2092274899207025E-3</v>
      </c>
      <c r="M214" s="26">
        <f t="shared" si="406"/>
        <v>0.12932442855799081</v>
      </c>
      <c r="N214" s="54">
        <f t="shared" ref="N214" si="437">AVERAGE(M214:M215)</f>
        <v>0.12874394851534821</v>
      </c>
      <c r="O214" s="55">
        <f t="shared" ref="O214" si="438">STDEV(M214:M215)</f>
        <v>8.2092274899208599E-4</v>
      </c>
    </row>
    <row r="215" spans="2:15" ht="20.5" x14ac:dyDescent="0.45">
      <c r="B215" s="11" t="s">
        <v>411</v>
      </c>
      <c r="C215" s="25">
        <v>1000</v>
      </c>
      <c r="D215" s="26">
        <v>9102.2849999999999</v>
      </c>
      <c r="E215" s="29">
        <f t="shared" si="398"/>
        <v>12.816346847270561</v>
      </c>
      <c r="F215" s="27">
        <v>10</v>
      </c>
      <c r="G215" s="27">
        <v>10</v>
      </c>
      <c r="H215" s="27">
        <f t="shared" si="399"/>
        <v>1281.6346847270561</v>
      </c>
      <c r="I215" s="26">
        <f t="shared" si="400"/>
        <v>1.2816346847270561</v>
      </c>
      <c r="J215" s="28">
        <f t="shared" si="401"/>
        <v>1.2816346847270561</v>
      </c>
      <c r="K215" s="53"/>
      <c r="L215" s="53"/>
      <c r="M215" s="26">
        <f t="shared" si="406"/>
        <v>0.1281634684727056</v>
      </c>
      <c r="N215" s="54"/>
      <c r="O215" s="55"/>
    </row>
    <row r="216" spans="2:15" ht="20.5" x14ac:dyDescent="0.45">
      <c r="B216" s="11" t="s">
        <v>420</v>
      </c>
      <c r="C216" s="25">
        <v>1000</v>
      </c>
      <c r="D216" s="26">
        <v>4136.8789999999999</v>
      </c>
      <c r="E216" s="29">
        <f t="shared" si="398"/>
        <v>5.0318706299187905</v>
      </c>
      <c r="F216" s="27">
        <v>10</v>
      </c>
      <c r="G216" s="27">
        <v>10</v>
      </c>
      <c r="H216" s="27">
        <f t="shared" si="399"/>
        <v>503.18706299187909</v>
      </c>
      <c r="I216" s="26">
        <f t="shared" si="400"/>
        <v>0.5031870629918791</v>
      </c>
      <c r="J216" s="28">
        <f t="shared" si="401"/>
        <v>0.5031870629918791</v>
      </c>
      <c r="K216" s="53">
        <f t="shared" ref="K216" si="439">AVERAGE(J216:J217)</f>
        <v>0.49283220455899412</v>
      </c>
      <c r="L216" s="53">
        <f t="shared" ref="L216" si="440">STDEV(J216:J217)</f>
        <v>1.4643981232239301E-2</v>
      </c>
      <c r="M216" s="26">
        <f t="shared" si="406"/>
        <v>5.0318706299187908E-2</v>
      </c>
      <c r="N216" s="54">
        <f t="shared" ref="N216" si="441">AVERAGE(M216:M217)</f>
        <v>4.9283220455899418E-2</v>
      </c>
      <c r="O216" s="55">
        <f t="shared" ref="O216" si="442">STDEV(M216:M217)</f>
        <v>1.4643981232239293E-3</v>
      </c>
    </row>
    <row r="217" spans="2:15" ht="20.5" x14ac:dyDescent="0.45">
      <c r="B217" s="11" t="s">
        <v>421</v>
      </c>
      <c r="C217" s="25">
        <v>1000</v>
      </c>
      <c r="D217" s="26">
        <v>4004.78</v>
      </c>
      <c r="E217" s="29">
        <f t="shared" si="398"/>
        <v>4.824773461261092</v>
      </c>
      <c r="F217" s="27">
        <v>10</v>
      </c>
      <c r="G217" s="27">
        <v>10</v>
      </c>
      <c r="H217" s="27">
        <f t="shared" si="399"/>
        <v>482.47734612610918</v>
      </c>
      <c r="I217" s="26">
        <f t="shared" si="400"/>
        <v>0.48247734612610921</v>
      </c>
      <c r="J217" s="28">
        <f t="shared" si="401"/>
        <v>0.48247734612610921</v>
      </c>
      <c r="K217" s="53"/>
      <c r="L217" s="53"/>
      <c r="M217" s="26">
        <f t="shared" si="406"/>
        <v>4.8247734612610921E-2</v>
      </c>
      <c r="N217" s="54"/>
      <c r="O217" s="55"/>
    </row>
    <row r="218" spans="2:15" ht="20.5" x14ac:dyDescent="0.45">
      <c r="B218" s="11" t="s">
        <v>430</v>
      </c>
      <c r="C218" s="25">
        <v>1000</v>
      </c>
      <c r="D218" s="26">
        <v>5828.5469999999996</v>
      </c>
      <c r="E218" s="29">
        <f t="shared" si="398"/>
        <v>7.6839698366412685</v>
      </c>
      <c r="F218" s="27">
        <v>10</v>
      </c>
      <c r="G218" s="27">
        <v>10</v>
      </c>
      <c r="H218" s="27">
        <f t="shared" si="399"/>
        <v>768.39698366412688</v>
      </c>
      <c r="I218" s="26">
        <f t="shared" si="400"/>
        <v>0.7683969836641269</v>
      </c>
      <c r="J218" s="28">
        <f t="shared" si="401"/>
        <v>0.7683969836641269</v>
      </c>
      <c r="K218" s="53">
        <f t="shared" ref="K218" si="443">AVERAGE(J218:J219)</f>
        <v>0.75847599786787057</v>
      </c>
      <c r="L218" s="53">
        <f t="shared" ref="L218" si="444">STDEV(J218:J219)</f>
        <v>1.4030392665176465E-2</v>
      </c>
      <c r="M218" s="26">
        <f t="shared" si="406"/>
        <v>7.683969836641269E-2</v>
      </c>
      <c r="N218" s="54">
        <f t="shared" ref="N218" si="445">AVERAGE(M218:M219)</f>
        <v>7.5847599786787068E-2</v>
      </c>
      <c r="O218" s="55">
        <f t="shared" ref="O218" si="446">STDEV(M218:M219)</f>
        <v>1.4030392665176485E-3</v>
      </c>
    </row>
    <row r="219" spans="2:15" ht="20.5" x14ac:dyDescent="0.45">
      <c r="B219" s="11" t="s">
        <v>431</v>
      </c>
      <c r="C219" s="25">
        <v>1000</v>
      </c>
      <c r="D219" s="26">
        <v>5701.9830000000002</v>
      </c>
      <c r="E219" s="29">
        <f t="shared" si="398"/>
        <v>7.4855501207161446</v>
      </c>
      <c r="F219" s="27">
        <v>10</v>
      </c>
      <c r="G219" s="27">
        <v>10</v>
      </c>
      <c r="H219" s="27">
        <f t="shared" si="399"/>
        <v>748.55501207161433</v>
      </c>
      <c r="I219" s="26">
        <f t="shared" si="400"/>
        <v>0.74855501207161435</v>
      </c>
      <c r="J219" s="28">
        <f t="shared" si="401"/>
        <v>0.74855501207161435</v>
      </c>
      <c r="K219" s="53"/>
      <c r="L219" s="53"/>
      <c r="M219" s="26">
        <f t="shared" si="406"/>
        <v>7.4855501207161432E-2</v>
      </c>
      <c r="N219" s="54"/>
      <c r="O219" s="55"/>
    </row>
    <row r="220" spans="2:15" ht="20.5" x14ac:dyDescent="0.45">
      <c r="B220" s="14" t="s">
        <v>412</v>
      </c>
      <c r="C220" s="25">
        <v>1000</v>
      </c>
      <c r="D220" s="26">
        <v>2763.3040000000001</v>
      </c>
      <c r="E220" s="29">
        <f t="shared" si="398"/>
        <v>2.8784592230269967</v>
      </c>
      <c r="F220" s="27">
        <v>10</v>
      </c>
      <c r="G220" s="27">
        <v>10</v>
      </c>
      <c r="H220" s="27">
        <f t="shared" si="399"/>
        <v>287.84592230269971</v>
      </c>
      <c r="I220" s="26">
        <f t="shared" si="400"/>
        <v>0.28784592230269973</v>
      </c>
      <c r="J220" s="28">
        <f t="shared" si="401"/>
        <v>0.28784592230269973</v>
      </c>
      <c r="K220" s="53">
        <f t="shared" ref="K220" si="447">AVERAGE(J220:J221)</f>
        <v>0.34408561439814378</v>
      </c>
      <c r="L220" s="53">
        <f t="shared" ref="L220" si="448">STDEV(J220:J221)</f>
        <v>7.9534935305064169E-2</v>
      </c>
      <c r="M220" s="26">
        <f t="shared" si="406"/>
        <v>2.8784592230269971E-2</v>
      </c>
      <c r="N220" s="54">
        <f t="shared" ref="N220" si="449">AVERAGE(M220:M221)</f>
        <v>3.4408561439814377E-2</v>
      </c>
      <c r="O220" s="55">
        <f t="shared" ref="O220" si="450">STDEV(M220:M221)</f>
        <v>7.9534935305063895E-3</v>
      </c>
    </row>
    <row r="221" spans="2:15" ht="20.5" x14ac:dyDescent="0.45">
      <c r="B221" s="14" t="s">
        <v>413</v>
      </c>
      <c r="C221" s="25">
        <v>1000</v>
      </c>
      <c r="D221" s="26">
        <v>3480.7649999999999</v>
      </c>
      <c r="E221" s="29">
        <f t="shared" si="398"/>
        <v>4.0032530649358788</v>
      </c>
      <c r="F221" s="27">
        <v>10</v>
      </c>
      <c r="G221" s="27">
        <v>10</v>
      </c>
      <c r="H221" s="27">
        <f t="shared" si="399"/>
        <v>400.3253064935879</v>
      </c>
      <c r="I221" s="26">
        <f t="shared" si="400"/>
        <v>0.40032530649358788</v>
      </c>
      <c r="J221" s="28">
        <f t="shared" si="401"/>
        <v>0.40032530649358788</v>
      </c>
      <c r="K221" s="53"/>
      <c r="L221" s="53"/>
      <c r="M221" s="26">
        <f t="shared" si="406"/>
        <v>4.0032530649358786E-2</v>
      </c>
      <c r="N221" s="54"/>
      <c r="O221" s="55"/>
    </row>
    <row r="222" spans="2:15" ht="20.5" x14ac:dyDescent="0.45">
      <c r="B222" s="14" t="s">
        <v>422</v>
      </c>
      <c r="C222" s="25">
        <v>1000</v>
      </c>
      <c r="D222" s="26">
        <v>3718.2890000000002</v>
      </c>
      <c r="E222" s="29">
        <f t="shared" si="398"/>
        <v>4.3756294484683158</v>
      </c>
      <c r="F222" s="27">
        <v>10</v>
      </c>
      <c r="G222" s="27">
        <v>10</v>
      </c>
      <c r="H222" s="27">
        <f t="shared" si="399"/>
        <v>437.56294484683161</v>
      </c>
      <c r="I222" s="26">
        <f t="shared" si="400"/>
        <v>0.43756294484683161</v>
      </c>
      <c r="J222" s="28">
        <f t="shared" si="401"/>
        <v>0.43756294484683161</v>
      </c>
      <c r="K222" s="53">
        <f t="shared" ref="K222" si="451">AVERAGE(J222:J223)</f>
        <v>0.47201039413037349</v>
      </c>
      <c r="L222" s="53">
        <f t="shared" ref="L222" si="452">STDEV(J222:J223)</f>
        <v>4.8716049965944239E-2</v>
      </c>
      <c r="M222" s="26">
        <f t="shared" si="406"/>
        <v>4.3756294484683156E-2</v>
      </c>
      <c r="N222" s="54">
        <f t="shared" ref="N222" si="453">AVERAGE(M222:M223)</f>
        <v>4.7201039413037341E-2</v>
      </c>
      <c r="O222" s="55">
        <f t="shared" ref="O222" si="454">STDEV(M222:M223)</f>
        <v>4.8716049965944284E-3</v>
      </c>
    </row>
    <row r="223" spans="2:15" ht="20.5" x14ac:dyDescent="0.45">
      <c r="B223" s="14" t="s">
        <v>423</v>
      </c>
      <c r="C223" s="25">
        <v>1000</v>
      </c>
      <c r="D223" s="26">
        <v>4157.7420000000002</v>
      </c>
      <c r="E223" s="29">
        <f t="shared" si="398"/>
        <v>5.0645784341391531</v>
      </c>
      <c r="F223" s="27">
        <v>10</v>
      </c>
      <c r="G223" s="27">
        <v>10</v>
      </c>
      <c r="H223" s="27">
        <f t="shared" si="399"/>
        <v>506.45784341391533</v>
      </c>
      <c r="I223" s="26">
        <f t="shared" si="400"/>
        <v>0.50645784341391531</v>
      </c>
      <c r="J223" s="28">
        <f t="shared" si="401"/>
        <v>0.50645784341391531</v>
      </c>
      <c r="K223" s="53"/>
      <c r="L223" s="53"/>
      <c r="M223" s="26">
        <f t="shared" si="406"/>
        <v>5.0645784341391532E-2</v>
      </c>
      <c r="N223" s="54"/>
      <c r="O223" s="55"/>
    </row>
    <row r="224" spans="2:15" ht="20.5" x14ac:dyDescent="0.45">
      <c r="B224" s="14" t="s">
        <v>432</v>
      </c>
      <c r="C224" s="25">
        <v>1000</v>
      </c>
      <c r="D224" s="26">
        <v>2835.6959999999999</v>
      </c>
      <c r="E224" s="29">
        <f t="shared" si="398"/>
        <v>2.9919512118646723</v>
      </c>
      <c r="F224" s="27">
        <v>10</v>
      </c>
      <c r="G224" s="27">
        <v>10</v>
      </c>
      <c r="H224" s="27">
        <f t="shared" si="399"/>
        <v>299.19512118646719</v>
      </c>
      <c r="I224" s="26">
        <f t="shared" si="400"/>
        <v>0.29919512118646718</v>
      </c>
      <c r="J224" s="28">
        <f t="shared" si="401"/>
        <v>0.29919512118646718</v>
      </c>
      <c r="K224" s="53">
        <f t="shared" ref="K224" si="455">AVERAGE(J224:J225)</f>
        <v>0.27314739911579339</v>
      </c>
      <c r="L224" s="53">
        <f t="shared" ref="L224" si="456">STDEV(J224:J225)</f>
        <v>3.6837041821271878E-2</v>
      </c>
      <c r="M224" s="26">
        <f t="shared" si="406"/>
        <v>2.991951211864672E-2</v>
      </c>
      <c r="N224" s="54">
        <f t="shared" ref="N224" si="457">AVERAGE(M224:M225)</f>
        <v>2.7314739911579337E-2</v>
      </c>
      <c r="O224" s="55">
        <f t="shared" ref="O224" si="458">STDEV(M224:M225)</f>
        <v>3.6837041821271895E-3</v>
      </c>
    </row>
    <row r="225" spans="2:15" ht="20.5" x14ac:dyDescent="0.45">
      <c r="B225" s="14" t="s">
        <v>433</v>
      </c>
      <c r="C225" s="25">
        <v>1000</v>
      </c>
      <c r="D225" s="26">
        <v>2503.4</v>
      </c>
      <c r="E225" s="29">
        <f t="shared" si="398"/>
        <v>2.4709967704511961</v>
      </c>
      <c r="F225" s="27">
        <v>10</v>
      </c>
      <c r="G225" s="27">
        <v>10</v>
      </c>
      <c r="H225" s="27">
        <f t="shared" si="399"/>
        <v>247.09967704511962</v>
      </c>
      <c r="I225" s="26">
        <f t="shared" si="400"/>
        <v>0.24709967704511962</v>
      </c>
      <c r="J225" s="28">
        <f t="shared" si="401"/>
        <v>0.24709967704511959</v>
      </c>
      <c r="K225" s="53"/>
      <c r="L225" s="53"/>
      <c r="M225" s="26">
        <f t="shared" si="406"/>
        <v>2.4709967704511959E-2</v>
      </c>
      <c r="N225" s="54"/>
      <c r="O225" s="55"/>
    </row>
    <row r="226" spans="2:15" ht="20.5" x14ac:dyDescent="0.45">
      <c r="B226" s="14" t="s">
        <v>414</v>
      </c>
      <c r="C226" s="25">
        <v>1000</v>
      </c>
      <c r="D226" s="26">
        <v>7499.6880000000001</v>
      </c>
      <c r="E226" s="29">
        <f t="shared" si="398"/>
        <v>10.303888000501678</v>
      </c>
      <c r="F226" s="27">
        <v>10</v>
      </c>
      <c r="G226" s="27">
        <v>10</v>
      </c>
      <c r="H226" s="27">
        <f t="shared" si="399"/>
        <v>1030.3888000501679</v>
      </c>
      <c r="I226" s="26">
        <f t="shared" si="400"/>
        <v>1.030388800050168</v>
      </c>
      <c r="J226" s="28">
        <f t="shared" si="401"/>
        <v>1.030388800050168</v>
      </c>
      <c r="K226" s="53">
        <f t="shared" ref="K226" si="459">AVERAGE(J226:J227)</f>
        <v>1.0189269588938012</v>
      </c>
      <c r="L226" s="53">
        <f t="shared" ref="L226" si="460">STDEV(J226:J227)</f>
        <v>1.62094912131001E-2</v>
      </c>
      <c r="M226" s="26">
        <f t="shared" si="406"/>
        <v>0.10303888000501679</v>
      </c>
      <c r="N226" s="54">
        <f t="shared" ref="N226" si="461">AVERAGE(M226:M227)</f>
        <v>0.1018926958893801</v>
      </c>
      <c r="O226" s="55">
        <f t="shared" ref="O226" si="462">STDEV(M226:M227)</f>
        <v>1.620949121310008E-3</v>
      </c>
    </row>
    <row r="227" spans="2:15" ht="20.5" x14ac:dyDescent="0.45">
      <c r="B227" s="14" t="s">
        <v>415</v>
      </c>
      <c r="C227" s="25">
        <v>1000</v>
      </c>
      <c r="D227" s="26">
        <v>7353.4669999999996</v>
      </c>
      <c r="E227" s="29">
        <f t="shared" si="398"/>
        <v>10.074651177374344</v>
      </c>
      <c r="F227" s="27">
        <v>10</v>
      </c>
      <c r="G227" s="27">
        <v>10</v>
      </c>
      <c r="H227" s="27">
        <f t="shared" si="399"/>
        <v>1007.4651177374344</v>
      </c>
      <c r="I227" s="26">
        <f t="shared" si="400"/>
        <v>1.0074651177374343</v>
      </c>
      <c r="J227" s="28">
        <f t="shared" si="401"/>
        <v>1.0074651177374343</v>
      </c>
      <c r="K227" s="53"/>
      <c r="L227" s="53"/>
      <c r="M227" s="26">
        <f t="shared" si="406"/>
        <v>0.10074651177374343</v>
      </c>
      <c r="N227" s="54"/>
      <c r="O227" s="55"/>
    </row>
    <row r="228" spans="2:15" ht="20.5" x14ac:dyDescent="0.45">
      <c r="B228" s="14" t="s">
        <v>424</v>
      </c>
      <c r="C228" s="25">
        <v>1000</v>
      </c>
      <c r="D228" s="26">
        <v>5777.8159999999998</v>
      </c>
      <c r="E228" s="29">
        <f t="shared" si="398"/>
        <v>7.6044367102498978</v>
      </c>
      <c r="F228" s="27">
        <v>10</v>
      </c>
      <c r="G228" s="27">
        <v>10</v>
      </c>
      <c r="H228" s="27">
        <f t="shared" si="399"/>
        <v>760.44367102498984</v>
      </c>
      <c r="I228" s="26">
        <f t="shared" si="400"/>
        <v>0.76044367102498989</v>
      </c>
      <c r="J228" s="28">
        <f t="shared" si="401"/>
        <v>0.76044367102498989</v>
      </c>
      <c r="K228" s="53">
        <f t="shared" ref="K228" si="463">AVERAGE(J228:J229)</f>
        <v>0.79385633211049456</v>
      </c>
      <c r="L228" s="53">
        <f t="shared" ref="L228" si="464">STDEV(J228:J229)</f>
        <v>4.7252638462096368E-2</v>
      </c>
      <c r="M228" s="26">
        <f t="shared" si="406"/>
        <v>7.6044367102498983E-2</v>
      </c>
      <c r="N228" s="54">
        <f t="shared" ref="N228" si="465">AVERAGE(M228:M229)</f>
        <v>7.9385633211049439E-2</v>
      </c>
      <c r="O228" s="55">
        <f t="shared" ref="O228" si="466">STDEV(M228:M229)</f>
        <v>4.7252638462096383E-3</v>
      </c>
    </row>
    <row r="229" spans="2:15" ht="20.5" x14ac:dyDescent="0.45">
      <c r="B229" s="14" t="s">
        <v>425</v>
      </c>
      <c r="C229" s="25">
        <v>1000</v>
      </c>
      <c r="D229" s="26">
        <v>6204.0680000000002</v>
      </c>
      <c r="E229" s="29">
        <f t="shared" si="398"/>
        <v>8.2726899319599916</v>
      </c>
      <c r="F229" s="27">
        <v>10</v>
      </c>
      <c r="G229" s="27">
        <v>10</v>
      </c>
      <c r="H229" s="27">
        <f t="shared" si="399"/>
        <v>827.26899319599909</v>
      </c>
      <c r="I229" s="26">
        <f t="shared" si="400"/>
        <v>0.82726899319599911</v>
      </c>
      <c r="J229" s="28">
        <f t="shared" si="401"/>
        <v>0.82726899319599911</v>
      </c>
      <c r="K229" s="53"/>
      <c r="L229" s="53"/>
      <c r="M229" s="26">
        <f t="shared" si="406"/>
        <v>8.2726899319599909E-2</v>
      </c>
      <c r="N229" s="54"/>
      <c r="O229" s="55"/>
    </row>
    <row r="230" spans="2:15" ht="20.5" x14ac:dyDescent="0.45">
      <c r="B230" s="14" t="s">
        <v>434</v>
      </c>
      <c r="C230" s="25">
        <v>1000</v>
      </c>
      <c r="D230" s="26">
        <v>6745.6109999999999</v>
      </c>
      <c r="E230" s="29">
        <f t="shared" si="398"/>
        <v>9.1216897124760923</v>
      </c>
      <c r="F230" s="27">
        <v>10</v>
      </c>
      <c r="G230" s="27">
        <v>10</v>
      </c>
      <c r="H230" s="27">
        <f t="shared" si="399"/>
        <v>912.16897124760919</v>
      </c>
      <c r="I230" s="26">
        <f t="shared" si="400"/>
        <v>0.91216897124760921</v>
      </c>
      <c r="J230" s="28">
        <f t="shared" si="401"/>
        <v>0.91216897124760921</v>
      </c>
      <c r="K230" s="53">
        <f t="shared" ref="K230" si="467">AVERAGE(J230:J231)</f>
        <v>0.92254397516696451</v>
      </c>
      <c r="L230" s="53">
        <f t="shared" ref="L230" si="468">STDEV(J230:J231)</f>
        <v>1.4672471252426293E-2</v>
      </c>
      <c r="M230" s="26">
        <f t="shared" si="406"/>
        <v>9.1216897124760929E-2</v>
      </c>
      <c r="N230" s="54">
        <f t="shared" ref="N230" si="469">AVERAGE(M230:M231)</f>
        <v>9.2254397516696451E-2</v>
      </c>
      <c r="O230" s="55">
        <f t="shared" ref="O230" si="470">STDEV(M230:M231)</f>
        <v>1.4672471252426273E-3</v>
      </c>
    </row>
    <row r="231" spans="2:15" ht="20.5" x14ac:dyDescent="0.45">
      <c r="B231" s="14" t="s">
        <v>435</v>
      </c>
      <c r="C231" s="25">
        <v>1000</v>
      </c>
      <c r="D231" s="26">
        <v>6877.9669999999996</v>
      </c>
      <c r="E231" s="29">
        <f t="shared" si="398"/>
        <v>9.3291897908631984</v>
      </c>
      <c r="F231" s="27">
        <v>10</v>
      </c>
      <c r="G231" s="27">
        <v>10</v>
      </c>
      <c r="H231" s="27">
        <f t="shared" si="399"/>
        <v>932.91897908631984</v>
      </c>
      <c r="I231" s="26">
        <f t="shared" si="400"/>
        <v>0.93291897908631982</v>
      </c>
      <c r="J231" s="28">
        <f t="shared" si="401"/>
        <v>0.93291897908631982</v>
      </c>
      <c r="K231" s="53"/>
      <c r="L231" s="53"/>
      <c r="M231" s="26">
        <f t="shared" si="406"/>
        <v>9.3291897908631988E-2</v>
      </c>
      <c r="N231" s="54"/>
      <c r="O231" s="55"/>
    </row>
    <row r="232" spans="2:15" ht="20.5" x14ac:dyDescent="0.45">
      <c r="B232" s="14" t="s">
        <v>447</v>
      </c>
      <c r="C232" s="25">
        <v>1000</v>
      </c>
      <c r="D232" s="26">
        <v>8725.5879999999997</v>
      </c>
      <c r="E232" s="29">
        <f t="shared" si="398"/>
        <v>12.225783087197817</v>
      </c>
      <c r="F232" s="27">
        <v>10</v>
      </c>
      <c r="G232" s="27">
        <v>10</v>
      </c>
      <c r="H232" s="27">
        <f t="shared" si="399"/>
        <v>1222.5783087197817</v>
      </c>
      <c r="I232" s="26">
        <f t="shared" si="400"/>
        <v>1.2225783087197817</v>
      </c>
      <c r="J232" s="28">
        <f t="shared" si="401"/>
        <v>1.2225783087197817</v>
      </c>
      <c r="K232" s="53">
        <f t="shared" ref="K232" si="471">AVERAGE(J232:J233)</f>
        <v>1.2294161728278932</v>
      </c>
      <c r="L232" s="53">
        <f t="shared" ref="L232" si="472">STDEV(J232:J233)</f>
        <v>9.6702001593554788E-3</v>
      </c>
      <c r="M232" s="26">
        <f t="shared" si="406"/>
        <v>0.12225783087197817</v>
      </c>
      <c r="N232" s="54">
        <f t="shared" ref="N232" si="473">AVERAGE(M232:M233)</f>
        <v>0.12294161728278932</v>
      </c>
      <c r="O232" s="55">
        <f t="shared" ref="O232" si="474">STDEV(M232:M233)</f>
        <v>9.6702001593554582E-4</v>
      </c>
    </row>
    <row r="233" spans="2:15" ht="20.5" x14ac:dyDescent="0.45">
      <c r="B233" s="14" t="s">
        <v>448</v>
      </c>
      <c r="C233" s="25">
        <v>1000</v>
      </c>
      <c r="D233" s="26">
        <v>8812.82</v>
      </c>
      <c r="E233" s="29">
        <f t="shared" si="398"/>
        <v>12.362540369360048</v>
      </c>
      <c r="F233" s="27">
        <v>10</v>
      </c>
      <c r="G233" s="27">
        <v>10</v>
      </c>
      <c r="H233" s="27">
        <f t="shared" si="399"/>
        <v>1236.2540369360047</v>
      </c>
      <c r="I233" s="26">
        <f t="shared" si="400"/>
        <v>1.2362540369360047</v>
      </c>
      <c r="J233" s="28">
        <f t="shared" si="401"/>
        <v>1.2362540369360047</v>
      </c>
      <c r="K233" s="53"/>
      <c r="L233" s="53"/>
      <c r="M233" s="26">
        <f t="shared" si="406"/>
        <v>0.12362540369360046</v>
      </c>
      <c r="N233" s="54"/>
      <c r="O233" s="55"/>
    </row>
    <row r="234" spans="2:15" ht="20.5" x14ac:dyDescent="0.45">
      <c r="B234" s="14" t="s">
        <v>449</v>
      </c>
      <c r="C234" s="25">
        <v>1000</v>
      </c>
      <c r="D234" s="26">
        <v>7780.1139999999996</v>
      </c>
      <c r="E234" s="29">
        <f t="shared" si="398"/>
        <v>10.743523657228858</v>
      </c>
      <c r="F234" s="27">
        <v>10</v>
      </c>
      <c r="G234" s="27">
        <v>10</v>
      </c>
      <c r="H234" s="27">
        <f t="shared" si="399"/>
        <v>1074.3523657228857</v>
      </c>
      <c r="I234" s="26">
        <f t="shared" si="400"/>
        <v>1.0743523657228857</v>
      </c>
      <c r="J234" s="28">
        <f t="shared" si="401"/>
        <v>1.0743523657228857</v>
      </c>
      <c r="K234" s="53">
        <f t="shared" ref="K234" si="475">AVERAGE(J234:J235)</f>
        <v>1.0644364750885775</v>
      </c>
      <c r="L234" s="53">
        <f t="shared" ref="L234" si="476">STDEV(J234:J235)</f>
        <v>1.4023187018047166E-2</v>
      </c>
      <c r="M234" s="26">
        <f t="shared" si="406"/>
        <v>0.10743523657228858</v>
      </c>
      <c r="N234" s="54">
        <f t="shared" ref="N234" si="477">AVERAGE(M234:M235)</f>
        <v>0.10644364750885774</v>
      </c>
      <c r="O234" s="55">
        <f t="shared" ref="O234" si="478">STDEV(M234:M235)</f>
        <v>1.4023187018047264E-3</v>
      </c>
    </row>
    <row r="235" spans="2:15" ht="20.5" x14ac:dyDescent="0.45">
      <c r="B235" s="14" t="s">
        <v>450</v>
      </c>
      <c r="C235" s="25">
        <v>1000</v>
      </c>
      <c r="D235" s="26">
        <v>7653.6149999999998</v>
      </c>
      <c r="E235" s="29">
        <f t="shared" si="398"/>
        <v>10.545205844542689</v>
      </c>
      <c r="F235" s="27">
        <v>10</v>
      </c>
      <c r="G235" s="27">
        <v>10</v>
      </c>
      <c r="H235" s="27">
        <f t="shared" si="399"/>
        <v>1054.5205844542691</v>
      </c>
      <c r="I235" s="26">
        <f t="shared" si="400"/>
        <v>1.0545205844542691</v>
      </c>
      <c r="J235" s="28">
        <f t="shared" si="401"/>
        <v>1.0545205844542691</v>
      </c>
      <c r="K235" s="53"/>
      <c r="L235" s="53"/>
      <c r="M235" s="26">
        <f t="shared" si="406"/>
        <v>0.1054520584454269</v>
      </c>
      <c r="N235" s="54"/>
      <c r="O235" s="55"/>
    </row>
    <row r="236" spans="2:15" ht="20.5" x14ac:dyDescent="0.45">
      <c r="B236" s="14" t="s">
        <v>451</v>
      </c>
      <c r="C236" s="25">
        <v>1000</v>
      </c>
      <c r="D236" s="26">
        <v>6293.1059999999998</v>
      </c>
      <c r="E236" s="29">
        <f t="shared" si="398"/>
        <v>8.4122785564230398</v>
      </c>
      <c r="F236" s="27">
        <v>10</v>
      </c>
      <c r="G236" s="27">
        <v>10</v>
      </c>
      <c r="H236" s="27">
        <f t="shared" si="399"/>
        <v>841.22785564230401</v>
      </c>
      <c r="I236" s="26">
        <f t="shared" si="400"/>
        <v>0.84122785564230396</v>
      </c>
      <c r="J236" s="28">
        <f t="shared" si="401"/>
        <v>0.84122785564230396</v>
      </c>
      <c r="K236" s="53">
        <f t="shared" ref="K236" si="479">AVERAGE(J236:J237)</f>
        <v>0.79662676762926021</v>
      </c>
      <c r="L236" s="53">
        <f t="shared" ref="L236" si="480">STDEV(J236:J237)</f>
        <v>6.307546356464247E-2</v>
      </c>
      <c r="M236" s="26">
        <f t="shared" si="406"/>
        <v>8.412278556423039E-2</v>
      </c>
      <c r="N236" s="54">
        <f t="shared" ref="N236" si="481">AVERAGE(M236:M237)</f>
        <v>7.966267676292603E-2</v>
      </c>
      <c r="O236" s="55">
        <f t="shared" ref="O236" si="482">STDEV(M236:M237)</f>
        <v>6.3075463564642347E-3</v>
      </c>
    </row>
    <row r="237" spans="2:15" ht="20.5" x14ac:dyDescent="0.45">
      <c r="B237" s="14" t="s">
        <v>452</v>
      </c>
      <c r="C237" s="25">
        <v>1000</v>
      </c>
      <c r="D237" s="26">
        <v>5724.1210000000001</v>
      </c>
      <c r="E237" s="29">
        <f t="shared" si="398"/>
        <v>7.5202567961621671</v>
      </c>
      <c r="F237" s="27">
        <v>10</v>
      </c>
      <c r="G237" s="27">
        <v>10</v>
      </c>
      <c r="H237" s="27">
        <f t="shared" si="399"/>
        <v>752.02567961621662</v>
      </c>
      <c r="I237" s="26">
        <f t="shared" si="400"/>
        <v>0.75202567961621658</v>
      </c>
      <c r="J237" s="28">
        <f t="shared" si="401"/>
        <v>0.75202567961621658</v>
      </c>
      <c r="K237" s="53"/>
      <c r="L237" s="53"/>
      <c r="M237" s="26">
        <f t="shared" si="406"/>
        <v>7.5202567961621669E-2</v>
      </c>
      <c r="N237" s="54"/>
      <c r="O237" s="55"/>
    </row>
    <row r="238" spans="2:15" ht="20.5" x14ac:dyDescent="0.45">
      <c r="B238" s="14" t="s">
        <v>453</v>
      </c>
      <c r="C238" s="25">
        <v>1000</v>
      </c>
      <c r="D238" s="26">
        <v>6002.2030000000004</v>
      </c>
      <c r="E238" s="29">
        <f t="shared" si="398"/>
        <v>7.9562176653184089</v>
      </c>
      <c r="F238" s="27">
        <v>10</v>
      </c>
      <c r="G238" s="27">
        <v>10</v>
      </c>
      <c r="H238" s="27">
        <f t="shared" si="399"/>
        <v>795.62176653184088</v>
      </c>
      <c r="I238" s="26">
        <f t="shared" si="400"/>
        <v>0.79562176653184091</v>
      </c>
      <c r="J238" s="28">
        <f t="shared" si="401"/>
        <v>0.79562176653184091</v>
      </c>
      <c r="K238" s="53">
        <f t="shared" ref="K238" si="483">AVERAGE(J238:J239)</f>
        <v>0.79271854325400559</v>
      </c>
      <c r="L238" s="53">
        <f t="shared" ref="L238" si="484">STDEV(J238:J239)</f>
        <v>4.1057777341119827E-3</v>
      </c>
      <c r="M238" s="26">
        <f t="shared" si="406"/>
        <v>7.9562176653184088E-2</v>
      </c>
      <c r="N238" s="54">
        <f t="shared" ref="N238" si="485">AVERAGE(M238:M239)</f>
        <v>7.9271854325400556E-2</v>
      </c>
      <c r="O238" s="55">
        <f t="shared" ref="O238" si="486">STDEV(M238:M239)</f>
        <v>4.1057777341119828E-4</v>
      </c>
    </row>
    <row r="239" spans="2:15" ht="20.5" x14ac:dyDescent="0.45">
      <c r="B239" s="14" t="s">
        <v>454</v>
      </c>
      <c r="C239" s="25">
        <v>1000</v>
      </c>
      <c r="D239" s="26">
        <v>5965.1660000000002</v>
      </c>
      <c r="E239" s="29">
        <f t="shared" si="398"/>
        <v>7.8981531997617029</v>
      </c>
      <c r="F239" s="27">
        <v>10</v>
      </c>
      <c r="G239" s="27">
        <v>10</v>
      </c>
      <c r="H239" s="27">
        <f t="shared" si="399"/>
        <v>789.81531997617026</v>
      </c>
      <c r="I239" s="26">
        <f t="shared" si="400"/>
        <v>0.78981531997617027</v>
      </c>
      <c r="J239" s="28">
        <f t="shared" si="401"/>
        <v>0.78981531997617027</v>
      </c>
      <c r="K239" s="53"/>
      <c r="L239" s="53"/>
      <c r="M239" s="26">
        <f t="shared" si="406"/>
        <v>7.8981531997617024E-2</v>
      </c>
      <c r="N239" s="54"/>
      <c r="O239" s="55"/>
    </row>
    <row r="240" spans="2:15" ht="20.5" x14ac:dyDescent="0.45">
      <c r="B240" s="14" t="s">
        <v>455</v>
      </c>
      <c r="C240" s="25">
        <v>1000</v>
      </c>
      <c r="D240" s="26">
        <v>4518.3190000000004</v>
      </c>
      <c r="E240" s="29">
        <f t="shared" si="398"/>
        <v>5.6298701909509932</v>
      </c>
      <c r="F240" s="27">
        <v>10</v>
      </c>
      <c r="G240" s="27">
        <v>10</v>
      </c>
      <c r="H240" s="27">
        <f t="shared" si="399"/>
        <v>562.9870190950993</v>
      </c>
      <c r="I240" s="26">
        <f t="shared" si="400"/>
        <v>0.56298701909509929</v>
      </c>
      <c r="J240" s="28">
        <f t="shared" si="401"/>
        <v>0.56298701909509929</v>
      </c>
      <c r="K240" s="53">
        <f t="shared" ref="K240" si="487">AVERAGE(J240:J241)</f>
        <v>0.54753002226193836</v>
      </c>
      <c r="L240" s="53">
        <f t="shared" ref="L240" si="488">STDEV(J240:J241)</f>
        <v>2.1859494555014167E-2</v>
      </c>
      <c r="M240" s="26">
        <f t="shared" si="406"/>
        <v>5.6298701909509932E-2</v>
      </c>
      <c r="N240" s="54">
        <f t="shared" ref="N240" si="489">AVERAGE(M240:M241)</f>
        <v>5.4753002226193836E-2</v>
      </c>
      <c r="O240" s="55">
        <f t="shared" ref="O240" si="490">STDEV(M240:M241)</f>
        <v>2.1859494555014156E-3</v>
      </c>
    </row>
    <row r="241" spans="2:15" ht="20.5" x14ac:dyDescent="0.45">
      <c r="B241" s="14" t="s">
        <v>456</v>
      </c>
      <c r="C241" s="25">
        <v>1000</v>
      </c>
      <c r="D241" s="26">
        <v>4321.1310000000003</v>
      </c>
      <c r="E241" s="29">
        <f t="shared" si="398"/>
        <v>5.320730254287775</v>
      </c>
      <c r="F241" s="27">
        <v>10</v>
      </c>
      <c r="G241" s="27">
        <v>10</v>
      </c>
      <c r="H241" s="27">
        <f t="shared" si="399"/>
        <v>532.07302542877744</v>
      </c>
      <c r="I241" s="26">
        <f t="shared" si="400"/>
        <v>0.53207302542877744</v>
      </c>
      <c r="J241" s="28">
        <f t="shared" si="401"/>
        <v>0.53207302542877744</v>
      </c>
      <c r="K241" s="53"/>
      <c r="L241" s="53"/>
      <c r="M241" s="26">
        <f t="shared" si="406"/>
        <v>5.3207302542877748E-2</v>
      </c>
      <c r="N241" s="54"/>
      <c r="O241" s="55"/>
    </row>
    <row r="242" spans="2:15" ht="20.5" x14ac:dyDescent="0.45">
      <c r="B242" s="14" t="s">
        <v>457</v>
      </c>
      <c r="C242" s="25">
        <v>1000</v>
      </c>
      <c r="D242" s="26">
        <v>4857.9480000000003</v>
      </c>
      <c r="E242" s="29">
        <f t="shared" si="398"/>
        <v>6.1623208854607601</v>
      </c>
      <c r="F242" s="27">
        <v>10</v>
      </c>
      <c r="G242" s="27">
        <v>10</v>
      </c>
      <c r="H242" s="27">
        <f t="shared" si="399"/>
        <v>616.23208854607594</v>
      </c>
      <c r="I242" s="26">
        <f t="shared" si="400"/>
        <v>0.61623208854607592</v>
      </c>
      <c r="J242" s="28">
        <f t="shared" si="401"/>
        <v>0.61623208854607592</v>
      </c>
      <c r="K242" s="53">
        <f t="shared" ref="K242" si="491">AVERAGE(J242:J243)</f>
        <v>0.58519001034709806</v>
      </c>
      <c r="L242" s="53">
        <f t="shared" ref="L242" si="492">STDEV(J242:J243)</f>
        <v>4.3900127993240674E-2</v>
      </c>
      <c r="M242" s="26">
        <f t="shared" si="406"/>
        <v>6.1623208854607592E-2</v>
      </c>
      <c r="N242" s="54">
        <f t="shared" ref="N242" si="493">AVERAGE(M242:M243)</f>
        <v>5.8519001034709806E-2</v>
      </c>
      <c r="O242" s="55">
        <f t="shared" ref="O242" si="494">STDEV(M242:M243)</f>
        <v>4.3900127993240726E-3</v>
      </c>
    </row>
    <row r="243" spans="2:15" ht="20.5" x14ac:dyDescent="0.45">
      <c r="B243" s="14" t="s">
        <v>458</v>
      </c>
      <c r="C243" s="25">
        <v>1000</v>
      </c>
      <c r="D243" s="26">
        <v>4461.9380000000001</v>
      </c>
      <c r="E243" s="29">
        <f t="shared" si="398"/>
        <v>5.5414793214812024</v>
      </c>
      <c r="F243" s="27">
        <v>10</v>
      </c>
      <c r="G243" s="27">
        <v>10</v>
      </c>
      <c r="H243" s="27">
        <f t="shared" si="399"/>
        <v>554.14793214812016</v>
      </c>
      <c r="I243" s="26">
        <f t="shared" si="400"/>
        <v>0.55414793214812019</v>
      </c>
      <c r="J243" s="28">
        <f t="shared" si="401"/>
        <v>0.55414793214812019</v>
      </c>
      <c r="K243" s="53"/>
      <c r="L243" s="53"/>
      <c r="M243" s="26">
        <f t="shared" si="406"/>
        <v>5.5414793214812012E-2</v>
      </c>
      <c r="N243" s="54"/>
      <c r="O243" s="55"/>
    </row>
    <row r="244" spans="2:15" ht="20.5" x14ac:dyDescent="0.45">
      <c r="B244" s="14" t="s">
        <v>459</v>
      </c>
      <c r="C244" s="25">
        <v>1000</v>
      </c>
      <c r="D244" s="26">
        <v>2975.723</v>
      </c>
      <c r="E244" s="29">
        <f t="shared" si="398"/>
        <v>3.2114774401906372</v>
      </c>
      <c r="F244" s="27">
        <v>10</v>
      </c>
      <c r="G244" s="27">
        <v>10</v>
      </c>
      <c r="H244" s="27">
        <f t="shared" si="399"/>
        <v>321.14774401906374</v>
      </c>
      <c r="I244" s="26">
        <f t="shared" si="400"/>
        <v>0.32114774401906376</v>
      </c>
      <c r="J244" s="28">
        <f t="shared" si="401"/>
        <v>0.32114774401906376</v>
      </c>
      <c r="K244" s="53">
        <f t="shared" ref="K244" si="495">AVERAGE(J244:J245)</f>
        <v>0.31438716959834445</v>
      </c>
      <c r="L244" s="53">
        <f t="shared" ref="L244" si="496">STDEV(J244:J245)</f>
        <v>9.5608960352138415E-3</v>
      </c>
      <c r="M244" s="26">
        <f t="shared" si="406"/>
        <v>3.2114774401906382E-2</v>
      </c>
      <c r="N244" s="54">
        <f t="shared" ref="N244" si="497">AVERAGE(M244:M245)</f>
        <v>3.1438716959834453E-2</v>
      </c>
      <c r="O244" s="55">
        <f t="shared" ref="O244" si="498">STDEV(M244:M245)</f>
        <v>9.5608960352138665E-4</v>
      </c>
    </row>
    <row r="245" spans="2:15" ht="20.5" x14ac:dyDescent="0.45">
      <c r="B245" s="14" t="s">
        <v>460</v>
      </c>
      <c r="C245" s="25">
        <v>1000</v>
      </c>
      <c r="D245" s="26">
        <v>2889.4769999999999</v>
      </c>
      <c r="E245" s="29">
        <f t="shared" si="398"/>
        <v>3.0762659517762514</v>
      </c>
      <c r="F245" s="27">
        <v>10</v>
      </c>
      <c r="G245" s="27">
        <v>10</v>
      </c>
      <c r="H245" s="27">
        <f t="shared" si="399"/>
        <v>307.62659517762518</v>
      </c>
      <c r="I245" s="26">
        <f t="shared" si="400"/>
        <v>0.3076265951776252</v>
      </c>
      <c r="J245" s="28">
        <f t="shared" si="401"/>
        <v>0.3076265951776252</v>
      </c>
      <c r="K245" s="53"/>
      <c r="L245" s="53"/>
      <c r="M245" s="26">
        <f t="shared" si="406"/>
        <v>3.0762659517762522E-2</v>
      </c>
      <c r="N245" s="54"/>
      <c r="O245" s="55"/>
    </row>
    <row r="246" spans="2:15" ht="20.5" x14ac:dyDescent="0.45">
      <c r="B246" s="14" t="s">
        <v>461</v>
      </c>
      <c r="C246" s="25">
        <v>1000</v>
      </c>
      <c r="D246" s="26">
        <v>3262.9929999999999</v>
      </c>
      <c r="E246" s="29">
        <f t="shared" si="398"/>
        <v>3.6618427241087383</v>
      </c>
      <c r="F246" s="27">
        <v>10</v>
      </c>
      <c r="G246" s="27">
        <v>10</v>
      </c>
      <c r="H246" s="27">
        <f t="shared" si="399"/>
        <v>366.1842724108738</v>
      </c>
      <c r="I246" s="26">
        <f t="shared" si="400"/>
        <v>0.36618427241087381</v>
      </c>
      <c r="J246" s="28">
        <f t="shared" si="401"/>
        <v>0.36618427241087381</v>
      </c>
      <c r="K246" s="53">
        <f t="shared" ref="K246" si="499">AVERAGE(J246:J247)</f>
        <v>0.35715196124541437</v>
      </c>
      <c r="L246" s="53">
        <f t="shared" ref="L246" si="500">STDEV(J246:J247)</f>
        <v>1.2773616949766675E-2</v>
      </c>
      <c r="M246" s="26">
        <f t="shared" si="406"/>
        <v>3.6618427241087381E-2</v>
      </c>
      <c r="N246" s="54">
        <f t="shared" ref="N246" si="501">AVERAGE(M246:M247)</f>
        <v>3.5715196124541437E-2</v>
      </c>
      <c r="O246" s="55">
        <f t="shared" ref="O246" si="502">STDEV(M246:M247)</f>
        <v>1.2773616949766674E-3</v>
      </c>
    </row>
    <row r="247" spans="2:15" ht="20.5" x14ac:dyDescent="0.45">
      <c r="B247" s="14" t="s">
        <v>462</v>
      </c>
      <c r="C247" s="25">
        <v>1000</v>
      </c>
      <c r="D247" s="26">
        <v>3147.7660000000001</v>
      </c>
      <c r="E247" s="29">
        <f t="shared" si="398"/>
        <v>3.4811965007995487</v>
      </c>
      <c r="F247" s="27">
        <v>10</v>
      </c>
      <c r="G247" s="27">
        <v>10</v>
      </c>
      <c r="H247" s="27">
        <f t="shared" si="399"/>
        <v>348.11965007995491</v>
      </c>
      <c r="I247" s="26">
        <f t="shared" si="400"/>
        <v>0.34811965007995493</v>
      </c>
      <c r="J247" s="28">
        <f t="shared" si="401"/>
        <v>0.34811965007995493</v>
      </c>
      <c r="K247" s="53"/>
      <c r="L247" s="53"/>
      <c r="M247" s="26">
        <f t="shared" si="406"/>
        <v>3.4811965007995493E-2</v>
      </c>
      <c r="N247" s="54"/>
      <c r="O247" s="55"/>
    </row>
    <row r="248" spans="2:15" ht="20.5" x14ac:dyDescent="0.45">
      <c r="B248" s="14" t="s">
        <v>463</v>
      </c>
      <c r="C248" s="25">
        <v>1000</v>
      </c>
      <c r="D248" s="26">
        <v>4102.732</v>
      </c>
      <c r="E248" s="29">
        <f t="shared" si="398"/>
        <v>4.9783369391402497</v>
      </c>
      <c r="F248" s="27">
        <v>10</v>
      </c>
      <c r="G248" s="27">
        <v>10</v>
      </c>
      <c r="H248" s="27">
        <f t="shared" si="399"/>
        <v>497.83369391402493</v>
      </c>
      <c r="I248" s="26">
        <f t="shared" si="400"/>
        <v>0.49783369391402493</v>
      </c>
      <c r="J248" s="28">
        <f t="shared" si="401"/>
        <v>0.49783369391402493</v>
      </c>
      <c r="K248" s="53">
        <f t="shared" ref="K248" si="503">AVERAGE(J248:J249)</f>
        <v>0.50557739942934188</v>
      </c>
      <c r="L248" s="53">
        <f t="shared" ref="L248" si="504">STDEV(J248:J249)</f>
        <v>1.0951253362784522E-2</v>
      </c>
      <c r="M248" s="26">
        <f t="shared" si="406"/>
        <v>4.9783369391402495E-2</v>
      </c>
      <c r="N248" s="54">
        <f t="shared" ref="N248" si="505">AVERAGE(M248:M249)</f>
        <v>5.055773994293418E-2</v>
      </c>
      <c r="O248" s="55">
        <f t="shared" ref="O248" si="506">STDEV(M248:M249)</f>
        <v>1.0951253362784473E-3</v>
      </c>
    </row>
    <row r="249" spans="2:15" ht="20.5" x14ac:dyDescent="0.45">
      <c r="B249" s="14" t="s">
        <v>464</v>
      </c>
      <c r="C249" s="25">
        <v>1000</v>
      </c>
      <c r="D249" s="26">
        <v>4201.5200000000004</v>
      </c>
      <c r="E249" s="29">
        <f t="shared" si="398"/>
        <v>5.1332110494465875</v>
      </c>
      <c r="F249" s="27">
        <v>10</v>
      </c>
      <c r="G249" s="27">
        <v>10</v>
      </c>
      <c r="H249" s="27">
        <f t="shared" si="399"/>
        <v>513.32110494465871</v>
      </c>
      <c r="I249" s="26">
        <f t="shared" si="400"/>
        <v>0.51332110494465877</v>
      </c>
      <c r="J249" s="28">
        <f t="shared" si="401"/>
        <v>0.51332110494465877</v>
      </c>
      <c r="K249" s="53"/>
      <c r="L249" s="53"/>
      <c r="M249" s="26">
        <f t="shared" si="406"/>
        <v>5.1332110494465871E-2</v>
      </c>
      <c r="N249" s="54"/>
      <c r="O249" s="55"/>
    </row>
    <row r="250" spans="2:15" ht="20.5" x14ac:dyDescent="0.45">
      <c r="B250" s="14" t="s">
        <v>465</v>
      </c>
      <c r="C250" s="25">
        <v>1000</v>
      </c>
      <c r="D250" s="26">
        <v>3621.1280000000002</v>
      </c>
      <c r="E250" s="29">
        <f t="shared" si="398"/>
        <v>4.223306054620136</v>
      </c>
      <c r="F250" s="27">
        <v>10</v>
      </c>
      <c r="G250" s="27">
        <v>10</v>
      </c>
      <c r="H250" s="27">
        <f t="shared" si="399"/>
        <v>422.33060546201358</v>
      </c>
      <c r="I250" s="26">
        <f t="shared" si="400"/>
        <v>0.42233060546201356</v>
      </c>
      <c r="J250" s="28">
        <f t="shared" si="401"/>
        <v>0.42233060546201356</v>
      </c>
      <c r="K250" s="53">
        <f t="shared" ref="K250" si="507">AVERAGE(J250:J251)</f>
        <v>0.40239841030947232</v>
      </c>
      <c r="L250" s="53">
        <f t="shared" ref="L250" si="508">STDEV(J250:J251)</f>
        <v>2.8188380712591127E-2</v>
      </c>
      <c r="M250" s="26">
        <f t="shared" si="406"/>
        <v>4.2233060546201358E-2</v>
      </c>
      <c r="N250" s="54">
        <f t="shared" ref="N250" si="509">AVERAGE(M250:M251)</f>
        <v>4.0239841030947229E-2</v>
      </c>
      <c r="O250" s="55">
        <f t="shared" ref="O250" si="510">STDEV(M250:M251)</f>
        <v>2.8188380712591099E-3</v>
      </c>
    </row>
    <row r="251" spans="2:15" ht="20.5" x14ac:dyDescent="0.45">
      <c r="B251" s="14" t="s">
        <v>466</v>
      </c>
      <c r="C251" s="25">
        <v>1000</v>
      </c>
      <c r="D251" s="26">
        <v>3366.8490000000002</v>
      </c>
      <c r="E251" s="29">
        <f t="shared" si="398"/>
        <v>3.82466215156931</v>
      </c>
      <c r="F251" s="27">
        <v>10</v>
      </c>
      <c r="G251" s="27">
        <v>10</v>
      </c>
      <c r="H251" s="27">
        <f t="shared" si="399"/>
        <v>382.46621515693101</v>
      </c>
      <c r="I251" s="26">
        <f t="shared" si="400"/>
        <v>0.38246621515693102</v>
      </c>
      <c r="J251" s="28">
        <f t="shared" si="401"/>
        <v>0.38246621515693102</v>
      </c>
      <c r="K251" s="53"/>
      <c r="L251" s="53"/>
      <c r="M251" s="26">
        <f t="shared" si="406"/>
        <v>3.8246621515693108E-2</v>
      </c>
      <c r="N251" s="54"/>
      <c r="O251" s="55"/>
    </row>
    <row r="252" spans="2:15" ht="20.5" x14ac:dyDescent="0.45">
      <c r="B252" s="14" t="s">
        <v>467</v>
      </c>
      <c r="C252" s="25">
        <v>1000</v>
      </c>
      <c r="D252" s="26">
        <v>2733.9259999999999</v>
      </c>
      <c r="E252" s="29">
        <f t="shared" si="398"/>
        <v>2.8324020945034958</v>
      </c>
      <c r="F252" s="27">
        <v>10</v>
      </c>
      <c r="G252" s="27">
        <v>10</v>
      </c>
      <c r="H252" s="27">
        <f t="shared" si="399"/>
        <v>283.2402094503496</v>
      </c>
      <c r="I252" s="26">
        <f t="shared" si="400"/>
        <v>0.28324020945034961</v>
      </c>
      <c r="J252" s="28">
        <f t="shared" si="401"/>
        <v>0.28324020945034961</v>
      </c>
      <c r="K252" s="53">
        <f t="shared" ref="K252" si="511">AVERAGE(J252:J253)</f>
        <v>0.30338404979149031</v>
      </c>
      <c r="L252" s="53">
        <f t="shared" ref="L252" si="512">STDEV(J252:J253)</f>
        <v>2.8487692208719446E-2</v>
      </c>
      <c r="M252" s="26">
        <f t="shared" si="406"/>
        <v>2.8324020945034962E-2</v>
      </c>
      <c r="N252" s="54">
        <f t="shared" ref="N252" si="513">AVERAGE(M252:M253)</f>
        <v>3.0338404979149032E-2</v>
      </c>
      <c r="O252" s="55">
        <f t="shared" ref="O252" si="514">STDEV(M252:M253)</f>
        <v>2.8487692208719428E-3</v>
      </c>
    </row>
    <row r="253" spans="2:15" ht="20.5" x14ac:dyDescent="0.45">
      <c r="B253" s="14" t="s">
        <v>468</v>
      </c>
      <c r="C253" s="25">
        <v>1000</v>
      </c>
      <c r="D253" s="26">
        <v>2990.9050000000002</v>
      </c>
      <c r="E253" s="29">
        <f t="shared" si="398"/>
        <v>3.2352789013263101</v>
      </c>
      <c r="F253" s="27">
        <v>10</v>
      </c>
      <c r="G253" s="27">
        <v>10</v>
      </c>
      <c r="H253" s="27">
        <f t="shared" si="399"/>
        <v>323.527890132631</v>
      </c>
      <c r="I253" s="26">
        <f t="shared" si="400"/>
        <v>0.323527890132631</v>
      </c>
      <c r="J253" s="28">
        <f t="shared" si="401"/>
        <v>0.323527890132631</v>
      </c>
      <c r="K253" s="53"/>
      <c r="L253" s="53"/>
      <c r="M253" s="26">
        <f t="shared" si="406"/>
        <v>3.2352789013263099E-2</v>
      </c>
      <c r="N253" s="54"/>
      <c r="O253" s="55"/>
    </row>
    <row r="254" spans="2:15" ht="20.5" x14ac:dyDescent="0.45">
      <c r="B254" s="14" t="s">
        <v>469</v>
      </c>
      <c r="C254" s="25">
        <v>1000</v>
      </c>
      <c r="D254" s="26">
        <v>2255.877</v>
      </c>
      <c r="E254" s="29">
        <f t="shared" si="398"/>
        <v>2.0829445332831655</v>
      </c>
      <c r="F254" s="27">
        <v>10</v>
      </c>
      <c r="G254" s="27">
        <v>10</v>
      </c>
      <c r="H254" s="27">
        <f t="shared" si="399"/>
        <v>208.29445332831654</v>
      </c>
      <c r="I254" s="26">
        <f t="shared" si="400"/>
        <v>0.20829445332831653</v>
      </c>
      <c r="J254" s="28">
        <f t="shared" si="401"/>
        <v>0.20829445332831653</v>
      </c>
      <c r="K254" s="53">
        <f t="shared" ref="K254" si="515">AVERAGE(J254:J255)</f>
        <v>0.24083921236634995</v>
      </c>
      <c r="L254" s="53">
        <f t="shared" ref="L254" si="516">STDEV(J254:J255)</f>
        <v>4.6025239615751307E-2</v>
      </c>
      <c r="M254" s="26">
        <f t="shared" si="406"/>
        <v>2.0829445332831653E-2</v>
      </c>
      <c r="N254" s="54">
        <f t="shared" ref="N254" si="517">AVERAGE(M254:M255)</f>
        <v>2.4083921236634994E-2</v>
      </c>
      <c r="O254" s="55">
        <f t="shared" ref="O254" si="518">STDEV(M254:M255)</f>
        <v>4.6025239615751206E-3</v>
      </c>
    </row>
    <row r="255" spans="2:15" ht="20.5" x14ac:dyDescent="0.45">
      <c r="B255" s="14" t="s">
        <v>470</v>
      </c>
      <c r="C255" s="25">
        <v>1000</v>
      </c>
      <c r="D255" s="26">
        <v>2671.0569999999998</v>
      </c>
      <c r="E255" s="29">
        <f t="shared" si="398"/>
        <v>2.7338397140438335</v>
      </c>
      <c r="F255" s="27">
        <v>10</v>
      </c>
      <c r="G255" s="27">
        <v>10</v>
      </c>
      <c r="H255" s="27">
        <f t="shared" si="399"/>
        <v>273.38397140438337</v>
      </c>
      <c r="I255" s="26">
        <f t="shared" si="400"/>
        <v>0.27338397140438336</v>
      </c>
      <c r="J255" s="28">
        <f t="shared" si="401"/>
        <v>0.27338397140438336</v>
      </c>
      <c r="K255" s="53"/>
      <c r="L255" s="53"/>
      <c r="M255" s="26">
        <f t="shared" si="406"/>
        <v>2.7338397140438335E-2</v>
      </c>
      <c r="N255" s="54"/>
      <c r="O255" s="55"/>
    </row>
    <row r="256" spans="2:15" ht="20.5" x14ac:dyDescent="0.45">
      <c r="B256" s="14" t="s">
        <v>471</v>
      </c>
      <c r="C256" s="25">
        <v>1000</v>
      </c>
      <c r="D256" s="26">
        <v>4315.43</v>
      </c>
      <c r="E256" s="29">
        <f t="shared" si="398"/>
        <v>5.3117925563603299</v>
      </c>
      <c r="F256" s="27">
        <v>10</v>
      </c>
      <c r="G256" s="27">
        <v>10</v>
      </c>
      <c r="H256" s="27">
        <f t="shared" si="399"/>
        <v>531.17925563603296</v>
      </c>
      <c r="I256" s="26">
        <f t="shared" si="400"/>
        <v>0.53117925563603297</v>
      </c>
      <c r="J256" s="28">
        <f t="shared" si="401"/>
        <v>0.53117925563603297</v>
      </c>
      <c r="K256" s="53">
        <f t="shared" ref="K256" si="519">AVERAGE(J256:J257)</f>
        <v>0.5466152447245477</v>
      </c>
      <c r="L256" s="53">
        <f t="shared" ref="L256" si="520">STDEV(J256:J257)</f>
        <v>2.1829785117620647E-2</v>
      </c>
      <c r="M256" s="26">
        <f t="shared" si="406"/>
        <v>5.3117925563603299E-2</v>
      </c>
      <c r="N256" s="54">
        <f t="shared" ref="N256" si="521">AVERAGE(M256:M257)</f>
        <v>5.4661524472454773E-2</v>
      </c>
      <c r="O256" s="55">
        <f t="shared" ref="O256" si="522">STDEV(M256:M257)</f>
        <v>2.1829785117620649E-3</v>
      </c>
    </row>
    <row r="257" spans="2:15" ht="20.5" x14ac:dyDescent="0.45">
      <c r="B257" s="14" t="s">
        <v>472</v>
      </c>
      <c r="C257" s="25">
        <v>1000</v>
      </c>
      <c r="D257" s="26">
        <v>4512.3500000000004</v>
      </c>
      <c r="E257" s="29">
        <f t="shared" si="398"/>
        <v>5.6205123381306246</v>
      </c>
      <c r="F257" s="27">
        <v>10</v>
      </c>
      <c r="G257" s="27">
        <v>10</v>
      </c>
      <c r="H257" s="27">
        <f t="shared" si="399"/>
        <v>562.05123381306248</v>
      </c>
      <c r="I257" s="26">
        <f t="shared" si="400"/>
        <v>0.56205123381306243</v>
      </c>
      <c r="J257" s="28">
        <f t="shared" si="401"/>
        <v>0.56205123381306243</v>
      </c>
      <c r="K257" s="53"/>
      <c r="L257" s="53"/>
      <c r="M257" s="26">
        <f t="shared" si="406"/>
        <v>5.6205123381306246E-2</v>
      </c>
      <c r="N257" s="54"/>
      <c r="O257" s="55"/>
    </row>
    <row r="258" spans="2:15" ht="20.5" x14ac:dyDescent="0.45">
      <c r="B258" s="14" t="s">
        <v>473</v>
      </c>
      <c r="C258" s="25">
        <v>1000</v>
      </c>
      <c r="D258" s="26">
        <v>2608.9479999999999</v>
      </c>
      <c r="E258" s="29">
        <f t="shared" si="398"/>
        <v>2.6364688176088795</v>
      </c>
      <c r="F258" s="27">
        <v>10</v>
      </c>
      <c r="G258" s="27">
        <v>10</v>
      </c>
      <c r="H258" s="27">
        <f t="shared" si="399"/>
        <v>263.64688176088794</v>
      </c>
      <c r="I258" s="26">
        <f t="shared" si="400"/>
        <v>0.26364688176088796</v>
      </c>
      <c r="J258" s="28">
        <f t="shared" si="401"/>
        <v>0.26364688176088796</v>
      </c>
      <c r="K258" s="53">
        <f t="shared" ref="K258" si="523">AVERAGE(J258:J259)</f>
        <v>0.27201094284012167</v>
      </c>
      <c r="L258" s="53">
        <f t="shared" ref="L258" si="524">STDEV(J258:J259)</f>
        <v>1.1828568614769257E-2</v>
      </c>
      <c r="M258" s="26">
        <f t="shared" si="406"/>
        <v>2.6364688176088797E-2</v>
      </c>
      <c r="N258" s="54">
        <f t="shared" ref="N258" si="525">AVERAGE(M258:M259)</f>
        <v>2.7201094284012167E-2</v>
      </c>
      <c r="O258" s="55">
        <f t="shared" ref="O258" si="526">STDEV(M258:M259)</f>
        <v>1.1828568614769238E-3</v>
      </c>
    </row>
    <row r="259" spans="2:15" ht="20.5" x14ac:dyDescent="0.45">
      <c r="B259" s="14" t="s">
        <v>474</v>
      </c>
      <c r="C259" s="25">
        <v>1000</v>
      </c>
      <c r="D259" s="26">
        <v>2715.65</v>
      </c>
      <c r="E259" s="29">
        <f t="shared" si="398"/>
        <v>2.8037500391935537</v>
      </c>
      <c r="F259" s="27">
        <v>10</v>
      </c>
      <c r="G259" s="27">
        <v>10</v>
      </c>
      <c r="H259" s="27">
        <f t="shared" si="399"/>
        <v>280.37500391935538</v>
      </c>
      <c r="I259" s="26">
        <f t="shared" si="400"/>
        <v>0.28037500391935538</v>
      </c>
      <c r="J259" s="28">
        <f t="shared" si="401"/>
        <v>0.28037500391935538</v>
      </c>
      <c r="K259" s="53"/>
      <c r="L259" s="53"/>
      <c r="M259" s="26">
        <f t="shared" si="406"/>
        <v>2.8037500391935536E-2</v>
      </c>
      <c r="N259" s="54"/>
      <c r="O259" s="55"/>
    </row>
    <row r="260" spans="2:15" ht="20.5" x14ac:dyDescent="0.45">
      <c r="B260" s="14" t="s">
        <v>475</v>
      </c>
      <c r="C260" s="25">
        <v>1000</v>
      </c>
      <c r="D260" s="26">
        <v>2838.9430000000002</v>
      </c>
      <c r="E260" s="29">
        <f t="shared" si="398"/>
        <v>2.9970416705860221</v>
      </c>
      <c r="F260" s="27">
        <v>10</v>
      </c>
      <c r="G260" s="27">
        <v>10</v>
      </c>
      <c r="H260" s="27">
        <f t="shared" si="399"/>
        <v>299.7041670586022</v>
      </c>
      <c r="I260" s="26">
        <f t="shared" si="400"/>
        <v>0.2997041670586022</v>
      </c>
      <c r="J260" s="28">
        <f t="shared" si="401"/>
        <v>0.2997041670586022</v>
      </c>
      <c r="K260" s="53">
        <f t="shared" ref="K260" si="527">AVERAGE(J260:J261)</f>
        <v>0.29175493054902324</v>
      </c>
      <c r="L260" s="53">
        <f t="shared" ref="L260" si="528">STDEV(J260:J261)</f>
        <v>1.1241918082357891E-2</v>
      </c>
      <c r="M260" s="26">
        <f t="shared" si="406"/>
        <v>2.9970416705860224E-2</v>
      </c>
      <c r="N260" s="54">
        <f t="shared" ref="N260" si="529">AVERAGE(M260:M261)</f>
        <v>2.9175493054902329E-2</v>
      </c>
      <c r="O260" s="55">
        <f t="shared" ref="O260" si="530">STDEV(M260:M261)</f>
        <v>1.1241918082357911E-3</v>
      </c>
    </row>
    <row r="261" spans="2:15" ht="20.5" x14ac:dyDescent="0.45">
      <c r="B261" s="14" t="s">
        <v>476</v>
      </c>
      <c r="C261" s="25">
        <v>1000</v>
      </c>
      <c r="D261" s="26">
        <v>2737.5329999999999</v>
      </c>
      <c r="E261" s="29">
        <f t="shared" ref="E261:E317" si="531">(D261-927.25)/637.86</f>
        <v>2.8380569403944436</v>
      </c>
      <c r="F261" s="27">
        <v>10</v>
      </c>
      <c r="G261" s="27">
        <v>10</v>
      </c>
      <c r="H261" s="27">
        <f t="shared" ref="H261:H317" si="532">(E261*F261*G261)</f>
        <v>283.80569403944435</v>
      </c>
      <c r="I261" s="26">
        <f t="shared" ref="I261:I317" si="533">(H261/1000)</f>
        <v>0.28380569403944433</v>
      </c>
      <c r="J261" s="28">
        <f t="shared" ref="J261:J317" si="534">(I261/C261)*1000</f>
        <v>0.28380569403944433</v>
      </c>
      <c r="K261" s="53"/>
      <c r="L261" s="53"/>
      <c r="M261" s="26">
        <f t="shared" si="406"/>
        <v>2.8380569403944435E-2</v>
      </c>
      <c r="N261" s="54"/>
      <c r="O261" s="55"/>
    </row>
    <row r="262" spans="2:15" ht="20.5" x14ac:dyDescent="0.45">
      <c r="B262" s="14" t="s">
        <v>559</v>
      </c>
      <c r="C262" s="25">
        <v>1000</v>
      </c>
      <c r="D262" s="26">
        <v>7868.8320000000003</v>
      </c>
      <c r="E262" s="29">
        <f t="shared" si="531"/>
        <v>10.882610604207819</v>
      </c>
      <c r="F262" s="27">
        <v>10</v>
      </c>
      <c r="G262" s="27">
        <v>10</v>
      </c>
      <c r="H262" s="27">
        <f t="shared" si="532"/>
        <v>1088.2610604207819</v>
      </c>
      <c r="I262" s="26">
        <f t="shared" si="533"/>
        <v>1.0882610604207819</v>
      </c>
      <c r="J262" s="28">
        <f t="shared" si="534"/>
        <v>1.0882610604207819</v>
      </c>
      <c r="K262" s="53">
        <f t="shared" ref="K262" si="535">AVERAGE(J262:J263)</f>
        <v>1.0844861725143449</v>
      </c>
      <c r="L262" s="53">
        <f t="shared" ref="L262" si="536">STDEV(J262:J263)</f>
        <v>5.3384976737213636E-3</v>
      </c>
      <c r="M262" s="26">
        <f t="shared" si="406"/>
        <v>0.10882610604207818</v>
      </c>
      <c r="N262" s="54">
        <f t="shared" ref="N262" si="537">AVERAGE(M262:M263)</f>
        <v>0.10844861725143448</v>
      </c>
      <c r="O262" s="55">
        <f t="shared" ref="O262" si="538">STDEV(M262:M263)</f>
        <v>5.3384976737213641E-4</v>
      </c>
    </row>
    <row r="263" spans="2:15" ht="20.5" x14ac:dyDescent="0.45">
      <c r="B263" s="14" t="s">
        <v>560</v>
      </c>
      <c r="C263" s="25">
        <v>1000</v>
      </c>
      <c r="D263" s="26">
        <v>7820.6750000000002</v>
      </c>
      <c r="E263" s="29">
        <f t="shared" si="531"/>
        <v>10.807112846079077</v>
      </c>
      <c r="F263" s="27">
        <v>10</v>
      </c>
      <c r="G263" s="27">
        <v>10</v>
      </c>
      <c r="H263" s="27">
        <f t="shared" si="532"/>
        <v>1080.7112846079078</v>
      </c>
      <c r="I263" s="26">
        <f t="shared" si="533"/>
        <v>1.0807112846079079</v>
      </c>
      <c r="J263" s="28">
        <f t="shared" si="534"/>
        <v>1.0807112846079079</v>
      </c>
      <c r="K263" s="53"/>
      <c r="L263" s="53"/>
      <c r="M263" s="26">
        <f t="shared" ref="M263:M317" si="539">(J263/C263)*100</f>
        <v>0.10807112846079078</v>
      </c>
      <c r="N263" s="54"/>
      <c r="O263" s="55"/>
    </row>
    <row r="264" spans="2:15" ht="20.5" x14ac:dyDescent="0.45">
      <c r="B264" s="14" t="s">
        <v>561</v>
      </c>
      <c r="C264" s="25">
        <v>1000</v>
      </c>
      <c r="D264" s="26">
        <v>6324.7650000000003</v>
      </c>
      <c r="E264" s="29">
        <f t="shared" si="531"/>
        <v>8.4619117047628016</v>
      </c>
      <c r="F264" s="27">
        <v>10</v>
      </c>
      <c r="G264" s="27">
        <v>10</v>
      </c>
      <c r="H264" s="27">
        <f t="shared" si="532"/>
        <v>846.19117047628015</v>
      </c>
      <c r="I264" s="26">
        <f t="shared" si="533"/>
        <v>0.84619117047628012</v>
      </c>
      <c r="J264" s="28">
        <f t="shared" si="534"/>
        <v>0.84619117047628012</v>
      </c>
      <c r="K264" s="53">
        <f t="shared" ref="K264" si="540">AVERAGE(J264:J265)</f>
        <v>0.87947292509328068</v>
      </c>
      <c r="L264" s="53">
        <f t="shared" ref="L264" si="541">STDEV(J264:J265)</f>
        <v>4.7067508758935485E-2</v>
      </c>
      <c r="M264" s="26">
        <f t="shared" si="539"/>
        <v>8.461911704762802E-2</v>
      </c>
      <c r="N264" s="54">
        <f t="shared" ref="N264" si="542">AVERAGE(M264:M265)</f>
        <v>8.7947292509328062E-2</v>
      </c>
      <c r="O264" s="55">
        <f t="shared" ref="O264" si="543">STDEV(M264:M265)</f>
        <v>4.7067508758935469E-3</v>
      </c>
    </row>
    <row r="265" spans="2:15" ht="20.5" x14ac:dyDescent="0.45">
      <c r="B265" s="14" t="s">
        <v>562</v>
      </c>
      <c r="C265" s="25">
        <v>1000</v>
      </c>
      <c r="D265" s="26">
        <v>6749.3469999999998</v>
      </c>
      <c r="E265" s="29">
        <f t="shared" si="531"/>
        <v>9.1275467971028128</v>
      </c>
      <c r="F265" s="27">
        <v>10</v>
      </c>
      <c r="G265" s="27">
        <v>10</v>
      </c>
      <c r="H265" s="27">
        <f t="shared" si="532"/>
        <v>912.75467971028115</v>
      </c>
      <c r="I265" s="26">
        <f t="shared" si="533"/>
        <v>0.91275467971028112</v>
      </c>
      <c r="J265" s="28">
        <f t="shared" si="534"/>
        <v>0.91275467971028112</v>
      </c>
      <c r="K265" s="53"/>
      <c r="L265" s="53"/>
      <c r="M265" s="26">
        <f t="shared" si="539"/>
        <v>9.1275467971028118E-2</v>
      </c>
      <c r="N265" s="54"/>
      <c r="O265" s="55"/>
    </row>
    <row r="266" spans="2:15" ht="20.5" x14ac:dyDescent="0.45">
      <c r="B266" s="14" t="s">
        <v>563</v>
      </c>
      <c r="C266" s="25">
        <v>1000</v>
      </c>
      <c r="D266" s="26">
        <v>6995.0630000000001</v>
      </c>
      <c r="E266" s="29">
        <f t="shared" si="531"/>
        <v>9.5127661242278876</v>
      </c>
      <c r="F266" s="27">
        <v>10</v>
      </c>
      <c r="G266" s="27">
        <v>10</v>
      </c>
      <c r="H266" s="27">
        <f t="shared" si="532"/>
        <v>951.27661242278873</v>
      </c>
      <c r="I266" s="26">
        <f t="shared" si="533"/>
        <v>0.95127661242278871</v>
      </c>
      <c r="J266" s="28">
        <f t="shared" si="534"/>
        <v>0.95127661242278871</v>
      </c>
      <c r="K266" s="53">
        <f t="shared" ref="K266" si="544">AVERAGE(J266:J267)</f>
        <v>0.94165451666509892</v>
      </c>
      <c r="L266" s="53">
        <f t="shared" ref="L266" si="545">STDEV(J266:J267)</f>
        <v>1.3607698318977611E-2</v>
      </c>
      <c r="M266" s="26">
        <f t="shared" si="539"/>
        <v>9.5127661242278866E-2</v>
      </c>
      <c r="N266" s="54">
        <f t="shared" ref="N266" si="546">AVERAGE(M266:M267)</f>
        <v>9.4165451666509886E-2</v>
      </c>
      <c r="O266" s="55">
        <f t="shared" ref="O266" si="547">STDEV(M266:M267)</f>
        <v>1.3607698318977533E-3</v>
      </c>
    </row>
    <row r="267" spans="2:15" ht="20.5" x14ac:dyDescent="0.45">
      <c r="B267" s="14" t="s">
        <v>564</v>
      </c>
      <c r="C267" s="25">
        <v>1000</v>
      </c>
      <c r="D267" s="26">
        <v>6872.3119999999999</v>
      </c>
      <c r="E267" s="29">
        <f t="shared" si="531"/>
        <v>9.3203242090740908</v>
      </c>
      <c r="F267" s="27">
        <v>10</v>
      </c>
      <c r="G267" s="27">
        <v>10</v>
      </c>
      <c r="H267" s="27">
        <f t="shared" si="532"/>
        <v>932.032420907409</v>
      </c>
      <c r="I267" s="26">
        <f t="shared" si="533"/>
        <v>0.93203242090740901</v>
      </c>
      <c r="J267" s="28">
        <f t="shared" si="534"/>
        <v>0.93203242090740901</v>
      </c>
      <c r="K267" s="53"/>
      <c r="L267" s="53"/>
      <c r="M267" s="26">
        <f t="shared" si="539"/>
        <v>9.3203242090740906E-2</v>
      </c>
      <c r="N267" s="54"/>
      <c r="O267" s="55"/>
    </row>
    <row r="268" spans="2:15" ht="20.5" x14ac:dyDescent="0.45">
      <c r="B268" s="14" t="s">
        <v>565</v>
      </c>
      <c r="C268" s="25">
        <v>1000</v>
      </c>
      <c r="D268" s="26">
        <v>10914.313</v>
      </c>
      <c r="E268" s="29">
        <f t="shared" si="531"/>
        <v>15.657139497695418</v>
      </c>
      <c r="F268" s="27">
        <v>10</v>
      </c>
      <c r="G268" s="27">
        <v>10</v>
      </c>
      <c r="H268" s="27">
        <f t="shared" si="532"/>
        <v>1565.7139497695421</v>
      </c>
      <c r="I268" s="26">
        <f t="shared" si="533"/>
        <v>1.565713949769542</v>
      </c>
      <c r="J268" s="28">
        <f t="shared" si="534"/>
        <v>1.565713949769542</v>
      </c>
      <c r="K268" s="53">
        <f t="shared" ref="K268" si="548">AVERAGE(J268:J269)</f>
        <v>1.5181176120151756</v>
      </c>
      <c r="L268" s="53">
        <f t="shared" ref="L268" si="549">STDEV(J268:J269)</f>
        <v>6.7311386371515458E-2</v>
      </c>
      <c r="M268" s="26">
        <f t="shared" si="539"/>
        <v>0.15657139497695421</v>
      </c>
      <c r="N268" s="54">
        <f t="shared" ref="N268" si="550">AVERAGE(M268:M269)</f>
        <v>0.15181176120151757</v>
      </c>
      <c r="O268" s="55">
        <f t="shared" ref="O268" si="551">STDEV(M268:M269)</f>
        <v>6.7311386371515418E-3</v>
      </c>
    </row>
    <row r="269" spans="2:15" ht="20.5" x14ac:dyDescent="0.45">
      <c r="B269" s="14" t="s">
        <v>566</v>
      </c>
      <c r="C269" s="25">
        <v>1000</v>
      </c>
      <c r="D269" s="26">
        <v>10307.117</v>
      </c>
      <c r="E269" s="29">
        <f t="shared" si="531"/>
        <v>14.705212742608095</v>
      </c>
      <c r="F269" s="27">
        <v>10</v>
      </c>
      <c r="G269" s="27">
        <v>10</v>
      </c>
      <c r="H269" s="27">
        <f t="shared" si="532"/>
        <v>1470.5212742608094</v>
      </c>
      <c r="I269" s="26">
        <f t="shared" si="533"/>
        <v>1.4705212742608094</v>
      </c>
      <c r="J269" s="28">
        <f t="shared" si="534"/>
        <v>1.4705212742608094</v>
      </c>
      <c r="K269" s="53"/>
      <c r="L269" s="53"/>
      <c r="M269" s="26">
        <f t="shared" si="539"/>
        <v>0.14705212742608095</v>
      </c>
      <c r="N269" s="54"/>
      <c r="O269" s="55"/>
    </row>
    <row r="270" spans="2:15" ht="20.5" x14ac:dyDescent="0.45">
      <c r="B270" s="14" t="s">
        <v>567</v>
      </c>
      <c r="C270" s="25">
        <v>1000</v>
      </c>
      <c r="D270" s="26">
        <v>6194.1859999999997</v>
      </c>
      <c r="E270" s="29">
        <f t="shared" si="531"/>
        <v>8.2571975041545151</v>
      </c>
      <c r="F270" s="27">
        <v>10</v>
      </c>
      <c r="G270" s="27">
        <v>10</v>
      </c>
      <c r="H270" s="27">
        <f t="shared" si="532"/>
        <v>825.71975041545159</v>
      </c>
      <c r="I270" s="26">
        <f t="shared" si="533"/>
        <v>0.82571975041545154</v>
      </c>
      <c r="J270" s="28">
        <f t="shared" si="534"/>
        <v>0.82571975041545154</v>
      </c>
      <c r="K270" s="53">
        <f t="shared" ref="K270" si="552">AVERAGE(J270:J271)</f>
        <v>0.82657942181669952</v>
      </c>
      <c r="L270" s="53">
        <f t="shared" ref="L270" si="553">STDEV(J270:J271)</f>
        <v>1.2157589548291057E-3</v>
      </c>
      <c r="M270" s="26">
        <f t="shared" si="539"/>
        <v>8.2571975041545148E-2</v>
      </c>
      <c r="N270" s="54">
        <f t="shared" ref="N270" si="554">AVERAGE(M270:M271)</f>
        <v>8.2657942181669941E-2</v>
      </c>
      <c r="O270" s="55">
        <f t="shared" ref="O270" si="555">STDEV(M270:M271)</f>
        <v>1.2157589548291056E-4</v>
      </c>
    </row>
    <row r="271" spans="2:15" ht="20.5" x14ac:dyDescent="0.45">
      <c r="B271" s="14" t="s">
        <v>568</v>
      </c>
      <c r="C271" s="25">
        <v>1000</v>
      </c>
      <c r="D271" s="26">
        <v>6205.1530000000002</v>
      </c>
      <c r="E271" s="29">
        <f t="shared" si="531"/>
        <v>8.2743909321794753</v>
      </c>
      <c r="F271" s="27">
        <v>10</v>
      </c>
      <c r="G271" s="27">
        <v>10</v>
      </c>
      <c r="H271" s="27">
        <f t="shared" si="532"/>
        <v>827.4390932179474</v>
      </c>
      <c r="I271" s="26">
        <f t="shared" si="533"/>
        <v>0.8274390932179474</v>
      </c>
      <c r="J271" s="28">
        <f t="shared" si="534"/>
        <v>0.8274390932179474</v>
      </c>
      <c r="K271" s="53"/>
      <c r="L271" s="53"/>
      <c r="M271" s="26">
        <f t="shared" si="539"/>
        <v>8.2743909321794734E-2</v>
      </c>
      <c r="N271" s="54"/>
      <c r="O271" s="55"/>
    </row>
    <row r="272" spans="2:15" ht="20.5" x14ac:dyDescent="0.45">
      <c r="B272" s="14" t="s">
        <v>569</v>
      </c>
      <c r="C272" s="25">
        <v>1000</v>
      </c>
      <c r="D272" s="26">
        <v>7321.3850000000002</v>
      </c>
      <c r="E272" s="29">
        <f t="shared" si="531"/>
        <v>10.024354874110307</v>
      </c>
      <c r="F272" s="27">
        <v>10</v>
      </c>
      <c r="G272" s="27">
        <v>10</v>
      </c>
      <c r="H272" s="27">
        <f t="shared" si="532"/>
        <v>1002.4354874110306</v>
      </c>
      <c r="I272" s="26">
        <f t="shared" si="533"/>
        <v>1.0024354874110306</v>
      </c>
      <c r="J272" s="28">
        <f t="shared" si="534"/>
        <v>1.0024354874110306</v>
      </c>
      <c r="K272" s="53">
        <f t="shared" ref="K272" si="556">AVERAGE(J272:J273)</f>
        <v>1.038217477189352</v>
      </c>
      <c r="L272" s="53">
        <f t="shared" ref="L272" si="557">STDEV(J272:J273)</f>
        <v>5.060337523319753E-2</v>
      </c>
      <c r="M272" s="26">
        <f t="shared" si="539"/>
        <v>0.10024354874110307</v>
      </c>
      <c r="N272" s="54">
        <f t="shared" ref="N272" si="558">AVERAGE(M272:M273)</f>
        <v>0.1038217477189352</v>
      </c>
      <c r="O272" s="55">
        <f t="shared" ref="O272" si="559">STDEV(M272:M273)</f>
        <v>5.0603375233197381E-3</v>
      </c>
    </row>
    <row r="273" spans="2:15" ht="20.5" x14ac:dyDescent="0.45">
      <c r="B273" s="14" t="s">
        <v>570</v>
      </c>
      <c r="C273" s="25">
        <v>1000</v>
      </c>
      <c r="D273" s="26">
        <v>7777.8630000000003</v>
      </c>
      <c r="E273" s="29">
        <f t="shared" si="531"/>
        <v>10.739994669676731</v>
      </c>
      <c r="F273" s="27">
        <v>10</v>
      </c>
      <c r="G273" s="27">
        <v>10</v>
      </c>
      <c r="H273" s="27">
        <f t="shared" si="532"/>
        <v>1073.9994669676732</v>
      </c>
      <c r="I273" s="26">
        <f t="shared" si="533"/>
        <v>1.0739994669676733</v>
      </c>
      <c r="J273" s="28">
        <f t="shared" si="534"/>
        <v>1.0739994669676733</v>
      </c>
      <c r="K273" s="53"/>
      <c r="L273" s="53"/>
      <c r="M273" s="26">
        <f t="shared" si="539"/>
        <v>0.10739994669676732</v>
      </c>
      <c r="N273" s="54"/>
      <c r="O273" s="55"/>
    </row>
    <row r="274" spans="2:15" ht="20.5" x14ac:dyDescent="0.45">
      <c r="B274" s="14" t="s">
        <v>571</v>
      </c>
      <c r="C274" s="25">
        <v>1000</v>
      </c>
      <c r="D274" s="26">
        <v>7315.7060000000001</v>
      </c>
      <c r="E274" s="29">
        <f t="shared" si="531"/>
        <v>10.015451666509893</v>
      </c>
      <c r="F274" s="27">
        <v>10</v>
      </c>
      <c r="G274" s="27">
        <v>10</v>
      </c>
      <c r="H274" s="27">
        <f t="shared" si="532"/>
        <v>1001.5451666509892</v>
      </c>
      <c r="I274" s="26">
        <f t="shared" si="533"/>
        <v>1.0015451666509891</v>
      </c>
      <c r="J274" s="28">
        <f t="shared" si="534"/>
        <v>1.0015451666509891</v>
      </c>
      <c r="K274" s="53">
        <f t="shared" ref="K274" si="560">AVERAGE(J274:J275)</f>
        <v>0.93986164675634143</v>
      </c>
      <c r="L274" s="53">
        <f t="shared" ref="L274" si="561">STDEV(J274:J275)</f>
        <v>8.7233670409921416E-2</v>
      </c>
      <c r="M274" s="26">
        <f t="shared" si="539"/>
        <v>0.10015451666509892</v>
      </c>
      <c r="N274" s="54">
        <f t="shared" ref="N274" si="562">AVERAGE(M274:M275)</f>
        <v>9.3986164675634143E-2</v>
      </c>
      <c r="O274" s="55">
        <f t="shared" ref="O274" si="563">STDEV(M274:M275)</f>
        <v>8.7233670409921395E-3</v>
      </c>
    </row>
    <row r="275" spans="2:15" ht="20.5" x14ac:dyDescent="0.45">
      <c r="B275" s="14" t="s">
        <v>572</v>
      </c>
      <c r="C275" s="25">
        <v>1000</v>
      </c>
      <c r="D275" s="26">
        <v>6528.7969999999996</v>
      </c>
      <c r="E275" s="29">
        <f t="shared" si="531"/>
        <v>8.7817812686169372</v>
      </c>
      <c r="F275" s="27">
        <v>10</v>
      </c>
      <c r="G275" s="27">
        <v>10</v>
      </c>
      <c r="H275" s="27">
        <f t="shared" si="532"/>
        <v>878.17812686169373</v>
      </c>
      <c r="I275" s="26">
        <f t="shared" si="533"/>
        <v>0.87817812686169372</v>
      </c>
      <c r="J275" s="28">
        <f t="shared" si="534"/>
        <v>0.87817812686169372</v>
      </c>
      <c r="K275" s="53"/>
      <c r="L275" s="53"/>
      <c r="M275" s="26">
        <f t="shared" si="539"/>
        <v>8.781781268616938E-2</v>
      </c>
      <c r="N275" s="54"/>
      <c r="O275" s="55"/>
    </row>
    <row r="276" spans="2:15" ht="20.5" x14ac:dyDescent="0.45">
      <c r="B276" s="14" t="s">
        <v>573</v>
      </c>
      <c r="C276" s="25">
        <v>1000</v>
      </c>
      <c r="D276" s="26">
        <v>3750.2159999999999</v>
      </c>
      <c r="E276" s="29">
        <f t="shared" si="531"/>
        <v>4.4256827517010002</v>
      </c>
      <c r="F276" s="27">
        <v>10</v>
      </c>
      <c r="G276" s="27">
        <v>10</v>
      </c>
      <c r="H276" s="27">
        <f t="shared" si="532"/>
        <v>442.56827517010004</v>
      </c>
      <c r="I276" s="26">
        <f t="shared" si="533"/>
        <v>0.44256827517010006</v>
      </c>
      <c r="J276" s="28">
        <f t="shared" si="534"/>
        <v>0.44256827517010006</v>
      </c>
      <c r="K276" s="53">
        <f t="shared" ref="K276" si="564">AVERAGE(J276:J277)</f>
        <v>0.43475856771078292</v>
      </c>
      <c r="L276" s="53">
        <f t="shared" ref="L276" si="565">STDEV(J276:J277)</f>
        <v>1.1044594207132663E-2</v>
      </c>
      <c r="M276" s="26">
        <f t="shared" si="539"/>
        <v>4.4256827517010003E-2</v>
      </c>
      <c r="N276" s="54">
        <f t="shared" ref="N276" si="566">AVERAGE(M276:M277)</f>
        <v>4.3475856771078292E-2</v>
      </c>
      <c r="O276" s="55">
        <f t="shared" ref="O276" si="567">STDEV(M276:M277)</f>
        <v>1.1044594207132634E-3</v>
      </c>
    </row>
    <row r="277" spans="2:15" ht="20.5" x14ac:dyDescent="0.45">
      <c r="B277" s="14" t="s">
        <v>574</v>
      </c>
      <c r="C277" s="25">
        <v>1000</v>
      </c>
      <c r="D277" s="26">
        <v>3650.5859999999998</v>
      </c>
      <c r="E277" s="29">
        <f t="shared" si="531"/>
        <v>4.2694886025146577</v>
      </c>
      <c r="F277" s="27">
        <v>10</v>
      </c>
      <c r="G277" s="27">
        <v>10</v>
      </c>
      <c r="H277" s="27">
        <f t="shared" si="532"/>
        <v>426.9488602514657</v>
      </c>
      <c r="I277" s="26">
        <f t="shared" si="533"/>
        <v>0.42694886025146572</v>
      </c>
      <c r="J277" s="28">
        <f t="shared" si="534"/>
        <v>0.42694886025146572</v>
      </c>
      <c r="K277" s="53"/>
      <c r="L277" s="53"/>
      <c r="M277" s="26">
        <f t="shared" si="539"/>
        <v>4.2694886025146574E-2</v>
      </c>
      <c r="N277" s="54"/>
      <c r="O277" s="55"/>
    </row>
    <row r="278" spans="2:15" ht="20.5" x14ac:dyDescent="0.45">
      <c r="B278" s="14" t="s">
        <v>575</v>
      </c>
      <c r="C278" s="25">
        <v>1000</v>
      </c>
      <c r="D278" s="26">
        <v>4839.9560000000001</v>
      </c>
      <c r="E278" s="29">
        <f t="shared" si="531"/>
        <v>6.1341140689179445</v>
      </c>
      <c r="F278" s="27">
        <v>10</v>
      </c>
      <c r="G278" s="27">
        <v>10</v>
      </c>
      <c r="H278" s="27">
        <f t="shared" si="532"/>
        <v>613.41140689179451</v>
      </c>
      <c r="I278" s="26">
        <f t="shared" si="533"/>
        <v>0.61341140689179452</v>
      </c>
      <c r="J278" s="28">
        <f t="shared" si="534"/>
        <v>0.61341140689179452</v>
      </c>
      <c r="K278" s="53">
        <f t="shared" ref="K278" si="568">AVERAGE(J278:J279)</f>
        <v>0.50677452732574557</v>
      </c>
      <c r="L278" s="53">
        <f t="shared" ref="L278" si="569">STDEV(J278:J279)</f>
        <v>0.15080732133145255</v>
      </c>
      <c r="M278" s="26">
        <f t="shared" si="539"/>
        <v>6.1341140689179445E-2</v>
      </c>
      <c r="N278" s="54">
        <f t="shared" ref="N278" si="570">AVERAGE(M278:M279)</f>
        <v>5.0677452732574547E-2</v>
      </c>
      <c r="O278" s="55">
        <f t="shared" ref="O278" si="571">STDEV(M278:M279)</f>
        <v>1.5080732133145289E-2</v>
      </c>
    </row>
    <row r="279" spans="2:15" ht="20.5" x14ac:dyDescent="0.45">
      <c r="B279" s="14" t="s">
        <v>576</v>
      </c>
      <c r="C279" s="25">
        <v>1000</v>
      </c>
      <c r="D279" s="26">
        <v>3479.5680000000002</v>
      </c>
      <c r="E279" s="29">
        <f t="shared" si="531"/>
        <v>4.0013764775969651</v>
      </c>
      <c r="F279" s="27">
        <v>10</v>
      </c>
      <c r="G279" s="27">
        <v>10</v>
      </c>
      <c r="H279" s="27">
        <f t="shared" si="532"/>
        <v>400.13764775969651</v>
      </c>
      <c r="I279" s="26">
        <f t="shared" si="533"/>
        <v>0.40013764775969651</v>
      </c>
      <c r="J279" s="28">
        <f t="shared" si="534"/>
        <v>0.40013764775969651</v>
      </c>
      <c r="K279" s="53"/>
      <c r="L279" s="53"/>
      <c r="M279" s="26">
        <f t="shared" si="539"/>
        <v>4.001376477596965E-2</v>
      </c>
      <c r="N279" s="54"/>
      <c r="O279" s="55"/>
    </row>
    <row r="280" spans="2:15" ht="20.5" x14ac:dyDescent="0.45">
      <c r="B280" s="14" t="s">
        <v>577</v>
      </c>
      <c r="C280" s="25">
        <v>1000</v>
      </c>
      <c r="D280" s="26">
        <v>4349.6189999999997</v>
      </c>
      <c r="E280" s="29">
        <f t="shared" si="531"/>
        <v>5.3653920923086567</v>
      </c>
      <c r="F280" s="27">
        <v>10</v>
      </c>
      <c r="G280" s="27">
        <v>10</v>
      </c>
      <c r="H280" s="27">
        <f t="shared" si="532"/>
        <v>536.53920923086571</v>
      </c>
      <c r="I280" s="26">
        <f t="shared" si="533"/>
        <v>0.53653920923086573</v>
      </c>
      <c r="J280" s="28">
        <f t="shared" si="534"/>
        <v>0.53653920923086573</v>
      </c>
      <c r="K280" s="53">
        <f t="shared" ref="K280" si="572">AVERAGE(J280:J281)</f>
        <v>0.50386801178942087</v>
      </c>
      <c r="L280" s="53">
        <f t="shared" ref="L280" si="573">STDEV(J280:J281)</f>
        <v>4.620405052066049E-2</v>
      </c>
      <c r="M280" s="26">
        <f t="shared" si="539"/>
        <v>5.3653920923086573E-2</v>
      </c>
      <c r="N280" s="54">
        <f t="shared" ref="N280" si="574">AVERAGE(M280:M281)</f>
        <v>5.0386801178942085E-2</v>
      </c>
      <c r="O280" s="55">
        <f t="shared" ref="O280" si="575">STDEV(M280:M281)</f>
        <v>4.6204050520660513E-3</v>
      </c>
    </row>
    <row r="281" spans="2:15" ht="20.5" x14ac:dyDescent="0.45">
      <c r="B281" s="14" t="s">
        <v>578</v>
      </c>
      <c r="C281" s="25">
        <v>1000</v>
      </c>
      <c r="D281" s="26">
        <v>3932.826</v>
      </c>
      <c r="E281" s="29">
        <f t="shared" si="531"/>
        <v>4.7119681434797602</v>
      </c>
      <c r="F281" s="27">
        <v>10</v>
      </c>
      <c r="G281" s="27">
        <v>10</v>
      </c>
      <c r="H281" s="27">
        <f t="shared" si="532"/>
        <v>471.19681434797599</v>
      </c>
      <c r="I281" s="26">
        <f t="shared" si="533"/>
        <v>0.471196814347976</v>
      </c>
      <c r="J281" s="28">
        <f t="shared" si="534"/>
        <v>0.471196814347976</v>
      </c>
      <c r="K281" s="53"/>
      <c r="L281" s="53"/>
      <c r="M281" s="26">
        <f t="shared" si="539"/>
        <v>4.7119681434797597E-2</v>
      </c>
      <c r="N281" s="54"/>
      <c r="O281" s="55"/>
    </row>
    <row r="282" spans="2:15" ht="20.5" x14ac:dyDescent="0.45">
      <c r="B282" s="13" t="s">
        <v>580</v>
      </c>
      <c r="C282" s="25">
        <v>1000</v>
      </c>
      <c r="D282" s="26">
        <v>3024.4369999999999</v>
      </c>
      <c r="E282" s="29">
        <f t="shared" si="531"/>
        <v>3.2878484306901199</v>
      </c>
      <c r="F282" s="27">
        <v>10</v>
      </c>
      <c r="G282" s="27">
        <v>10</v>
      </c>
      <c r="H282" s="27">
        <f t="shared" si="532"/>
        <v>328.78484306901203</v>
      </c>
      <c r="I282" s="26">
        <f t="shared" si="533"/>
        <v>0.32878484306901201</v>
      </c>
      <c r="J282" s="28">
        <f t="shared" si="534"/>
        <v>0.32878484306901201</v>
      </c>
      <c r="K282" s="53">
        <f t="shared" ref="K282" si="576">AVERAGE(J282:J283)</f>
        <v>0.31019291067005295</v>
      </c>
      <c r="L282" s="53">
        <f t="shared" ref="L282" si="577">STDEV(J282:J283)</f>
        <v>2.6292962949331623E-2</v>
      </c>
      <c r="M282" s="26">
        <f t="shared" si="539"/>
        <v>3.2878484306901198E-2</v>
      </c>
      <c r="N282" s="54">
        <f t="shared" ref="N282" si="578">AVERAGE(M282:M283)</f>
        <v>3.1019291067005295E-2</v>
      </c>
      <c r="O282" s="55">
        <f t="shared" ref="O282" si="579">STDEV(M282:M283)</f>
        <v>2.6292962949331601E-3</v>
      </c>
    </row>
    <row r="283" spans="2:15" ht="20.5" x14ac:dyDescent="0.45">
      <c r="B283" s="13" t="s">
        <v>581</v>
      </c>
      <c r="C283" s="25">
        <v>1000</v>
      </c>
      <c r="D283" s="26">
        <v>2787.2559999999999</v>
      </c>
      <c r="E283" s="29">
        <f t="shared" si="531"/>
        <v>2.9160097827109395</v>
      </c>
      <c r="F283" s="27">
        <v>10</v>
      </c>
      <c r="G283" s="27">
        <v>10</v>
      </c>
      <c r="H283" s="27">
        <f t="shared" si="532"/>
        <v>291.60097827109394</v>
      </c>
      <c r="I283" s="26">
        <f t="shared" si="533"/>
        <v>0.29160097827109394</v>
      </c>
      <c r="J283" s="28">
        <f t="shared" si="534"/>
        <v>0.29160097827109394</v>
      </c>
      <c r="K283" s="53"/>
      <c r="L283" s="53"/>
      <c r="M283" s="26">
        <f t="shared" si="539"/>
        <v>2.9160097827109394E-2</v>
      </c>
      <c r="N283" s="54"/>
      <c r="O283" s="55"/>
    </row>
    <row r="284" spans="2:15" ht="20.5" x14ac:dyDescent="0.45">
      <c r="B284" s="13" t="s">
        <v>582</v>
      </c>
      <c r="C284" s="25">
        <v>1000</v>
      </c>
      <c r="D284" s="26">
        <v>2543.21</v>
      </c>
      <c r="E284" s="29">
        <f t="shared" si="531"/>
        <v>2.5334085849559465</v>
      </c>
      <c r="F284" s="27">
        <v>10</v>
      </c>
      <c r="G284" s="27">
        <v>10</v>
      </c>
      <c r="H284" s="27">
        <f t="shared" si="532"/>
        <v>253.34085849559466</v>
      </c>
      <c r="I284" s="26">
        <f t="shared" si="533"/>
        <v>0.25334085849559468</v>
      </c>
      <c r="J284" s="28">
        <f t="shared" si="534"/>
        <v>0.25334085849559468</v>
      </c>
      <c r="K284" s="53">
        <f t="shared" ref="K284" si="580">AVERAGE(J284:J285)</f>
        <v>0.22956683284733331</v>
      </c>
      <c r="L284" s="53">
        <f t="shared" ref="L284" si="581">STDEV(J284:J285)</f>
        <v>3.3621549503977007E-2</v>
      </c>
      <c r="M284" s="26">
        <f t="shared" si="539"/>
        <v>2.5334085849559467E-2</v>
      </c>
      <c r="N284" s="54">
        <f t="shared" ref="N284" si="582">AVERAGE(M284:M285)</f>
        <v>2.2956683284733333E-2</v>
      </c>
      <c r="O284" s="55">
        <f t="shared" ref="O284" si="583">STDEV(M284:M285)</f>
        <v>3.3621549503977033E-3</v>
      </c>
    </row>
    <row r="285" spans="2:15" ht="20.5" x14ac:dyDescent="0.45">
      <c r="B285" s="13" t="s">
        <v>583</v>
      </c>
      <c r="C285" s="25">
        <v>1000</v>
      </c>
      <c r="D285" s="26">
        <v>2239.92</v>
      </c>
      <c r="E285" s="29">
        <f t="shared" si="531"/>
        <v>2.0579280719907191</v>
      </c>
      <c r="F285" s="27">
        <v>10</v>
      </c>
      <c r="G285" s="27">
        <v>10</v>
      </c>
      <c r="H285" s="27">
        <f t="shared" si="532"/>
        <v>205.79280719907192</v>
      </c>
      <c r="I285" s="26">
        <f t="shared" si="533"/>
        <v>0.20579280719907192</v>
      </c>
      <c r="J285" s="28">
        <f t="shared" si="534"/>
        <v>0.20579280719907192</v>
      </c>
      <c r="K285" s="53"/>
      <c r="L285" s="53"/>
      <c r="M285" s="26">
        <f t="shared" si="539"/>
        <v>2.0579280719907195E-2</v>
      </c>
      <c r="N285" s="54"/>
      <c r="O285" s="55"/>
    </row>
    <row r="286" spans="2:15" ht="20.5" x14ac:dyDescent="0.45">
      <c r="B286" s="13" t="s">
        <v>584</v>
      </c>
      <c r="C286" s="25">
        <v>1000</v>
      </c>
      <c r="D286" s="26">
        <v>5685.7839999999997</v>
      </c>
      <c r="E286" s="29">
        <f t="shared" si="531"/>
        <v>7.4601542658263558</v>
      </c>
      <c r="F286" s="27">
        <v>10</v>
      </c>
      <c r="G286" s="27">
        <v>10</v>
      </c>
      <c r="H286" s="27">
        <f t="shared" si="532"/>
        <v>746.01542658263554</v>
      </c>
      <c r="I286" s="26">
        <f t="shared" si="533"/>
        <v>0.74601542658263553</v>
      </c>
      <c r="J286" s="28">
        <f t="shared" si="534"/>
        <v>0.74601542658263553</v>
      </c>
      <c r="K286" s="53">
        <f t="shared" ref="K286" si="584">AVERAGE(J286:J287)</f>
        <v>0.7259009030194713</v>
      </c>
      <c r="L286" s="53">
        <f t="shared" ref="L286" si="585">STDEV(J286:J287)</f>
        <v>2.8446232023700051E-2</v>
      </c>
      <c r="M286" s="26">
        <f t="shared" si="539"/>
        <v>7.4601542658263562E-2</v>
      </c>
      <c r="N286" s="54">
        <f t="shared" ref="N286" si="586">AVERAGE(M286:M287)</f>
        <v>7.259009030194713E-2</v>
      </c>
      <c r="O286" s="55">
        <f t="shared" ref="O286" si="587">STDEV(M286:M287)</f>
        <v>2.8446232023700072E-3</v>
      </c>
    </row>
    <row r="287" spans="2:15" ht="20.5" x14ac:dyDescent="0.45">
      <c r="B287" s="13" t="s">
        <v>585</v>
      </c>
      <c r="C287" s="25">
        <v>1000</v>
      </c>
      <c r="D287" s="26">
        <v>5429.1790000000001</v>
      </c>
      <c r="E287" s="29">
        <f t="shared" si="531"/>
        <v>7.0578637945630707</v>
      </c>
      <c r="F287" s="27">
        <v>10</v>
      </c>
      <c r="G287" s="27">
        <v>10</v>
      </c>
      <c r="H287" s="27">
        <f t="shared" si="532"/>
        <v>705.78637945630703</v>
      </c>
      <c r="I287" s="26">
        <f t="shared" si="533"/>
        <v>0.70578637945630707</v>
      </c>
      <c r="J287" s="28">
        <f t="shared" si="534"/>
        <v>0.70578637945630707</v>
      </c>
      <c r="K287" s="53"/>
      <c r="L287" s="53"/>
      <c r="M287" s="26">
        <f t="shared" si="539"/>
        <v>7.0578637945630712E-2</v>
      </c>
      <c r="N287" s="54"/>
      <c r="O287" s="55"/>
    </row>
    <row r="288" spans="2:15" ht="20.5" x14ac:dyDescent="0.45">
      <c r="B288" s="13" t="s">
        <v>586</v>
      </c>
      <c r="C288" s="25">
        <v>1000</v>
      </c>
      <c r="D288" s="26">
        <v>4157.6899999999996</v>
      </c>
      <c r="E288" s="29">
        <f t="shared" si="531"/>
        <v>5.0644969115479874</v>
      </c>
      <c r="F288" s="27">
        <v>10</v>
      </c>
      <c r="G288" s="27">
        <v>10</v>
      </c>
      <c r="H288" s="27">
        <f t="shared" si="532"/>
        <v>506.44969115479876</v>
      </c>
      <c r="I288" s="26">
        <f t="shared" si="533"/>
        <v>0.50644969115479876</v>
      </c>
      <c r="J288" s="28">
        <f t="shared" si="534"/>
        <v>0.50644969115479876</v>
      </c>
      <c r="K288" s="53">
        <f t="shared" ref="K288" si="588">AVERAGE(J288:J289)</f>
        <v>0.47972345028689678</v>
      </c>
      <c r="L288" s="53">
        <f t="shared" ref="L288" si="589">STDEV(J288:J289)</f>
        <v>3.7796612306637105E-2</v>
      </c>
      <c r="M288" s="26">
        <f t="shared" si="539"/>
        <v>5.0644969115479874E-2</v>
      </c>
      <c r="N288" s="54">
        <f t="shared" ref="N288" si="590">AVERAGE(M288:M289)</f>
        <v>4.7972345028689675E-2</v>
      </c>
      <c r="O288" s="55">
        <f t="shared" ref="O288" si="591">STDEV(M288:M289)</f>
        <v>3.7796612306637066E-3</v>
      </c>
    </row>
    <row r="289" spans="2:15" ht="20.5" x14ac:dyDescent="0.45">
      <c r="B289" s="13" t="s">
        <v>587</v>
      </c>
      <c r="C289" s="25">
        <v>1000</v>
      </c>
      <c r="D289" s="26">
        <v>3816.7379999999998</v>
      </c>
      <c r="E289" s="29">
        <f t="shared" si="531"/>
        <v>4.5299720941899473</v>
      </c>
      <c r="F289" s="27">
        <v>10</v>
      </c>
      <c r="G289" s="27">
        <v>10</v>
      </c>
      <c r="H289" s="27">
        <f t="shared" si="532"/>
        <v>452.99720941899471</v>
      </c>
      <c r="I289" s="26">
        <f t="shared" si="533"/>
        <v>0.45299720941899474</v>
      </c>
      <c r="J289" s="28">
        <f t="shared" si="534"/>
        <v>0.45299720941899474</v>
      </c>
      <c r="K289" s="53"/>
      <c r="L289" s="53"/>
      <c r="M289" s="26">
        <f t="shared" si="539"/>
        <v>4.5299720941899477E-2</v>
      </c>
      <c r="N289" s="54"/>
      <c r="O289" s="55"/>
    </row>
    <row r="290" spans="2:15" ht="20.5" x14ac:dyDescent="0.45">
      <c r="B290" s="13" t="s">
        <v>588</v>
      </c>
      <c r="C290" s="25">
        <v>1000</v>
      </c>
      <c r="D290" s="26">
        <v>3402.1759999999999</v>
      </c>
      <c r="E290" s="29">
        <f t="shared" si="531"/>
        <v>3.8800457780704227</v>
      </c>
      <c r="F290" s="27">
        <v>10</v>
      </c>
      <c r="G290" s="27">
        <v>10</v>
      </c>
      <c r="H290" s="27">
        <f t="shared" si="532"/>
        <v>388.00457780704227</v>
      </c>
      <c r="I290" s="26">
        <f t="shared" si="533"/>
        <v>0.38800457780704228</v>
      </c>
      <c r="J290" s="28">
        <f t="shared" si="534"/>
        <v>0.38800457780704228</v>
      </c>
      <c r="K290" s="53">
        <f t="shared" ref="K290" si="592">AVERAGE(J290:J291)</f>
        <v>0.395556156523375</v>
      </c>
      <c r="L290" s="53">
        <f t="shared" ref="L290" si="593">STDEV(J290:J291)</f>
        <v>1.0679545037965739E-2</v>
      </c>
      <c r="M290" s="26">
        <f t="shared" si="539"/>
        <v>3.8800457780704227E-2</v>
      </c>
      <c r="N290" s="54">
        <f t="shared" ref="N290" si="594">AVERAGE(M290:M291)</f>
        <v>3.9555615652337499E-2</v>
      </c>
      <c r="O290" s="55">
        <f t="shared" ref="O290" si="595">STDEV(M290:M291)</f>
        <v>1.0679545037965738E-3</v>
      </c>
    </row>
    <row r="291" spans="2:15" ht="20.5" x14ac:dyDescent="0.45">
      <c r="B291" s="13" t="s">
        <v>589</v>
      </c>
      <c r="C291" s="25">
        <v>1000</v>
      </c>
      <c r="D291" s="26">
        <v>3498.5129999999999</v>
      </c>
      <c r="E291" s="29">
        <f t="shared" si="531"/>
        <v>4.0310773523970775</v>
      </c>
      <c r="F291" s="27">
        <v>10</v>
      </c>
      <c r="G291" s="27">
        <v>10</v>
      </c>
      <c r="H291" s="27">
        <f t="shared" si="532"/>
        <v>403.10773523970772</v>
      </c>
      <c r="I291" s="26">
        <f t="shared" si="533"/>
        <v>0.40310773523970772</v>
      </c>
      <c r="J291" s="28">
        <f t="shared" si="534"/>
        <v>0.40310773523970772</v>
      </c>
      <c r="K291" s="53"/>
      <c r="L291" s="53"/>
      <c r="M291" s="26">
        <f t="shared" si="539"/>
        <v>4.0310773523970771E-2</v>
      </c>
      <c r="N291" s="54"/>
      <c r="O291" s="55"/>
    </row>
    <row r="292" spans="2:15" ht="20.5" x14ac:dyDescent="0.45">
      <c r="B292" s="13" t="s">
        <v>590</v>
      </c>
      <c r="C292" s="25">
        <v>1000</v>
      </c>
      <c r="D292" s="26">
        <v>3270.7730000000001</v>
      </c>
      <c r="E292" s="29">
        <f t="shared" si="531"/>
        <v>3.6740397579406139</v>
      </c>
      <c r="F292" s="27">
        <v>10</v>
      </c>
      <c r="G292" s="27">
        <v>10</v>
      </c>
      <c r="H292" s="27">
        <f t="shared" si="532"/>
        <v>367.40397579406135</v>
      </c>
      <c r="I292" s="26">
        <f t="shared" si="533"/>
        <v>0.36740397579406137</v>
      </c>
      <c r="J292" s="28">
        <f t="shared" si="534"/>
        <v>0.36740397579406137</v>
      </c>
      <c r="K292" s="53">
        <f t="shared" ref="K292" si="596">AVERAGE(J292:J293)</f>
        <v>0.37314057943749412</v>
      </c>
      <c r="L292" s="53">
        <f t="shared" ref="L292" si="597">STDEV(J292:J293)</f>
        <v>8.1127826745015178E-3</v>
      </c>
      <c r="M292" s="26">
        <f t="shared" si="539"/>
        <v>3.6740397579406135E-2</v>
      </c>
      <c r="N292" s="54">
        <f t="shared" ref="N292" si="598">AVERAGE(M292:M293)</f>
        <v>3.731405794374941E-2</v>
      </c>
      <c r="O292" s="55">
        <f t="shared" ref="O292" si="599">STDEV(M292:M293)</f>
        <v>8.1127826745015471E-4</v>
      </c>
    </row>
    <row r="293" spans="2:15" ht="20.5" x14ac:dyDescent="0.45">
      <c r="B293" s="13" t="s">
        <v>591</v>
      </c>
      <c r="C293" s="25">
        <v>1000</v>
      </c>
      <c r="D293" s="26">
        <v>3343.9560000000001</v>
      </c>
      <c r="E293" s="29">
        <f t="shared" si="531"/>
        <v>3.7887718308092686</v>
      </c>
      <c r="F293" s="27">
        <v>10</v>
      </c>
      <c r="G293" s="27">
        <v>10</v>
      </c>
      <c r="H293" s="27">
        <f t="shared" si="532"/>
        <v>378.8771830809269</v>
      </c>
      <c r="I293" s="26">
        <f t="shared" si="533"/>
        <v>0.37887718308092688</v>
      </c>
      <c r="J293" s="28">
        <f t="shared" si="534"/>
        <v>0.37887718308092688</v>
      </c>
      <c r="K293" s="53"/>
      <c r="L293" s="53"/>
      <c r="M293" s="26">
        <f t="shared" si="539"/>
        <v>3.7887718308092691E-2</v>
      </c>
      <c r="N293" s="54"/>
      <c r="O293" s="55"/>
    </row>
    <row r="294" spans="2:15" ht="20.5" x14ac:dyDescent="0.45">
      <c r="B294" s="13" t="s">
        <v>592</v>
      </c>
      <c r="C294" s="25">
        <v>1000</v>
      </c>
      <c r="D294" s="26">
        <v>2100.1370000000002</v>
      </c>
      <c r="E294" s="29">
        <f t="shared" si="531"/>
        <v>1.8387843727463709</v>
      </c>
      <c r="F294" s="27">
        <v>10</v>
      </c>
      <c r="G294" s="27">
        <v>10</v>
      </c>
      <c r="H294" s="27">
        <f t="shared" si="532"/>
        <v>183.87843727463707</v>
      </c>
      <c r="I294" s="26">
        <f t="shared" si="533"/>
        <v>0.18387843727463707</v>
      </c>
      <c r="J294" s="28">
        <f t="shared" si="534"/>
        <v>0.18387843727463707</v>
      </c>
      <c r="K294" s="53">
        <f t="shared" ref="K294" si="600">AVERAGE(J294:J295)</f>
        <v>0.16412206440284702</v>
      </c>
      <c r="L294" s="53">
        <f t="shared" ref="L294" si="601">STDEV(J294:J295)</f>
        <v>2.7939730458585273E-2</v>
      </c>
      <c r="M294" s="26">
        <f t="shared" si="539"/>
        <v>1.8387843727463708E-2</v>
      </c>
      <c r="N294" s="54">
        <f t="shared" ref="N294" si="602">AVERAGE(M294:M295)</f>
        <v>1.6412206440284703E-2</v>
      </c>
      <c r="O294" s="55">
        <f t="shared" ref="O294" si="603">STDEV(M294:M295)</f>
        <v>2.7939730458585383E-3</v>
      </c>
    </row>
    <row r="295" spans="2:15" ht="20.5" x14ac:dyDescent="0.45">
      <c r="B295" s="13" t="s">
        <v>593</v>
      </c>
      <c r="C295" s="25">
        <v>1000</v>
      </c>
      <c r="D295" s="26">
        <v>1848.1010000000001</v>
      </c>
      <c r="E295" s="29">
        <f t="shared" si="531"/>
        <v>1.4436569153105698</v>
      </c>
      <c r="F295" s="27">
        <v>10</v>
      </c>
      <c r="G295" s="27">
        <v>10</v>
      </c>
      <c r="H295" s="27">
        <f t="shared" si="532"/>
        <v>144.36569153105697</v>
      </c>
      <c r="I295" s="26">
        <f t="shared" si="533"/>
        <v>0.14436569153105697</v>
      </c>
      <c r="J295" s="28">
        <f t="shared" si="534"/>
        <v>0.14436569153105697</v>
      </c>
      <c r="K295" s="53"/>
      <c r="L295" s="53"/>
      <c r="M295" s="26">
        <f t="shared" si="539"/>
        <v>1.4436569153105698E-2</v>
      </c>
      <c r="N295" s="54"/>
      <c r="O295" s="55"/>
    </row>
    <row r="296" spans="2:15" ht="20.5" x14ac:dyDescent="0.45">
      <c r="B296" s="13" t="s">
        <v>594</v>
      </c>
      <c r="C296" s="25">
        <v>1000</v>
      </c>
      <c r="D296" s="26">
        <v>2237.0160000000001</v>
      </c>
      <c r="E296" s="29">
        <f t="shared" si="531"/>
        <v>2.0533753488226258</v>
      </c>
      <c r="F296" s="27">
        <v>10</v>
      </c>
      <c r="G296" s="27">
        <v>10</v>
      </c>
      <c r="H296" s="27">
        <f t="shared" si="532"/>
        <v>205.33753488226262</v>
      </c>
      <c r="I296" s="26">
        <f t="shared" si="533"/>
        <v>0.20533753488226261</v>
      </c>
      <c r="J296" s="28">
        <f t="shared" si="534"/>
        <v>0.20533753488226261</v>
      </c>
      <c r="K296" s="53">
        <f t="shared" ref="K296" si="604">AVERAGE(J296:J297)</f>
        <v>0.21428612861756502</v>
      </c>
      <c r="L296" s="53">
        <f t="shared" ref="L296" si="605">STDEV(J296:J297)</f>
        <v>1.2655222624631559E-2</v>
      </c>
      <c r="M296" s="26">
        <f t="shared" si="539"/>
        <v>2.053375348822626E-2</v>
      </c>
      <c r="N296" s="54">
        <f t="shared" ref="N296" si="606">AVERAGE(M296:M297)</f>
        <v>2.1428612861756499E-2</v>
      </c>
      <c r="O296" s="55">
        <f t="shared" ref="O296" si="607">STDEV(M296:M297)</f>
        <v>1.2655222624631582E-3</v>
      </c>
    </row>
    <row r="297" spans="2:15" ht="20.5" x14ac:dyDescent="0.45">
      <c r="B297" s="13" t="s">
        <v>595</v>
      </c>
      <c r="C297" s="25">
        <v>1000</v>
      </c>
      <c r="D297" s="26">
        <v>2351.1750000000002</v>
      </c>
      <c r="E297" s="29">
        <f t="shared" si="531"/>
        <v>2.2323472235286741</v>
      </c>
      <c r="F297" s="27">
        <v>10</v>
      </c>
      <c r="G297" s="27">
        <v>10</v>
      </c>
      <c r="H297" s="27">
        <f t="shared" si="532"/>
        <v>223.23472235286741</v>
      </c>
      <c r="I297" s="26">
        <f t="shared" si="533"/>
        <v>0.2232347223528674</v>
      </c>
      <c r="J297" s="28">
        <f t="shared" si="534"/>
        <v>0.2232347223528674</v>
      </c>
      <c r="K297" s="53"/>
      <c r="L297" s="53"/>
      <c r="M297" s="26">
        <f t="shared" si="539"/>
        <v>2.2323472235286742E-2</v>
      </c>
      <c r="N297" s="54"/>
      <c r="O297" s="55"/>
    </row>
    <row r="298" spans="2:15" ht="20.5" x14ac:dyDescent="0.45">
      <c r="B298" s="13" t="s">
        <v>596</v>
      </c>
      <c r="C298" s="25">
        <v>1000</v>
      </c>
      <c r="D298" s="26">
        <v>5553.2089999999998</v>
      </c>
      <c r="E298" s="29">
        <f t="shared" si="531"/>
        <v>7.2523108519110773</v>
      </c>
      <c r="F298" s="27">
        <v>10</v>
      </c>
      <c r="G298" s="27">
        <v>10</v>
      </c>
      <c r="H298" s="27">
        <f t="shared" si="532"/>
        <v>725.23108519110781</v>
      </c>
      <c r="I298" s="26">
        <f t="shared" si="533"/>
        <v>0.72523108519110779</v>
      </c>
      <c r="J298" s="28">
        <f t="shared" si="534"/>
        <v>0.72523108519110779</v>
      </c>
      <c r="K298" s="53">
        <f t="shared" ref="K298" si="608">AVERAGE(J298:J299)</f>
        <v>0.72341650205374219</v>
      </c>
      <c r="L298" s="53">
        <f t="shared" ref="L298" si="609">STDEV(J298:J299)</f>
        <v>2.5662080829158733E-3</v>
      </c>
      <c r="M298" s="26">
        <f t="shared" si="539"/>
        <v>7.2523108519110771E-2</v>
      </c>
      <c r="N298" s="54">
        <f t="shared" ref="N298" si="610">AVERAGE(M298:M299)</f>
        <v>7.2341650205374225E-2</v>
      </c>
      <c r="O298" s="55">
        <f t="shared" ref="O298" si="611">STDEV(M298:M299)</f>
        <v>2.566208082915854E-4</v>
      </c>
    </row>
    <row r="299" spans="2:15" ht="20.5" x14ac:dyDescent="0.45">
      <c r="B299" s="13" t="s">
        <v>597</v>
      </c>
      <c r="C299" s="25">
        <v>1000</v>
      </c>
      <c r="D299" s="26">
        <v>5530.06</v>
      </c>
      <c r="E299" s="29">
        <f t="shared" si="531"/>
        <v>7.2160191891637666</v>
      </c>
      <c r="F299" s="27">
        <v>10</v>
      </c>
      <c r="G299" s="27">
        <v>10</v>
      </c>
      <c r="H299" s="27">
        <f t="shared" si="532"/>
        <v>721.60191891637669</v>
      </c>
      <c r="I299" s="26">
        <f t="shared" si="533"/>
        <v>0.72160191891637671</v>
      </c>
      <c r="J299" s="28">
        <f t="shared" si="534"/>
        <v>0.72160191891637671</v>
      </c>
      <c r="K299" s="53"/>
      <c r="L299" s="53"/>
      <c r="M299" s="26">
        <f t="shared" si="539"/>
        <v>7.2160191891637665E-2</v>
      </c>
      <c r="N299" s="54"/>
      <c r="O299" s="55"/>
    </row>
    <row r="300" spans="2:15" ht="20.5" x14ac:dyDescent="0.45">
      <c r="B300" s="13" t="s">
        <v>598</v>
      </c>
      <c r="C300" s="25">
        <v>1000</v>
      </c>
      <c r="D300" s="26">
        <v>3489.6610000000001</v>
      </c>
      <c r="E300" s="29">
        <f t="shared" si="531"/>
        <v>4.0171996989935099</v>
      </c>
      <c r="F300" s="27">
        <v>10</v>
      </c>
      <c r="G300" s="27">
        <v>10</v>
      </c>
      <c r="H300" s="27">
        <f t="shared" si="532"/>
        <v>401.71996989935099</v>
      </c>
      <c r="I300" s="26">
        <f t="shared" si="533"/>
        <v>0.40171996989935099</v>
      </c>
      <c r="J300" s="28">
        <f t="shared" si="534"/>
        <v>0.40171996989935099</v>
      </c>
      <c r="K300" s="53">
        <f t="shared" ref="K300" si="612">AVERAGE(J300:J301)</f>
        <v>0.4050265732292353</v>
      </c>
      <c r="L300" s="53">
        <f t="shared" ref="L300" si="613">STDEV(J300:J301)</f>
        <v>4.6762432745104223E-3</v>
      </c>
      <c r="M300" s="26">
        <f t="shared" si="539"/>
        <v>4.0171996989935094E-2</v>
      </c>
      <c r="N300" s="54">
        <f t="shared" ref="N300" si="614">AVERAGE(M300:M301)</f>
        <v>4.0502657322923533E-2</v>
      </c>
      <c r="O300" s="55">
        <f t="shared" ref="O300" si="615">STDEV(M300:M301)</f>
        <v>4.6762432745104911E-4</v>
      </c>
    </row>
    <row r="301" spans="2:15" ht="20.5" x14ac:dyDescent="0.45">
      <c r="B301" s="13" t="s">
        <v>599</v>
      </c>
      <c r="C301" s="25">
        <v>1000</v>
      </c>
      <c r="D301" s="26">
        <v>3531.8440000000001</v>
      </c>
      <c r="E301" s="29">
        <f t="shared" si="531"/>
        <v>4.0833317655911952</v>
      </c>
      <c r="F301" s="27">
        <v>10</v>
      </c>
      <c r="G301" s="27">
        <v>10</v>
      </c>
      <c r="H301" s="27">
        <f t="shared" si="532"/>
        <v>408.33317655911958</v>
      </c>
      <c r="I301" s="26">
        <f t="shared" si="533"/>
        <v>0.4083331765591196</v>
      </c>
      <c r="J301" s="28">
        <f t="shared" si="534"/>
        <v>0.4083331765591196</v>
      </c>
      <c r="K301" s="53"/>
      <c r="L301" s="53"/>
      <c r="M301" s="26">
        <f t="shared" si="539"/>
        <v>4.0833317655911965E-2</v>
      </c>
      <c r="N301" s="54"/>
      <c r="O301" s="55"/>
    </row>
    <row r="302" spans="2:15" ht="20.5" x14ac:dyDescent="0.45">
      <c r="B302" s="13" t="s">
        <v>600</v>
      </c>
      <c r="C302" s="25">
        <v>1000</v>
      </c>
      <c r="D302" s="26">
        <v>2171.319</v>
      </c>
      <c r="E302" s="29">
        <f t="shared" si="531"/>
        <v>1.950379393597341</v>
      </c>
      <c r="F302" s="27">
        <v>10</v>
      </c>
      <c r="G302" s="27">
        <v>10</v>
      </c>
      <c r="H302" s="27">
        <f t="shared" si="532"/>
        <v>195.03793935973408</v>
      </c>
      <c r="I302" s="26">
        <f t="shared" si="533"/>
        <v>0.19503793935973407</v>
      </c>
      <c r="J302" s="28">
        <f t="shared" si="534"/>
        <v>0.19503793935973407</v>
      </c>
      <c r="K302" s="53">
        <f t="shared" ref="K302" si="616">AVERAGE(J302:J303)</f>
        <v>0.17264799485780577</v>
      </c>
      <c r="L302" s="53">
        <f t="shared" ref="L302" si="617">STDEV(J302:J303)</f>
        <v>3.1664163175407996E-2</v>
      </c>
      <c r="M302" s="26">
        <f t="shared" si="539"/>
        <v>1.9503793935973408E-2</v>
      </c>
      <c r="N302" s="54">
        <f t="shared" ref="N302" si="618">AVERAGE(M302:M303)</f>
        <v>1.7264799485780576E-2</v>
      </c>
      <c r="O302" s="55">
        <f t="shared" ref="O302" si="619">STDEV(M302:M303)</f>
        <v>3.1664163175407932E-3</v>
      </c>
    </row>
    <row r="303" spans="2:15" ht="20.5" x14ac:dyDescent="0.45">
      <c r="B303" s="13" t="s">
        <v>601</v>
      </c>
      <c r="C303" s="25">
        <v>1000</v>
      </c>
      <c r="D303" s="26">
        <v>1885.6859999999999</v>
      </c>
      <c r="E303" s="29">
        <f t="shared" si="531"/>
        <v>1.5025805035587745</v>
      </c>
      <c r="F303" s="27">
        <v>10</v>
      </c>
      <c r="G303" s="27">
        <v>10</v>
      </c>
      <c r="H303" s="27">
        <f t="shared" si="532"/>
        <v>150.25805035587746</v>
      </c>
      <c r="I303" s="26">
        <f t="shared" si="533"/>
        <v>0.15025805035587747</v>
      </c>
      <c r="J303" s="28">
        <f t="shared" si="534"/>
        <v>0.15025805035587747</v>
      </c>
      <c r="K303" s="53"/>
      <c r="L303" s="53"/>
      <c r="M303" s="26">
        <f t="shared" si="539"/>
        <v>1.5025805035587746E-2</v>
      </c>
      <c r="N303" s="54"/>
      <c r="O303" s="55"/>
    </row>
    <row r="304" spans="2:15" ht="20.5" x14ac:dyDescent="0.45">
      <c r="B304" s="13" t="s">
        <v>602</v>
      </c>
      <c r="C304" s="25">
        <v>1000</v>
      </c>
      <c r="D304" s="26">
        <v>5397.5959999999995</v>
      </c>
      <c r="E304" s="29">
        <f t="shared" si="531"/>
        <v>7.0083497946257793</v>
      </c>
      <c r="F304" s="27">
        <v>10</v>
      </c>
      <c r="G304" s="27">
        <v>10</v>
      </c>
      <c r="H304" s="27">
        <f t="shared" si="532"/>
        <v>700.83497946257796</v>
      </c>
      <c r="I304" s="26">
        <f t="shared" si="533"/>
        <v>0.700834979462578</v>
      </c>
      <c r="J304" s="28">
        <f t="shared" si="534"/>
        <v>0.700834979462578</v>
      </c>
      <c r="K304" s="53">
        <f t="shared" ref="K304" si="620">AVERAGE(J304:J305)</f>
        <v>0.67311486846643465</v>
      </c>
      <c r="L304" s="53">
        <f t="shared" ref="L304" si="621">STDEV(J304:J305)</f>
        <v>3.9202156921233501E-2</v>
      </c>
      <c r="M304" s="26">
        <f t="shared" si="539"/>
        <v>7.0083497946257803E-2</v>
      </c>
      <c r="N304" s="54">
        <f t="shared" ref="N304" si="622">AVERAGE(M304:M305)</f>
        <v>6.7311486846643467E-2</v>
      </c>
      <c r="O304" s="55">
        <f t="shared" ref="O304" si="623">STDEV(M304:M305)</f>
        <v>3.9202156921233494E-3</v>
      </c>
    </row>
    <row r="305" spans="2:15" ht="20.5" x14ac:dyDescent="0.45">
      <c r="B305" s="13" t="s">
        <v>603</v>
      </c>
      <c r="C305" s="25">
        <v>1000</v>
      </c>
      <c r="D305" s="26">
        <v>5043.9650000000001</v>
      </c>
      <c r="E305" s="29">
        <f t="shared" si="531"/>
        <v>6.4539475747029131</v>
      </c>
      <c r="F305" s="27">
        <v>10</v>
      </c>
      <c r="G305" s="27">
        <v>10</v>
      </c>
      <c r="H305" s="27">
        <f t="shared" si="532"/>
        <v>645.39475747029132</v>
      </c>
      <c r="I305" s="26">
        <f t="shared" si="533"/>
        <v>0.64539475747029129</v>
      </c>
      <c r="J305" s="28">
        <f t="shared" si="534"/>
        <v>0.64539475747029129</v>
      </c>
      <c r="K305" s="53"/>
      <c r="L305" s="53"/>
      <c r="M305" s="26">
        <f t="shared" si="539"/>
        <v>6.4539475747029132E-2</v>
      </c>
      <c r="N305" s="54"/>
      <c r="O305" s="55"/>
    </row>
    <row r="306" spans="2:15" ht="20.5" x14ac:dyDescent="0.45">
      <c r="B306" s="13" t="s">
        <v>604</v>
      </c>
      <c r="C306" s="25">
        <v>1000</v>
      </c>
      <c r="D306" s="26">
        <v>5075.2389999999996</v>
      </c>
      <c r="E306" s="29">
        <f t="shared" si="531"/>
        <v>6.5029771423196303</v>
      </c>
      <c r="F306" s="27">
        <v>10</v>
      </c>
      <c r="G306" s="27">
        <v>10</v>
      </c>
      <c r="H306" s="27">
        <f t="shared" si="532"/>
        <v>650.29771423196303</v>
      </c>
      <c r="I306" s="26">
        <f t="shared" si="533"/>
        <v>0.65029771423196303</v>
      </c>
      <c r="J306" s="28">
        <f t="shared" si="534"/>
        <v>0.65029771423196303</v>
      </c>
      <c r="K306" s="53">
        <f t="shared" ref="K306" si="624">AVERAGE(J306:J307)</f>
        <v>0.6243080770074938</v>
      </c>
      <c r="L306" s="53">
        <f t="shared" ref="L306" si="625">STDEV(J306:J307)</f>
        <v>3.6754897444001108E-2</v>
      </c>
      <c r="M306" s="26">
        <f t="shared" si="539"/>
        <v>6.5029771423196311E-2</v>
      </c>
      <c r="N306" s="54">
        <f t="shared" ref="N306" si="626">AVERAGE(M306:M307)</f>
        <v>6.243080770074938E-2</v>
      </c>
      <c r="O306" s="55">
        <f t="shared" ref="O306" si="627">STDEV(M306:M307)</f>
        <v>3.6754897444001146E-3</v>
      </c>
    </row>
    <row r="307" spans="2:15" ht="20.5" x14ac:dyDescent="0.45">
      <c r="B307" s="13" t="s">
        <v>605</v>
      </c>
      <c r="C307" s="25">
        <v>1000</v>
      </c>
      <c r="D307" s="26">
        <v>4743.6840000000002</v>
      </c>
      <c r="E307" s="29">
        <f t="shared" si="531"/>
        <v>5.9831843978302448</v>
      </c>
      <c r="F307" s="27">
        <v>10</v>
      </c>
      <c r="G307" s="27">
        <v>10</v>
      </c>
      <c r="H307" s="27">
        <f t="shared" si="532"/>
        <v>598.31843978302447</v>
      </c>
      <c r="I307" s="26">
        <f t="shared" si="533"/>
        <v>0.59831843978302446</v>
      </c>
      <c r="J307" s="28">
        <f t="shared" si="534"/>
        <v>0.59831843978302446</v>
      </c>
      <c r="K307" s="53"/>
      <c r="L307" s="53"/>
      <c r="M307" s="26">
        <f t="shared" si="539"/>
        <v>5.9831843978302449E-2</v>
      </c>
      <c r="N307" s="54"/>
      <c r="O307" s="55"/>
    </row>
    <row r="308" spans="2:15" ht="20.5" x14ac:dyDescent="0.45">
      <c r="B308" s="13" t="s">
        <v>606</v>
      </c>
      <c r="C308" s="25">
        <v>1000</v>
      </c>
      <c r="D308" s="26">
        <v>2698.0309999999999</v>
      </c>
      <c r="E308" s="29">
        <f t="shared" si="531"/>
        <v>2.7761279904681277</v>
      </c>
      <c r="F308" s="27">
        <v>10</v>
      </c>
      <c r="G308" s="27">
        <v>10</v>
      </c>
      <c r="H308" s="27">
        <f t="shared" si="532"/>
        <v>277.61279904681277</v>
      </c>
      <c r="I308" s="26">
        <f t="shared" si="533"/>
        <v>0.27761279904681274</v>
      </c>
      <c r="J308" s="28">
        <f t="shared" si="534"/>
        <v>0.27761279904681274</v>
      </c>
      <c r="K308" s="53">
        <f t="shared" ref="K308" si="628">AVERAGE(J308:J309)</f>
        <v>0.26399648825761135</v>
      </c>
      <c r="L308" s="53">
        <f t="shared" ref="L308" si="629">STDEV(J308:J309)</f>
        <v>1.9256371387575709E-2</v>
      </c>
      <c r="M308" s="26">
        <f t="shared" si="539"/>
        <v>2.7761279904681278E-2</v>
      </c>
      <c r="N308" s="54">
        <f t="shared" ref="N308" si="630">AVERAGE(M308:M309)</f>
        <v>2.6399648825761138E-2</v>
      </c>
      <c r="O308" s="55">
        <f t="shared" ref="O308" si="631">STDEV(M308:M309)</f>
        <v>1.9256371387575742E-3</v>
      </c>
    </row>
    <row r="309" spans="2:15" ht="20.5" x14ac:dyDescent="0.45">
      <c r="B309" s="13" t="s">
        <v>607</v>
      </c>
      <c r="C309" s="25">
        <v>1000</v>
      </c>
      <c r="D309" s="26">
        <v>2524.3249999999998</v>
      </c>
      <c r="E309" s="29">
        <f t="shared" si="531"/>
        <v>2.5038017746840997</v>
      </c>
      <c r="F309" s="27">
        <v>10</v>
      </c>
      <c r="G309" s="27">
        <v>10</v>
      </c>
      <c r="H309" s="27">
        <f t="shared" si="532"/>
        <v>250.38017746840995</v>
      </c>
      <c r="I309" s="26">
        <f t="shared" si="533"/>
        <v>0.25038017746840996</v>
      </c>
      <c r="J309" s="28">
        <f t="shared" si="534"/>
        <v>0.25038017746840996</v>
      </c>
      <c r="K309" s="53"/>
      <c r="L309" s="53"/>
      <c r="M309" s="26">
        <f t="shared" si="539"/>
        <v>2.5038017746840995E-2</v>
      </c>
      <c r="N309" s="54"/>
      <c r="O309" s="55"/>
    </row>
    <row r="310" spans="2:15" ht="20.5" x14ac:dyDescent="0.45">
      <c r="B310" s="13" t="s">
        <v>608</v>
      </c>
      <c r="C310" s="25">
        <v>1000</v>
      </c>
      <c r="D310" s="26">
        <v>6034.15</v>
      </c>
      <c r="E310" s="29">
        <f t="shared" si="531"/>
        <v>8.0063023233938466</v>
      </c>
      <c r="F310" s="27">
        <v>10</v>
      </c>
      <c r="G310" s="27">
        <v>10</v>
      </c>
      <c r="H310" s="27">
        <f t="shared" si="532"/>
        <v>800.63023233938463</v>
      </c>
      <c r="I310" s="26">
        <f t="shared" si="533"/>
        <v>0.80063023233938468</v>
      </c>
      <c r="J310" s="28">
        <f t="shared" si="534"/>
        <v>0.80063023233938468</v>
      </c>
      <c r="K310" s="53">
        <f t="shared" ref="K310" si="632">AVERAGE(J310:J311)</f>
        <v>0.80803726523061481</v>
      </c>
      <c r="L310" s="53">
        <f t="shared" ref="L310" si="633">STDEV(J310:J311)</f>
        <v>1.0475126371721242E-2</v>
      </c>
      <c r="M310" s="26">
        <f t="shared" si="539"/>
        <v>8.0063023233938463E-2</v>
      </c>
      <c r="N310" s="54">
        <f t="shared" ref="N310" si="634">AVERAGE(M310:M311)</f>
        <v>8.0803726523061475E-2</v>
      </c>
      <c r="O310" s="55">
        <f t="shared" ref="O310" si="635">STDEV(M310:M311)</f>
        <v>1.0475126371721241E-3</v>
      </c>
    </row>
    <row r="311" spans="2:15" ht="20.5" x14ac:dyDescent="0.45">
      <c r="B311" s="13" t="s">
        <v>609</v>
      </c>
      <c r="C311" s="25">
        <v>1000</v>
      </c>
      <c r="D311" s="26">
        <v>6128.643</v>
      </c>
      <c r="E311" s="29">
        <f t="shared" si="531"/>
        <v>8.1544429812184482</v>
      </c>
      <c r="F311" s="27">
        <v>10</v>
      </c>
      <c r="G311" s="27">
        <v>10</v>
      </c>
      <c r="H311" s="27">
        <f t="shared" si="532"/>
        <v>815.44429812184489</v>
      </c>
      <c r="I311" s="26">
        <f t="shared" si="533"/>
        <v>0.81544429812184493</v>
      </c>
      <c r="J311" s="28">
        <f t="shared" si="534"/>
        <v>0.81544429812184493</v>
      </c>
      <c r="K311" s="53"/>
      <c r="L311" s="53"/>
      <c r="M311" s="26">
        <f t="shared" si="539"/>
        <v>8.1544429812184488E-2</v>
      </c>
      <c r="N311" s="54"/>
      <c r="O311" s="55"/>
    </row>
    <row r="312" spans="2:15" ht="20.5" x14ac:dyDescent="0.45">
      <c r="B312" s="13" t="s">
        <v>610</v>
      </c>
      <c r="C312" s="25">
        <v>1000</v>
      </c>
      <c r="D312" s="26">
        <v>5071.5919999999996</v>
      </c>
      <c r="E312" s="29">
        <f t="shared" si="531"/>
        <v>6.4972595867431719</v>
      </c>
      <c r="F312" s="27">
        <v>10</v>
      </c>
      <c r="G312" s="27">
        <v>10</v>
      </c>
      <c r="H312" s="27">
        <f t="shared" si="532"/>
        <v>649.72595867431721</v>
      </c>
      <c r="I312" s="26">
        <f t="shared" si="533"/>
        <v>0.64972595867431726</v>
      </c>
      <c r="J312" s="28">
        <f t="shared" si="534"/>
        <v>0.64972595867431726</v>
      </c>
      <c r="K312" s="53">
        <f t="shared" ref="K312" si="636">AVERAGE(J312:J313)</f>
        <v>0.62218637318533843</v>
      </c>
      <c r="L312" s="53">
        <f t="shared" ref="L312" si="637">STDEV(J312:J313)</f>
        <v>3.8946855300647155E-2</v>
      </c>
      <c r="M312" s="26">
        <f t="shared" si="539"/>
        <v>6.4972595867431718E-2</v>
      </c>
      <c r="N312" s="54">
        <f t="shared" ref="N312" si="638">AVERAGE(M312:M313)</f>
        <v>6.2218637318533845E-2</v>
      </c>
      <c r="O312" s="55">
        <f t="shared" ref="O312" si="639">STDEV(M312:M313)</f>
        <v>3.8946855300647045E-3</v>
      </c>
    </row>
    <row r="313" spans="2:15" ht="20.5" x14ac:dyDescent="0.45">
      <c r="B313" s="13" t="s">
        <v>611</v>
      </c>
      <c r="C313" s="25">
        <v>1000</v>
      </c>
      <c r="D313" s="26">
        <v>4720.2640000000001</v>
      </c>
      <c r="E313" s="29">
        <f t="shared" si="531"/>
        <v>5.946467876963597</v>
      </c>
      <c r="F313" s="27">
        <v>10</v>
      </c>
      <c r="G313" s="27">
        <v>10</v>
      </c>
      <c r="H313" s="27">
        <f t="shared" si="532"/>
        <v>594.64678769635964</v>
      </c>
      <c r="I313" s="26">
        <f t="shared" si="533"/>
        <v>0.59464678769635959</v>
      </c>
      <c r="J313" s="28">
        <f t="shared" si="534"/>
        <v>0.59464678769635959</v>
      </c>
      <c r="K313" s="53"/>
      <c r="L313" s="53"/>
      <c r="M313" s="26">
        <f t="shared" si="539"/>
        <v>5.9464678769635966E-2</v>
      </c>
      <c r="N313" s="54"/>
      <c r="O313" s="55"/>
    </row>
    <row r="314" spans="2:15" ht="20.5" x14ac:dyDescent="0.45">
      <c r="B314" s="13" t="s">
        <v>612</v>
      </c>
      <c r="C314" s="25">
        <v>1000</v>
      </c>
      <c r="D314" s="26">
        <v>5284.1139999999996</v>
      </c>
      <c r="E314" s="29">
        <f t="shared" si="531"/>
        <v>6.8304392813470036</v>
      </c>
      <c r="F314" s="27">
        <v>10</v>
      </c>
      <c r="G314" s="27">
        <v>10</v>
      </c>
      <c r="H314" s="27">
        <f t="shared" si="532"/>
        <v>683.04392813470031</v>
      </c>
      <c r="I314" s="26">
        <f t="shared" si="533"/>
        <v>0.68304392813470027</v>
      </c>
      <c r="J314" s="28">
        <f t="shared" si="534"/>
        <v>0.68304392813470027</v>
      </c>
      <c r="K314" s="53">
        <f t="shared" ref="K314" si="640">AVERAGE(J314:J315)</f>
        <v>0.68413491988837671</v>
      </c>
      <c r="L314" s="53">
        <f t="shared" ref="L314" si="641">STDEV(J314:J315)</f>
        <v>1.5428953344864286E-3</v>
      </c>
      <c r="M314" s="26">
        <f t="shared" si="539"/>
        <v>6.8304392813470033E-2</v>
      </c>
      <c r="N314" s="54">
        <f t="shared" ref="N314" si="642">AVERAGE(M314:M315)</f>
        <v>6.8413491988837671E-2</v>
      </c>
      <c r="O314" s="55">
        <f t="shared" ref="O314" si="643">STDEV(M314:M315)</f>
        <v>1.5428953344863501E-4</v>
      </c>
    </row>
    <row r="315" spans="2:15" ht="20.5" x14ac:dyDescent="0.45">
      <c r="B315" s="13" t="s">
        <v>613</v>
      </c>
      <c r="C315" s="25">
        <v>1000</v>
      </c>
      <c r="D315" s="26">
        <v>5298.0320000000002</v>
      </c>
      <c r="E315" s="29">
        <f t="shared" si="531"/>
        <v>6.8522591164205311</v>
      </c>
      <c r="F315" s="27">
        <v>10</v>
      </c>
      <c r="G315" s="27">
        <v>10</v>
      </c>
      <c r="H315" s="27">
        <f t="shared" si="532"/>
        <v>685.22591164205312</v>
      </c>
      <c r="I315" s="26">
        <f t="shared" si="533"/>
        <v>0.68522591164205315</v>
      </c>
      <c r="J315" s="28">
        <f t="shared" si="534"/>
        <v>0.68522591164205315</v>
      </c>
      <c r="K315" s="53"/>
      <c r="L315" s="53"/>
      <c r="M315" s="26">
        <f t="shared" si="539"/>
        <v>6.852259116420531E-2</v>
      </c>
      <c r="N315" s="54"/>
      <c r="O315" s="55"/>
    </row>
    <row r="316" spans="2:15" ht="20.5" x14ac:dyDescent="0.45">
      <c r="B316" s="13" t="s">
        <v>614</v>
      </c>
      <c r="C316" s="25">
        <v>1000</v>
      </c>
      <c r="D316" s="26">
        <v>4717.3980000000001</v>
      </c>
      <c r="E316" s="29">
        <f t="shared" si="531"/>
        <v>5.9419747279967394</v>
      </c>
      <c r="F316" s="27">
        <v>10</v>
      </c>
      <c r="G316" s="27">
        <v>10</v>
      </c>
      <c r="H316" s="27">
        <f t="shared" si="532"/>
        <v>594.19747279967396</v>
      </c>
      <c r="I316" s="26">
        <f t="shared" si="533"/>
        <v>0.59419747279967394</v>
      </c>
      <c r="J316" s="28">
        <f t="shared" si="534"/>
        <v>0.59419747279967394</v>
      </c>
      <c r="K316" s="53">
        <f t="shared" ref="K316" si="644">AVERAGE(J316:J317)</f>
        <v>0.57998220612673634</v>
      </c>
      <c r="L316" s="53">
        <f t="shared" ref="L316" si="645">STDEV(J316:J317)</f>
        <v>2.0103422921618694E-2</v>
      </c>
      <c r="M316" s="26">
        <f t="shared" si="539"/>
        <v>5.9419747279967398E-2</v>
      </c>
      <c r="N316" s="54">
        <f t="shared" ref="N316" si="646">AVERAGE(M316:M317)</f>
        <v>5.799822061267363E-2</v>
      </c>
      <c r="O316" s="55">
        <f t="shared" ref="O316" si="647">STDEV(M316:M317)</f>
        <v>2.0103422921618733E-3</v>
      </c>
    </row>
    <row r="317" spans="2:15" ht="20.5" x14ac:dyDescent="0.45">
      <c r="B317" s="13" t="s">
        <v>615</v>
      </c>
      <c r="C317" s="25">
        <v>1000</v>
      </c>
      <c r="D317" s="26">
        <v>4536.0510000000004</v>
      </c>
      <c r="E317" s="29">
        <f t="shared" si="531"/>
        <v>5.6576693945379866</v>
      </c>
      <c r="F317" s="27">
        <v>10</v>
      </c>
      <c r="G317" s="27">
        <v>10</v>
      </c>
      <c r="H317" s="27">
        <f t="shared" si="532"/>
        <v>565.76693945379861</v>
      </c>
      <c r="I317" s="26">
        <f t="shared" si="533"/>
        <v>0.56576693945379863</v>
      </c>
      <c r="J317" s="28">
        <f t="shared" si="534"/>
        <v>0.56576693945379863</v>
      </c>
      <c r="K317" s="53"/>
      <c r="L317" s="53"/>
      <c r="M317" s="26">
        <f t="shared" si="539"/>
        <v>5.6576693945379862E-2</v>
      </c>
      <c r="N317" s="54"/>
      <c r="O317" s="55"/>
    </row>
    <row r="318" spans="2:15" ht="20.5" x14ac:dyDescent="0.45">
      <c r="B318" s="13" t="s">
        <v>616</v>
      </c>
      <c r="C318" s="25">
        <v>1000</v>
      </c>
      <c r="D318" s="26">
        <v>3529.1610000000001</v>
      </c>
      <c r="E318" s="29">
        <f t="shared" ref="E318:E327" si="648">(D318-927.25)/637.86</f>
        <v>4.0791255134355504</v>
      </c>
      <c r="F318" s="27">
        <v>10</v>
      </c>
      <c r="G318" s="27">
        <v>10</v>
      </c>
      <c r="H318" s="27">
        <f t="shared" ref="H318:H327" si="649">(E318*F318*G318)</f>
        <v>407.91255134355504</v>
      </c>
      <c r="I318" s="26">
        <f t="shared" ref="I318:I327" si="650">(H318/1000)</f>
        <v>0.40791255134355503</v>
      </c>
      <c r="J318" s="28">
        <f t="shared" ref="J318:J327" si="651">(I318/C318)*1000</f>
        <v>0.40791255134355503</v>
      </c>
      <c r="K318" s="53">
        <f t="shared" ref="K318" si="652">AVERAGE(J318:J319)</f>
        <v>0.36703477252061584</v>
      </c>
      <c r="L318" s="53">
        <f t="shared" ref="L318" si="653">STDEV(J318:J319)</f>
        <v>5.7809909211088174E-2</v>
      </c>
      <c r="M318" s="26">
        <f t="shared" ref="M318:M327" si="654">(J318/C318)*100</f>
        <v>4.0791255134355504E-2</v>
      </c>
      <c r="N318" s="54">
        <f t="shared" ref="N318" si="655">AVERAGE(M318:M319)</f>
        <v>3.6703477252061585E-2</v>
      </c>
      <c r="O318" s="55">
        <f t="shared" ref="O318" si="656">STDEV(M318:M319)</f>
        <v>5.7809909211088296E-3</v>
      </c>
    </row>
    <row r="319" spans="2:15" ht="20.5" x14ac:dyDescent="0.45">
      <c r="B319" s="13" t="s">
        <v>617</v>
      </c>
      <c r="C319" s="25">
        <v>1000</v>
      </c>
      <c r="D319" s="26">
        <v>3007.6750000000002</v>
      </c>
      <c r="E319" s="29">
        <f t="shared" si="648"/>
        <v>3.2615699369767661</v>
      </c>
      <c r="F319" s="27">
        <v>10</v>
      </c>
      <c r="G319" s="27">
        <v>10</v>
      </c>
      <c r="H319" s="27">
        <f t="shared" si="649"/>
        <v>326.15699369767663</v>
      </c>
      <c r="I319" s="26">
        <f t="shared" si="650"/>
        <v>0.32615699369767664</v>
      </c>
      <c r="J319" s="28">
        <f t="shared" si="651"/>
        <v>0.32615699369767664</v>
      </c>
      <c r="K319" s="53"/>
      <c r="L319" s="53"/>
      <c r="M319" s="26">
        <f t="shared" si="654"/>
        <v>3.2615699369767666E-2</v>
      </c>
      <c r="N319" s="54"/>
      <c r="O319" s="55"/>
    </row>
    <row r="320" spans="2:15" ht="20.5" x14ac:dyDescent="0.45">
      <c r="B320" s="13" t="s">
        <v>618</v>
      </c>
      <c r="C320" s="25">
        <v>1000</v>
      </c>
      <c r="D320" s="26">
        <v>2692.7130000000002</v>
      </c>
      <c r="E320" s="29">
        <f t="shared" si="648"/>
        <v>2.7677907377794502</v>
      </c>
      <c r="F320" s="27">
        <v>10</v>
      </c>
      <c r="G320" s="27">
        <v>10</v>
      </c>
      <c r="H320" s="27">
        <f t="shared" si="649"/>
        <v>276.77907377794503</v>
      </c>
      <c r="I320" s="26">
        <f t="shared" si="650"/>
        <v>0.27677907377794503</v>
      </c>
      <c r="J320" s="28">
        <f t="shared" si="651"/>
        <v>0.27677907377794503</v>
      </c>
      <c r="K320" s="53">
        <f t="shared" ref="K320" si="657">AVERAGE(J320:J321)</f>
        <v>0.25900495406515539</v>
      </c>
      <c r="L320" s="53">
        <f t="shared" ref="L320" si="658">STDEV(J320:J321)</f>
        <v>2.5136401157070106E-2</v>
      </c>
      <c r="M320" s="26">
        <f t="shared" si="654"/>
        <v>2.7677907377794502E-2</v>
      </c>
      <c r="N320" s="54">
        <f t="shared" ref="N320" si="659">AVERAGE(M320:M321)</f>
        <v>2.5900495406515539E-2</v>
      </c>
      <c r="O320" s="55">
        <f t="shared" ref="O320" si="660">STDEV(M320:M321)</f>
        <v>2.5136401157070101E-3</v>
      </c>
    </row>
    <row r="321" spans="2:15" ht="20.5" x14ac:dyDescent="0.45">
      <c r="B321" s="13" t="s">
        <v>619</v>
      </c>
      <c r="C321" s="25">
        <v>1000</v>
      </c>
      <c r="D321" s="26">
        <v>2465.9650000000001</v>
      </c>
      <c r="E321" s="29">
        <f t="shared" si="648"/>
        <v>2.4123083435236574</v>
      </c>
      <c r="F321" s="27">
        <v>10</v>
      </c>
      <c r="G321" s="27">
        <v>10</v>
      </c>
      <c r="H321" s="27">
        <f t="shared" si="649"/>
        <v>241.23083435236572</v>
      </c>
      <c r="I321" s="26">
        <f t="shared" si="650"/>
        <v>0.24123083435236573</v>
      </c>
      <c r="J321" s="28">
        <f t="shared" si="651"/>
        <v>0.24123083435236573</v>
      </c>
      <c r="K321" s="53"/>
      <c r="L321" s="53"/>
      <c r="M321" s="26">
        <f t="shared" si="654"/>
        <v>2.4123083435236573E-2</v>
      </c>
      <c r="N321" s="54"/>
      <c r="O321" s="55"/>
    </row>
    <row r="322" spans="2:15" ht="20.5" x14ac:dyDescent="0.45">
      <c r="B322" s="13" t="s">
        <v>620</v>
      </c>
      <c r="C322" s="25">
        <v>1000</v>
      </c>
      <c r="D322" s="26">
        <v>3956.9070000000002</v>
      </c>
      <c r="E322" s="29">
        <f t="shared" si="648"/>
        <v>4.7497209418994766</v>
      </c>
      <c r="F322" s="27">
        <v>10</v>
      </c>
      <c r="G322" s="27">
        <v>10</v>
      </c>
      <c r="H322" s="27">
        <f t="shared" si="649"/>
        <v>474.97209418994765</v>
      </c>
      <c r="I322" s="26">
        <f t="shared" si="650"/>
        <v>0.47497209418994768</v>
      </c>
      <c r="J322" s="28">
        <f t="shared" si="651"/>
        <v>0.47497209418994768</v>
      </c>
      <c r="K322" s="53">
        <f t="shared" ref="K322" si="661">AVERAGE(J322:J323)</f>
        <v>0.48523249615903175</v>
      </c>
      <c r="L322" s="53">
        <f t="shared" ref="L322" si="662">STDEV(J322:J323)</f>
        <v>1.4510399620078256E-2</v>
      </c>
      <c r="M322" s="26">
        <f t="shared" si="654"/>
        <v>4.7497209418994768E-2</v>
      </c>
      <c r="N322" s="54">
        <f t="shared" ref="N322" si="663">AVERAGE(M322:M323)</f>
        <v>4.8523249615903173E-2</v>
      </c>
      <c r="O322" s="55">
        <f t="shared" ref="O322" si="664">STDEV(M322:M323)</f>
        <v>1.4510399620078275E-3</v>
      </c>
    </row>
    <row r="323" spans="2:15" ht="20.5" x14ac:dyDescent="0.45">
      <c r="B323" s="13" t="s">
        <v>621</v>
      </c>
      <c r="C323" s="25">
        <v>1000</v>
      </c>
      <c r="D323" s="26">
        <v>4087.8009999999999</v>
      </c>
      <c r="E323" s="29">
        <f t="shared" si="648"/>
        <v>4.9549289812811583</v>
      </c>
      <c r="F323" s="27">
        <v>10</v>
      </c>
      <c r="G323" s="27">
        <v>10</v>
      </c>
      <c r="H323" s="27">
        <f t="shared" si="649"/>
        <v>495.49289812811583</v>
      </c>
      <c r="I323" s="26">
        <f t="shared" si="650"/>
        <v>0.49549289812811581</v>
      </c>
      <c r="J323" s="28">
        <f t="shared" si="651"/>
        <v>0.49549289812811576</v>
      </c>
      <c r="K323" s="53"/>
      <c r="L323" s="53"/>
      <c r="M323" s="26">
        <f t="shared" si="654"/>
        <v>4.9549289812811578E-2</v>
      </c>
      <c r="N323" s="54"/>
      <c r="O323" s="55"/>
    </row>
    <row r="324" spans="2:15" ht="20.5" x14ac:dyDescent="0.45">
      <c r="B324" s="13" t="s">
        <v>622</v>
      </c>
      <c r="C324" s="25">
        <v>1000</v>
      </c>
      <c r="D324" s="26">
        <v>2922.8789999999999</v>
      </c>
      <c r="E324" s="29">
        <f t="shared" si="648"/>
        <v>3.1286316746621514</v>
      </c>
      <c r="F324" s="27">
        <v>10</v>
      </c>
      <c r="G324" s="27">
        <v>10</v>
      </c>
      <c r="H324" s="27">
        <f t="shared" si="649"/>
        <v>312.86316746621515</v>
      </c>
      <c r="I324" s="26">
        <f t="shared" si="650"/>
        <v>0.31286316746621512</v>
      </c>
      <c r="J324" s="28">
        <f t="shared" si="651"/>
        <v>0.31286316746621512</v>
      </c>
      <c r="K324" s="53">
        <f t="shared" ref="K324" si="665">AVERAGE(J324:J325)</f>
        <v>0.31874768758034677</v>
      </c>
      <c r="L324" s="53">
        <f t="shared" ref="L324" si="666">STDEV(J324:J325)</f>
        <v>8.3219681534622558E-3</v>
      </c>
      <c r="M324" s="26">
        <f t="shared" si="654"/>
        <v>3.1286316746621516E-2</v>
      </c>
      <c r="N324" s="54">
        <f t="shared" ref="N324" si="667">AVERAGE(M324:M325)</f>
        <v>3.1874768758034674E-2</v>
      </c>
      <c r="O324" s="55">
        <f t="shared" ref="O324" si="668">STDEV(M324:M325)</f>
        <v>8.3219681534622066E-4</v>
      </c>
    </row>
    <row r="325" spans="2:15" ht="20.5" x14ac:dyDescent="0.45">
      <c r="B325" s="13" t="s">
        <v>623</v>
      </c>
      <c r="C325" s="25">
        <v>1000</v>
      </c>
      <c r="D325" s="26">
        <v>2997.9490000000001</v>
      </c>
      <c r="E325" s="29">
        <f t="shared" si="648"/>
        <v>3.246322076944784</v>
      </c>
      <c r="F325" s="27">
        <v>10</v>
      </c>
      <c r="G325" s="27">
        <v>10</v>
      </c>
      <c r="H325" s="27">
        <f t="shared" si="649"/>
        <v>324.63220769447844</v>
      </c>
      <c r="I325" s="26">
        <f t="shared" si="650"/>
        <v>0.32463220769447843</v>
      </c>
      <c r="J325" s="28">
        <f t="shared" si="651"/>
        <v>0.32463220769447843</v>
      </c>
      <c r="K325" s="53"/>
      <c r="L325" s="53"/>
      <c r="M325" s="26">
        <f t="shared" si="654"/>
        <v>3.246322076944784E-2</v>
      </c>
      <c r="N325" s="54"/>
      <c r="O325" s="55"/>
    </row>
    <row r="326" spans="2:15" ht="20.5" x14ac:dyDescent="0.45">
      <c r="B326" s="13" t="s">
        <v>624</v>
      </c>
      <c r="C326" s="25">
        <v>1000</v>
      </c>
      <c r="D326" s="26">
        <v>2720.7579999999998</v>
      </c>
      <c r="E326" s="29">
        <f t="shared" si="648"/>
        <v>2.8117580660332986</v>
      </c>
      <c r="F326" s="27">
        <v>10</v>
      </c>
      <c r="G326" s="27">
        <v>10</v>
      </c>
      <c r="H326" s="27">
        <f t="shared" si="649"/>
        <v>281.17580660332987</v>
      </c>
      <c r="I326" s="26">
        <f t="shared" si="650"/>
        <v>0.28117580660332986</v>
      </c>
      <c r="J326" s="28">
        <f t="shared" si="651"/>
        <v>0.28117580660332986</v>
      </c>
      <c r="K326" s="53">
        <f t="shared" ref="K326" si="669">AVERAGE(J326:J327)</f>
        <v>0.28740084030978585</v>
      </c>
      <c r="L326" s="53">
        <f t="shared" ref="L326" si="670">STDEV(J326:J327)</f>
        <v>8.803527093899725E-3</v>
      </c>
      <c r="M326" s="26">
        <f t="shared" si="654"/>
        <v>2.8117580660332986E-2</v>
      </c>
      <c r="N326" s="54">
        <f t="shared" ref="N326" si="671">AVERAGE(M326:M327)</f>
        <v>2.8740084030978587E-2</v>
      </c>
      <c r="O326" s="55">
        <f t="shared" ref="O326" si="672">STDEV(M326:M327)</f>
        <v>8.8035270938997454E-4</v>
      </c>
    </row>
    <row r="327" spans="2:15" ht="20.5" x14ac:dyDescent="0.45">
      <c r="B327" s="13" t="s">
        <v>625</v>
      </c>
      <c r="C327" s="25">
        <v>1000</v>
      </c>
      <c r="D327" s="26">
        <v>2800.172</v>
      </c>
      <c r="E327" s="29">
        <f t="shared" si="648"/>
        <v>2.9362587401624181</v>
      </c>
      <c r="F327" s="27">
        <v>10</v>
      </c>
      <c r="G327" s="27">
        <v>10</v>
      </c>
      <c r="H327" s="27">
        <f t="shared" si="649"/>
        <v>293.62587401624182</v>
      </c>
      <c r="I327" s="26">
        <f t="shared" si="650"/>
        <v>0.29362587401624185</v>
      </c>
      <c r="J327" s="28">
        <f t="shared" si="651"/>
        <v>0.29362587401624185</v>
      </c>
      <c r="K327" s="53"/>
      <c r="L327" s="53"/>
      <c r="M327" s="26">
        <f t="shared" si="654"/>
        <v>2.9362587401624188E-2</v>
      </c>
      <c r="N327" s="54"/>
      <c r="O327" s="55"/>
    </row>
  </sheetData>
  <mergeCells count="649">
    <mergeCell ref="K324:K325"/>
    <mergeCell ref="L324:L325"/>
    <mergeCell ref="N324:N325"/>
    <mergeCell ref="O324:O325"/>
    <mergeCell ref="K326:K327"/>
    <mergeCell ref="L326:L327"/>
    <mergeCell ref="N326:N327"/>
    <mergeCell ref="O326:O327"/>
    <mergeCell ref="K318:K319"/>
    <mergeCell ref="L318:L319"/>
    <mergeCell ref="N318:N319"/>
    <mergeCell ref="O318:O319"/>
    <mergeCell ref="K320:K321"/>
    <mergeCell ref="L320:L321"/>
    <mergeCell ref="N320:N321"/>
    <mergeCell ref="O320:O321"/>
    <mergeCell ref="K322:K323"/>
    <mergeCell ref="L322:L323"/>
    <mergeCell ref="N322:N323"/>
    <mergeCell ref="O322:O323"/>
    <mergeCell ref="A1:O2"/>
    <mergeCell ref="K4:K5"/>
    <mergeCell ref="L4:L5"/>
    <mergeCell ref="N4:N5"/>
    <mergeCell ref="O4:O5"/>
    <mergeCell ref="K6:K7"/>
    <mergeCell ref="L6:L7"/>
    <mergeCell ref="N6:N7"/>
    <mergeCell ref="O6:O7"/>
    <mergeCell ref="K12:K13"/>
    <mergeCell ref="L12:L13"/>
    <mergeCell ref="N12:N13"/>
    <mergeCell ref="O12:O13"/>
    <mergeCell ref="K14:K15"/>
    <mergeCell ref="L14:L15"/>
    <mergeCell ref="N14:N15"/>
    <mergeCell ref="O14:O15"/>
    <mergeCell ref="K8:K9"/>
    <mergeCell ref="L8:L9"/>
    <mergeCell ref="N8:N9"/>
    <mergeCell ref="O8:O9"/>
    <mergeCell ref="K10:K11"/>
    <mergeCell ref="L10:L11"/>
    <mergeCell ref="N10:N11"/>
    <mergeCell ref="O10:O11"/>
    <mergeCell ref="K20:K21"/>
    <mergeCell ref="L20:L21"/>
    <mergeCell ref="N20:N21"/>
    <mergeCell ref="O20:O21"/>
    <mergeCell ref="K22:K23"/>
    <mergeCell ref="L22:L23"/>
    <mergeCell ref="N22:N23"/>
    <mergeCell ref="O22:O23"/>
    <mergeCell ref="K16:K17"/>
    <mergeCell ref="L16:L17"/>
    <mergeCell ref="N16:N17"/>
    <mergeCell ref="O16:O17"/>
    <mergeCell ref="K18:K19"/>
    <mergeCell ref="L18:L19"/>
    <mergeCell ref="N18:N19"/>
    <mergeCell ref="O18:O19"/>
    <mergeCell ref="K28:K29"/>
    <mergeCell ref="L28:L29"/>
    <mergeCell ref="N28:N29"/>
    <mergeCell ref="O28:O29"/>
    <mergeCell ref="K30:K31"/>
    <mergeCell ref="L30:L31"/>
    <mergeCell ref="N30:N31"/>
    <mergeCell ref="O30:O31"/>
    <mergeCell ref="K24:K25"/>
    <mergeCell ref="L24:L25"/>
    <mergeCell ref="N24:N25"/>
    <mergeCell ref="O24:O25"/>
    <mergeCell ref="K26:K27"/>
    <mergeCell ref="L26:L27"/>
    <mergeCell ref="N26:N27"/>
    <mergeCell ref="O26:O27"/>
    <mergeCell ref="K36:K37"/>
    <mergeCell ref="L36:L37"/>
    <mergeCell ref="N36:N37"/>
    <mergeCell ref="O36:O37"/>
    <mergeCell ref="K38:K39"/>
    <mergeCell ref="L38:L39"/>
    <mergeCell ref="N38:N39"/>
    <mergeCell ref="O38:O39"/>
    <mergeCell ref="K32:K33"/>
    <mergeCell ref="L32:L33"/>
    <mergeCell ref="N32:N33"/>
    <mergeCell ref="O32:O33"/>
    <mergeCell ref="K34:K35"/>
    <mergeCell ref="L34:L35"/>
    <mergeCell ref="N34:N35"/>
    <mergeCell ref="O34:O35"/>
    <mergeCell ref="K44:K45"/>
    <mergeCell ref="L44:L45"/>
    <mergeCell ref="N44:N45"/>
    <mergeCell ref="O44:O45"/>
    <mergeCell ref="K46:K47"/>
    <mergeCell ref="L46:L47"/>
    <mergeCell ref="N46:N47"/>
    <mergeCell ref="O46:O47"/>
    <mergeCell ref="K40:K41"/>
    <mergeCell ref="L40:L41"/>
    <mergeCell ref="N40:N41"/>
    <mergeCell ref="O40:O41"/>
    <mergeCell ref="K42:K43"/>
    <mergeCell ref="L42:L43"/>
    <mergeCell ref="N42:N43"/>
    <mergeCell ref="O42:O43"/>
    <mergeCell ref="K52:K53"/>
    <mergeCell ref="L52:L53"/>
    <mergeCell ref="N52:N53"/>
    <mergeCell ref="O52:O53"/>
    <mergeCell ref="K54:K55"/>
    <mergeCell ref="L54:L55"/>
    <mergeCell ref="N54:N55"/>
    <mergeCell ref="O54:O55"/>
    <mergeCell ref="K48:K49"/>
    <mergeCell ref="L48:L49"/>
    <mergeCell ref="N48:N49"/>
    <mergeCell ref="O48:O49"/>
    <mergeCell ref="K50:K51"/>
    <mergeCell ref="L50:L51"/>
    <mergeCell ref="N50:N51"/>
    <mergeCell ref="O50:O51"/>
    <mergeCell ref="K60:K61"/>
    <mergeCell ref="L60:L61"/>
    <mergeCell ref="N60:N61"/>
    <mergeCell ref="O60:O61"/>
    <mergeCell ref="K62:K63"/>
    <mergeCell ref="L62:L63"/>
    <mergeCell ref="N62:N63"/>
    <mergeCell ref="O62:O63"/>
    <mergeCell ref="K56:K57"/>
    <mergeCell ref="L56:L57"/>
    <mergeCell ref="N56:N57"/>
    <mergeCell ref="O56:O57"/>
    <mergeCell ref="K58:K59"/>
    <mergeCell ref="L58:L59"/>
    <mergeCell ref="N58:N59"/>
    <mergeCell ref="O58:O59"/>
    <mergeCell ref="K68:K69"/>
    <mergeCell ref="L68:L69"/>
    <mergeCell ref="N68:N69"/>
    <mergeCell ref="O68:O69"/>
    <mergeCell ref="K70:K71"/>
    <mergeCell ref="L70:L71"/>
    <mergeCell ref="N70:N71"/>
    <mergeCell ref="O70:O71"/>
    <mergeCell ref="K64:K65"/>
    <mergeCell ref="L64:L65"/>
    <mergeCell ref="N64:N65"/>
    <mergeCell ref="O64:O65"/>
    <mergeCell ref="K66:K67"/>
    <mergeCell ref="L66:L67"/>
    <mergeCell ref="N66:N67"/>
    <mergeCell ref="O66:O67"/>
    <mergeCell ref="K76:K77"/>
    <mergeCell ref="L76:L77"/>
    <mergeCell ref="N76:N77"/>
    <mergeCell ref="O76:O77"/>
    <mergeCell ref="K78:K79"/>
    <mergeCell ref="L78:L79"/>
    <mergeCell ref="N78:N79"/>
    <mergeCell ref="O78:O79"/>
    <mergeCell ref="K72:K73"/>
    <mergeCell ref="L72:L73"/>
    <mergeCell ref="N72:N73"/>
    <mergeCell ref="O72:O73"/>
    <mergeCell ref="K74:K75"/>
    <mergeCell ref="L74:L75"/>
    <mergeCell ref="N74:N75"/>
    <mergeCell ref="O74:O75"/>
    <mergeCell ref="K84:K85"/>
    <mergeCell ref="L84:L85"/>
    <mergeCell ref="N84:N85"/>
    <mergeCell ref="O84:O85"/>
    <mergeCell ref="K86:K87"/>
    <mergeCell ref="L86:L87"/>
    <mergeCell ref="N86:N87"/>
    <mergeCell ref="O86:O87"/>
    <mergeCell ref="K80:K81"/>
    <mergeCell ref="L80:L81"/>
    <mergeCell ref="N80:N81"/>
    <mergeCell ref="O80:O81"/>
    <mergeCell ref="K82:K83"/>
    <mergeCell ref="L82:L83"/>
    <mergeCell ref="N82:N83"/>
    <mergeCell ref="O82:O83"/>
    <mergeCell ref="K92:K93"/>
    <mergeCell ref="L92:L93"/>
    <mergeCell ref="N92:N93"/>
    <mergeCell ref="O92:O93"/>
    <mergeCell ref="K94:K95"/>
    <mergeCell ref="L94:L95"/>
    <mergeCell ref="N94:N95"/>
    <mergeCell ref="O94:O95"/>
    <mergeCell ref="K88:K89"/>
    <mergeCell ref="L88:L89"/>
    <mergeCell ref="N88:N89"/>
    <mergeCell ref="O88:O89"/>
    <mergeCell ref="K90:K91"/>
    <mergeCell ref="L90:L91"/>
    <mergeCell ref="N90:N91"/>
    <mergeCell ref="O90:O91"/>
    <mergeCell ref="K100:K101"/>
    <mergeCell ref="L100:L101"/>
    <mergeCell ref="N100:N101"/>
    <mergeCell ref="O100:O101"/>
    <mergeCell ref="K102:K103"/>
    <mergeCell ref="L102:L103"/>
    <mergeCell ref="N102:N103"/>
    <mergeCell ref="O102:O103"/>
    <mergeCell ref="K96:K97"/>
    <mergeCell ref="L96:L97"/>
    <mergeCell ref="N96:N97"/>
    <mergeCell ref="O96:O97"/>
    <mergeCell ref="K98:K99"/>
    <mergeCell ref="L98:L99"/>
    <mergeCell ref="N98:N99"/>
    <mergeCell ref="O98:O99"/>
    <mergeCell ref="K108:K109"/>
    <mergeCell ref="L108:L109"/>
    <mergeCell ref="N108:N109"/>
    <mergeCell ref="O108:O109"/>
    <mergeCell ref="K110:K111"/>
    <mergeCell ref="L110:L111"/>
    <mergeCell ref="N110:N111"/>
    <mergeCell ref="O110:O111"/>
    <mergeCell ref="K104:K105"/>
    <mergeCell ref="L104:L105"/>
    <mergeCell ref="N104:N105"/>
    <mergeCell ref="O104:O105"/>
    <mergeCell ref="K106:K107"/>
    <mergeCell ref="L106:L107"/>
    <mergeCell ref="N106:N107"/>
    <mergeCell ref="O106:O107"/>
    <mergeCell ref="K116:K117"/>
    <mergeCell ref="L116:L117"/>
    <mergeCell ref="N116:N117"/>
    <mergeCell ref="O116:O117"/>
    <mergeCell ref="K118:K119"/>
    <mergeCell ref="L118:L119"/>
    <mergeCell ref="N118:N119"/>
    <mergeCell ref="O118:O119"/>
    <mergeCell ref="K112:K113"/>
    <mergeCell ref="L112:L113"/>
    <mergeCell ref="N112:N113"/>
    <mergeCell ref="O112:O113"/>
    <mergeCell ref="K114:K115"/>
    <mergeCell ref="L114:L115"/>
    <mergeCell ref="N114:N115"/>
    <mergeCell ref="O114:O115"/>
    <mergeCell ref="K124:K125"/>
    <mergeCell ref="L124:L125"/>
    <mergeCell ref="N124:N125"/>
    <mergeCell ref="O124:O125"/>
    <mergeCell ref="K126:K127"/>
    <mergeCell ref="L126:L127"/>
    <mergeCell ref="N126:N127"/>
    <mergeCell ref="O126:O127"/>
    <mergeCell ref="K120:K121"/>
    <mergeCell ref="L120:L121"/>
    <mergeCell ref="N120:N121"/>
    <mergeCell ref="O120:O121"/>
    <mergeCell ref="K122:K123"/>
    <mergeCell ref="L122:L123"/>
    <mergeCell ref="N122:N123"/>
    <mergeCell ref="O122:O123"/>
    <mergeCell ref="K132:K133"/>
    <mergeCell ref="L132:L133"/>
    <mergeCell ref="N132:N133"/>
    <mergeCell ref="O132:O133"/>
    <mergeCell ref="K134:K135"/>
    <mergeCell ref="L134:L135"/>
    <mergeCell ref="N134:N135"/>
    <mergeCell ref="O134:O135"/>
    <mergeCell ref="K128:K129"/>
    <mergeCell ref="L128:L129"/>
    <mergeCell ref="N128:N129"/>
    <mergeCell ref="O128:O129"/>
    <mergeCell ref="K130:K131"/>
    <mergeCell ref="L130:L131"/>
    <mergeCell ref="N130:N131"/>
    <mergeCell ref="O130:O131"/>
    <mergeCell ref="K140:K141"/>
    <mergeCell ref="L140:L141"/>
    <mergeCell ref="N140:N141"/>
    <mergeCell ref="O140:O141"/>
    <mergeCell ref="K142:K143"/>
    <mergeCell ref="L142:L143"/>
    <mergeCell ref="N142:N143"/>
    <mergeCell ref="O142:O143"/>
    <mergeCell ref="K136:K137"/>
    <mergeCell ref="L136:L137"/>
    <mergeCell ref="N136:N137"/>
    <mergeCell ref="O136:O137"/>
    <mergeCell ref="K138:K139"/>
    <mergeCell ref="L138:L139"/>
    <mergeCell ref="N138:N139"/>
    <mergeCell ref="O138:O139"/>
    <mergeCell ref="K148:K149"/>
    <mergeCell ref="L148:L149"/>
    <mergeCell ref="N148:N149"/>
    <mergeCell ref="O148:O149"/>
    <mergeCell ref="K150:K151"/>
    <mergeCell ref="L150:L151"/>
    <mergeCell ref="N150:N151"/>
    <mergeCell ref="O150:O151"/>
    <mergeCell ref="K144:K145"/>
    <mergeCell ref="L144:L145"/>
    <mergeCell ref="N144:N145"/>
    <mergeCell ref="O144:O145"/>
    <mergeCell ref="K146:K147"/>
    <mergeCell ref="L146:L147"/>
    <mergeCell ref="N146:N147"/>
    <mergeCell ref="O146:O147"/>
    <mergeCell ref="K156:K157"/>
    <mergeCell ref="L156:L157"/>
    <mergeCell ref="N156:N157"/>
    <mergeCell ref="O156:O157"/>
    <mergeCell ref="K158:K159"/>
    <mergeCell ref="L158:L159"/>
    <mergeCell ref="N158:N159"/>
    <mergeCell ref="O158:O159"/>
    <mergeCell ref="K152:K153"/>
    <mergeCell ref="L152:L153"/>
    <mergeCell ref="N152:N153"/>
    <mergeCell ref="O152:O153"/>
    <mergeCell ref="K154:K155"/>
    <mergeCell ref="L154:L155"/>
    <mergeCell ref="N154:N155"/>
    <mergeCell ref="O154:O155"/>
    <mergeCell ref="K164:K165"/>
    <mergeCell ref="L164:L165"/>
    <mergeCell ref="N164:N165"/>
    <mergeCell ref="O164:O165"/>
    <mergeCell ref="K166:K167"/>
    <mergeCell ref="L166:L167"/>
    <mergeCell ref="N166:N167"/>
    <mergeCell ref="O166:O167"/>
    <mergeCell ref="K160:K161"/>
    <mergeCell ref="L160:L161"/>
    <mergeCell ref="N160:N161"/>
    <mergeCell ref="O160:O161"/>
    <mergeCell ref="K162:K163"/>
    <mergeCell ref="L162:L163"/>
    <mergeCell ref="N162:N163"/>
    <mergeCell ref="O162:O163"/>
    <mergeCell ref="K172:K173"/>
    <mergeCell ref="L172:L173"/>
    <mergeCell ref="N172:N173"/>
    <mergeCell ref="O172:O173"/>
    <mergeCell ref="K174:K175"/>
    <mergeCell ref="L174:L175"/>
    <mergeCell ref="N174:N175"/>
    <mergeCell ref="O174:O175"/>
    <mergeCell ref="K168:K169"/>
    <mergeCell ref="L168:L169"/>
    <mergeCell ref="N168:N169"/>
    <mergeCell ref="O168:O169"/>
    <mergeCell ref="K170:K171"/>
    <mergeCell ref="L170:L171"/>
    <mergeCell ref="N170:N171"/>
    <mergeCell ref="O170:O171"/>
    <mergeCell ref="K180:K181"/>
    <mergeCell ref="L180:L181"/>
    <mergeCell ref="N180:N181"/>
    <mergeCell ref="O180:O181"/>
    <mergeCell ref="K182:K183"/>
    <mergeCell ref="L182:L183"/>
    <mergeCell ref="N182:N183"/>
    <mergeCell ref="O182:O183"/>
    <mergeCell ref="K176:K177"/>
    <mergeCell ref="L176:L177"/>
    <mergeCell ref="N176:N177"/>
    <mergeCell ref="O176:O177"/>
    <mergeCell ref="K178:K179"/>
    <mergeCell ref="L178:L179"/>
    <mergeCell ref="N178:N179"/>
    <mergeCell ref="O178:O179"/>
    <mergeCell ref="K188:K189"/>
    <mergeCell ref="L188:L189"/>
    <mergeCell ref="N188:N189"/>
    <mergeCell ref="O188:O189"/>
    <mergeCell ref="K190:K191"/>
    <mergeCell ref="L190:L191"/>
    <mergeCell ref="N190:N191"/>
    <mergeCell ref="O190:O191"/>
    <mergeCell ref="K184:K185"/>
    <mergeCell ref="L184:L185"/>
    <mergeCell ref="N184:N185"/>
    <mergeCell ref="O184:O185"/>
    <mergeCell ref="K186:K187"/>
    <mergeCell ref="L186:L187"/>
    <mergeCell ref="N186:N187"/>
    <mergeCell ref="O186:O187"/>
    <mergeCell ref="K196:K197"/>
    <mergeCell ref="L196:L197"/>
    <mergeCell ref="N196:N197"/>
    <mergeCell ref="O196:O197"/>
    <mergeCell ref="K198:K199"/>
    <mergeCell ref="L198:L199"/>
    <mergeCell ref="N198:N199"/>
    <mergeCell ref="O198:O199"/>
    <mergeCell ref="K192:K193"/>
    <mergeCell ref="L192:L193"/>
    <mergeCell ref="N192:N193"/>
    <mergeCell ref="O192:O193"/>
    <mergeCell ref="K194:K195"/>
    <mergeCell ref="L194:L195"/>
    <mergeCell ref="N194:N195"/>
    <mergeCell ref="O194:O195"/>
    <mergeCell ref="K204:K205"/>
    <mergeCell ref="L204:L205"/>
    <mergeCell ref="N204:N205"/>
    <mergeCell ref="O204:O205"/>
    <mergeCell ref="K206:K207"/>
    <mergeCell ref="L206:L207"/>
    <mergeCell ref="N206:N207"/>
    <mergeCell ref="O206:O207"/>
    <mergeCell ref="K200:K201"/>
    <mergeCell ref="L200:L201"/>
    <mergeCell ref="N200:N201"/>
    <mergeCell ref="O200:O201"/>
    <mergeCell ref="K202:K203"/>
    <mergeCell ref="L202:L203"/>
    <mergeCell ref="N202:N203"/>
    <mergeCell ref="O202:O203"/>
    <mergeCell ref="K212:K213"/>
    <mergeCell ref="L212:L213"/>
    <mergeCell ref="N212:N213"/>
    <mergeCell ref="O212:O213"/>
    <mergeCell ref="K214:K215"/>
    <mergeCell ref="L214:L215"/>
    <mergeCell ref="N214:N215"/>
    <mergeCell ref="O214:O215"/>
    <mergeCell ref="K208:K209"/>
    <mergeCell ref="L208:L209"/>
    <mergeCell ref="N208:N209"/>
    <mergeCell ref="O208:O209"/>
    <mergeCell ref="K210:K211"/>
    <mergeCell ref="L210:L211"/>
    <mergeCell ref="N210:N211"/>
    <mergeCell ref="O210:O211"/>
    <mergeCell ref="K220:K221"/>
    <mergeCell ref="L220:L221"/>
    <mergeCell ref="N220:N221"/>
    <mergeCell ref="O220:O221"/>
    <mergeCell ref="K222:K223"/>
    <mergeCell ref="L222:L223"/>
    <mergeCell ref="N222:N223"/>
    <mergeCell ref="O222:O223"/>
    <mergeCell ref="K216:K217"/>
    <mergeCell ref="L216:L217"/>
    <mergeCell ref="N216:N217"/>
    <mergeCell ref="O216:O217"/>
    <mergeCell ref="K218:K219"/>
    <mergeCell ref="L218:L219"/>
    <mergeCell ref="N218:N219"/>
    <mergeCell ref="O218:O219"/>
    <mergeCell ref="K228:K229"/>
    <mergeCell ref="L228:L229"/>
    <mergeCell ref="N228:N229"/>
    <mergeCell ref="O228:O229"/>
    <mergeCell ref="K230:K231"/>
    <mergeCell ref="L230:L231"/>
    <mergeCell ref="N230:N231"/>
    <mergeCell ref="O230:O231"/>
    <mergeCell ref="K224:K225"/>
    <mergeCell ref="L224:L225"/>
    <mergeCell ref="N224:N225"/>
    <mergeCell ref="O224:O225"/>
    <mergeCell ref="K226:K227"/>
    <mergeCell ref="L226:L227"/>
    <mergeCell ref="N226:N227"/>
    <mergeCell ref="O226:O227"/>
    <mergeCell ref="K236:K237"/>
    <mergeCell ref="L236:L237"/>
    <mergeCell ref="N236:N237"/>
    <mergeCell ref="O236:O237"/>
    <mergeCell ref="K238:K239"/>
    <mergeCell ref="L238:L239"/>
    <mergeCell ref="N238:N239"/>
    <mergeCell ref="O238:O239"/>
    <mergeCell ref="K232:K233"/>
    <mergeCell ref="L232:L233"/>
    <mergeCell ref="N232:N233"/>
    <mergeCell ref="O232:O233"/>
    <mergeCell ref="K234:K235"/>
    <mergeCell ref="L234:L235"/>
    <mergeCell ref="N234:N235"/>
    <mergeCell ref="O234:O235"/>
    <mergeCell ref="K244:K245"/>
    <mergeCell ref="L244:L245"/>
    <mergeCell ref="N244:N245"/>
    <mergeCell ref="O244:O245"/>
    <mergeCell ref="K246:K247"/>
    <mergeCell ref="L246:L247"/>
    <mergeCell ref="N246:N247"/>
    <mergeCell ref="O246:O247"/>
    <mergeCell ref="K240:K241"/>
    <mergeCell ref="L240:L241"/>
    <mergeCell ref="N240:N241"/>
    <mergeCell ref="O240:O241"/>
    <mergeCell ref="K242:K243"/>
    <mergeCell ref="L242:L243"/>
    <mergeCell ref="N242:N243"/>
    <mergeCell ref="O242:O243"/>
    <mergeCell ref="K252:K253"/>
    <mergeCell ref="L252:L253"/>
    <mergeCell ref="N252:N253"/>
    <mergeCell ref="O252:O253"/>
    <mergeCell ref="K254:K255"/>
    <mergeCell ref="L254:L255"/>
    <mergeCell ref="N254:N255"/>
    <mergeCell ref="O254:O255"/>
    <mergeCell ref="K248:K249"/>
    <mergeCell ref="L248:L249"/>
    <mergeCell ref="N248:N249"/>
    <mergeCell ref="O248:O249"/>
    <mergeCell ref="K250:K251"/>
    <mergeCell ref="L250:L251"/>
    <mergeCell ref="N250:N251"/>
    <mergeCell ref="O250:O251"/>
    <mergeCell ref="K260:K261"/>
    <mergeCell ref="L260:L261"/>
    <mergeCell ref="N260:N261"/>
    <mergeCell ref="O260:O261"/>
    <mergeCell ref="K262:K263"/>
    <mergeCell ref="L262:L263"/>
    <mergeCell ref="N262:N263"/>
    <mergeCell ref="O262:O263"/>
    <mergeCell ref="K256:K257"/>
    <mergeCell ref="L256:L257"/>
    <mergeCell ref="N256:N257"/>
    <mergeCell ref="O256:O257"/>
    <mergeCell ref="K258:K259"/>
    <mergeCell ref="L258:L259"/>
    <mergeCell ref="N258:N259"/>
    <mergeCell ref="O258:O259"/>
    <mergeCell ref="K268:K269"/>
    <mergeCell ref="L268:L269"/>
    <mergeCell ref="N268:N269"/>
    <mergeCell ref="O268:O269"/>
    <mergeCell ref="K270:K271"/>
    <mergeCell ref="L270:L271"/>
    <mergeCell ref="N270:N271"/>
    <mergeCell ref="O270:O271"/>
    <mergeCell ref="K264:K265"/>
    <mergeCell ref="L264:L265"/>
    <mergeCell ref="N264:N265"/>
    <mergeCell ref="O264:O265"/>
    <mergeCell ref="K266:K267"/>
    <mergeCell ref="L266:L267"/>
    <mergeCell ref="N266:N267"/>
    <mergeCell ref="O266:O267"/>
    <mergeCell ref="K276:K277"/>
    <mergeCell ref="L276:L277"/>
    <mergeCell ref="N276:N277"/>
    <mergeCell ref="O276:O277"/>
    <mergeCell ref="K278:K279"/>
    <mergeCell ref="L278:L279"/>
    <mergeCell ref="N278:N279"/>
    <mergeCell ref="O278:O279"/>
    <mergeCell ref="K272:K273"/>
    <mergeCell ref="L272:L273"/>
    <mergeCell ref="N272:N273"/>
    <mergeCell ref="O272:O273"/>
    <mergeCell ref="K274:K275"/>
    <mergeCell ref="L274:L275"/>
    <mergeCell ref="N274:N275"/>
    <mergeCell ref="O274:O275"/>
    <mergeCell ref="K284:K285"/>
    <mergeCell ref="L284:L285"/>
    <mergeCell ref="N284:N285"/>
    <mergeCell ref="O284:O285"/>
    <mergeCell ref="K286:K287"/>
    <mergeCell ref="L286:L287"/>
    <mergeCell ref="N286:N287"/>
    <mergeCell ref="O286:O287"/>
    <mergeCell ref="K280:K281"/>
    <mergeCell ref="L280:L281"/>
    <mergeCell ref="N280:N281"/>
    <mergeCell ref="O280:O281"/>
    <mergeCell ref="K282:K283"/>
    <mergeCell ref="L282:L283"/>
    <mergeCell ref="N282:N283"/>
    <mergeCell ref="O282:O283"/>
    <mergeCell ref="K292:K293"/>
    <mergeCell ref="L292:L293"/>
    <mergeCell ref="N292:N293"/>
    <mergeCell ref="O292:O293"/>
    <mergeCell ref="K294:K295"/>
    <mergeCell ref="L294:L295"/>
    <mergeCell ref="N294:N295"/>
    <mergeCell ref="O294:O295"/>
    <mergeCell ref="K288:K289"/>
    <mergeCell ref="L288:L289"/>
    <mergeCell ref="N288:N289"/>
    <mergeCell ref="O288:O289"/>
    <mergeCell ref="K290:K291"/>
    <mergeCell ref="L290:L291"/>
    <mergeCell ref="N290:N291"/>
    <mergeCell ref="O290:O291"/>
    <mergeCell ref="K300:K301"/>
    <mergeCell ref="L300:L301"/>
    <mergeCell ref="N300:N301"/>
    <mergeCell ref="O300:O301"/>
    <mergeCell ref="K302:K303"/>
    <mergeCell ref="L302:L303"/>
    <mergeCell ref="N302:N303"/>
    <mergeCell ref="O302:O303"/>
    <mergeCell ref="K296:K297"/>
    <mergeCell ref="L296:L297"/>
    <mergeCell ref="N296:N297"/>
    <mergeCell ref="O296:O297"/>
    <mergeCell ref="K298:K299"/>
    <mergeCell ref="L298:L299"/>
    <mergeCell ref="N298:N299"/>
    <mergeCell ref="O298:O299"/>
    <mergeCell ref="K308:K309"/>
    <mergeCell ref="L308:L309"/>
    <mergeCell ref="N308:N309"/>
    <mergeCell ref="O308:O309"/>
    <mergeCell ref="K310:K311"/>
    <mergeCell ref="L310:L311"/>
    <mergeCell ref="N310:N311"/>
    <mergeCell ref="O310:O311"/>
    <mergeCell ref="K304:K305"/>
    <mergeCell ref="L304:L305"/>
    <mergeCell ref="N304:N305"/>
    <mergeCell ref="O304:O305"/>
    <mergeCell ref="K306:K307"/>
    <mergeCell ref="L306:L307"/>
    <mergeCell ref="N306:N307"/>
    <mergeCell ref="O306:O307"/>
    <mergeCell ref="K316:K317"/>
    <mergeCell ref="L316:L317"/>
    <mergeCell ref="N316:N317"/>
    <mergeCell ref="O316:O317"/>
    <mergeCell ref="K312:K313"/>
    <mergeCell ref="L312:L313"/>
    <mergeCell ref="N312:N313"/>
    <mergeCell ref="O312:O313"/>
    <mergeCell ref="K314:K315"/>
    <mergeCell ref="L314:L315"/>
    <mergeCell ref="N314:N315"/>
    <mergeCell ref="O314:O3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27"/>
  <sheetViews>
    <sheetView topLeftCell="A202" zoomScale="75" zoomScaleNormal="55" workbookViewId="0">
      <selection activeCell="K220" sqref="K220:K327"/>
    </sheetView>
  </sheetViews>
  <sheetFormatPr defaultColWidth="15.36328125" defaultRowHeight="18.5" x14ac:dyDescent="0.45"/>
  <cols>
    <col min="1" max="2" width="28.1796875" style="15" customWidth="1"/>
    <col min="3" max="3" width="15.36328125" style="15"/>
    <col min="4" max="4" width="20.453125" style="15" customWidth="1"/>
    <col min="5" max="5" width="18.1796875" style="15" customWidth="1"/>
    <col min="6" max="6" width="24.81640625" style="15" customWidth="1"/>
    <col min="7" max="7" width="21.453125" style="15" customWidth="1"/>
    <col min="8" max="8" width="17.36328125" style="15" customWidth="1"/>
    <col min="9" max="9" width="17.453125" style="15" customWidth="1"/>
    <col min="10" max="10" width="20.453125" style="15" customWidth="1"/>
    <col min="11" max="12" width="19.453125" style="15" customWidth="1"/>
    <col min="13" max="13" width="19" style="15" customWidth="1"/>
    <col min="14" max="14" width="18.1796875" style="15" customWidth="1"/>
    <col min="15" max="15" width="15.36328125" style="15"/>
    <col min="16" max="16" width="24.453125" style="15" customWidth="1"/>
    <col min="17" max="16384" width="15.36328125" style="15"/>
  </cols>
  <sheetData>
    <row r="1" spans="1:15" ht="30.75" customHeight="1" x14ac:dyDescent="0.45">
      <c r="A1" s="56" t="s">
        <v>657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57.75" customHeight="1" x14ac:dyDescent="0.4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1:15" ht="63.75" customHeight="1" x14ac:dyDescent="0.45">
      <c r="A3" s="22" t="s">
        <v>640</v>
      </c>
      <c r="B3" s="23" t="s">
        <v>0</v>
      </c>
      <c r="C3" s="23" t="s">
        <v>641</v>
      </c>
      <c r="D3" s="23" t="s">
        <v>642</v>
      </c>
      <c r="E3" s="23" t="s">
        <v>643</v>
      </c>
      <c r="F3" s="23" t="s">
        <v>644</v>
      </c>
      <c r="G3" s="23" t="s">
        <v>645</v>
      </c>
      <c r="H3" s="23" t="s">
        <v>646</v>
      </c>
      <c r="I3" s="23" t="s">
        <v>647</v>
      </c>
      <c r="J3" s="23" t="s">
        <v>652</v>
      </c>
      <c r="K3" s="23" t="s">
        <v>653</v>
      </c>
      <c r="L3" s="23" t="s">
        <v>660</v>
      </c>
      <c r="M3" s="23" t="s">
        <v>648</v>
      </c>
      <c r="N3" s="23" t="s">
        <v>649</v>
      </c>
      <c r="O3" s="23" t="s">
        <v>650</v>
      </c>
    </row>
    <row r="4" spans="1:15" ht="30" customHeight="1" x14ac:dyDescent="0.45">
      <c r="A4" s="24"/>
      <c r="B4" s="21" t="s">
        <v>579</v>
      </c>
      <c r="C4" s="25">
        <v>1000</v>
      </c>
      <c r="D4" s="26">
        <v>1030.761</v>
      </c>
      <c r="E4" s="29">
        <f>(D4-117.7)/1748.8</f>
        <v>0.52210715919487649</v>
      </c>
      <c r="F4" s="27">
        <v>10</v>
      </c>
      <c r="G4" s="27">
        <v>10</v>
      </c>
      <c r="H4" s="27">
        <f>(E4*F4*G4)</f>
        <v>52.210715919487647</v>
      </c>
      <c r="I4" s="26">
        <f>(H4/1000)</f>
        <v>5.2210715919487651E-2</v>
      </c>
      <c r="J4" s="28">
        <f>(I4/C4)*1000</f>
        <v>5.2210715919487651E-2</v>
      </c>
      <c r="K4" s="53">
        <f>AVERAGE(J4:J5)</f>
        <v>4.8826309469350418E-2</v>
      </c>
      <c r="L4" s="53">
        <f>STDEV(J4:J5)</f>
        <v>4.7862735023670609E-3</v>
      </c>
      <c r="M4" s="30">
        <f>(J4/C4)*100</f>
        <v>5.2210715919487651E-3</v>
      </c>
      <c r="N4" s="57">
        <f>AVERAGE(M4:M5)</f>
        <v>4.8826309469350414E-3</v>
      </c>
      <c r="O4" s="57">
        <f>STDEV(M4:M5)</f>
        <v>4.7862735023670609E-4</v>
      </c>
    </row>
    <row r="5" spans="1:15" ht="20.5" x14ac:dyDescent="0.45">
      <c r="A5" s="24"/>
      <c r="B5" s="21" t="s">
        <v>14</v>
      </c>
      <c r="C5" s="25">
        <v>1000</v>
      </c>
      <c r="D5" s="26">
        <v>912.38800000000003</v>
      </c>
      <c r="E5" s="29">
        <f t="shared" ref="E5:E68" si="0">(D5-117.7)/1748.8</f>
        <v>0.45441903019213176</v>
      </c>
      <c r="F5" s="27">
        <v>10</v>
      </c>
      <c r="G5" s="27">
        <v>10</v>
      </c>
      <c r="H5" s="27">
        <f t="shared" ref="H5:H68" si="1">(E5*F5*G5)</f>
        <v>45.441903019213179</v>
      </c>
      <c r="I5" s="26">
        <f t="shared" ref="I5:I68" si="2">(H5/1000)</f>
        <v>4.5441903019213178E-2</v>
      </c>
      <c r="J5" s="28">
        <f t="shared" ref="J5:J68" si="3">(I5/C5)*1000</f>
        <v>4.5441903019213178E-2</v>
      </c>
      <c r="K5" s="53"/>
      <c r="L5" s="53"/>
      <c r="M5" s="30">
        <f>(J5/C5)*100</f>
        <v>4.5441903019213178E-3</v>
      </c>
      <c r="N5" s="57"/>
      <c r="O5" s="57"/>
    </row>
    <row r="6" spans="1:15" ht="20.5" x14ac:dyDescent="0.45">
      <c r="A6" s="24"/>
      <c r="B6" s="21" t="s">
        <v>15</v>
      </c>
      <c r="C6" s="25">
        <v>1000</v>
      </c>
      <c r="D6" s="26">
        <v>450.91300000000001</v>
      </c>
      <c r="E6" s="29">
        <f t="shared" si="0"/>
        <v>0.1905380832570906</v>
      </c>
      <c r="F6" s="27">
        <v>10</v>
      </c>
      <c r="G6" s="27">
        <v>10</v>
      </c>
      <c r="H6" s="27">
        <f t="shared" si="1"/>
        <v>19.05380832570906</v>
      </c>
      <c r="I6" s="26">
        <f t="shared" si="2"/>
        <v>1.9053808325709059E-2</v>
      </c>
      <c r="J6" s="28">
        <f t="shared" si="3"/>
        <v>1.9053808325709059E-2</v>
      </c>
      <c r="K6" s="53">
        <f>AVERAGE(J6:J7)</f>
        <v>1.7211259149130836E-2</v>
      </c>
      <c r="L6" s="53">
        <f t="shared" ref="L6" si="4">STDEV(J6:J7)</f>
        <v>2.6057580348563033E-3</v>
      </c>
      <c r="M6" s="30">
        <f>(J6/C6)*100</f>
        <v>1.905380832570906E-3</v>
      </c>
      <c r="N6" s="57">
        <f t="shared" ref="N6" si="5">AVERAGE(M6:M7)</f>
        <v>1.7211259149130837E-3</v>
      </c>
      <c r="O6" s="57">
        <f t="shared" ref="O6" si="6">STDEV(M6:M7)</f>
        <v>2.6057580348563038E-4</v>
      </c>
    </row>
    <row r="7" spans="1:15" ht="20.5" x14ac:dyDescent="0.45">
      <c r="B7" s="21" t="s">
        <v>16</v>
      </c>
      <c r="C7" s="25">
        <v>1000</v>
      </c>
      <c r="D7" s="26">
        <v>386.46800000000002</v>
      </c>
      <c r="E7" s="29">
        <f t="shared" si="0"/>
        <v>0.15368709972552611</v>
      </c>
      <c r="F7" s="27">
        <v>10</v>
      </c>
      <c r="G7" s="27">
        <v>10</v>
      </c>
      <c r="H7" s="27">
        <f t="shared" si="1"/>
        <v>15.36870997255261</v>
      </c>
      <c r="I7" s="26">
        <f t="shared" si="2"/>
        <v>1.5368709972552609E-2</v>
      </c>
      <c r="J7" s="28">
        <f t="shared" si="3"/>
        <v>1.5368709972552611E-2</v>
      </c>
      <c r="K7" s="53"/>
      <c r="L7" s="53"/>
      <c r="M7" s="30">
        <f t="shared" ref="M7:M70" si="7">(J7/C7)*100</f>
        <v>1.5368709972552611E-3</v>
      </c>
      <c r="N7" s="57"/>
      <c r="O7" s="57"/>
    </row>
    <row r="8" spans="1:15" ht="20.5" x14ac:dyDescent="0.45">
      <c r="B8" s="21" t="s">
        <v>17</v>
      </c>
      <c r="C8" s="25">
        <v>1000</v>
      </c>
      <c r="D8" s="26">
        <v>670.23699999999997</v>
      </c>
      <c r="E8" s="29">
        <f t="shared" si="0"/>
        <v>0.31595208142726439</v>
      </c>
      <c r="F8" s="27">
        <v>10</v>
      </c>
      <c r="G8" s="27">
        <v>10</v>
      </c>
      <c r="H8" s="27">
        <f t="shared" si="1"/>
        <v>31.595208142726435</v>
      </c>
      <c r="I8" s="26">
        <f t="shared" si="2"/>
        <v>3.1595208142726434E-2</v>
      </c>
      <c r="J8" s="28">
        <f t="shared" si="3"/>
        <v>3.1595208142726434E-2</v>
      </c>
      <c r="K8" s="53">
        <f t="shared" ref="K8" si="8">AVERAGE(J8:J9)</f>
        <v>3.349093664226898E-2</v>
      </c>
      <c r="L8" s="53">
        <f t="shared" ref="L8" si="9">STDEV(J8:J9)</f>
        <v>2.6809649546302656E-3</v>
      </c>
      <c r="M8" s="30">
        <f t="shared" si="7"/>
        <v>3.1595208142726435E-3</v>
      </c>
      <c r="N8" s="57">
        <f t="shared" ref="N8" si="10">AVERAGE(M8:M9)</f>
        <v>3.3490936642268983E-3</v>
      </c>
      <c r="O8" s="57">
        <f t="shared" ref="O8" si="11">STDEV(M8:M9)</f>
        <v>2.6809649546302662E-4</v>
      </c>
    </row>
    <row r="9" spans="1:15" ht="20.5" x14ac:dyDescent="0.45">
      <c r="B9" s="21" t="s">
        <v>18</v>
      </c>
      <c r="C9" s="25">
        <v>1000</v>
      </c>
      <c r="D9" s="26">
        <v>736.54200000000003</v>
      </c>
      <c r="E9" s="29">
        <f t="shared" si="0"/>
        <v>0.3538666514181153</v>
      </c>
      <c r="F9" s="27">
        <v>10</v>
      </c>
      <c r="G9" s="27">
        <v>10</v>
      </c>
      <c r="H9" s="27">
        <f t="shared" si="1"/>
        <v>35.386665141811527</v>
      </c>
      <c r="I9" s="26">
        <f t="shared" si="2"/>
        <v>3.5386665141811526E-2</v>
      </c>
      <c r="J9" s="28">
        <f t="shared" si="3"/>
        <v>3.5386665141811526E-2</v>
      </c>
      <c r="K9" s="53"/>
      <c r="L9" s="53"/>
      <c r="M9" s="30">
        <f t="shared" si="7"/>
        <v>3.5386665141811527E-3</v>
      </c>
      <c r="N9" s="57"/>
      <c r="O9" s="57"/>
    </row>
    <row r="10" spans="1:15" ht="20.5" x14ac:dyDescent="0.45">
      <c r="B10" s="21" t="s">
        <v>19</v>
      </c>
      <c r="C10" s="25">
        <v>1000</v>
      </c>
      <c r="D10" s="26">
        <v>809.93399999999997</v>
      </c>
      <c r="E10" s="29">
        <f t="shared" si="0"/>
        <v>0.39583371454711797</v>
      </c>
      <c r="F10" s="27">
        <v>10</v>
      </c>
      <c r="G10" s="27">
        <v>10</v>
      </c>
      <c r="H10" s="27">
        <f t="shared" si="1"/>
        <v>39.583371454711795</v>
      </c>
      <c r="I10" s="26">
        <f t="shared" si="2"/>
        <v>3.9583371454711795E-2</v>
      </c>
      <c r="J10" s="28">
        <f t="shared" si="3"/>
        <v>3.9583371454711795E-2</v>
      </c>
      <c r="K10" s="53">
        <f t="shared" ref="K10" si="12">AVERAGE(J10:J11)</f>
        <v>4.0987705855443729E-2</v>
      </c>
      <c r="L10" s="53">
        <f t="shared" ref="L10" si="13">STDEV(J10:J11)</f>
        <v>1.9860287556221936E-3</v>
      </c>
      <c r="M10" s="30">
        <f t="shared" si="7"/>
        <v>3.9583371454711795E-3</v>
      </c>
      <c r="N10" s="57">
        <f t="shared" ref="N10" si="14">AVERAGE(M10:M11)</f>
        <v>4.0987705855443732E-3</v>
      </c>
      <c r="O10" s="57">
        <f t="shared" ref="O10" si="15">STDEV(M10:M11)</f>
        <v>1.9860287556221925E-4</v>
      </c>
    </row>
    <row r="11" spans="1:15" ht="20.5" x14ac:dyDescent="0.45">
      <c r="B11" s="21" t="s">
        <v>20</v>
      </c>
      <c r="C11" s="25">
        <v>1000</v>
      </c>
      <c r="D11" s="26">
        <v>859.05200000000002</v>
      </c>
      <c r="E11" s="29">
        <f t="shared" si="0"/>
        <v>0.42392040256175662</v>
      </c>
      <c r="F11" s="27">
        <v>10</v>
      </c>
      <c r="G11" s="27">
        <v>10</v>
      </c>
      <c r="H11" s="27">
        <f t="shared" si="1"/>
        <v>42.392040256175662</v>
      </c>
      <c r="I11" s="26">
        <f t="shared" si="2"/>
        <v>4.2392040256175663E-2</v>
      </c>
      <c r="J11" s="28">
        <f t="shared" si="3"/>
        <v>4.2392040256175663E-2</v>
      </c>
      <c r="K11" s="53"/>
      <c r="L11" s="53"/>
      <c r="M11" s="30">
        <f t="shared" si="7"/>
        <v>4.2392040256175661E-3</v>
      </c>
      <c r="N11" s="57"/>
      <c r="O11" s="57"/>
    </row>
    <row r="12" spans="1:15" ht="20.5" x14ac:dyDescent="0.45">
      <c r="B12" s="21" t="s">
        <v>21</v>
      </c>
      <c r="C12" s="25">
        <v>1000</v>
      </c>
      <c r="D12" s="26">
        <v>378.29700000000003</v>
      </c>
      <c r="E12" s="29">
        <f t="shared" si="0"/>
        <v>0.14901475297346756</v>
      </c>
      <c r="F12" s="27">
        <v>10</v>
      </c>
      <c r="G12" s="27">
        <v>10</v>
      </c>
      <c r="H12" s="27">
        <f t="shared" si="1"/>
        <v>14.901475297346757</v>
      </c>
      <c r="I12" s="26">
        <f t="shared" si="2"/>
        <v>1.4901475297346757E-2</v>
      </c>
      <c r="J12" s="28">
        <f t="shared" si="3"/>
        <v>1.4901475297346757E-2</v>
      </c>
      <c r="K12" s="53">
        <f t="shared" ref="K12" si="16">AVERAGE(J12:J13)</f>
        <v>1.4629688929551694E-2</v>
      </c>
      <c r="L12" s="53">
        <f t="shared" ref="L12" si="17">STDEV(J12:J13)</f>
        <v>3.8436396740390035E-4</v>
      </c>
      <c r="M12" s="30">
        <f t="shared" si="7"/>
        <v>1.4901475297346757E-3</v>
      </c>
      <c r="N12" s="57">
        <f t="shared" ref="N12" si="18">AVERAGE(M12:M13)</f>
        <v>1.4629688929551693E-3</v>
      </c>
      <c r="O12" s="57">
        <f t="shared" ref="O12" si="19">STDEV(M12:M13)</f>
        <v>3.8436396740390008E-5</v>
      </c>
    </row>
    <row r="13" spans="1:15" ht="20.5" x14ac:dyDescent="0.45">
      <c r="B13" s="21" t="s">
        <v>22</v>
      </c>
      <c r="C13" s="25">
        <v>1000</v>
      </c>
      <c r="D13" s="26">
        <v>368.791</v>
      </c>
      <c r="E13" s="29">
        <f t="shared" si="0"/>
        <v>0.14357902561756633</v>
      </c>
      <c r="F13" s="27">
        <v>10</v>
      </c>
      <c r="G13" s="27">
        <v>10</v>
      </c>
      <c r="H13" s="27">
        <f t="shared" si="1"/>
        <v>14.357902561756632</v>
      </c>
      <c r="I13" s="26">
        <f t="shared" si="2"/>
        <v>1.4357902561756631E-2</v>
      </c>
      <c r="J13" s="28">
        <f t="shared" si="3"/>
        <v>1.4357902561756631E-2</v>
      </c>
      <c r="K13" s="53"/>
      <c r="L13" s="53"/>
      <c r="M13" s="30">
        <f t="shared" si="7"/>
        <v>1.4357902561756631E-3</v>
      </c>
      <c r="N13" s="57"/>
      <c r="O13" s="57"/>
    </row>
    <row r="14" spans="1:15" ht="20.5" x14ac:dyDescent="0.45">
      <c r="B14" s="21" t="s">
        <v>23</v>
      </c>
      <c r="C14" s="25">
        <v>1000</v>
      </c>
      <c r="D14" s="26">
        <v>1149.9860000000001</v>
      </c>
      <c r="E14" s="29">
        <f t="shared" si="0"/>
        <v>0.59028247941445566</v>
      </c>
      <c r="F14" s="27">
        <v>10</v>
      </c>
      <c r="G14" s="27">
        <v>10</v>
      </c>
      <c r="H14" s="27">
        <f t="shared" si="1"/>
        <v>59.028247941445571</v>
      </c>
      <c r="I14" s="26">
        <f t="shared" si="2"/>
        <v>5.9028247941445573E-2</v>
      </c>
      <c r="J14" s="28">
        <f t="shared" si="3"/>
        <v>5.9028247941445573E-2</v>
      </c>
      <c r="K14" s="53">
        <f t="shared" ref="K14" si="20">AVERAGE(J14:J15)</f>
        <v>5.9956370082342184E-2</v>
      </c>
      <c r="L14" s="53">
        <f t="shared" ref="L14" si="21">STDEV(J14:J15)</f>
        <v>1.312562919194739E-3</v>
      </c>
      <c r="M14" s="30">
        <f t="shared" si="7"/>
        <v>5.9028247941445575E-3</v>
      </c>
      <c r="N14" s="57">
        <f t="shared" ref="N14" si="22">AVERAGE(M14:M15)</f>
        <v>5.9956370082342187E-3</v>
      </c>
      <c r="O14" s="57">
        <f t="shared" ref="O14" si="23">STDEV(M14:M15)</f>
        <v>1.3125629191947354E-4</v>
      </c>
    </row>
    <row r="15" spans="1:15" ht="20.5" x14ac:dyDescent="0.45">
      <c r="B15" s="21" t="s">
        <v>24</v>
      </c>
      <c r="C15" s="25">
        <v>1000</v>
      </c>
      <c r="D15" s="26">
        <v>1182.4480000000001</v>
      </c>
      <c r="E15" s="29">
        <f t="shared" si="0"/>
        <v>0.60884492223238795</v>
      </c>
      <c r="F15" s="27">
        <v>10</v>
      </c>
      <c r="G15" s="27">
        <v>10</v>
      </c>
      <c r="H15" s="27">
        <f t="shared" si="1"/>
        <v>60.884492223238794</v>
      </c>
      <c r="I15" s="26">
        <f t="shared" si="2"/>
        <v>6.0884492223238794E-2</v>
      </c>
      <c r="J15" s="28">
        <f t="shared" si="3"/>
        <v>6.0884492223238794E-2</v>
      </c>
      <c r="K15" s="53"/>
      <c r="L15" s="53"/>
      <c r="M15" s="30">
        <f t="shared" si="7"/>
        <v>6.088449222323879E-3</v>
      </c>
      <c r="N15" s="57"/>
      <c r="O15" s="57"/>
    </row>
    <row r="16" spans="1:15" ht="20.5" x14ac:dyDescent="0.45">
      <c r="B16" s="21" t="s">
        <v>25</v>
      </c>
      <c r="C16" s="25">
        <v>1000</v>
      </c>
      <c r="D16" s="26">
        <v>1414.213</v>
      </c>
      <c r="E16" s="29">
        <f t="shared" si="0"/>
        <v>0.74137294144556265</v>
      </c>
      <c r="F16" s="27">
        <v>10</v>
      </c>
      <c r="G16" s="27">
        <v>10</v>
      </c>
      <c r="H16" s="27">
        <f t="shared" si="1"/>
        <v>74.137294144556265</v>
      </c>
      <c r="I16" s="26">
        <f t="shared" si="2"/>
        <v>7.4137294144556262E-2</v>
      </c>
      <c r="J16" s="28">
        <f t="shared" si="3"/>
        <v>7.4137294144556262E-2</v>
      </c>
      <c r="K16" s="53">
        <f t="shared" ref="K16" si="24">AVERAGE(J16:J17)</f>
        <v>7.6623741994510525E-2</v>
      </c>
      <c r="L16" s="53">
        <f t="shared" ref="L16" si="25">STDEV(J16:J17)</f>
        <v>3.5163682715387405E-3</v>
      </c>
      <c r="M16" s="30">
        <f t="shared" si="7"/>
        <v>7.413729414455626E-3</v>
      </c>
      <c r="N16" s="57">
        <f t="shared" ref="N16" si="26">AVERAGE(M16:M17)</f>
        <v>7.6623741994510525E-3</v>
      </c>
      <c r="O16" s="57">
        <f t="shared" ref="O16" si="27">STDEV(M16:M17)</f>
        <v>3.5163682715387367E-4</v>
      </c>
    </row>
    <row r="17" spans="2:15" ht="20.5" x14ac:dyDescent="0.45">
      <c r="B17" s="21" t="s">
        <v>26</v>
      </c>
      <c r="C17" s="25">
        <v>1000</v>
      </c>
      <c r="D17" s="26">
        <v>1501.1790000000001</v>
      </c>
      <c r="E17" s="29">
        <f t="shared" si="0"/>
        <v>0.79110189844464784</v>
      </c>
      <c r="F17" s="27">
        <v>10</v>
      </c>
      <c r="G17" s="27">
        <v>10</v>
      </c>
      <c r="H17" s="27">
        <f t="shared" si="1"/>
        <v>79.110189844464784</v>
      </c>
      <c r="I17" s="26">
        <f t="shared" si="2"/>
        <v>7.9110189844464787E-2</v>
      </c>
      <c r="J17" s="28">
        <f t="shared" si="3"/>
        <v>7.9110189844464787E-2</v>
      </c>
      <c r="K17" s="53"/>
      <c r="L17" s="53"/>
      <c r="M17" s="30">
        <f t="shared" si="7"/>
        <v>7.911018984446478E-3</v>
      </c>
      <c r="N17" s="57"/>
      <c r="O17" s="57"/>
    </row>
    <row r="18" spans="2:15" ht="20.5" x14ac:dyDescent="0.45">
      <c r="B18" s="21" t="s">
        <v>27</v>
      </c>
      <c r="C18" s="25">
        <v>1000</v>
      </c>
      <c r="D18" s="26">
        <v>942.85199999999998</v>
      </c>
      <c r="E18" s="29">
        <f t="shared" si="0"/>
        <v>0.4718389752973467</v>
      </c>
      <c r="F18" s="27">
        <v>10</v>
      </c>
      <c r="G18" s="27">
        <v>10</v>
      </c>
      <c r="H18" s="27">
        <f t="shared" si="1"/>
        <v>47.183897529734665</v>
      </c>
      <c r="I18" s="26">
        <f t="shared" si="2"/>
        <v>4.7183897529734668E-2</v>
      </c>
      <c r="J18" s="28">
        <f t="shared" si="3"/>
        <v>4.7183897529734668E-2</v>
      </c>
      <c r="K18" s="53">
        <f t="shared" ref="K18" si="28">AVERAGE(J18:J19)</f>
        <v>5.2226326623970719E-2</v>
      </c>
      <c r="L18" s="53">
        <f t="shared" ref="L18" si="29">STDEV(J18:J19)</f>
        <v>7.1310716123733041E-3</v>
      </c>
      <c r="M18" s="30">
        <f t="shared" si="7"/>
        <v>4.7183897529734665E-3</v>
      </c>
      <c r="N18" s="57">
        <f t="shared" ref="N18" si="30">AVERAGE(M18:M19)</f>
        <v>5.2226326623970717E-3</v>
      </c>
      <c r="O18" s="57">
        <f t="shared" ref="O18" si="31">STDEV(M18:M19)</f>
        <v>7.131071612373306E-4</v>
      </c>
    </row>
    <row r="19" spans="2:15" ht="20.5" x14ac:dyDescent="0.45">
      <c r="B19" s="21" t="s">
        <v>28</v>
      </c>
      <c r="C19" s="25">
        <v>1000</v>
      </c>
      <c r="D19" s="26">
        <v>1119.2159999999999</v>
      </c>
      <c r="E19" s="29">
        <f t="shared" si="0"/>
        <v>0.57268755718206765</v>
      </c>
      <c r="F19" s="27">
        <v>10</v>
      </c>
      <c r="G19" s="27">
        <v>10</v>
      </c>
      <c r="H19" s="27">
        <f t="shared" si="1"/>
        <v>57.268755718206769</v>
      </c>
      <c r="I19" s="26">
        <f t="shared" si="2"/>
        <v>5.7268755718206769E-2</v>
      </c>
      <c r="J19" s="28">
        <f t="shared" si="3"/>
        <v>5.7268755718206769E-2</v>
      </c>
      <c r="K19" s="53"/>
      <c r="L19" s="53"/>
      <c r="M19" s="30">
        <f t="shared" si="7"/>
        <v>5.7268755718206769E-3</v>
      </c>
      <c r="N19" s="57"/>
      <c r="O19" s="57"/>
    </row>
    <row r="20" spans="2:15" ht="20.5" x14ac:dyDescent="0.45">
      <c r="B20" s="21" t="s">
        <v>29</v>
      </c>
      <c r="C20" s="25">
        <v>1000</v>
      </c>
      <c r="D20" s="26">
        <v>943.90800000000002</v>
      </c>
      <c r="E20" s="29">
        <f t="shared" si="0"/>
        <v>0.47244281793229642</v>
      </c>
      <c r="F20" s="27">
        <v>10</v>
      </c>
      <c r="G20" s="27">
        <v>10</v>
      </c>
      <c r="H20" s="27">
        <f t="shared" si="1"/>
        <v>47.244281793229639</v>
      </c>
      <c r="I20" s="26">
        <f t="shared" si="2"/>
        <v>4.7244281793229641E-2</v>
      </c>
      <c r="J20" s="28">
        <f t="shared" si="3"/>
        <v>4.7244281793229641E-2</v>
      </c>
      <c r="K20" s="53">
        <f t="shared" ref="K20" si="32">AVERAGE(J20:J21)</f>
        <v>4.5959229185727354E-2</v>
      </c>
      <c r="L20" s="53">
        <f t="shared" ref="L20" si="33">STDEV(J20:J21)</f>
        <v>1.8173388258926383E-3</v>
      </c>
      <c r="M20" s="30">
        <f t="shared" si="7"/>
        <v>4.7244281793229646E-3</v>
      </c>
      <c r="N20" s="57">
        <f t="shared" ref="N20" si="34">AVERAGE(M20:M21)</f>
        <v>4.5959229185727358E-3</v>
      </c>
      <c r="O20" s="57">
        <f t="shared" ref="O20" si="35">STDEV(M20:M21)</f>
        <v>1.8173388258926396E-4</v>
      </c>
    </row>
    <row r="21" spans="2:15" ht="20.5" x14ac:dyDescent="0.45">
      <c r="B21" s="21" t="s">
        <v>30</v>
      </c>
      <c r="C21" s="25">
        <v>1000</v>
      </c>
      <c r="D21" s="26">
        <v>898.96199999999999</v>
      </c>
      <c r="E21" s="29">
        <f t="shared" si="0"/>
        <v>0.44674176578225067</v>
      </c>
      <c r="F21" s="27">
        <v>10</v>
      </c>
      <c r="G21" s="27">
        <v>10</v>
      </c>
      <c r="H21" s="27">
        <f t="shared" si="1"/>
        <v>44.674176578225072</v>
      </c>
      <c r="I21" s="26">
        <f t="shared" si="2"/>
        <v>4.4674176578225075E-2</v>
      </c>
      <c r="J21" s="28">
        <f t="shared" si="3"/>
        <v>4.4674176578225075E-2</v>
      </c>
      <c r="K21" s="53"/>
      <c r="L21" s="53"/>
      <c r="M21" s="30">
        <f t="shared" si="7"/>
        <v>4.4674176578225078E-3</v>
      </c>
      <c r="N21" s="57"/>
      <c r="O21" s="57"/>
    </row>
    <row r="22" spans="2:15" ht="20.5" x14ac:dyDescent="0.45">
      <c r="B22" s="21" t="s">
        <v>31</v>
      </c>
      <c r="C22" s="25">
        <v>1000</v>
      </c>
      <c r="D22" s="26">
        <v>1260.473</v>
      </c>
      <c r="E22" s="29">
        <f t="shared" si="0"/>
        <v>0.65346123055809691</v>
      </c>
      <c r="F22" s="27">
        <v>10</v>
      </c>
      <c r="G22" s="27">
        <v>10</v>
      </c>
      <c r="H22" s="27">
        <f t="shared" si="1"/>
        <v>65.346123055809699</v>
      </c>
      <c r="I22" s="26">
        <f t="shared" si="2"/>
        <v>6.5346123055809696E-2</v>
      </c>
      <c r="J22" s="28">
        <f t="shared" si="3"/>
        <v>6.5346123055809696E-2</v>
      </c>
      <c r="K22" s="53">
        <f t="shared" ref="K22" si="36">AVERAGE(J22:J23)</f>
        <v>6.0785367108874652E-2</v>
      </c>
      <c r="L22" s="53">
        <f t="shared" ref="L22" si="37">STDEV(J22:J23)</f>
        <v>6.4498829148292866E-3</v>
      </c>
      <c r="M22" s="30">
        <f t="shared" si="7"/>
        <v>6.5346123055809689E-3</v>
      </c>
      <c r="N22" s="57">
        <f t="shared" ref="N22" si="38">AVERAGE(M22:M23)</f>
        <v>6.078536710887465E-3</v>
      </c>
      <c r="O22" s="57">
        <f t="shared" ref="O22" si="39">STDEV(M22:M23)</f>
        <v>6.4498829148292795E-4</v>
      </c>
    </row>
    <row r="23" spans="2:15" ht="20.5" x14ac:dyDescent="0.45">
      <c r="B23" s="21" t="s">
        <v>32</v>
      </c>
      <c r="C23" s="25">
        <v>1000</v>
      </c>
      <c r="D23" s="26">
        <v>1100.9559999999999</v>
      </c>
      <c r="E23" s="29">
        <f t="shared" si="0"/>
        <v>0.56224611161939608</v>
      </c>
      <c r="F23" s="27">
        <v>10</v>
      </c>
      <c r="G23" s="27">
        <v>10</v>
      </c>
      <c r="H23" s="27">
        <f t="shared" si="1"/>
        <v>56.224611161939606</v>
      </c>
      <c r="I23" s="26">
        <f t="shared" si="2"/>
        <v>5.6224611161939608E-2</v>
      </c>
      <c r="J23" s="28">
        <f t="shared" si="3"/>
        <v>5.6224611161939608E-2</v>
      </c>
      <c r="K23" s="53"/>
      <c r="L23" s="53"/>
      <c r="M23" s="30">
        <f t="shared" si="7"/>
        <v>5.6224611161939612E-3</v>
      </c>
      <c r="N23" s="57"/>
      <c r="O23" s="57"/>
    </row>
    <row r="24" spans="2:15" ht="20.5" x14ac:dyDescent="0.45">
      <c r="B24" s="21" t="s">
        <v>33</v>
      </c>
      <c r="C24" s="25">
        <v>1000</v>
      </c>
      <c r="D24" s="26">
        <v>1076.008</v>
      </c>
      <c r="E24" s="29">
        <f t="shared" si="0"/>
        <v>0.54798032936871</v>
      </c>
      <c r="F24" s="27">
        <v>10</v>
      </c>
      <c r="G24" s="27">
        <v>10</v>
      </c>
      <c r="H24" s="27">
        <f t="shared" si="1"/>
        <v>54.798032936870996</v>
      </c>
      <c r="I24" s="26">
        <f t="shared" si="2"/>
        <v>5.4798032936870994E-2</v>
      </c>
      <c r="J24" s="28">
        <f t="shared" si="3"/>
        <v>5.4798032936870994E-2</v>
      </c>
      <c r="K24" s="53">
        <f t="shared" ref="K24" si="40">AVERAGE(J24:J25)</f>
        <v>5.4270699908508691E-2</v>
      </c>
      <c r="L24" s="53">
        <f t="shared" ref="L24" si="41">STDEV(J24:J25)</f>
        <v>7.4576152059724061E-4</v>
      </c>
      <c r="M24" s="30">
        <f t="shared" si="7"/>
        <v>5.4798032936870999E-3</v>
      </c>
      <c r="N24" s="57">
        <f t="shared" ref="N24" si="42">AVERAGE(M24:M25)</f>
        <v>5.4270699908508697E-3</v>
      </c>
      <c r="O24" s="57">
        <f t="shared" ref="O24" si="43">STDEV(M24:M25)</f>
        <v>7.4576152059724308E-5</v>
      </c>
    </row>
    <row r="25" spans="2:15" ht="20.5" x14ac:dyDescent="0.45">
      <c r="B25" s="21" t="s">
        <v>34</v>
      </c>
      <c r="C25" s="25">
        <v>1000</v>
      </c>
      <c r="D25" s="26">
        <v>1057.5640000000001</v>
      </c>
      <c r="E25" s="29">
        <f t="shared" si="0"/>
        <v>0.53743366880146393</v>
      </c>
      <c r="F25" s="27">
        <v>10</v>
      </c>
      <c r="G25" s="27">
        <v>10</v>
      </c>
      <c r="H25" s="27">
        <f t="shared" si="1"/>
        <v>53.743366880146397</v>
      </c>
      <c r="I25" s="26">
        <f t="shared" si="2"/>
        <v>5.3743366880146394E-2</v>
      </c>
      <c r="J25" s="28">
        <f t="shared" si="3"/>
        <v>5.3743366880146394E-2</v>
      </c>
      <c r="K25" s="53"/>
      <c r="L25" s="53"/>
      <c r="M25" s="30">
        <f t="shared" si="7"/>
        <v>5.3743366880146396E-3</v>
      </c>
      <c r="N25" s="57"/>
      <c r="O25" s="57"/>
    </row>
    <row r="26" spans="2:15" ht="20.5" x14ac:dyDescent="0.45">
      <c r="B26" s="21" t="s">
        <v>35</v>
      </c>
      <c r="C26" s="25">
        <v>1000</v>
      </c>
      <c r="D26" s="26">
        <v>786.46600000000001</v>
      </c>
      <c r="E26" s="29">
        <f t="shared" si="0"/>
        <v>0.38241422689844462</v>
      </c>
      <c r="F26" s="27">
        <v>10</v>
      </c>
      <c r="G26" s="27">
        <v>10</v>
      </c>
      <c r="H26" s="27">
        <f t="shared" si="1"/>
        <v>38.241422689844462</v>
      </c>
      <c r="I26" s="26">
        <f t="shared" si="2"/>
        <v>3.8241422689844463E-2</v>
      </c>
      <c r="J26" s="28">
        <f t="shared" si="3"/>
        <v>3.8241422689844463E-2</v>
      </c>
      <c r="K26" s="53">
        <f t="shared" ref="K26" si="44">AVERAGE(J26:J27)</f>
        <v>4.1429037053979871E-2</v>
      </c>
      <c r="L26" s="53">
        <f t="shared" ref="L26" si="45">STDEV(J26:J27)</f>
        <v>4.5079674653755826E-3</v>
      </c>
      <c r="M26" s="30">
        <f t="shared" si="7"/>
        <v>3.8241422689844467E-3</v>
      </c>
      <c r="N26" s="57">
        <f t="shared" ref="N26" si="46">AVERAGE(M26:M27)</f>
        <v>4.1429037053979873E-3</v>
      </c>
      <c r="O26" s="57">
        <f t="shared" ref="O26" si="47">STDEV(M26:M27)</f>
        <v>4.5079674653755806E-4</v>
      </c>
    </row>
    <row r="27" spans="2:15" ht="20.5" x14ac:dyDescent="0.45">
      <c r="B27" s="21" t="s">
        <v>36</v>
      </c>
      <c r="C27" s="25">
        <v>1000</v>
      </c>
      <c r="D27" s="26">
        <v>897.95600000000002</v>
      </c>
      <c r="E27" s="29">
        <f t="shared" si="0"/>
        <v>0.44616651418115277</v>
      </c>
      <c r="F27" s="27">
        <v>10</v>
      </c>
      <c r="G27" s="27">
        <v>10</v>
      </c>
      <c r="H27" s="27">
        <f t="shared" si="1"/>
        <v>44.616651418115282</v>
      </c>
      <c r="I27" s="26">
        <f t="shared" si="2"/>
        <v>4.4616651418115279E-2</v>
      </c>
      <c r="J27" s="28">
        <f t="shared" si="3"/>
        <v>4.4616651418115279E-2</v>
      </c>
      <c r="K27" s="53"/>
      <c r="L27" s="53"/>
      <c r="M27" s="30">
        <f t="shared" si="7"/>
        <v>4.4616651418115279E-3</v>
      </c>
      <c r="N27" s="57"/>
      <c r="O27" s="57"/>
    </row>
    <row r="28" spans="2:15" ht="20.5" x14ac:dyDescent="0.45">
      <c r="B28" s="21" t="s">
        <v>37</v>
      </c>
      <c r="C28" s="25">
        <v>1000</v>
      </c>
      <c r="D28" s="26">
        <v>1115.395</v>
      </c>
      <c r="E28" s="29">
        <f t="shared" si="0"/>
        <v>0.57050263037511439</v>
      </c>
      <c r="F28" s="27">
        <v>10</v>
      </c>
      <c r="G28" s="27">
        <v>10</v>
      </c>
      <c r="H28" s="27">
        <f t="shared" si="1"/>
        <v>57.050263037511435</v>
      </c>
      <c r="I28" s="26">
        <f t="shared" si="2"/>
        <v>5.7050263037511435E-2</v>
      </c>
      <c r="J28" s="28">
        <f t="shared" si="3"/>
        <v>5.7050263037511435E-2</v>
      </c>
      <c r="K28" s="53">
        <f t="shared" ref="K28" si="48">AVERAGE(J28:J29)</f>
        <v>5.6846380375114358E-2</v>
      </c>
      <c r="L28" s="53">
        <f t="shared" ref="L28" si="49">STDEV(J28:J29)</f>
        <v>2.8833362629467665E-4</v>
      </c>
      <c r="M28" s="30">
        <f t="shared" si="7"/>
        <v>5.7050263037511434E-3</v>
      </c>
      <c r="N28" s="57">
        <f t="shared" ref="N28" si="50">AVERAGE(M28:M29)</f>
        <v>5.6846380375114363E-3</v>
      </c>
      <c r="O28" s="57">
        <f t="shared" ref="O28" si="51">STDEV(M28:M29)</f>
        <v>2.8833362629467171E-5</v>
      </c>
    </row>
    <row r="29" spans="2:15" ht="20.5" x14ac:dyDescent="0.45">
      <c r="B29" s="21" t="s">
        <v>38</v>
      </c>
      <c r="C29" s="25">
        <v>1000</v>
      </c>
      <c r="D29" s="26">
        <v>1108.2639999999999</v>
      </c>
      <c r="E29" s="29">
        <f t="shared" si="0"/>
        <v>0.56642497712717288</v>
      </c>
      <c r="F29" s="27">
        <v>10</v>
      </c>
      <c r="G29" s="27">
        <v>10</v>
      </c>
      <c r="H29" s="27">
        <f t="shared" si="1"/>
        <v>56.642497712717287</v>
      </c>
      <c r="I29" s="26">
        <f t="shared" si="2"/>
        <v>5.6642497712717288E-2</v>
      </c>
      <c r="J29" s="28">
        <f t="shared" si="3"/>
        <v>5.6642497712717288E-2</v>
      </c>
      <c r="K29" s="53"/>
      <c r="L29" s="53"/>
      <c r="M29" s="30">
        <f t="shared" si="7"/>
        <v>5.6642497712717293E-3</v>
      </c>
      <c r="N29" s="57"/>
      <c r="O29" s="57"/>
    </row>
    <row r="30" spans="2:15" ht="20.5" x14ac:dyDescent="0.45">
      <c r="B30" s="21" t="s">
        <v>39</v>
      </c>
      <c r="C30" s="25">
        <v>1000</v>
      </c>
      <c r="D30" s="26">
        <v>795.95600000000002</v>
      </c>
      <c r="E30" s="29">
        <f t="shared" si="0"/>
        <v>0.38784080512351327</v>
      </c>
      <c r="F30" s="27">
        <v>10</v>
      </c>
      <c r="G30" s="27">
        <v>10</v>
      </c>
      <c r="H30" s="27">
        <f t="shared" si="1"/>
        <v>38.784080512351331</v>
      </c>
      <c r="I30" s="26">
        <f t="shared" si="2"/>
        <v>3.8784080512351334E-2</v>
      </c>
      <c r="J30" s="28">
        <f t="shared" si="3"/>
        <v>3.8784080512351334E-2</v>
      </c>
      <c r="K30" s="53">
        <f t="shared" ref="K30" si="52">AVERAGE(J30:J31)</f>
        <v>4.5031535910338524E-2</v>
      </c>
      <c r="L30" s="53">
        <f t="shared" ref="L30" si="53">STDEV(J30:J31)</f>
        <v>8.8352361541544789E-3</v>
      </c>
      <c r="M30" s="30">
        <f t="shared" si="7"/>
        <v>3.8784080512351336E-3</v>
      </c>
      <c r="N30" s="57">
        <f t="shared" ref="N30" si="54">AVERAGE(M30:M31)</f>
        <v>4.5031535910338523E-3</v>
      </c>
      <c r="O30" s="57">
        <f t="shared" ref="O30" si="55">STDEV(M30:M31)</f>
        <v>8.8352361541544776E-4</v>
      </c>
    </row>
    <row r="31" spans="2:15" ht="20.5" x14ac:dyDescent="0.45">
      <c r="B31" s="21" t="s">
        <v>40</v>
      </c>
      <c r="C31" s="25">
        <v>1000</v>
      </c>
      <c r="D31" s="26">
        <v>1014.467</v>
      </c>
      <c r="E31" s="29">
        <f t="shared" si="0"/>
        <v>0.51278991308325705</v>
      </c>
      <c r="F31" s="27">
        <v>10</v>
      </c>
      <c r="G31" s="27">
        <v>10</v>
      </c>
      <c r="H31" s="27">
        <f t="shared" si="1"/>
        <v>51.278991308325708</v>
      </c>
      <c r="I31" s="26">
        <f t="shared" si="2"/>
        <v>5.1278991308325708E-2</v>
      </c>
      <c r="J31" s="28">
        <f t="shared" si="3"/>
        <v>5.1278991308325708E-2</v>
      </c>
      <c r="K31" s="53"/>
      <c r="L31" s="53"/>
      <c r="M31" s="30">
        <f t="shared" si="7"/>
        <v>5.1278991308325705E-3</v>
      </c>
      <c r="N31" s="57"/>
      <c r="O31" s="57"/>
    </row>
    <row r="32" spans="2:15" ht="20.5" x14ac:dyDescent="0.45">
      <c r="B32" s="21" t="s">
        <v>41</v>
      </c>
      <c r="C32" s="25">
        <v>1000</v>
      </c>
      <c r="D32" s="26">
        <v>1317.2090000000001</v>
      </c>
      <c r="E32" s="29">
        <f t="shared" si="0"/>
        <v>0.68590404849039344</v>
      </c>
      <c r="F32" s="27">
        <v>10</v>
      </c>
      <c r="G32" s="27">
        <v>10</v>
      </c>
      <c r="H32" s="27">
        <f t="shared" si="1"/>
        <v>68.590404849039345</v>
      </c>
      <c r="I32" s="26">
        <f t="shared" si="2"/>
        <v>6.8590404849039346E-2</v>
      </c>
      <c r="J32" s="28">
        <f t="shared" si="3"/>
        <v>6.8590404849039346E-2</v>
      </c>
      <c r="K32" s="53">
        <f t="shared" ref="K32" si="56">AVERAGE(J32:J33)</f>
        <v>7.1536453568161018E-2</v>
      </c>
      <c r="L32" s="53">
        <f>STDEV(J32:J33)</f>
        <v>4.1663420539937634E-3</v>
      </c>
      <c r="M32" s="30">
        <f t="shared" si="7"/>
        <v>6.859040484903935E-3</v>
      </c>
      <c r="N32" s="57">
        <f t="shared" ref="N32" si="57">AVERAGE(M32:M33)</f>
        <v>7.1536453568161028E-3</v>
      </c>
      <c r="O32" s="57">
        <f t="shared" ref="O32" si="58">STDEV(M32:M33)</f>
        <v>4.1663420539937566E-4</v>
      </c>
    </row>
    <row r="33" spans="2:15" s="37" customFormat="1" ht="20.5" x14ac:dyDescent="0.45">
      <c r="B33" s="21" t="s">
        <v>42</v>
      </c>
      <c r="C33" s="31">
        <v>1000</v>
      </c>
      <c r="D33" s="32">
        <v>1420.25</v>
      </c>
      <c r="E33" s="33">
        <f t="shared" si="0"/>
        <v>0.74482502287282704</v>
      </c>
      <c r="F33" s="34">
        <v>10</v>
      </c>
      <c r="G33" s="34">
        <v>10</v>
      </c>
      <c r="H33" s="34">
        <f t="shared" si="1"/>
        <v>74.482502287282699</v>
      </c>
      <c r="I33" s="32">
        <f t="shared" si="2"/>
        <v>7.4482502287282704E-2</v>
      </c>
      <c r="J33" s="35">
        <f t="shared" si="3"/>
        <v>7.4482502287282704E-2</v>
      </c>
      <c r="K33" s="53"/>
      <c r="L33" s="53"/>
      <c r="M33" s="36">
        <f t="shared" si="7"/>
        <v>7.4482502287282698E-3</v>
      </c>
      <c r="N33" s="57"/>
      <c r="O33" s="57"/>
    </row>
    <row r="34" spans="2:15" ht="20.5" x14ac:dyDescent="0.45">
      <c r="B34" s="21" t="s">
        <v>43</v>
      </c>
      <c r="C34" s="25">
        <v>1000</v>
      </c>
      <c r="D34" s="26">
        <v>1731.1310000000001</v>
      </c>
      <c r="E34" s="29">
        <f t="shared" si="0"/>
        <v>0.92259320677035683</v>
      </c>
      <c r="F34" s="27">
        <v>10</v>
      </c>
      <c r="G34" s="27">
        <v>10</v>
      </c>
      <c r="H34" s="27">
        <f t="shared" si="1"/>
        <v>92.259320677035674</v>
      </c>
      <c r="I34" s="26">
        <f t="shared" si="2"/>
        <v>9.2259320677035669E-2</v>
      </c>
      <c r="J34" s="28">
        <f t="shared" si="3"/>
        <v>9.2259320677035669E-2</v>
      </c>
      <c r="K34" s="53">
        <f t="shared" ref="K34" si="59">AVERAGE(J34:J35)</f>
        <v>9.2026160795974393E-2</v>
      </c>
      <c r="L34" s="53">
        <f t="shared" ref="L34" si="60">STDEV(J34:J35)</f>
        <v>3.2973786599816432E-4</v>
      </c>
      <c r="M34" s="30">
        <f t="shared" si="7"/>
        <v>9.2259320677035659E-3</v>
      </c>
      <c r="N34" s="57">
        <f t="shared" ref="N34" si="61">AVERAGE(M34:M35)</f>
        <v>9.2026160795974383E-3</v>
      </c>
      <c r="O34" s="57">
        <f t="shared" ref="O34" si="62">STDEV(M34:M35)</f>
        <v>3.2973786599815446E-5</v>
      </c>
    </row>
    <row r="35" spans="2:15" ht="20.5" x14ac:dyDescent="0.45">
      <c r="B35" s="21" t="s">
        <v>44</v>
      </c>
      <c r="C35" s="25">
        <v>1000</v>
      </c>
      <c r="D35" s="26">
        <v>1722.9760000000001</v>
      </c>
      <c r="E35" s="29">
        <f t="shared" si="0"/>
        <v>0.91793000914913092</v>
      </c>
      <c r="F35" s="27">
        <v>10</v>
      </c>
      <c r="G35" s="27">
        <v>10</v>
      </c>
      <c r="H35" s="27">
        <f t="shared" si="1"/>
        <v>91.793000914913108</v>
      </c>
      <c r="I35" s="26">
        <f t="shared" si="2"/>
        <v>9.1793000914913103E-2</v>
      </c>
      <c r="J35" s="28">
        <f t="shared" si="3"/>
        <v>9.1793000914913103E-2</v>
      </c>
      <c r="K35" s="53"/>
      <c r="L35" s="53"/>
      <c r="M35" s="30">
        <f t="shared" si="7"/>
        <v>9.1793000914913107E-3</v>
      </c>
      <c r="N35" s="57"/>
      <c r="O35" s="57"/>
    </row>
    <row r="36" spans="2:15" ht="20.5" x14ac:dyDescent="0.45">
      <c r="B36" s="21" t="s">
        <v>45</v>
      </c>
      <c r="C36" s="25">
        <v>1000</v>
      </c>
      <c r="D36" s="26">
        <v>1281.0930000000001</v>
      </c>
      <c r="E36" s="29">
        <f t="shared" si="0"/>
        <v>0.66525217291857275</v>
      </c>
      <c r="F36" s="27">
        <v>10</v>
      </c>
      <c r="G36" s="27">
        <v>10</v>
      </c>
      <c r="H36" s="27">
        <f t="shared" si="1"/>
        <v>66.525217291857274</v>
      </c>
      <c r="I36" s="26">
        <f t="shared" si="2"/>
        <v>6.6525217291857272E-2</v>
      </c>
      <c r="J36" s="28">
        <f t="shared" si="3"/>
        <v>6.6525217291857272E-2</v>
      </c>
      <c r="K36" s="53">
        <f t="shared" ref="K36" si="63">AVERAGE(J36:J37)</f>
        <v>6.1918286825251606E-2</v>
      </c>
      <c r="L36" s="53">
        <f t="shared" ref="L36" si="64">STDEV(J36:J37)</f>
        <v>6.5151835467835489E-3</v>
      </c>
      <c r="M36" s="30">
        <f t="shared" si="7"/>
        <v>6.6525217291857272E-3</v>
      </c>
      <c r="N36" s="57">
        <f t="shared" ref="N36" si="65">AVERAGE(M36:M37)</f>
        <v>6.1918286825251604E-3</v>
      </c>
      <c r="O36" s="57">
        <f t="shared" ref="O36" si="66">STDEV(M36:M37)</f>
        <v>6.5151835467835463E-4</v>
      </c>
    </row>
    <row r="37" spans="2:15" ht="20.5" x14ac:dyDescent="0.45">
      <c r="B37" s="21" t="s">
        <v>46</v>
      </c>
      <c r="C37" s="25">
        <v>1000</v>
      </c>
      <c r="D37" s="26">
        <v>1119.961</v>
      </c>
      <c r="E37" s="29">
        <f t="shared" si="0"/>
        <v>0.57311356358645926</v>
      </c>
      <c r="F37" s="27">
        <v>10</v>
      </c>
      <c r="G37" s="27">
        <v>10</v>
      </c>
      <c r="H37" s="27">
        <f t="shared" si="1"/>
        <v>57.311356358645931</v>
      </c>
      <c r="I37" s="26">
        <f t="shared" si="2"/>
        <v>5.7311356358645933E-2</v>
      </c>
      <c r="J37" s="28">
        <f t="shared" si="3"/>
        <v>5.7311356358645933E-2</v>
      </c>
      <c r="K37" s="53"/>
      <c r="L37" s="53"/>
      <c r="M37" s="30">
        <f t="shared" si="7"/>
        <v>5.7311356358645937E-3</v>
      </c>
      <c r="N37" s="57"/>
      <c r="O37" s="57"/>
    </row>
    <row r="38" spans="2:15" ht="20.5" x14ac:dyDescent="0.45">
      <c r="B38" s="21" t="s">
        <v>47</v>
      </c>
      <c r="C38" s="25">
        <v>1000</v>
      </c>
      <c r="D38" s="26">
        <v>1173.58</v>
      </c>
      <c r="E38" s="29">
        <f t="shared" si="0"/>
        <v>0.60377401646843543</v>
      </c>
      <c r="F38" s="27">
        <v>10</v>
      </c>
      <c r="G38" s="27">
        <v>10</v>
      </c>
      <c r="H38" s="27">
        <f t="shared" si="1"/>
        <v>60.377401646843545</v>
      </c>
      <c r="I38" s="26">
        <f t="shared" si="2"/>
        <v>6.0377401646843548E-2</v>
      </c>
      <c r="J38" s="28">
        <f t="shared" si="3"/>
        <v>6.0377401646843548E-2</v>
      </c>
      <c r="K38" s="53">
        <f t="shared" ref="K38" si="67">AVERAGE(J38:J39)</f>
        <v>5.3987648673376028E-2</v>
      </c>
      <c r="L38" s="53">
        <f t="shared" ref="L38" si="68">STDEV(J38:J39)</f>
        <v>9.0364753152916057E-3</v>
      </c>
      <c r="M38" s="30">
        <f t="shared" si="7"/>
        <v>6.0377401646843545E-3</v>
      </c>
      <c r="N38" s="57">
        <f t="shared" ref="N38" si="69">AVERAGE(M38:M39)</f>
        <v>5.3987648673376031E-3</v>
      </c>
      <c r="O38" s="57">
        <f t="shared" ref="O38" si="70">STDEV(M38:M39)</f>
        <v>9.0364753152915743E-4</v>
      </c>
    </row>
    <row r="39" spans="2:15" ht="20.5" x14ac:dyDescent="0.45">
      <c r="B39" s="21" t="s">
        <v>48</v>
      </c>
      <c r="C39" s="25">
        <v>1000</v>
      </c>
      <c r="D39" s="26">
        <v>950.09199999999998</v>
      </c>
      <c r="E39" s="29">
        <f t="shared" si="0"/>
        <v>0.47597895699908505</v>
      </c>
      <c r="F39" s="27">
        <v>10</v>
      </c>
      <c r="G39" s="27">
        <v>10</v>
      </c>
      <c r="H39" s="27">
        <f t="shared" si="1"/>
        <v>47.597895699908506</v>
      </c>
      <c r="I39" s="26">
        <f t="shared" si="2"/>
        <v>4.7597895699908507E-2</v>
      </c>
      <c r="J39" s="28">
        <f t="shared" si="3"/>
        <v>4.7597895699908507E-2</v>
      </c>
      <c r="K39" s="53"/>
      <c r="L39" s="53"/>
      <c r="M39" s="30">
        <f t="shared" si="7"/>
        <v>4.7597895699908509E-3</v>
      </c>
      <c r="N39" s="57"/>
      <c r="O39" s="57"/>
    </row>
    <row r="40" spans="2:15" ht="20.5" x14ac:dyDescent="0.45">
      <c r="B40" s="21" t="s">
        <v>109</v>
      </c>
      <c r="C40" s="25">
        <v>1000</v>
      </c>
      <c r="D40" s="26">
        <v>1700.047</v>
      </c>
      <c r="E40" s="29">
        <f t="shared" si="0"/>
        <v>0.90481873284537973</v>
      </c>
      <c r="F40" s="27">
        <v>10</v>
      </c>
      <c r="G40" s="27">
        <v>10</v>
      </c>
      <c r="H40" s="27">
        <f t="shared" si="1"/>
        <v>90.481873284537983</v>
      </c>
      <c r="I40" s="26">
        <f t="shared" si="2"/>
        <v>9.0481873284537981E-2</v>
      </c>
      <c r="J40" s="28">
        <f t="shared" si="3"/>
        <v>9.0481873284537981E-2</v>
      </c>
      <c r="K40" s="53">
        <f t="shared" ref="K40" si="71">AVERAGE(J40:J41)</f>
        <v>9.1691502744739251E-2</v>
      </c>
      <c r="L40" s="53">
        <f t="shared" ref="L40" si="72">STDEV(J40:J41)</f>
        <v>1.7106743880626817E-3</v>
      </c>
      <c r="M40" s="30">
        <f t="shared" si="7"/>
        <v>9.0481873284537981E-3</v>
      </c>
      <c r="N40" s="57">
        <f t="shared" ref="N40" si="73">AVERAGE(M40:M41)</f>
        <v>9.1691502744739237E-3</v>
      </c>
      <c r="O40" s="57">
        <f t="shared" ref="O40" si="74">STDEV(M40:M41)</f>
        <v>1.7106743880626743E-4</v>
      </c>
    </row>
    <row r="41" spans="2:15" ht="20.5" x14ac:dyDescent="0.45">
      <c r="B41" s="21" t="s">
        <v>110</v>
      </c>
      <c r="C41" s="25">
        <v>1000</v>
      </c>
      <c r="D41" s="26">
        <v>1742.355</v>
      </c>
      <c r="E41" s="29">
        <f t="shared" si="0"/>
        <v>0.92901132204940529</v>
      </c>
      <c r="F41" s="27">
        <v>10</v>
      </c>
      <c r="G41" s="27">
        <v>10</v>
      </c>
      <c r="H41" s="27">
        <f t="shared" si="1"/>
        <v>92.901132204940524</v>
      </c>
      <c r="I41" s="26">
        <f t="shared" si="2"/>
        <v>9.290113220494052E-2</v>
      </c>
      <c r="J41" s="28">
        <f t="shared" si="3"/>
        <v>9.290113220494052E-2</v>
      </c>
      <c r="K41" s="53"/>
      <c r="L41" s="53"/>
      <c r="M41" s="30">
        <f t="shared" si="7"/>
        <v>9.290113220494051E-3</v>
      </c>
      <c r="N41" s="57"/>
      <c r="O41" s="57"/>
    </row>
    <row r="42" spans="2:15" ht="20.5" x14ac:dyDescent="0.45">
      <c r="B42" s="21" t="s">
        <v>111</v>
      </c>
      <c r="C42" s="25">
        <v>1000</v>
      </c>
      <c r="D42" s="26">
        <v>1407.3019999999999</v>
      </c>
      <c r="E42" s="29">
        <f t="shared" si="0"/>
        <v>0.73742108874656898</v>
      </c>
      <c r="F42" s="27">
        <v>10</v>
      </c>
      <c r="G42" s="27">
        <v>10</v>
      </c>
      <c r="H42" s="27">
        <f t="shared" si="1"/>
        <v>73.742108874656907</v>
      </c>
      <c r="I42" s="26">
        <f t="shared" si="2"/>
        <v>7.3742108874656903E-2</v>
      </c>
      <c r="J42" s="28">
        <f t="shared" si="3"/>
        <v>7.3742108874656903E-2</v>
      </c>
      <c r="K42" s="53">
        <f t="shared" ref="K42" si="75">AVERAGE(J42:J43)</f>
        <v>7.5907193504117093E-2</v>
      </c>
      <c r="L42" s="53">
        <f t="shared" ref="L42" si="76">STDEV(J42:J43)</f>
        <v>3.0618920466681378E-3</v>
      </c>
      <c r="M42" s="30">
        <f t="shared" si="7"/>
        <v>7.3742108874656903E-3</v>
      </c>
      <c r="N42" s="57">
        <f t="shared" ref="N42" si="77">AVERAGE(M42:M43)</f>
        <v>7.5907193504117093E-3</v>
      </c>
      <c r="O42" s="57">
        <f t="shared" ref="O42" si="78">STDEV(M42:M43)</f>
        <v>3.061892046668134E-4</v>
      </c>
    </row>
    <row r="43" spans="2:15" ht="20.5" x14ac:dyDescent="0.45">
      <c r="B43" s="21" t="s">
        <v>112</v>
      </c>
      <c r="C43" s="25">
        <v>1000</v>
      </c>
      <c r="D43" s="26">
        <v>1483.028</v>
      </c>
      <c r="E43" s="29">
        <f t="shared" si="0"/>
        <v>0.78072278133577311</v>
      </c>
      <c r="F43" s="27">
        <v>10</v>
      </c>
      <c r="G43" s="27">
        <v>10</v>
      </c>
      <c r="H43" s="27">
        <f t="shared" si="1"/>
        <v>78.072278133577299</v>
      </c>
      <c r="I43" s="26">
        <f t="shared" si="2"/>
        <v>7.8072278133577297E-2</v>
      </c>
      <c r="J43" s="28">
        <f t="shared" si="3"/>
        <v>7.8072278133577297E-2</v>
      </c>
      <c r="K43" s="53"/>
      <c r="L43" s="53"/>
      <c r="M43" s="30">
        <f t="shared" si="7"/>
        <v>7.8072278133577292E-3</v>
      </c>
      <c r="N43" s="57"/>
      <c r="O43" s="57"/>
    </row>
    <row r="44" spans="2:15" ht="20.5" x14ac:dyDescent="0.45">
      <c r="B44" s="21" t="s">
        <v>113</v>
      </c>
      <c r="C44" s="25">
        <v>1000</v>
      </c>
      <c r="D44" s="26">
        <v>1217.6079999999999</v>
      </c>
      <c r="E44" s="29">
        <f t="shared" si="0"/>
        <v>0.62895013723696247</v>
      </c>
      <c r="F44" s="27">
        <v>10</v>
      </c>
      <c r="G44" s="27">
        <v>10</v>
      </c>
      <c r="H44" s="27">
        <f t="shared" si="1"/>
        <v>62.895013723696245</v>
      </c>
      <c r="I44" s="26">
        <f t="shared" si="2"/>
        <v>6.2895013723696241E-2</v>
      </c>
      <c r="J44" s="28">
        <f t="shared" si="3"/>
        <v>6.2895013723696241E-2</v>
      </c>
      <c r="K44" s="53">
        <f t="shared" ref="K44" si="79">AVERAGE(J44:J45)</f>
        <v>6.2724125114364135E-2</v>
      </c>
      <c r="L44" s="53">
        <f t="shared" ref="L44" si="80">STDEV(J44:J45)</f>
        <v>2.416729889725426E-4</v>
      </c>
      <c r="M44" s="30">
        <f t="shared" si="7"/>
        <v>6.2895013723696241E-3</v>
      </c>
      <c r="N44" s="57">
        <f t="shared" ref="N44" si="81">AVERAGE(M44:M45)</f>
        <v>6.2724125114364138E-3</v>
      </c>
      <c r="O44" s="57">
        <f t="shared" ref="O44" si="82">STDEV(M44:M45)</f>
        <v>2.416729889725438E-5</v>
      </c>
    </row>
    <row r="45" spans="2:15" ht="20.5" x14ac:dyDescent="0.45">
      <c r="B45" s="21" t="s">
        <v>114</v>
      </c>
      <c r="C45" s="25">
        <v>1000</v>
      </c>
      <c r="D45" s="26">
        <v>1211.6310000000001</v>
      </c>
      <c r="E45" s="29">
        <f t="shared" si="0"/>
        <v>0.62553236505032028</v>
      </c>
      <c r="F45" s="27">
        <v>10</v>
      </c>
      <c r="G45" s="27">
        <v>10</v>
      </c>
      <c r="H45" s="27">
        <f t="shared" si="1"/>
        <v>62.553236505032032</v>
      </c>
      <c r="I45" s="26">
        <f t="shared" si="2"/>
        <v>6.2553236505032028E-2</v>
      </c>
      <c r="J45" s="28">
        <f t="shared" si="3"/>
        <v>6.2553236505032028E-2</v>
      </c>
      <c r="K45" s="53"/>
      <c r="L45" s="53"/>
      <c r="M45" s="30">
        <f t="shared" si="7"/>
        <v>6.2553236505032027E-3</v>
      </c>
      <c r="N45" s="57"/>
      <c r="O45" s="57"/>
    </row>
    <row r="46" spans="2:15" ht="20.5" x14ac:dyDescent="0.45">
      <c r="B46" s="21" t="s">
        <v>115</v>
      </c>
      <c r="C46" s="25">
        <v>1000</v>
      </c>
      <c r="D46" s="26">
        <v>3248.8440000000001</v>
      </c>
      <c r="E46" s="29">
        <f t="shared" si="0"/>
        <v>1.7904528819762124</v>
      </c>
      <c r="F46" s="27">
        <v>10</v>
      </c>
      <c r="G46" s="27">
        <v>10</v>
      </c>
      <c r="H46" s="27">
        <f t="shared" si="1"/>
        <v>179.04528819762123</v>
      </c>
      <c r="I46" s="26">
        <f t="shared" si="2"/>
        <v>0.17904528819762122</v>
      </c>
      <c r="J46" s="28">
        <f t="shared" si="3"/>
        <v>0.17904528819762122</v>
      </c>
      <c r="K46" s="53">
        <f t="shared" ref="K46" si="83">AVERAGE(J46:J47)</f>
        <v>0.17610961802378777</v>
      </c>
      <c r="L46" s="53">
        <f t="shared" ref="L46" si="84">STDEV(J46:J47)</f>
        <v>4.1516645744894649E-3</v>
      </c>
      <c r="M46" s="30">
        <f t="shared" si="7"/>
        <v>1.7904528819762122E-2</v>
      </c>
      <c r="N46" s="57">
        <f t="shared" ref="N46" si="85">AVERAGE(M46:M47)</f>
        <v>1.7610961802378776E-2</v>
      </c>
      <c r="O46" s="57">
        <f t="shared" ref="O46" si="86">STDEV(M46:M47)</f>
        <v>4.1516645744894647E-4</v>
      </c>
    </row>
    <row r="47" spans="2:15" ht="20.5" x14ac:dyDescent="0.45">
      <c r="B47" s="21" t="s">
        <v>116</v>
      </c>
      <c r="C47" s="25">
        <v>1000</v>
      </c>
      <c r="D47" s="26">
        <v>3146.1660000000002</v>
      </c>
      <c r="E47" s="29">
        <f t="shared" si="0"/>
        <v>1.7317394784995428</v>
      </c>
      <c r="F47" s="27">
        <v>10</v>
      </c>
      <c r="G47" s="27">
        <v>10</v>
      </c>
      <c r="H47" s="27">
        <f t="shared" si="1"/>
        <v>173.17394784995429</v>
      </c>
      <c r="I47" s="26">
        <f t="shared" si="2"/>
        <v>0.1731739478499543</v>
      </c>
      <c r="J47" s="28">
        <f t="shared" si="3"/>
        <v>0.1731739478499543</v>
      </c>
      <c r="K47" s="53"/>
      <c r="L47" s="53"/>
      <c r="M47" s="30">
        <f t="shared" si="7"/>
        <v>1.731739478499543E-2</v>
      </c>
      <c r="N47" s="57"/>
      <c r="O47" s="57"/>
    </row>
    <row r="48" spans="2:15" ht="20.5" x14ac:dyDescent="0.45">
      <c r="B48" s="21" t="s">
        <v>117</v>
      </c>
      <c r="C48" s="25">
        <v>1000</v>
      </c>
      <c r="D48" s="26">
        <v>1918.4860000000001</v>
      </c>
      <c r="E48" s="29">
        <f t="shared" si="0"/>
        <v>1.0297266697163769</v>
      </c>
      <c r="F48" s="27">
        <v>10</v>
      </c>
      <c r="G48" s="27">
        <v>10</v>
      </c>
      <c r="H48" s="27">
        <f t="shared" si="1"/>
        <v>102.97266697163769</v>
      </c>
      <c r="I48" s="26">
        <f t="shared" si="2"/>
        <v>0.10297266697163769</v>
      </c>
      <c r="J48" s="28">
        <f t="shared" si="3"/>
        <v>0.10297266697163769</v>
      </c>
      <c r="K48" s="53">
        <f t="shared" ref="K48" si="87">AVERAGE(J48:J49)</f>
        <v>9.9791628545288197E-2</v>
      </c>
      <c r="L48" s="53">
        <f t="shared" ref="L48" si="88">STDEV(J48:J49)</f>
        <v>4.4986676849734231E-3</v>
      </c>
      <c r="M48" s="30">
        <f t="shared" si="7"/>
        <v>1.0297266697163769E-2</v>
      </c>
      <c r="N48" s="57">
        <f t="shared" ref="N48" si="89">AVERAGE(M48:M49)</f>
        <v>9.979162854528819E-3</v>
      </c>
      <c r="O48" s="57">
        <f t="shared" ref="O48" si="90">STDEV(M48:M49)</f>
        <v>4.4986676849734279E-4</v>
      </c>
    </row>
    <row r="49" spans="2:15" ht="20.5" x14ac:dyDescent="0.45">
      <c r="B49" s="21" t="s">
        <v>118</v>
      </c>
      <c r="C49" s="25">
        <v>1000</v>
      </c>
      <c r="D49" s="26">
        <v>1807.2260000000001</v>
      </c>
      <c r="E49" s="29">
        <f t="shared" si="0"/>
        <v>0.96610590118938711</v>
      </c>
      <c r="F49" s="27">
        <v>10</v>
      </c>
      <c r="G49" s="27">
        <v>10</v>
      </c>
      <c r="H49" s="27">
        <f t="shared" si="1"/>
        <v>96.610590118938703</v>
      </c>
      <c r="I49" s="26">
        <f t="shared" si="2"/>
        <v>9.6610590118938702E-2</v>
      </c>
      <c r="J49" s="28">
        <f t="shared" si="3"/>
        <v>9.6610590118938702E-2</v>
      </c>
      <c r="K49" s="53"/>
      <c r="L49" s="53"/>
      <c r="M49" s="30">
        <f t="shared" si="7"/>
        <v>9.6610590118938692E-3</v>
      </c>
      <c r="N49" s="57"/>
      <c r="O49" s="57"/>
    </row>
    <row r="50" spans="2:15" ht="20.5" x14ac:dyDescent="0.45">
      <c r="B50" s="21" t="s">
        <v>119</v>
      </c>
      <c r="C50" s="25">
        <v>1000</v>
      </c>
      <c r="D50" s="26">
        <v>1521.528</v>
      </c>
      <c r="E50" s="29">
        <f t="shared" si="0"/>
        <v>0.80273787740164682</v>
      </c>
      <c r="F50" s="27">
        <v>10</v>
      </c>
      <c r="G50" s="27">
        <v>10</v>
      </c>
      <c r="H50" s="27">
        <f t="shared" si="1"/>
        <v>80.273787740164678</v>
      </c>
      <c r="I50" s="26">
        <f t="shared" si="2"/>
        <v>8.0273787740164679E-2</v>
      </c>
      <c r="J50" s="28">
        <f t="shared" si="3"/>
        <v>8.0273787740164679E-2</v>
      </c>
      <c r="K50" s="53">
        <f t="shared" ref="K50" si="91">AVERAGE(J50:J51)</f>
        <v>8.250108645928636E-2</v>
      </c>
      <c r="L50" s="53">
        <f t="shared" ref="L50" si="92">STDEV(J50:J51)</f>
        <v>3.1498760560381045E-3</v>
      </c>
      <c r="M50" s="30">
        <f t="shared" si="7"/>
        <v>8.0273787740164672E-3</v>
      </c>
      <c r="N50" s="57">
        <f t="shared" ref="N50" si="93">AVERAGE(M50:M51)</f>
        <v>8.250108645928636E-3</v>
      </c>
      <c r="O50" s="57">
        <f t="shared" ref="O50" si="94">STDEV(M50:M51)</f>
        <v>3.1498760560381148E-4</v>
      </c>
    </row>
    <row r="51" spans="2:15" ht="20.5" x14ac:dyDescent="0.45">
      <c r="B51" s="21" t="s">
        <v>120</v>
      </c>
      <c r="C51" s="25">
        <v>1000</v>
      </c>
      <c r="D51" s="26">
        <v>1599.43</v>
      </c>
      <c r="E51" s="29">
        <f t="shared" si="0"/>
        <v>0.8472838517840805</v>
      </c>
      <c r="F51" s="27">
        <v>10</v>
      </c>
      <c r="G51" s="27">
        <v>10</v>
      </c>
      <c r="H51" s="27">
        <f t="shared" si="1"/>
        <v>84.728385178408047</v>
      </c>
      <c r="I51" s="26">
        <f t="shared" si="2"/>
        <v>8.4728385178408042E-2</v>
      </c>
      <c r="J51" s="28">
        <f t="shared" si="3"/>
        <v>8.4728385178408042E-2</v>
      </c>
      <c r="K51" s="53"/>
      <c r="L51" s="53"/>
      <c r="M51" s="30">
        <f t="shared" si="7"/>
        <v>8.4728385178408049E-3</v>
      </c>
      <c r="N51" s="57"/>
      <c r="O51" s="57"/>
    </row>
    <row r="52" spans="2:15" ht="20.5" x14ac:dyDescent="0.45">
      <c r="B52" s="44" t="s">
        <v>722</v>
      </c>
      <c r="C52" s="25">
        <v>1000</v>
      </c>
      <c r="D52" s="26">
        <v>4030.6039999999998</v>
      </c>
      <c r="E52" s="29">
        <f t="shared" si="0"/>
        <v>2.2374794144556267</v>
      </c>
      <c r="F52" s="27">
        <v>10</v>
      </c>
      <c r="G52" s="27">
        <v>10</v>
      </c>
      <c r="H52" s="27">
        <f t="shared" si="1"/>
        <v>223.74794144556267</v>
      </c>
      <c r="I52" s="26">
        <f t="shared" si="2"/>
        <v>0.22374794144556268</v>
      </c>
      <c r="J52" s="28">
        <f t="shared" si="3"/>
        <v>0.22374794144556268</v>
      </c>
      <c r="K52" s="53">
        <f t="shared" ref="K52" si="95">AVERAGE(J52:J53)</f>
        <v>0.22812614364135408</v>
      </c>
      <c r="L52" s="53">
        <f t="shared" ref="L52" si="96">STDEV(J52:J53)</f>
        <v>6.1917129240998941E-3</v>
      </c>
      <c r="M52" s="30">
        <f t="shared" si="7"/>
        <v>2.2374794144556266E-2</v>
      </c>
      <c r="N52" s="57">
        <f t="shared" ref="N52" si="97">AVERAGE(M52:M53)</f>
        <v>2.2812614364135408E-2</v>
      </c>
      <c r="O52" s="57">
        <f t="shared" ref="O52" si="98">STDEV(M52:M53)</f>
        <v>6.1917129240998843E-4</v>
      </c>
    </row>
    <row r="53" spans="2:15" ht="20.5" x14ac:dyDescent="0.45">
      <c r="B53" s="44" t="s">
        <v>723</v>
      </c>
      <c r="C53" s="25">
        <v>1000</v>
      </c>
      <c r="D53" s="26">
        <v>4183.7359999999999</v>
      </c>
      <c r="E53" s="29">
        <f t="shared" si="0"/>
        <v>2.325043458371455</v>
      </c>
      <c r="F53" s="27">
        <v>10</v>
      </c>
      <c r="G53" s="27">
        <v>10</v>
      </c>
      <c r="H53" s="27">
        <f t="shared" si="1"/>
        <v>232.50434583714551</v>
      </c>
      <c r="I53" s="26">
        <f t="shared" si="2"/>
        <v>0.23250434583714552</v>
      </c>
      <c r="J53" s="28">
        <f t="shared" si="3"/>
        <v>0.23250434583714552</v>
      </c>
      <c r="K53" s="53"/>
      <c r="L53" s="53"/>
      <c r="M53" s="30">
        <f t="shared" si="7"/>
        <v>2.3250434583714549E-2</v>
      </c>
      <c r="N53" s="57"/>
      <c r="O53" s="57"/>
    </row>
    <row r="54" spans="2:15" ht="20.5" x14ac:dyDescent="0.45">
      <c r="B54" s="44" t="s">
        <v>724</v>
      </c>
      <c r="C54" s="25">
        <v>1000</v>
      </c>
      <c r="D54" s="26">
        <v>2325.172</v>
      </c>
      <c r="E54" s="29">
        <f t="shared" si="0"/>
        <v>1.2622781335773103</v>
      </c>
      <c r="F54" s="27">
        <v>10</v>
      </c>
      <c r="G54" s="27">
        <v>10</v>
      </c>
      <c r="H54" s="27">
        <f t="shared" si="1"/>
        <v>126.22781335773104</v>
      </c>
      <c r="I54" s="26">
        <f t="shared" si="2"/>
        <v>0.12622781335773103</v>
      </c>
      <c r="J54" s="28">
        <f t="shared" si="3"/>
        <v>0.12622781335773103</v>
      </c>
      <c r="K54" s="53">
        <f t="shared" ref="K54" si="99">AVERAGE(J54:J55)</f>
        <v>0.13139638609332116</v>
      </c>
      <c r="L54" s="53">
        <f t="shared" ref="L54" si="100">STDEV(J54:J55)</f>
        <v>7.3094656607833467E-3</v>
      </c>
      <c r="M54" s="30">
        <f t="shared" si="7"/>
        <v>1.2622781335773105E-2</v>
      </c>
      <c r="N54" s="57">
        <f t="shared" ref="N54" si="101">AVERAGE(M54:M55)</f>
        <v>1.3139638609332115E-2</v>
      </c>
      <c r="O54" s="57">
        <f t="shared" ref="O54" si="102">STDEV(M54:M55)</f>
        <v>7.3094656607833222E-4</v>
      </c>
    </row>
    <row r="55" spans="2:15" ht="20.5" x14ac:dyDescent="0.45">
      <c r="B55" s="44" t="s">
        <v>725</v>
      </c>
      <c r="C55" s="25">
        <v>1000</v>
      </c>
      <c r="D55" s="26">
        <v>2505.9479999999999</v>
      </c>
      <c r="E55" s="29">
        <f t="shared" si="0"/>
        <v>1.3656495882891126</v>
      </c>
      <c r="F55" s="27">
        <v>10</v>
      </c>
      <c r="G55" s="27">
        <v>10</v>
      </c>
      <c r="H55" s="27">
        <f t="shared" si="1"/>
        <v>136.56495882891127</v>
      </c>
      <c r="I55" s="26">
        <f t="shared" si="2"/>
        <v>0.13656495882891126</v>
      </c>
      <c r="J55" s="28">
        <f t="shared" si="3"/>
        <v>0.13656495882891126</v>
      </c>
      <c r="K55" s="53"/>
      <c r="L55" s="53"/>
      <c r="M55" s="30">
        <f t="shared" si="7"/>
        <v>1.3656495882891124E-2</v>
      </c>
      <c r="N55" s="57"/>
      <c r="O55" s="57"/>
    </row>
    <row r="56" spans="2:15" ht="20.5" x14ac:dyDescent="0.45">
      <c r="B56" s="44" t="s">
        <v>726</v>
      </c>
      <c r="C56" s="25">
        <v>1000</v>
      </c>
      <c r="D56" s="26">
        <v>2171.2170000000001</v>
      </c>
      <c r="E56" s="29">
        <f t="shared" si="0"/>
        <v>1.1742434812442819</v>
      </c>
      <c r="F56" s="27">
        <v>10</v>
      </c>
      <c r="G56" s="27">
        <v>10</v>
      </c>
      <c r="H56" s="27">
        <f t="shared" si="1"/>
        <v>117.42434812442821</v>
      </c>
      <c r="I56" s="26">
        <f t="shared" si="2"/>
        <v>0.1174243481244282</v>
      </c>
      <c r="J56" s="28">
        <f t="shared" si="3"/>
        <v>0.1174243481244282</v>
      </c>
      <c r="K56" s="53">
        <f t="shared" ref="K56" si="103">AVERAGE(J56:J57)</f>
        <v>0.12031041285452884</v>
      </c>
      <c r="L56" s="53">
        <f t="shared" ref="L56" si="104">STDEV(J56:J57)</f>
        <v>4.0815118831949715E-3</v>
      </c>
      <c r="M56" s="30">
        <f t="shared" si="7"/>
        <v>1.1742434812442821E-2</v>
      </c>
      <c r="N56" s="57">
        <f t="shared" ref="N56" si="105">AVERAGE(M56:M57)</f>
        <v>1.2031041285452885E-2</v>
      </c>
      <c r="O56" s="57">
        <f t="shared" ref="O56" si="106">STDEV(M56:M57)</f>
        <v>4.081511883194967E-4</v>
      </c>
    </row>
    <row r="57" spans="2:15" ht="20.5" x14ac:dyDescent="0.45">
      <c r="B57" s="44" t="s">
        <v>727</v>
      </c>
      <c r="C57" s="25">
        <v>1000</v>
      </c>
      <c r="D57" s="26">
        <v>2272.16</v>
      </c>
      <c r="E57" s="29">
        <f t="shared" si="0"/>
        <v>1.2319647758462946</v>
      </c>
      <c r="F57" s="27">
        <v>10</v>
      </c>
      <c r="G57" s="27">
        <v>10</v>
      </c>
      <c r="H57" s="27">
        <f t="shared" si="1"/>
        <v>123.19647758462946</v>
      </c>
      <c r="I57" s="26">
        <f t="shared" si="2"/>
        <v>0.12319647758462947</v>
      </c>
      <c r="J57" s="28">
        <f t="shared" si="3"/>
        <v>0.12319647758462948</v>
      </c>
      <c r="K57" s="53"/>
      <c r="L57" s="53"/>
      <c r="M57" s="30">
        <f t="shared" si="7"/>
        <v>1.2319647758462948E-2</v>
      </c>
      <c r="N57" s="57"/>
      <c r="O57" s="57"/>
    </row>
    <row r="58" spans="2:15" ht="20.5" x14ac:dyDescent="0.45">
      <c r="B58" s="21" t="s">
        <v>171</v>
      </c>
      <c r="C58" s="25">
        <v>1000</v>
      </c>
      <c r="D58" s="26">
        <v>3868.9540000000002</v>
      </c>
      <c r="E58" s="29">
        <f t="shared" si="0"/>
        <v>2.1450446020128089</v>
      </c>
      <c r="F58" s="27">
        <v>10</v>
      </c>
      <c r="G58" s="27">
        <v>10</v>
      </c>
      <c r="H58" s="27">
        <f t="shared" si="1"/>
        <v>214.50446020128089</v>
      </c>
      <c r="I58" s="26">
        <f t="shared" si="2"/>
        <v>0.21450446020128089</v>
      </c>
      <c r="J58" s="28">
        <f t="shared" si="3"/>
        <v>0.21450446020128089</v>
      </c>
      <c r="K58" s="53">
        <f t="shared" ref="K58" si="107">AVERAGE(J58:J59)</f>
        <v>0.20535944647758464</v>
      </c>
      <c r="L58" s="53">
        <f t="shared" ref="L58" si="108">STDEV(J58:J59)</f>
        <v>1.2933002436139316E-2</v>
      </c>
      <c r="M58" s="30">
        <f t="shared" si="7"/>
        <v>2.1450446020128088E-2</v>
      </c>
      <c r="N58" s="57">
        <f t="shared" ref="N58" si="109">AVERAGE(M58:M59)</f>
        <v>2.0535944647758465E-2</v>
      </c>
      <c r="O58" s="57">
        <f t="shared" ref="O58" si="110">STDEV(M58:M59)</f>
        <v>1.2933002436139312E-3</v>
      </c>
    </row>
    <row r="59" spans="2:15" ht="20.5" x14ac:dyDescent="0.45">
      <c r="B59" s="21" t="s">
        <v>172</v>
      </c>
      <c r="C59" s="25">
        <v>1000</v>
      </c>
      <c r="D59" s="26">
        <v>3549.098</v>
      </c>
      <c r="E59" s="29">
        <f t="shared" si="0"/>
        <v>1.9621443275388839</v>
      </c>
      <c r="F59" s="27">
        <v>10</v>
      </c>
      <c r="G59" s="27">
        <v>10</v>
      </c>
      <c r="H59" s="27">
        <f t="shared" si="1"/>
        <v>196.21443275388839</v>
      </c>
      <c r="I59" s="26">
        <f t="shared" si="2"/>
        <v>0.19621443275388839</v>
      </c>
      <c r="J59" s="28">
        <f t="shared" si="3"/>
        <v>0.19621443275388839</v>
      </c>
      <c r="K59" s="53"/>
      <c r="L59" s="53"/>
      <c r="M59" s="30">
        <f t="shared" si="7"/>
        <v>1.9621443275388839E-2</v>
      </c>
      <c r="N59" s="57"/>
      <c r="O59" s="57"/>
    </row>
    <row r="60" spans="2:15" ht="20.5" x14ac:dyDescent="0.45">
      <c r="B60" s="21" t="s">
        <v>173</v>
      </c>
      <c r="C60" s="25">
        <v>1000</v>
      </c>
      <c r="D60" s="26">
        <v>2372.8420000000001</v>
      </c>
      <c r="E60" s="29">
        <f t="shared" si="0"/>
        <v>1.2895368252516013</v>
      </c>
      <c r="F60" s="27">
        <v>10</v>
      </c>
      <c r="G60" s="27">
        <v>10</v>
      </c>
      <c r="H60" s="27">
        <f t="shared" si="1"/>
        <v>128.95368252516013</v>
      </c>
      <c r="I60" s="26">
        <f t="shared" si="2"/>
        <v>0.12895368252516012</v>
      </c>
      <c r="J60" s="28">
        <f t="shared" si="3"/>
        <v>0.12895368252516012</v>
      </c>
      <c r="K60" s="53">
        <f t="shared" ref="K60" si="111">AVERAGE(J60:J61)</f>
        <v>0.12234663769441903</v>
      </c>
      <c r="L60" s="53">
        <f t="shared" ref="L60" si="112">STDEV(J60:J61)</f>
        <v>9.3437724068411044E-3</v>
      </c>
      <c r="M60" s="30">
        <f t="shared" si="7"/>
        <v>1.2895368252516012E-2</v>
      </c>
      <c r="N60" s="57">
        <f t="shared" ref="N60" si="113">AVERAGE(M60:M61)</f>
        <v>1.2234663769441902E-2</v>
      </c>
      <c r="O60" s="57">
        <f t="shared" ref="O60" si="114">STDEV(M60:M61)</f>
        <v>9.3437724068411014E-4</v>
      </c>
    </row>
    <row r="61" spans="2:15" ht="20.5" x14ac:dyDescent="0.45">
      <c r="B61" s="21" t="s">
        <v>174</v>
      </c>
      <c r="C61" s="25">
        <v>1000</v>
      </c>
      <c r="D61" s="26">
        <v>2141.7539999999999</v>
      </c>
      <c r="E61" s="29">
        <f t="shared" si="0"/>
        <v>1.1573959286367794</v>
      </c>
      <c r="F61" s="27">
        <v>10</v>
      </c>
      <c r="G61" s="27">
        <v>10</v>
      </c>
      <c r="H61" s="27">
        <f t="shared" si="1"/>
        <v>115.73959286367794</v>
      </c>
      <c r="I61" s="26">
        <f t="shared" si="2"/>
        <v>0.11573959286367794</v>
      </c>
      <c r="J61" s="28">
        <f t="shared" si="3"/>
        <v>0.11573959286367794</v>
      </c>
      <c r="K61" s="53"/>
      <c r="L61" s="53"/>
      <c r="M61" s="30">
        <f t="shared" si="7"/>
        <v>1.1573959286367794E-2</v>
      </c>
      <c r="N61" s="57"/>
      <c r="O61" s="57"/>
    </row>
    <row r="62" spans="2:15" ht="20.5" x14ac:dyDescent="0.45">
      <c r="B62" s="21" t="s">
        <v>175</v>
      </c>
      <c r="C62" s="25">
        <v>1000</v>
      </c>
      <c r="D62" s="26">
        <v>2747.8879999999999</v>
      </c>
      <c r="E62" s="29">
        <f t="shared" si="0"/>
        <v>1.5039958828911255</v>
      </c>
      <c r="F62" s="27">
        <v>10</v>
      </c>
      <c r="G62" s="27">
        <v>10</v>
      </c>
      <c r="H62" s="27">
        <f t="shared" si="1"/>
        <v>150.39958828911256</v>
      </c>
      <c r="I62" s="26">
        <f t="shared" si="2"/>
        <v>0.15039958828911257</v>
      </c>
      <c r="J62" s="28">
        <f t="shared" si="3"/>
        <v>0.15039958828911257</v>
      </c>
      <c r="K62" s="53">
        <f t="shared" ref="K62" si="115">AVERAGE(J62:J63)</f>
        <v>0.14427593206770362</v>
      </c>
      <c r="L62" s="53">
        <f t="shared" ref="L62" si="116">STDEV(J62:J63)</f>
        <v>8.6601576796269397E-3</v>
      </c>
      <c r="M62" s="30">
        <f t="shared" si="7"/>
        <v>1.5039958828911255E-2</v>
      </c>
      <c r="N62" s="57">
        <f t="shared" ref="N62" si="117">AVERAGE(M62:M63)</f>
        <v>1.442759320677036E-2</v>
      </c>
      <c r="O62" s="57">
        <f t="shared" ref="O62" si="118">STDEV(M62:M63)</f>
        <v>8.6601576796269228E-4</v>
      </c>
    </row>
    <row r="63" spans="2:15" ht="20.5" x14ac:dyDescent="0.45">
      <c r="B63" s="21" t="s">
        <v>176</v>
      </c>
      <c r="C63" s="25">
        <v>1000</v>
      </c>
      <c r="D63" s="26">
        <v>2533.7069999999999</v>
      </c>
      <c r="E63" s="29">
        <f t="shared" si="0"/>
        <v>1.3815227584629461</v>
      </c>
      <c r="F63" s="27">
        <v>10</v>
      </c>
      <c r="G63" s="27">
        <v>10</v>
      </c>
      <c r="H63" s="27">
        <f t="shared" si="1"/>
        <v>138.15227584629463</v>
      </c>
      <c r="I63" s="26">
        <f t="shared" si="2"/>
        <v>0.13815227584629464</v>
      </c>
      <c r="J63" s="28">
        <f t="shared" si="3"/>
        <v>0.13815227584629464</v>
      </c>
      <c r="K63" s="53"/>
      <c r="L63" s="53"/>
      <c r="M63" s="30">
        <f t="shared" si="7"/>
        <v>1.3815227584629464E-2</v>
      </c>
      <c r="N63" s="57"/>
      <c r="O63" s="57"/>
    </row>
    <row r="64" spans="2:15" ht="20.5" x14ac:dyDescent="0.45">
      <c r="B64" s="21" t="s">
        <v>177</v>
      </c>
      <c r="C64" s="25">
        <v>1000</v>
      </c>
      <c r="D64" s="26">
        <v>3505.3690000000001</v>
      </c>
      <c r="E64" s="29">
        <f t="shared" si="0"/>
        <v>1.9371391811527907</v>
      </c>
      <c r="F64" s="27">
        <v>10</v>
      </c>
      <c r="G64" s="27">
        <v>10</v>
      </c>
      <c r="H64" s="27">
        <f t="shared" si="1"/>
        <v>193.71391811527906</v>
      </c>
      <c r="I64" s="26">
        <f t="shared" si="2"/>
        <v>0.19371391811527905</v>
      </c>
      <c r="J64" s="28">
        <f t="shared" si="3"/>
        <v>0.19371391811527905</v>
      </c>
      <c r="K64" s="53">
        <f t="shared" ref="K64" si="119">AVERAGE(J64:J65)</f>
        <v>0.19611756633119853</v>
      </c>
      <c r="L64" s="53">
        <f t="shared" ref="L64" si="120">STDEV(J64:J65)</f>
        <v>3.3992719061272485E-3</v>
      </c>
      <c r="M64" s="30">
        <f t="shared" si="7"/>
        <v>1.9371391811527906E-2</v>
      </c>
      <c r="N64" s="57">
        <f t="shared" ref="N64" si="121">AVERAGE(M64:M65)</f>
        <v>1.9611756633119856E-2</v>
      </c>
      <c r="O64" s="57">
        <f t="shared" ref="O64" si="122">STDEV(M64:M65)</f>
        <v>3.3992719061272587E-4</v>
      </c>
    </row>
    <row r="65" spans="2:15" ht="20.5" x14ac:dyDescent="0.45">
      <c r="B65" s="21" t="s">
        <v>178</v>
      </c>
      <c r="C65" s="25">
        <v>1000</v>
      </c>
      <c r="D65" s="26">
        <v>3589.4389999999999</v>
      </c>
      <c r="E65" s="29">
        <f t="shared" si="0"/>
        <v>1.9852121454711804</v>
      </c>
      <c r="F65" s="27">
        <v>10</v>
      </c>
      <c r="G65" s="27">
        <v>10</v>
      </c>
      <c r="H65" s="27">
        <f t="shared" si="1"/>
        <v>198.52121454711803</v>
      </c>
      <c r="I65" s="26">
        <f t="shared" si="2"/>
        <v>0.19852121454711805</v>
      </c>
      <c r="J65" s="28">
        <f t="shared" si="3"/>
        <v>0.19852121454711805</v>
      </c>
      <c r="K65" s="53"/>
      <c r="L65" s="53"/>
      <c r="M65" s="30">
        <f t="shared" si="7"/>
        <v>1.9852121454711807E-2</v>
      </c>
      <c r="N65" s="57"/>
      <c r="O65" s="57"/>
    </row>
    <row r="66" spans="2:15" ht="20.5" x14ac:dyDescent="0.45">
      <c r="B66" s="21" t="s">
        <v>179</v>
      </c>
      <c r="C66" s="25">
        <v>1000</v>
      </c>
      <c r="D66" s="26">
        <v>2040.1120000000001</v>
      </c>
      <c r="E66" s="29">
        <f t="shared" si="0"/>
        <v>1.0992749313815189</v>
      </c>
      <c r="F66" s="27">
        <v>10</v>
      </c>
      <c r="G66" s="27">
        <v>10</v>
      </c>
      <c r="H66" s="27">
        <f t="shared" si="1"/>
        <v>109.92749313815189</v>
      </c>
      <c r="I66" s="26">
        <f t="shared" si="2"/>
        <v>0.10992749313815189</v>
      </c>
      <c r="J66" s="28">
        <f t="shared" si="3"/>
        <v>0.10992749313815189</v>
      </c>
      <c r="K66" s="53">
        <f t="shared" ref="K66" si="123">AVERAGE(J66:J67)</f>
        <v>0.11416571363220496</v>
      </c>
      <c r="L66" s="53">
        <f t="shared" ref="L66" si="124">STDEV(J66:J67)</f>
        <v>5.9937489030174413E-3</v>
      </c>
      <c r="M66" s="30">
        <f t="shared" si="7"/>
        <v>1.0992749313815189E-2</v>
      </c>
      <c r="N66" s="57">
        <f t="shared" ref="N66" si="125">AVERAGE(M66:M67)</f>
        <v>1.1416571363220496E-2</v>
      </c>
      <c r="O66" s="57">
        <f t="shared" ref="O66" si="126">STDEV(M66:M67)</f>
        <v>5.9937489030174515E-4</v>
      </c>
    </row>
    <row r="67" spans="2:15" ht="20.5" x14ac:dyDescent="0.45">
      <c r="B67" s="21" t="s">
        <v>180</v>
      </c>
      <c r="C67" s="25">
        <v>1000</v>
      </c>
      <c r="D67" s="26">
        <v>2188.348</v>
      </c>
      <c r="E67" s="29">
        <f t="shared" si="0"/>
        <v>1.1840393412625803</v>
      </c>
      <c r="F67" s="27">
        <v>10</v>
      </c>
      <c r="G67" s="27">
        <v>10</v>
      </c>
      <c r="H67" s="27">
        <f t="shared" si="1"/>
        <v>118.40393412625802</v>
      </c>
      <c r="I67" s="26">
        <f t="shared" si="2"/>
        <v>0.11840393412625802</v>
      </c>
      <c r="J67" s="28">
        <f t="shared" si="3"/>
        <v>0.11840393412625802</v>
      </c>
      <c r="K67" s="53"/>
      <c r="L67" s="53"/>
      <c r="M67" s="30">
        <f t="shared" si="7"/>
        <v>1.1840393412625803E-2</v>
      </c>
      <c r="N67" s="57"/>
      <c r="O67" s="57"/>
    </row>
    <row r="68" spans="2:15" ht="20.5" x14ac:dyDescent="0.45">
      <c r="B68" s="21" t="s">
        <v>181</v>
      </c>
      <c r="C68" s="25">
        <v>1000</v>
      </c>
      <c r="D68" s="26">
        <v>702.53700000000003</v>
      </c>
      <c r="E68" s="29">
        <f t="shared" si="0"/>
        <v>0.33442188929551692</v>
      </c>
      <c r="F68" s="27">
        <v>10</v>
      </c>
      <c r="G68" s="27">
        <v>10</v>
      </c>
      <c r="H68" s="27">
        <f t="shared" si="1"/>
        <v>33.442188929551691</v>
      </c>
      <c r="I68" s="26">
        <f t="shared" si="2"/>
        <v>3.344218892955169E-2</v>
      </c>
      <c r="J68" s="28">
        <f t="shared" si="3"/>
        <v>3.344218892955169E-2</v>
      </c>
      <c r="K68" s="53">
        <f t="shared" ref="K68" si="127">AVERAGE(J68:J69)</f>
        <v>3.7425949222323882E-2</v>
      </c>
      <c r="L68" s="53">
        <f t="shared" ref="L68" si="128">STDEV(J68:J69)</f>
        <v>5.63388783528184E-3</v>
      </c>
      <c r="M68" s="30">
        <f t="shared" si="7"/>
        <v>3.3442188929551694E-3</v>
      </c>
      <c r="N68" s="57">
        <f t="shared" ref="N68" si="129">AVERAGE(M68:M69)</f>
        <v>3.7425949222323878E-3</v>
      </c>
      <c r="O68" s="57">
        <f t="shared" ref="O68" si="130">STDEV(M68:M69)</f>
        <v>5.6338878352818348E-4</v>
      </c>
    </row>
    <row r="69" spans="2:15" ht="20.5" x14ac:dyDescent="0.45">
      <c r="B69" s="21" t="s">
        <v>182</v>
      </c>
      <c r="C69" s="25">
        <v>1000</v>
      </c>
      <c r="D69" s="26">
        <v>841.87300000000005</v>
      </c>
      <c r="E69" s="29">
        <f t="shared" ref="E69:E132" si="131">(D69-117.7)/1748.8</f>
        <v>0.41409709515096066</v>
      </c>
      <c r="F69" s="27">
        <v>10</v>
      </c>
      <c r="G69" s="27">
        <v>10</v>
      </c>
      <c r="H69" s="27">
        <f t="shared" ref="H69:H132" si="132">(E69*F69*G69)</f>
        <v>41.409709515096068</v>
      </c>
      <c r="I69" s="26">
        <f t="shared" ref="I69:I132" si="133">(H69/1000)</f>
        <v>4.1409709515096066E-2</v>
      </c>
      <c r="J69" s="28">
        <f t="shared" ref="J69:J132" si="134">(I69/C69)*1000</f>
        <v>4.1409709515096066E-2</v>
      </c>
      <c r="K69" s="53"/>
      <c r="L69" s="53"/>
      <c r="M69" s="30">
        <f t="shared" si="7"/>
        <v>4.1409709515096062E-3</v>
      </c>
      <c r="N69" s="57"/>
      <c r="O69" s="57"/>
    </row>
    <row r="70" spans="2:15" ht="20.5" x14ac:dyDescent="0.45">
      <c r="B70" s="21" t="s">
        <v>183</v>
      </c>
      <c r="C70" s="25">
        <v>1000</v>
      </c>
      <c r="D70" s="26">
        <v>1663.6110000000001</v>
      </c>
      <c r="E70" s="29">
        <f t="shared" si="131"/>
        <v>0.88398387465690764</v>
      </c>
      <c r="F70" s="27">
        <v>10</v>
      </c>
      <c r="G70" s="27">
        <v>10</v>
      </c>
      <c r="H70" s="27">
        <f t="shared" si="132"/>
        <v>88.398387465690774</v>
      </c>
      <c r="I70" s="26">
        <f t="shared" si="133"/>
        <v>8.8398387465690773E-2</v>
      </c>
      <c r="J70" s="28">
        <f t="shared" si="134"/>
        <v>8.8398387465690773E-2</v>
      </c>
      <c r="K70" s="53">
        <f t="shared" ref="K70" si="135">AVERAGE(J70:J71)</f>
        <v>0.10151566788655078</v>
      </c>
      <c r="L70" s="53">
        <f t="shared" ref="L70" si="136">STDEV(J70:J71)</f>
        <v>1.8550635872631435E-2</v>
      </c>
      <c r="M70" s="30">
        <f t="shared" si="7"/>
        <v>8.8398387465690766E-3</v>
      </c>
      <c r="N70" s="57">
        <f t="shared" ref="N70" si="137">AVERAGE(M70:M71)</f>
        <v>1.0151566788655078E-2</v>
      </c>
      <c r="O70" s="57">
        <f t="shared" ref="O70" si="138">STDEV(M70:M71)</f>
        <v>1.8550635872631289E-3</v>
      </c>
    </row>
    <row r="71" spans="2:15" ht="20.5" x14ac:dyDescent="0.45">
      <c r="B71" s="21" t="s">
        <v>184</v>
      </c>
      <c r="C71" s="25">
        <v>1000</v>
      </c>
      <c r="D71" s="26">
        <v>2122.4009999999998</v>
      </c>
      <c r="E71" s="29">
        <f t="shared" si="131"/>
        <v>1.146329483074108</v>
      </c>
      <c r="F71" s="27">
        <v>10</v>
      </c>
      <c r="G71" s="27">
        <v>10</v>
      </c>
      <c r="H71" s="27">
        <f t="shared" si="132"/>
        <v>114.6329483074108</v>
      </c>
      <c r="I71" s="26">
        <f t="shared" si="133"/>
        <v>0.1146329483074108</v>
      </c>
      <c r="J71" s="28">
        <f t="shared" si="134"/>
        <v>0.1146329483074108</v>
      </c>
      <c r="K71" s="53"/>
      <c r="L71" s="53"/>
      <c r="M71" s="30">
        <f t="shared" ref="M71:M134" si="139">(J71/C71)*100</f>
        <v>1.1463294830741079E-2</v>
      </c>
      <c r="N71" s="57"/>
      <c r="O71" s="57"/>
    </row>
    <row r="72" spans="2:15" ht="20.5" x14ac:dyDescent="0.45">
      <c r="B72" s="21" t="s">
        <v>185</v>
      </c>
      <c r="C72" s="25">
        <v>1000</v>
      </c>
      <c r="D72" s="26">
        <v>1855.7940000000001</v>
      </c>
      <c r="E72" s="29">
        <f t="shared" si="131"/>
        <v>0.9938780878316561</v>
      </c>
      <c r="F72" s="27">
        <v>10</v>
      </c>
      <c r="G72" s="27">
        <v>10</v>
      </c>
      <c r="H72" s="27">
        <f t="shared" si="132"/>
        <v>99.38780878316561</v>
      </c>
      <c r="I72" s="26">
        <f t="shared" si="133"/>
        <v>9.938780878316561E-2</v>
      </c>
      <c r="J72" s="28">
        <f t="shared" si="134"/>
        <v>9.938780878316561E-2</v>
      </c>
      <c r="K72" s="53">
        <f t="shared" ref="K72" si="140">AVERAGE(J72:J73)</f>
        <v>9.311227698993596E-2</v>
      </c>
      <c r="L72" s="53">
        <f t="shared" ref="L72" si="141">STDEV(J72:J73)</f>
        <v>8.8749421730889202E-3</v>
      </c>
      <c r="M72" s="30">
        <f t="shared" si="139"/>
        <v>9.9387808783165613E-3</v>
      </c>
      <c r="N72" s="57">
        <f t="shared" ref="N72" si="142">AVERAGE(M72:M73)</f>
        <v>9.3112276989935974E-3</v>
      </c>
      <c r="O72" s="57">
        <f t="shared" ref="O72" si="143">STDEV(M72:M73)</f>
        <v>8.8749421730889176E-4</v>
      </c>
    </row>
    <row r="73" spans="2:15" ht="20.5" x14ac:dyDescent="0.45">
      <c r="B73" s="21" t="s">
        <v>186</v>
      </c>
      <c r="C73" s="25">
        <v>1000</v>
      </c>
      <c r="D73" s="26">
        <v>1636.3009999999999</v>
      </c>
      <c r="E73" s="29">
        <f t="shared" si="131"/>
        <v>0.86836745196706311</v>
      </c>
      <c r="F73" s="27">
        <v>10</v>
      </c>
      <c r="G73" s="27">
        <v>10</v>
      </c>
      <c r="H73" s="27">
        <f t="shared" si="132"/>
        <v>86.836745196706318</v>
      </c>
      <c r="I73" s="26">
        <f t="shared" si="133"/>
        <v>8.6836745196706311E-2</v>
      </c>
      <c r="J73" s="28">
        <f t="shared" si="134"/>
        <v>8.6836745196706311E-2</v>
      </c>
      <c r="K73" s="53"/>
      <c r="L73" s="53"/>
      <c r="M73" s="30">
        <f t="shared" si="139"/>
        <v>8.6836745196706318E-3</v>
      </c>
      <c r="N73" s="57"/>
      <c r="O73" s="57"/>
    </row>
    <row r="74" spans="2:15" ht="20.5" x14ac:dyDescent="0.45">
      <c r="B74" s="21" t="s">
        <v>187</v>
      </c>
      <c r="C74" s="25">
        <v>1000</v>
      </c>
      <c r="D74" s="26">
        <v>1320.442</v>
      </c>
      <c r="E74" s="29">
        <f t="shared" si="131"/>
        <v>0.68775274473924974</v>
      </c>
      <c r="F74" s="27">
        <v>10</v>
      </c>
      <c r="G74" s="27">
        <v>10</v>
      </c>
      <c r="H74" s="27">
        <f t="shared" si="132"/>
        <v>68.775274473924966</v>
      </c>
      <c r="I74" s="26">
        <f t="shared" si="133"/>
        <v>6.8775274473924966E-2</v>
      </c>
      <c r="J74" s="28">
        <f t="shared" si="134"/>
        <v>6.8775274473924966E-2</v>
      </c>
      <c r="K74" s="53">
        <f t="shared" ref="K74" si="144">AVERAGE(J74:J75)</f>
        <v>7.2549348124428176E-2</v>
      </c>
      <c r="L74" s="53">
        <f t="shared" ref="L74" si="145">STDEV(J74:J75)</f>
        <v>5.3373461419365656E-3</v>
      </c>
      <c r="M74" s="30">
        <f t="shared" si="139"/>
        <v>6.8775274473924968E-3</v>
      </c>
      <c r="N74" s="57">
        <f t="shared" ref="N74" si="146">AVERAGE(M74:M75)</f>
        <v>7.2549348124428172E-3</v>
      </c>
      <c r="O74" s="57">
        <f t="shared" ref="O74" si="147">STDEV(M74:M75)</f>
        <v>5.3373461419365623E-4</v>
      </c>
    </row>
    <row r="75" spans="2:15" ht="20.5" x14ac:dyDescent="0.45">
      <c r="B75" s="21" t="s">
        <v>188</v>
      </c>
      <c r="C75" s="25">
        <v>1000</v>
      </c>
      <c r="D75" s="26">
        <v>1452.444</v>
      </c>
      <c r="E75" s="29">
        <f t="shared" si="131"/>
        <v>0.76323421774931377</v>
      </c>
      <c r="F75" s="27">
        <v>10</v>
      </c>
      <c r="G75" s="27">
        <v>10</v>
      </c>
      <c r="H75" s="27">
        <f t="shared" si="132"/>
        <v>76.323421774931376</v>
      </c>
      <c r="I75" s="26">
        <f t="shared" si="133"/>
        <v>7.6323421774931371E-2</v>
      </c>
      <c r="J75" s="28">
        <f t="shared" si="134"/>
        <v>7.6323421774931371E-2</v>
      </c>
      <c r="K75" s="53"/>
      <c r="L75" s="53"/>
      <c r="M75" s="30">
        <f t="shared" si="139"/>
        <v>7.6323421774931368E-3</v>
      </c>
      <c r="N75" s="57"/>
      <c r="O75" s="57"/>
    </row>
    <row r="76" spans="2:15" ht="20.5" x14ac:dyDescent="0.45">
      <c r="B76" s="21" t="s">
        <v>189</v>
      </c>
      <c r="C76" s="25">
        <v>1000</v>
      </c>
      <c r="D76" s="26">
        <v>1883.761</v>
      </c>
      <c r="E76" s="29">
        <f t="shared" si="131"/>
        <v>1.0098701967063128</v>
      </c>
      <c r="F76" s="27">
        <v>10</v>
      </c>
      <c r="G76" s="27">
        <v>10</v>
      </c>
      <c r="H76" s="27">
        <f t="shared" si="132"/>
        <v>100.98701967063128</v>
      </c>
      <c r="I76" s="26">
        <f t="shared" si="133"/>
        <v>0.10098701967063128</v>
      </c>
      <c r="J76" s="28">
        <f t="shared" si="134"/>
        <v>0.10098701967063128</v>
      </c>
      <c r="K76" s="53">
        <f t="shared" ref="K76" si="148">AVERAGE(J76:J77)</f>
        <v>9.724099382433668E-2</v>
      </c>
      <c r="L76" s="53">
        <f t="shared" ref="L76" si="149">STDEV(J76:J77)</f>
        <v>5.2976805568299701E-3</v>
      </c>
      <c r="M76" s="30">
        <f t="shared" si="139"/>
        <v>1.0098701967063127E-2</v>
      </c>
      <c r="N76" s="57">
        <f t="shared" ref="N76" si="150">AVERAGE(M76:M77)</f>
        <v>9.724099382433668E-3</v>
      </c>
      <c r="O76" s="57">
        <f t="shared" ref="O76" si="151">STDEV(M76:M77)</f>
        <v>5.2976805568299653E-4</v>
      </c>
    </row>
    <row r="77" spans="2:15" ht="20.5" x14ac:dyDescent="0.45">
      <c r="B77" s="21" t="s">
        <v>190</v>
      </c>
      <c r="C77" s="25">
        <v>1000</v>
      </c>
      <c r="D77" s="26">
        <v>1752.74</v>
      </c>
      <c r="E77" s="29">
        <f t="shared" si="131"/>
        <v>0.93494967978042087</v>
      </c>
      <c r="F77" s="27">
        <v>10</v>
      </c>
      <c r="G77" s="27">
        <v>10</v>
      </c>
      <c r="H77" s="27">
        <f t="shared" si="132"/>
        <v>93.494967978042084</v>
      </c>
      <c r="I77" s="26">
        <f t="shared" si="133"/>
        <v>9.349496797804209E-2</v>
      </c>
      <c r="J77" s="28">
        <f t="shared" si="134"/>
        <v>9.349496797804209E-2</v>
      </c>
      <c r="K77" s="53"/>
      <c r="L77" s="53"/>
      <c r="M77" s="30">
        <f t="shared" si="139"/>
        <v>9.3494967978042087E-3</v>
      </c>
      <c r="N77" s="57"/>
      <c r="O77" s="57"/>
    </row>
    <row r="78" spans="2:15" ht="20.5" x14ac:dyDescent="0.45">
      <c r="B78" s="21" t="s">
        <v>191</v>
      </c>
      <c r="C78" s="25">
        <v>1000</v>
      </c>
      <c r="D78" s="26">
        <v>805.35599999999999</v>
      </c>
      <c r="E78" s="29">
        <f t="shared" si="131"/>
        <v>0.39321591948764867</v>
      </c>
      <c r="F78" s="27">
        <v>10</v>
      </c>
      <c r="G78" s="27">
        <v>10</v>
      </c>
      <c r="H78" s="27">
        <f t="shared" si="132"/>
        <v>39.321591948764869</v>
      </c>
      <c r="I78" s="26">
        <f t="shared" si="133"/>
        <v>3.9321591948764868E-2</v>
      </c>
      <c r="J78" s="28">
        <f t="shared" si="134"/>
        <v>3.9321591948764868E-2</v>
      </c>
      <c r="K78" s="53">
        <f t="shared" ref="K78" si="152">AVERAGE(J78:J79)</f>
        <v>4.2174576852698993E-2</v>
      </c>
      <c r="L78" s="53">
        <f t="shared" ref="L78" si="153">STDEV(J78:J79)</f>
        <v>4.034729944389341E-3</v>
      </c>
      <c r="M78" s="30">
        <f t="shared" si="139"/>
        <v>3.9321591948764867E-3</v>
      </c>
      <c r="N78" s="57">
        <f t="shared" ref="N78" si="154">AVERAGE(M78:M79)</f>
        <v>4.217457685269899E-3</v>
      </c>
      <c r="O78" s="57">
        <f t="shared" ref="O78" si="155">STDEV(M78:M79)</f>
        <v>4.0347299443893445E-4</v>
      </c>
    </row>
    <row r="79" spans="2:15" ht="20.5" x14ac:dyDescent="0.45">
      <c r="B79" s="21" t="s">
        <v>192</v>
      </c>
      <c r="C79" s="25">
        <v>1000</v>
      </c>
      <c r="D79" s="26">
        <v>905.14200000000005</v>
      </c>
      <c r="E79" s="29">
        <f t="shared" si="131"/>
        <v>0.45027561756633122</v>
      </c>
      <c r="F79" s="27">
        <v>10</v>
      </c>
      <c r="G79" s="27">
        <v>10</v>
      </c>
      <c r="H79" s="27">
        <f t="shared" si="132"/>
        <v>45.027561756633119</v>
      </c>
      <c r="I79" s="26">
        <f t="shared" si="133"/>
        <v>4.5027561756633118E-2</v>
      </c>
      <c r="J79" s="28">
        <f t="shared" si="134"/>
        <v>4.5027561756633118E-2</v>
      </c>
      <c r="K79" s="53"/>
      <c r="L79" s="53"/>
      <c r="M79" s="30">
        <f t="shared" si="139"/>
        <v>4.5027561756633121E-3</v>
      </c>
      <c r="N79" s="57"/>
      <c r="O79" s="57"/>
    </row>
    <row r="80" spans="2:15" ht="20.5" x14ac:dyDescent="0.45">
      <c r="B80" s="21" t="s">
        <v>193</v>
      </c>
      <c r="C80" s="25">
        <v>1000</v>
      </c>
      <c r="D80" s="26">
        <v>310.56799999999998</v>
      </c>
      <c r="E80" s="29">
        <f t="shared" si="131"/>
        <v>0.11028591033851784</v>
      </c>
      <c r="F80" s="27">
        <v>10</v>
      </c>
      <c r="G80" s="27">
        <v>10</v>
      </c>
      <c r="H80" s="27">
        <f t="shared" si="132"/>
        <v>11.028591033851784</v>
      </c>
      <c r="I80" s="26">
        <f t="shared" si="133"/>
        <v>1.1028591033851783E-2</v>
      </c>
      <c r="J80" s="28">
        <f t="shared" si="134"/>
        <v>1.1028591033851783E-2</v>
      </c>
      <c r="K80" s="53">
        <f t="shared" ref="K80" si="156">AVERAGE(J80:J81)</f>
        <v>1.3479528819762122E-2</v>
      </c>
      <c r="L80" s="53">
        <f t="shared" ref="L80" si="157">STDEV(J80:J81)</f>
        <v>3.4661494573670864E-3</v>
      </c>
      <c r="M80" s="30">
        <f t="shared" si="139"/>
        <v>1.1028591033851783E-3</v>
      </c>
      <c r="N80" s="57">
        <f t="shared" ref="N80" si="158">AVERAGE(M80:M81)</f>
        <v>1.347952881976212E-3</v>
      </c>
      <c r="O80" s="57">
        <f t="shared" ref="O80" si="159">STDEV(M80:M81)</f>
        <v>3.4661494573670854E-4</v>
      </c>
    </row>
    <row r="81" spans="2:15" ht="20.5" x14ac:dyDescent="0.45">
      <c r="B81" s="21" t="s">
        <v>194</v>
      </c>
      <c r="C81" s="25">
        <v>1000</v>
      </c>
      <c r="D81" s="26">
        <v>396.29199999999997</v>
      </c>
      <c r="E81" s="29">
        <f t="shared" si="131"/>
        <v>0.15930466605672461</v>
      </c>
      <c r="F81" s="27">
        <v>10</v>
      </c>
      <c r="G81" s="27">
        <v>10</v>
      </c>
      <c r="H81" s="27">
        <f t="shared" si="132"/>
        <v>15.930466605672461</v>
      </c>
      <c r="I81" s="26">
        <f t="shared" si="133"/>
        <v>1.5930466605672461E-2</v>
      </c>
      <c r="J81" s="28">
        <f t="shared" si="134"/>
        <v>1.5930466605672461E-2</v>
      </c>
      <c r="K81" s="53"/>
      <c r="L81" s="53"/>
      <c r="M81" s="30">
        <f t="shared" si="139"/>
        <v>1.593046660567246E-3</v>
      </c>
      <c r="N81" s="57"/>
      <c r="O81" s="57"/>
    </row>
    <row r="82" spans="2:15" ht="20.5" x14ac:dyDescent="0.45">
      <c r="B82" s="21" t="s">
        <v>195</v>
      </c>
      <c r="C82" s="25">
        <v>1000</v>
      </c>
      <c r="D82" s="26">
        <v>1203.856</v>
      </c>
      <c r="E82" s="29">
        <f t="shared" si="131"/>
        <v>0.62108645928636774</v>
      </c>
      <c r="F82" s="27">
        <v>10</v>
      </c>
      <c r="G82" s="27">
        <v>10</v>
      </c>
      <c r="H82" s="27">
        <f t="shared" si="132"/>
        <v>62.108645928636776</v>
      </c>
      <c r="I82" s="26">
        <f t="shared" si="133"/>
        <v>6.2108645928636776E-2</v>
      </c>
      <c r="J82" s="28">
        <f t="shared" si="134"/>
        <v>6.2108645928636776E-2</v>
      </c>
      <c r="K82" s="53">
        <f t="shared" ref="K82" si="160">AVERAGE(J82:J83)</f>
        <v>6.8479099954254344E-2</v>
      </c>
      <c r="L82" s="53">
        <f t="shared" ref="L82" si="161">STDEV(J82:J83)</f>
        <v>9.0091824815026495E-3</v>
      </c>
      <c r="M82" s="30">
        <f t="shared" si="139"/>
        <v>6.2108645928636774E-3</v>
      </c>
      <c r="N82" s="57">
        <f t="shared" ref="N82" si="162">AVERAGE(M82:M83)</f>
        <v>6.847909995425434E-3</v>
      </c>
      <c r="O82" s="57">
        <f t="shared" ref="O82" si="163">STDEV(M82:M83)</f>
        <v>9.0091824815026489E-4</v>
      </c>
    </row>
    <row r="83" spans="2:15" ht="20.5" x14ac:dyDescent="0.45">
      <c r="B83" s="21" t="s">
        <v>196</v>
      </c>
      <c r="C83" s="25">
        <v>1000</v>
      </c>
      <c r="D83" s="26">
        <v>1426.6690000000001</v>
      </c>
      <c r="E83" s="29">
        <f t="shared" si="131"/>
        <v>0.74849553979871919</v>
      </c>
      <c r="F83" s="27">
        <v>10</v>
      </c>
      <c r="G83" s="27">
        <v>10</v>
      </c>
      <c r="H83" s="27">
        <f t="shared" si="132"/>
        <v>74.849553979871914</v>
      </c>
      <c r="I83" s="26">
        <f t="shared" si="133"/>
        <v>7.4849553979871919E-2</v>
      </c>
      <c r="J83" s="28">
        <f t="shared" si="134"/>
        <v>7.4849553979871919E-2</v>
      </c>
      <c r="K83" s="53"/>
      <c r="L83" s="53"/>
      <c r="M83" s="30">
        <f t="shared" si="139"/>
        <v>7.4849553979871915E-3</v>
      </c>
      <c r="N83" s="57"/>
      <c r="O83" s="57"/>
    </row>
    <row r="84" spans="2:15" ht="20.5" x14ac:dyDescent="0.45">
      <c r="B84" s="21" t="s">
        <v>197</v>
      </c>
      <c r="C84" s="25">
        <v>1000</v>
      </c>
      <c r="D84" s="26">
        <v>273.57100000000003</v>
      </c>
      <c r="E84" s="29">
        <f t="shared" si="131"/>
        <v>8.9130260750228757E-2</v>
      </c>
      <c r="F84" s="27">
        <v>10</v>
      </c>
      <c r="G84" s="27">
        <v>10</v>
      </c>
      <c r="H84" s="27">
        <f t="shared" si="132"/>
        <v>8.9130260750228771</v>
      </c>
      <c r="I84" s="26">
        <f t="shared" si="133"/>
        <v>8.9130260750228778E-3</v>
      </c>
      <c r="J84" s="28">
        <f t="shared" si="134"/>
        <v>8.9130260750228778E-3</v>
      </c>
      <c r="K84" s="53">
        <f t="shared" ref="K84" si="164">AVERAGE(J84:J85)</f>
        <v>5.3807182067703591E-3</v>
      </c>
      <c r="L84" s="53">
        <f t="shared" ref="L84" si="165">STDEV(J84:J85)</f>
        <v>4.9954376937599082E-3</v>
      </c>
      <c r="M84" s="30">
        <f t="shared" si="139"/>
        <v>8.9130260750228769E-4</v>
      </c>
      <c r="N84" s="57">
        <f t="shared" ref="N84" si="166">AVERAGE(M84:M85)</f>
        <v>5.3807182067703587E-4</v>
      </c>
      <c r="O84" s="57">
        <f t="shared" ref="O84" si="167">STDEV(M84:M85)</f>
        <v>4.9954376937599062E-4</v>
      </c>
    </row>
    <row r="85" spans="2:15" ht="20.5" x14ac:dyDescent="0.45">
      <c r="B85" s="21" t="s">
        <v>198</v>
      </c>
      <c r="C85" s="25">
        <v>1000</v>
      </c>
      <c r="D85" s="26">
        <v>150.02500000000001</v>
      </c>
      <c r="E85" s="29">
        <f t="shared" si="131"/>
        <v>1.8484103385178412E-2</v>
      </c>
      <c r="F85" s="27">
        <v>10</v>
      </c>
      <c r="G85" s="27">
        <v>10</v>
      </c>
      <c r="H85" s="27">
        <f t="shared" si="132"/>
        <v>1.8484103385178412</v>
      </c>
      <c r="I85" s="26">
        <f t="shared" si="133"/>
        <v>1.8484103385178411E-3</v>
      </c>
      <c r="J85" s="28">
        <f t="shared" si="134"/>
        <v>1.8484103385178411E-3</v>
      </c>
      <c r="K85" s="53"/>
      <c r="L85" s="53"/>
      <c r="M85" s="30">
        <f t="shared" si="139"/>
        <v>1.8484103385178413E-4</v>
      </c>
      <c r="N85" s="57"/>
      <c r="O85" s="57"/>
    </row>
    <row r="86" spans="2:15" ht="20.5" x14ac:dyDescent="0.45">
      <c r="B86" s="21" t="s">
        <v>199</v>
      </c>
      <c r="C86" s="25">
        <v>1000</v>
      </c>
      <c r="D86" s="26">
        <v>1015.164</v>
      </c>
      <c r="E86" s="29">
        <f t="shared" si="131"/>
        <v>0.51318847209515095</v>
      </c>
      <c r="F86" s="27">
        <v>10</v>
      </c>
      <c r="G86" s="27">
        <v>10</v>
      </c>
      <c r="H86" s="27">
        <f t="shared" si="132"/>
        <v>51.318847209515098</v>
      </c>
      <c r="I86" s="26">
        <f t="shared" si="133"/>
        <v>5.13188472095151E-2</v>
      </c>
      <c r="J86" s="28">
        <f t="shared" si="134"/>
        <v>5.13188472095151E-2</v>
      </c>
      <c r="K86" s="53">
        <f t="shared" ref="K86" si="168">AVERAGE(J86:J87)</f>
        <v>5.2149302378774021E-2</v>
      </c>
      <c r="L86" s="53">
        <f t="shared" ref="L86" si="169">STDEV(J86:J87)</f>
        <v>1.1744409633088042E-3</v>
      </c>
      <c r="M86" s="30">
        <f t="shared" si="139"/>
        <v>5.13188472095151E-3</v>
      </c>
      <c r="N86" s="57">
        <f t="shared" ref="N86" si="170">AVERAGE(M86:M87)</f>
        <v>5.2149302378774014E-3</v>
      </c>
      <c r="O86" s="57">
        <f t="shared" ref="O86" si="171">STDEV(M86:M87)</f>
        <v>1.1744409633088054E-4</v>
      </c>
    </row>
    <row r="87" spans="2:15" ht="20.5" x14ac:dyDescent="0.45">
      <c r="B87" s="21" t="s">
        <v>200</v>
      </c>
      <c r="C87" s="25">
        <v>1000</v>
      </c>
      <c r="D87" s="26">
        <v>1044.21</v>
      </c>
      <c r="E87" s="29">
        <f t="shared" si="131"/>
        <v>0.52979757548032935</v>
      </c>
      <c r="F87" s="27">
        <v>10</v>
      </c>
      <c r="G87" s="27">
        <v>10</v>
      </c>
      <c r="H87" s="27">
        <f t="shared" si="132"/>
        <v>52.979757548032936</v>
      </c>
      <c r="I87" s="26">
        <f t="shared" si="133"/>
        <v>5.2979757548032934E-2</v>
      </c>
      <c r="J87" s="28">
        <f t="shared" si="134"/>
        <v>5.2979757548032934E-2</v>
      </c>
      <c r="K87" s="53"/>
      <c r="L87" s="53"/>
      <c r="M87" s="30">
        <f t="shared" si="139"/>
        <v>5.2979757548032936E-3</v>
      </c>
      <c r="N87" s="57"/>
      <c r="O87" s="57"/>
    </row>
    <row r="88" spans="2:15" ht="20.5" x14ac:dyDescent="0.45">
      <c r="B88" s="21" t="s">
        <v>201</v>
      </c>
      <c r="C88" s="25">
        <v>1000</v>
      </c>
      <c r="D88" s="26">
        <v>1568.4380000000001</v>
      </c>
      <c r="E88" s="29">
        <f t="shared" si="131"/>
        <v>0.8295619853613907</v>
      </c>
      <c r="F88" s="27">
        <v>10</v>
      </c>
      <c r="G88" s="27">
        <v>10</v>
      </c>
      <c r="H88" s="27">
        <f t="shared" si="132"/>
        <v>82.95619853613907</v>
      </c>
      <c r="I88" s="26">
        <f t="shared" si="133"/>
        <v>8.2956198536139072E-2</v>
      </c>
      <c r="J88" s="28">
        <f t="shared" si="134"/>
        <v>8.2956198536139072E-2</v>
      </c>
      <c r="K88" s="53">
        <f t="shared" ref="K88" si="172">AVERAGE(J88:J89)</f>
        <v>8.0443475526075031E-2</v>
      </c>
      <c r="L88" s="53">
        <f t="shared" ref="L88" si="173">STDEV(J88:J89)</f>
        <v>3.5535269593195144E-3</v>
      </c>
      <c r="M88" s="30">
        <f t="shared" si="139"/>
        <v>8.2956198536139076E-3</v>
      </c>
      <c r="N88" s="57">
        <f t="shared" ref="N88" si="174">AVERAGE(M88:M89)</f>
        <v>8.0443475526075035E-3</v>
      </c>
      <c r="O88" s="57">
        <f t="shared" ref="O88" si="175">STDEV(M88:M89)</f>
        <v>3.5535269593195141E-4</v>
      </c>
    </row>
    <row r="89" spans="2:15" ht="20.5" x14ac:dyDescent="0.45">
      <c r="B89" s="21" t="s">
        <v>202</v>
      </c>
      <c r="C89" s="25">
        <v>1000</v>
      </c>
      <c r="D89" s="26">
        <v>1480.5530000000001</v>
      </c>
      <c r="E89" s="29">
        <f t="shared" si="131"/>
        <v>0.77930752516010982</v>
      </c>
      <c r="F89" s="27">
        <v>10</v>
      </c>
      <c r="G89" s="27">
        <v>10</v>
      </c>
      <c r="H89" s="27">
        <f t="shared" si="132"/>
        <v>77.930752516010983</v>
      </c>
      <c r="I89" s="26">
        <f t="shared" si="133"/>
        <v>7.793075251601099E-2</v>
      </c>
      <c r="J89" s="28">
        <f t="shared" si="134"/>
        <v>7.793075251601099E-2</v>
      </c>
      <c r="K89" s="53"/>
      <c r="L89" s="53"/>
      <c r="M89" s="30">
        <f t="shared" si="139"/>
        <v>7.7930752516010993E-3</v>
      </c>
      <c r="N89" s="57"/>
      <c r="O89" s="57"/>
    </row>
    <row r="90" spans="2:15" ht="20.5" x14ac:dyDescent="0.45">
      <c r="B90" s="21" t="s">
        <v>203</v>
      </c>
      <c r="C90" s="25">
        <v>1000</v>
      </c>
      <c r="D90" s="26">
        <v>911.02499999999998</v>
      </c>
      <c r="E90" s="29">
        <f t="shared" si="131"/>
        <v>0.4536396386093321</v>
      </c>
      <c r="F90" s="27">
        <v>10</v>
      </c>
      <c r="G90" s="27">
        <v>10</v>
      </c>
      <c r="H90" s="27">
        <f t="shared" si="132"/>
        <v>45.363963860933211</v>
      </c>
      <c r="I90" s="26">
        <f t="shared" si="133"/>
        <v>4.5363963860933214E-2</v>
      </c>
      <c r="J90" s="28">
        <f t="shared" si="134"/>
        <v>4.5363963860933214E-2</v>
      </c>
      <c r="K90" s="53">
        <f t="shared" ref="K90" si="176">AVERAGE(J90:J91)</f>
        <v>4.6601726898444648E-2</v>
      </c>
      <c r="L90" s="53">
        <f t="shared" ref="L90" si="177">STDEV(J90:J91)</f>
        <v>1.7504612746527884E-3</v>
      </c>
      <c r="M90" s="30">
        <f t="shared" si="139"/>
        <v>4.5363963860933212E-3</v>
      </c>
      <c r="N90" s="57">
        <f t="shared" ref="N90" si="178">AVERAGE(M90:M91)</f>
        <v>4.6601726898444652E-3</v>
      </c>
      <c r="O90" s="57">
        <f t="shared" ref="O90" si="179">STDEV(M90:M91)</f>
        <v>1.7504612746527896E-4</v>
      </c>
    </row>
    <row r="91" spans="2:15" ht="20.5" x14ac:dyDescent="0.45">
      <c r="B91" s="21" t="s">
        <v>204</v>
      </c>
      <c r="C91" s="25">
        <v>1000</v>
      </c>
      <c r="D91" s="26">
        <v>954.31700000000001</v>
      </c>
      <c r="E91" s="29">
        <f t="shared" si="131"/>
        <v>0.47839489935956081</v>
      </c>
      <c r="F91" s="27">
        <v>10</v>
      </c>
      <c r="G91" s="27">
        <v>10</v>
      </c>
      <c r="H91" s="27">
        <f t="shared" si="132"/>
        <v>47.839489935956081</v>
      </c>
      <c r="I91" s="26">
        <f t="shared" si="133"/>
        <v>4.7839489935956082E-2</v>
      </c>
      <c r="J91" s="28">
        <f t="shared" si="134"/>
        <v>4.7839489935956082E-2</v>
      </c>
      <c r="K91" s="53"/>
      <c r="L91" s="53"/>
      <c r="M91" s="30">
        <f t="shared" si="139"/>
        <v>4.7839489935956082E-3</v>
      </c>
      <c r="N91" s="57"/>
      <c r="O91" s="57"/>
    </row>
    <row r="92" spans="2:15" ht="20.5" x14ac:dyDescent="0.45">
      <c r="B92" s="21" t="s">
        <v>205</v>
      </c>
      <c r="C92" s="25">
        <v>1000</v>
      </c>
      <c r="D92" s="26">
        <v>589.21699999999998</v>
      </c>
      <c r="E92" s="29">
        <f t="shared" si="131"/>
        <v>0.26962317017383347</v>
      </c>
      <c r="F92" s="27">
        <v>10</v>
      </c>
      <c r="G92" s="27">
        <v>10</v>
      </c>
      <c r="H92" s="27">
        <f t="shared" si="132"/>
        <v>26.962317017383345</v>
      </c>
      <c r="I92" s="26">
        <f t="shared" si="133"/>
        <v>2.6962317017383344E-2</v>
      </c>
      <c r="J92" s="28">
        <f t="shared" si="134"/>
        <v>2.6962317017383344E-2</v>
      </c>
      <c r="K92" s="53">
        <f t="shared" ref="K92" si="180">AVERAGE(J92:J93)</f>
        <v>2.507588060384263E-2</v>
      </c>
      <c r="L92" s="53">
        <f t="shared" ref="L92" si="181">STDEV(J92:J93)</f>
        <v>2.6678239605837355E-3</v>
      </c>
      <c r="M92" s="30">
        <f t="shared" si="139"/>
        <v>2.6962317017383344E-3</v>
      </c>
      <c r="N92" s="57">
        <f t="shared" ref="N92" si="182">AVERAGE(M92:M93)</f>
        <v>2.5075880603842634E-3</v>
      </c>
      <c r="O92" s="57">
        <f t="shared" ref="O92" si="183">STDEV(M92:M93)</f>
        <v>2.6678239605837362E-4</v>
      </c>
    </row>
    <row r="93" spans="2:15" ht="20.5" x14ac:dyDescent="0.45">
      <c r="B93" s="21" t="s">
        <v>206</v>
      </c>
      <c r="C93" s="25">
        <v>1000</v>
      </c>
      <c r="D93" s="26">
        <v>523.23699999999997</v>
      </c>
      <c r="E93" s="29">
        <f t="shared" si="131"/>
        <v>0.23189444190301919</v>
      </c>
      <c r="F93" s="27">
        <v>10</v>
      </c>
      <c r="G93" s="27">
        <v>10</v>
      </c>
      <c r="H93" s="27">
        <f t="shared" si="132"/>
        <v>23.18944419030192</v>
      </c>
      <c r="I93" s="26">
        <f t="shared" si="133"/>
        <v>2.318944419030192E-2</v>
      </c>
      <c r="J93" s="28">
        <f t="shared" si="134"/>
        <v>2.318944419030192E-2</v>
      </c>
      <c r="K93" s="53"/>
      <c r="L93" s="53"/>
      <c r="M93" s="30">
        <f t="shared" si="139"/>
        <v>2.3189444190301919E-3</v>
      </c>
      <c r="N93" s="57"/>
      <c r="O93" s="57"/>
    </row>
    <row r="94" spans="2:15" ht="20.5" x14ac:dyDescent="0.45">
      <c r="B94" s="5" t="s">
        <v>207</v>
      </c>
      <c r="C94" s="25">
        <v>1000</v>
      </c>
      <c r="D94" s="26">
        <v>2136.8620000000001</v>
      </c>
      <c r="E94" s="29">
        <f t="shared" si="131"/>
        <v>1.1545985818847211</v>
      </c>
      <c r="F94" s="27">
        <v>10</v>
      </c>
      <c r="G94" s="27">
        <v>10</v>
      </c>
      <c r="H94" s="27">
        <f t="shared" si="132"/>
        <v>115.45985818847211</v>
      </c>
      <c r="I94" s="26">
        <f t="shared" si="133"/>
        <v>0.11545985818847211</v>
      </c>
      <c r="J94" s="28">
        <f t="shared" si="134"/>
        <v>0.11545985818847211</v>
      </c>
      <c r="K94" s="53">
        <f t="shared" ref="K94" si="184">AVERAGE(J94:J95)</f>
        <v>0.11542354757548032</v>
      </c>
      <c r="L94" s="53">
        <f t="shared" ref="L94" si="185">STDEV(J94:J95)</f>
        <v>5.1350961351065887E-5</v>
      </c>
      <c r="M94" s="30">
        <f t="shared" si="139"/>
        <v>1.1545985818847212E-2</v>
      </c>
      <c r="N94" s="57">
        <f t="shared" ref="N94" si="186">AVERAGE(M94:M95)</f>
        <v>1.1542354757548032E-2</v>
      </c>
      <c r="O94" s="57">
        <f t="shared" ref="O94" si="187">STDEV(M94:M95)</f>
        <v>5.135096135106834E-6</v>
      </c>
    </row>
    <row r="95" spans="2:15" ht="20.5" x14ac:dyDescent="0.45">
      <c r="B95" s="5" t="s">
        <v>208</v>
      </c>
      <c r="C95" s="25">
        <v>1000</v>
      </c>
      <c r="D95" s="26">
        <v>2135.5920000000001</v>
      </c>
      <c r="E95" s="29">
        <f t="shared" si="131"/>
        <v>1.1538723696248856</v>
      </c>
      <c r="F95" s="27">
        <v>10</v>
      </c>
      <c r="G95" s="27">
        <v>10</v>
      </c>
      <c r="H95" s="27">
        <f t="shared" si="132"/>
        <v>115.38723696248854</v>
      </c>
      <c r="I95" s="26">
        <f t="shared" si="133"/>
        <v>0.11538723696248854</v>
      </c>
      <c r="J95" s="28">
        <f t="shared" si="134"/>
        <v>0.11538723696248854</v>
      </c>
      <c r="K95" s="53"/>
      <c r="L95" s="53"/>
      <c r="M95" s="30">
        <f t="shared" si="139"/>
        <v>1.1538723696248854E-2</v>
      </c>
      <c r="N95" s="57"/>
      <c r="O95" s="57"/>
    </row>
    <row r="96" spans="2:15" ht="20.5" x14ac:dyDescent="0.45">
      <c r="B96" s="5" t="s">
        <v>209</v>
      </c>
      <c r="C96" s="25">
        <v>1000</v>
      </c>
      <c r="D96" s="26">
        <v>1536.4680000000001</v>
      </c>
      <c r="E96" s="29">
        <f t="shared" si="131"/>
        <v>0.81128087831655993</v>
      </c>
      <c r="F96" s="27">
        <v>10</v>
      </c>
      <c r="G96" s="27">
        <v>10</v>
      </c>
      <c r="H96" s="27">
        <f t="shared" si="132"/>
        <v>81.128087831655989</v>
      </c>
      <c r="I96" s="26">
        <f t="shared" si="133"/>
        <v>8.1128087831655996E-2</v>
      </c>
      <c r="J96" s="28">
        <f t="shared" si="134"/>
        <v>8.1128087831655996E-2</v>
      </c>
      <c r="K96" s="53">
        <f t="shared" ref="K96" si="188">AVERAGE(J96:J97)</f>
        <v>7.4767869396157371E-2</v>
      </c>
      <c r="L96" s="53">
        <f t="shared" ref="L96" si="189">STDEV(J96:J97)</f>
        <v>8.9947071711375531E-3</v>
      </c>
      <c r="M96" s="30">
        <f t="shared" si="139"/>
        <v>8.1128087831655992E-3</v>
      </c>
      <c r="N96" s="57">
        <f t="shared" ref="N96" si="190">AVERAGE(M96:M97)</f>
        <v>7.4767869396157368E-3</v>
      </c>
      <c r="O96" s="57">
        <f t="shared" ref="O96" si="191">STDEV(M96:M97)</f>
        <v>8.9947071711375486E-4</v>
      </c>
    </row>
    <row r="97" spans="2:15" ht="20.5" x14ac:dyDescent="0.45">
      <c r="B97" s="5" t="s">
        <v>210</v>
      </c>
      <c r="C97" s="25">
        <v>1000</v>
      </c>
      <c r="D97" s="26">
        <v>1314.0129999999999</v>
      </c>
      <c r="E97" s="29">
        <f t="shared" si="131"/>
        <v>0.68407650960658728</v>
      </c>
      <c r="F97" s="27">
        <v>10</v>
      </c>
      <c r="G97" s="27">
        <v>10</v>
      </c>
      <c r="H97" s="27">
        <f t="shared" si="132"/>
        <v>68.407650960658728</v>
      </c>
      <c r="I97" s="26">
        <f t="shared" si="133"/>
        <v>6.8407650960658734E-2</v>
      </c>
      <c r="J97" s="28">
        <f t="shared" si="134"/>
        <v>6.8407650960658734E-2</v>
      </c>
      <c r="K97" s="53"/>
      <c r="L97" s="53"/>
      <c r="M97" s="30">
        <f t="shared" si="139"/>
        <v>6.8407650960658735E-3</v>
      </c>
      <c r="N97" s="57"/>
      <c r="O97" s="57"/>
    </row>
    <row r="98" spans="2:15" ht="20.5" x14ac:dyDescent="0.45">
      <c r="B98" s="5" t="s">
        <v>211</v>
      </c>
      <c r="C98" s="25">
        <v>1000</v>
      </c>
      <c r="D98" s="26">
        <v>2062.049</v>
      </c>
      <c r="E98" s="29">
        <f t="shared" si="131"/>
        <v>1.1118189615736505</v>
      </c>
      <c r="F98" s="27">
        <v>10</v>
      </c>
      <c r="G98" s="27">
        <v>10</v>
      </c>
      <c r="H98" s="27">
        <f t="shared" si="132"/>
        <v>111.18189615736505</v>
      </c>
      <c r="I98" s="26">
        <f t="shared" si="133"/>
        <v>0.11118189615736504</v>
      </c>
      <c r="J98" s="28">
        <f t="shared" si="134"/>
        <v>0.11118189615736504</v>
      </c>
      <c r="K98" s="53">
        <f t="shared" ref="K98" si="192">AVERAGE(J98:J99)</f>
        <v>0.12148224496797803</v>
      </c>
      <c r="L98" s="53">
        <f t="shared" ref="L98" si="193">STDEV(J98:J99)</f>
        <v>1.4566892985142476E-2</v>
      </c>
      <c r="M98" s="30">
        <f t="shared" si="139"/>
        <v>1.1118189615736504E-2</v>
      </c>
      <c r="N98" s="57">
        <f t="shared" ref="N98" si="194">AVERAGE(M98:M99)</f>
        <v>1.2148224496797803E-2</v>
      </c>
      <c r="O98" s="57">
        <f t="shared" ref="O98" si="195">STDEV(M98:M99)</f>
        <v>1.4566892985142486E-3</v>
      </c>
    </row>
    <row r="99" spans="2:15" ht="20.5" x14ac:dyDescent="0.45">
      <c r="B99" s="5" t="s">
        <v>212</v>
      </c>
      <c r="C99" s="25">
        <v>1000</v>
      </c>
      <c r="D99" s="26">
        <v>2422.3139999999999</v>
      </c>
      <c r="E99" s="29">
        <f t="shared" si="131"/>
        <v>1.3178259377859103</v>
      </c>
      <c r="F99" s="27">
        <v>10</v>
      </c>
      <c r="G99" s="27">
        <v>10</v>
      </c>
      <c r="H99" s="27">
        <f t="shared" si="132"/>
        <v>131.78259377859104</v>
      </c>
      <c r="I99" s="26">
        <f t="shared" si="133"/>
        <v>0.13178259377859103</v>
      </c>
      <c r="J99" s="28">
        <f t="shared" si="134"/>
        <v>0.13178259377859103</v>
      </c>
      <c r="K99" s="53"/>
      <c r="L99" s="53"/>
      <c r="M99" s="30">
        <f t="shared" si="139"/>
        <v>1.3178259377859105E-2</v>
      </c>
      <c r="N99" s="57"/>
      <c r="O99" s="57"/>
    </row>
    <row r="100" spans="2:15" ht="20.5" x14ac:dyDescent="0.45">
      <c r="B100" s="5" t="s">
        <v>213</v>
      </c>
      <c r="C100" s="25">
        <v>1000</v>
      </c>
      <c r="D100" s="26">
        <v>3213.7570000000001</v>
      </c>
      <c r="E100" s="29">
        <f t="shared" si="131"/>
        <v>1.7703894098810615</v>
      </c>
      <c r="F100" s="27">
        <v>10</v>
      </c>
      <c r="G100" s="27">
        <v>10</v>
      </c>
      <c r="H100" s="27">
        <f t="shared" si="132"/>
        <v>177.03894098810616</v>
      </c>
      <c r="I100" s="26">
        <f t="shared" si="133"/>
        <v>0.17703894098810616</v>
      </c>
      <c r="J100" s="28">
        <f t="shared" si="134"/>
        <v>0.17703894098810616</v>
      </c>
      <c r="K100" s="53">
        <f t="shared" ref="K100" si="196">AVERAGE(J100:J101)</f>
        <v>0.18969327538883807</v>
      </c>
      <c r="L100" s="53">
        <f t="shared" ref="L100" si="197">STDEV(J100:J101)</f>
        <v>1.7895931332319478E-2</v>
      </c>
      <c r="M100" s="30">
        <f t="shared" si="139"/>
        <v>1.7703894098810617E-2</v>
      </c>
      <c r="N100" s="57">
        <f t="shared" ref="N100" si="198">AVERAGE(M100:M101)</f>
        <v>1.8969327538883807E-2</v>
      </c>
      <c r="O100" s="57">
        <f t="shared" ref="O100" si="199">STDEV(M100:M101)</f>
        <v>1.7895931332319482E-3</v>
      </c>
    </row>
    <row r="101" spans="2:15" ht="20.5" x14ac:dyDescent="0.45">
      <c r="B101" s="5" t="s">
        <v>214</v>
      </c>
      <c r="C101" s="25">
        <v>1000</v>
      </c>
      <c r="D101" s="26">
        <v>3656.355</v>
      </c>
      <c r="E101" s="29">
        <f t="shared" si="131"/>
        <v>2.0234760978957</v>
      </c>
      <c r="F101" s="27">
        <v>10</v>
      </c>
      <c r="G101" s="27">
        <v>10</v>
      </c>
      <c r="H101" s="27">
        <f t="shared" si="132"/>
        <v>202.34760978956999</v>
      </c>
      <c r="I101" s="26">
        <f t="shared" si="133"/>
        <v>0.20234760978956998</v>
      </c>
      <c r="J101" s="28">
        <f t="shared" si="134"/>
        <v>0.20234760978956998</v>
      </c>
      <c r="K101" s="53"/>
      <c r="L101" s="53"/>
      <c r="M101" s="30">
        <f t="shared" si="139"/>
        <v>2.0234760978957E-2</v>
      </c>
      <c r="N101" s="57"/>
      <c r="O101" s="57"/>
    </row>
    <row r="102" spans="2:15" ht="20.5" x14ac:dyDescent="0.45">
      <c r="B102" s="5" t="s">
        <v>215</v>
      </c>
      <c r="C102" s="25">
        <v>1000</v>
      </c>
      <c r="D102" s="26">
        <v>1618.085</v>
      </c>
      <c r="E102" s="29">
        <f t="shared" si="131"/>
        <v>0.85795116651418113</v>
      </c>
      <c r="F102" s="27">
        <v>10</v>
      </c>
      <c r="G102" s="27">
        <v>10</v>
      </c>
      <c r="H102" s="27">
        <f t="shared" si="132"/>
        <v>85.795116651418112</v>
      </c>
      <c r="I102" s="26">
        <f t="shared" si="133"/>
        <v>8.5795116651418118E-2</v>
      </c>
      <c r="J102" s="28">
        <f t="shared" si="134"/>
        <v>8.5795116651418118E-2</v>
      </c>
      <c r="K102" s="53">
        <f t="shared" ref="K102" si="200">AVERAGE(J102:J103)</f>
        <v>8.6800520356816097E-2</v>
      </c>
      <c r="L102" s="53">
        <f t="shared" ref="L102" si="201">STDEV(J102:J103)</f>
        <v>1.4218555558339941E-3</v>
      </c>
      <c r="M102" s="30">
        <f t="shared" si="139"/>
        <v>8.5795116651418112E-3</v>
      </c>
      <c r="N102" s="57">
        <f t="shared" ref="N102" si="202">AVERAGE(M102:M103)</f>
        <v>8.680052035681611E-3</v>
      </c>
      <c r="O102" s="57">
        <f t="shared" ref="O102" si="203">STDEV(M102:M103)</f>
        <v>1.4218555558340016E-4</v>
      </c>
    </row>
    <row r="103" spans="2:15" ht="20.5" x14ac:dyDescent="0.45">
      <c r="B103" s="5" t="s">
        <v>216</v>
      </c>
      <c r="C103" s="25">
        <v>1000</v>
      </c>
      <c r="D103" s="26">
        <v>1653.25</v>
      </c>
      <c r="E103" s="29">
        <f t="shared" si="131"/>
        <v>0.87805924062214091</v>
      </c>
      <c r="F103" s="27">
        <v>10</v>
      </c>
      <c r="G103" s="27">
        <v>10</v>
      </c>
      <c r="H103" s="27">
        <f t="shared" si="132"/>
        <v>87.805924062214089</v>
      </c>
      <c r="I103" s="26">
        <f t="shared" si="133"/>
        <v>8.7805924062214089E-2</v>
      </c>
      <c r="J103" s="28">
        <f t="shared" si="134"/>
        <v>8.7805924062214089E-2</v>
      </c>
      <c r="K103" s="53"/>
      <c r="L103" s="53"/>
      <c r="M103" s="30">
        <f t="shared" si="139"/>
        <v>8.7805924062214092E-3</v>
      </c>
      <c r="N103" s="57"/>
      <c r="O103" s="57"/>
    </row>
    <row r="104" spans="2:15" ht="20.5" x14ac:dyDescent="0.45">
      <c r="B104" s="5" t="s">
        <v>217</v>
      </c>
      <c r="C104" s="25">
        <v>1000</v>
      </c>
      <c r="D104" s="26">
        <v>680.39400000000001</v>
      </c>
      <c r="E104" s="29">
        <f t="shared" si="131"/>
        <v>0.32176006404391583</v>
      </c>
      <c r="F104" s="27">
        <v>10</v>
      </c>
      <c r="G104" s="27">
        <v>10</v>
      </c>
      <c r="H104" s="27">
        <f t="shared" si="132"/>
        <v>32.176006404391579</v>
      </c>
      <c r="I104" s="26">
        <f t="shared" si="133"/>
        <v>3.2176006404391576E-2</v>
      </c>
      <c r="J104" s="28">
        <f t="shared" si="134"/>
        <v>3.2176006404391576E-2</v>
      </c>
      <c r="K104" s="53">
        <f t="shared" ref="K104" si="204">AVERAGE(J104:J105)</f>
        <v>3.512079711802378E-2</v>
      </c>
      <c r="L104" s="53">
        <f t="shared" ref="L104" si="205">STDEV(J104:J105)</f>
        <v>4.1645629655690138E-3</v>
      </c>
      <c r="M104" s="30">
        <f t="shared" si="139"/>
        <v>3.2176006404391576E-3</v>
      </c>
      <c r="N104" s="57">
        <f t="shared" ref="N104" si="206">AVERAGE(M104:M105)</f>
        <v>3.5120797118023787E-3</v>
      </c>
      <c r="O104" s="57">
        <f t="shared" ref="O104" si="207">STDEV(M104:M105)</f>
        <v>4.1645629655690159E-4</v>
      </c>
    </row>
    <row r="105" spans="2:15" ht="20.5" x14ac:dyDescent="0.45">
      <c r="B105" s="5" t="s">
        <v>218</v>
      </c>
      <c r="C105" s="25">
        <v>1000</v>
      </c>
      <c r="D105" s="26">
        <v>783.39099999999996</v>
      </c>
      <c r="E105" s="29">
        <f t="shared" si="131"/>
        <v>0.38065587831655989</v>
      </c>
      <c r="F105" s="27">
        <v>10</v>
      </c>
      <c r="G105" s="27">
        <v>10</v>
      </c>
      <c r="H105" s="27">
        <f t="shared" si="132"/>
        <v>38.065587831655989</v>
      </c>
      <c r="I105" s="26">
        <f t="shared" si="133"/>
        <v>3.8065587831655992E-2</v>
      </c>
      <c r="J105" s="28">
        <f t="shared" si="134"/>
        <v>3.8065587831655992E-2</v>
      </c>
      <c r="K105" s="53"/>
      <c r="L105" s="53"/>
      <c r="M105" s="30">
        <f t="shared" si="139"/>
        <v>3.8065587831655995E-3</v>
      </c>
      <c r="N105" s="57"/>
      <c r="O105" s="57"/>
    </row>
    <row r="106" spans="2:15" ht="20.5" x14ac:dyDescent="0.45">
      <c r="B106" s="5" t="s">
        <v>219</v>
      </c>
      <c r="C106" s="25">
        <v>1000</v>
      </c>
      <c r="D106" s="26">
        <v>2305.373</v>
      </c>
      <c r="E106" s="29">
        <f t="shared" si="131"/>
        <v>1.2509566559926808</v>
      </c>
      <c r="F106" s="27">
        <v>10</v>
      </c>
      <c r="G106" s="27">
        <v>10</v>
      </c>
      <c r="H106" s="27">
        <f t="shared" si="132"/>
        <v>125.09566559926809</v>
      </c>
      <c r="I106" s="26">
        <f t="shared" si="133"/>
        <v>0.12509566559926807</v>
      </c>
      <c r="J106" s="28">
        <f t="shared" si="134"/>
        <v>0.12509566559926807</v>
      </c>
      <c r="K106" s="53">
        <f t="shared" ref="K106" si="208">AVERAGE(J106:J107)</f>
        <v>0.12430552378774018</v>
      </c>
      <c r="L106" s="53">
        <f t="shared" ref="L106" si="209">STDEV(J106:J107)</f>
        <v>1.1174292660607946E-3</v>
      </c>
      <c r="M106" s="30">
        <f t="shared" si="139"/>
        <v>1.2509566559926806E-2</v>
      </c>
      <c r="N106" s="57">
        <f t="shared" ref="N106" si="210">AVERAGE(M106:M107)</f>
        <v>1.2430552378774017E-2</v>
      </c>
      <c r="O106" s="57">
        <f t="shared" ref="O106" si="211">STDEV(M106:M107)</f>
        <v>1.1174292660607823E-4</v>
      </c>
    </row>
    <row r="107" spans="2:15" ht="20.5" x14ac:dyDescent="0.45">
      <c r="B107" s="5" t="s">
        <v>220</v>
      </c>
      <c r="C107" s="25">
        <v>1000</v>
      </c>
      <c r="D107" s="26">
        <v>2277.7370000000001</v>
      </c>
      <c r="E107" s="29">
        <f t="shared" si="131"/>
        <v>1.2351538197621228</v>
      </c>
      <c r="F107" s="27">
        <v>10</v>
      </c>
      <c r="G107" s="27">
        <v>10</v>
      </c>
      <c r="H107" s="27">
        <f t="shared" si="132"/>
        <v>123.51538197621227</v>
      </c>
      <c r="I107" s="26">
        <f t="shared" si="133"/>
        <v>0.12351538197621227</v>
      </c>
      <c r="J107" s="28">
        <f t="shared" si="134"/>
        <v>0.12351538197621229</v>
      </c>
      <c r="K107" s="53"/>
      <c r="L107" s="53"/>
      <c r="M107" s="30">
        <f t="shared" si="139"/>
        <v>1.2351538197621229E-2</v>
      </c>
      <c r="N107" s="57"/>
      <c r="O107" s="57"/>
    </row>
    <row r="108" spans="2:15" ht="20.5" x14ac:dyDescent="0.45">
      <c r="B108" s="5" t="s">
        <v>221</v>
      </c>
      <c r="C108" s="25">
        <v>1000</v>
      </c>
      <c r="D108" s="26">
        <v>1508.998</v>
      </c>
      <c r="E108" s="29">
        <f t="shared" si="131"/>
        <v>0.79557296431838975</v>
      </c>
      <c r="F108" s="27">
        <v>10</v>
      </c>
      <c r="G108" s="27">
        <v>10</v>
      </c>
      <c r="H108" s="27">
        <f t="shared" si="132"/>
        <v>79.557296431838978</v>
      </c>
      <c r="I108" s="26">
        <f t="shared" si="133"/>
        <v>7.9557296431838981E-2</v>
      </c>
      <c r="J108" s="28">
        <f t="shared" si="134"/>
        <v>7.9557296431838981E-2</v>
      </c>
      <c r="K108" s="53">
        <f t="shared" ref="K108" si="212">AVERAGE(J108:J109)</f>
        <v>7.7417857959743819E-2</v>
      </c>
      <c r="L108" s="53">
        <f t="shared" ref="L108" si="213">STDEV(J108:J109)</f>
        <v>3.0256229030997408E-3</v>
      </c>
      <c r="M108" s="30">
        <f t="shared" si="139"/>
        <v>7.9557296431838984E-3</v>
      </c>
      <c r="N108" s="57">
        <f t="shared" ref="N108" si="214">AVERAGE(M108:M109)</f>
        <v>7.7417857959743829E-3</v>
      </c>
      <c r="O108" s="57">
        <f t="shared" ref="O108" si="215">STDEV(M108:M109)</f>
        <v>3.0256229030997407E-4</v>
      </c>
    </row>
    <row r="109" spans="2:15" ht="20.5" x14ac:dyDescent="0.45">
      <c r="B109" s="5" t="s">
        <v>222</v>
      </c>
      <c r="C109" s="25">
        <v>1000</v>
      </c>
      <c r="D109" s="26">
        <v>1434.1690000000001</v>
      </c>
      <c r="E109" s="29">
        <f t="shared" si="131"/>
        <v>0.75278419487648673</v>
      </c>
      <c r="F109" s="27">
        <v>10</v>
      </c>
      <c r="G109" s="27">
        <v>10</v>
      </c>
      <c r="H109" s="27">
        <f t="shared" si="132"/>
        <v>75.278419487648677</v>
      </c>
      <c r="I109" s="26">
        <f t="shared" si="133"/>
        <v>7.5278419487648671E-2</v>
      </c>
      <c r="J109" s="28">
        <f t="shared" si="134"/>
        <v>7.5278419487648671E-2</v>
      </c>
      <c r="K109" s="53"/>
      <c r="L109" s="53"/>
      <c r="M109" s="30">
        <f t="shared" si="139"/>
        <v>7.5278419487648674E-3</v>
      </c>
      <c r="N109" s="57"/>
      <c r="O109" s="57"/>
    </row>
    <row r="110" spans="2:15" ht="20.5" x14ac:dyDescent="0.45">
      <c r="B110" s="5" t="s">
        <v>223</v>
      </c>
      <c r="C110" s="25">
        <v>1000</v>
      </c>
      <c r="D110" s="26">
        <v>1882.635</v>
      </c>
      <c r="E110" s="29">
        <f t="shared" si="131"/>
        <v>1.0092263266239707</v>
      </c>
      <c r="F110" s="27">
        <v>10</v>
      </c>
      <c r="G110" s="27">
        <v>10</v>
      </c>
      <c r="H110" s="27">
        <f t="shared" si="132"/>
        <v>100.92263266239706</v>
      </c>
      <c r="I110" s="26">
        <f t="shared" si="133"/>
        <v>0.10092263266239707</v>
      </c>
      <c r="J110" s="28">
        <f t="shared" si="134"/>
        <v>0.10092263266239707</v>
      </c>
      <c r="K110" s="53">
        <f t="shared" ref="K110" si="216">AVERAGE(J110:J111)</f>
        <v>0.10385564387008235</v>
      </c>
      <c r="L110" s="53">
        <f t="shared" ref="L110" si="217">STDEV(J110:J111)</f>
        <v>4.1479042285008207E-3</v>
      </c>
      <c r="M110" s="30">
        <f t="shared" si="139"/>
        <v>1.0092263266239706E-2</v>
      </c>
      <c r="N110" s="57">
        <f t="shared" ref="N110" si="218">AVERAGE(M110:M111)</f>
        <v>1.0385564387008234E-2</v>
      </c>
      <c r="O110" s="57">
        <f t="shared" ref="O110" si="219">STDEV(M110:M111)</f>
        <v>4.1479042285008156E-4</v>
      </c>
    </row>
    <row r="111" spans="2:15" ht="20.5" x14ac:dyDescent="0.45">
      <c r="B111" s="5" t="s">
        <v>224</v>
      </c>
      <c r="C111" s="25">
        <v>1000</v>
      </c>
      <c r="D111" s="26">
        <v>1985.22</v>
      </c>
      <c r="E111" s="29">
        <f t="shared" si="131"/>
        <v>1.0678865507776762</v>
      </c>
      <c r="F111" s="27">
        <v>10</v>
      </c>
      <c r="G111" s="27">
        <v>10</v>
      </c>
      <c r="H111" s="27">
        <f t="shared" si="132"/>
        <v>106.78865507776763</v>
      </c>
      <c r="I111" s="26">
        <f t="shared" si="133"/>
        <v>0.10678865507776764</v>
      </c>
      <c r="J111" s="28">
        <f t="shared" si="134"/>
        <v>0.10678865507776764</v>
      </c>
      <c r="K111" s="53"/>
      <c r="L111" s="53"/>
      <c r="M111" s="30">
        <f t="shared" si="139"/>
        <v>1.0678865507776763E-2</v>
      </c>
      <c r="N111" s="57"/>
      <c r="O111" s="57"/>
    </row>
    <row r="112" spans="2:15" ht="20.5" x14ac:dyDescent="0.45">
      <c r="B112" s="44" t="s">
        <v>728</v>
      </c>
      <c r="C112" s="25">
        <v>1000</v>
      </c>
      <c r="D112" s="26">
        <v>1937.346</v>
      </c>
      <c r="E112" s="29">
        <f t="shared" si="131"/>
        <v>1.0405112076852698</v>
      </c>
      <c r="F112" s="27">
        <v>10</v>
      </c>
      <c r="G112" s="27">
        <v>10</v>
      </c>
      <c r="H112" s="27">
        <f t="shared" si="132"/>
        <v>104.051120768527</v>
      </c>
      <c r="I112" s="26">
        <f t="shared" si="133"/>
        <v>0.104051120768527</v>
      </c>
      <c r="J112" s="28">
        <f t="shared" si="134"/>
        <v>0.104051120768527</v>
      </c>
      <c r="K112" s="53">
        <f t="shared" ref="K112" si="220">AVERAGE(J112:J113)</f>
        <v>0.10464541399817018</v>
      </c>
      <c r="L112" s="53">
        <f t="shared" ref="L112" si="221">STDEV(J112:J113)</f>
        <v>8.4045754538788662E-4</v>
      </c>
      <c r="M112" s="30">
        <f t="shared" si="139"/>
        <v>1.0405112076852701E-2</v>
      </c>
      <c r="N112" s="57">
        <f t="shared" ref="N112" si="222">AVERAGE(M112:M113)</f>
        <v>1.0464541399817017E-2</v>
      </c>
      <c r="O112" s="57">
        <f t="shared" ref="O112" si="223">STDEV(M112:M113)</f>
        <v>8.4045754538788423E-5</v>
      </c>
    </row>
    <row r="113" spans="2:15" ht="20.5" x14ac:dyDescent="0.45">
      <c r="B113" s="44" t="s">
        <v>729</v>
      </c>
      <c r="C113" s="25">
        <v>1000</v>
      </c>
      <c r="D113" s="26">
        <v>1958.1320000000001</v>
      </c>
      <c r="E113" s="29">
        <f t="shared" si="131"/>
        <v>1.0523970722781335</v>
      </c>
      <c r="F113" s="27">
        <v>10</v>
      </c>
      <c r="G113" s="27">
        <v>10</v>
      </c>
      <c r="H113" s="27">
        <f t="shared" si="132"/>
        <v>105.23970722781335</v>
      </c>
      <c r="I113" s="26">
        <f t="shared" si="133"/>
        <v>0.10523970722781335</v>
      </c>
      <c r="J113" s="28">
        <f t="shared" si="134"/>
        <v>0.10523970722781335</v>
      </c>
      <c r="K113" s="53"/>
      <c r="L113" s="53"/>
      <c r="M113" s="30">
        <f t="shared" si="139"/>
        <v>1.0523970722781335E-2</v>
      </c>
      <c r="N113" s="57"/>
      <c r="O113" s="57"/>
    </row>
    <row r="114" spans="2:15" ht="20.5" x14ac:dyDescent="0.45">
      <c r="B114" s="44" t="s">
        <v>731</v>
      </c>
      <c r="C114" s="25">
        <v>1000</v>
      </c>
      <c r="D114" s="26">
        <v>377.483</v>
      </c>
      <c r="E114" s="29">
        <f t="shared" si="131"/>
        <v>0.1485492909423605</v>
      </c>
      <c r="F114" s="27">
        <v>10</v>
      </c>
      <c r="G114" s="27">
        <v>10</v>
      </c>
      <c r="H114" s="27">
        <f t="shared" si="132"/>
        <v>14.854929094236049</v>
      </c>
      <c r="I114" s="26">
        <f t="shared" si="133"/>
        <v>1.4854929094236049E-2</v>
      </c>
      <c r="J114" s="28">
        <f t="shared" si="134"/>
        <v>1.4854929094236049E-2</v>
      </c>
      <c r="K114" s="53">
        <f t="shared" ref="K114" si="224">AVERAGE(J114:J115)</f>
        <v>1.0716605672461119E-2</v>
      </c>
      <c r="L114" s="53">
        <f t="shared" ref="L114" si="225">STDEV(J114:J115)</f>
        <v>5.8524731085603365E-3</v>
      </c>
      <c r="M114" s="30">
        <f t="shared" si="139"/>
        <v>1.4854929094236049E-3</v>
      </c>
      <c r="N114" s="57">
        <f t="shared" ref="N114" si="226">AVERAGE(M114:M115)</f>
        <v>1.0716605672461117E-3</v>
      </c>
      <c r="O114" s="57">
        <f t="shared" ref="O114" si="227">STDEV(M114:M115)</f>
        <v>5.8524731085603417E-4</v>
      </c>
    </row>
    <row r="115" spans="2:15" ht="20.5" x14ac:dyDescent="0.45">
      <c r="B115" s="44" t="s">
        <v>730</v>
      </c>
      <c r="C115" s="25">
        <v>1000</v>
      </c>
      <c r="D115" s="26">
        <v>232.74100000000001</v>
      </c>
      <c r="E115" s="29">
        <f t="shared" si="131"/>
        <v>6.5782822506861863E-2</v>
      </c>
      <c r="F115" s="27">
        <v>10</v>
      </c>
      <c r="G115" s="27">
        <v>10</v>
      </c>
      <c r="H115" s="27">
        <f t="shared" si="132"/>
        <v>6.5782822506861862</v>
      </c>
      <c r="I115" s="26">
        <f t="shared" si="133"/>
        <v>6.5782822506861866E-3</v>
      </c>
      <c r="J115" s="28">
        <f t="shared" si="134"/>
        <v>6.5782822506861866E-3</v>
      </c>
      <c r="K115" s="53"/>
      <c r="L115" s="53"/>
      <c r="M115" s="30">
        <f t="shared" si="139"/>
        <v>6.5782822506861864E-4</v>
      </c>
      <c r="N115" s="57"/>
      <c r="O115" s="57"/>
    </row>
    <row r="116" spans="2:15" ht="20.5" x14ac:dyDescent="0.45">
      <c r="B116" s="9" t="s">
        <v>225</v>
      </c>
      <c r="C116" s="25">
        <v>1000</v>
      </c>
      <c r="D116" s="26">
        <v>202.22399999999999</v>
      </c>
      <c r="E116" s="29">
        <f t="shared" si="131"/>
        <v>4.8332570905763948E-2</v>
      </c>
      <c r="F116" s="27">
        <v>10</v>
      </c>
      <c r="G116" s="27">
        <v>10</v>
      </c>
      <c r="H116" s="27">
        <f t="shared" si="132"/>
        <v>4.833257090576395</v>
      </c>
      <c r="I116" s="26">
        <f t="shared" si="133"/>
        <v>4.833257090576395E-3</v>
      </c>
      <c r="J116" s="28">
        <f t="shared" si="134"/>
        <v>4.833257090576395E-3</v>
      </c>
      <c r="K116" s="53">
        <f t="shared" ref="K116" si="228">AVERAGE(J116:J117)</f>
        <v>4.6979643183897527E-3</v>
      </c>
      <c r="L116" s="53">
        <f t="shared" ref="L116" si="229">STDEV(J116:J117)</f>
        <v>1.9133287331740359E-4</v>
      </c>
      <c r="M116" s="30">
        <f t="shared" si="139"/>
        <v>4.8332570905763948E-4</v>
      </c>
      <c r="N116" s="57">
        <f t="shared" ref="N116" si="230">AVERAGE(M116:M117)</f>
        <v>4.6979643183897525E-4</v>
      </c>
      <c r="O116" s="57">
        <f t="shared" ref="O116" si="231">STDEV(M116:M117)</f>
        <v>1.9133287331740335E-5</v>
      </c>
    </row>
    <row r="117" spans="2:15" ht="20.5" x14ac:dyDescent="0.45">
      <c r="B117" s="9" t="s">
        <v>226</v>
      </c>
      <c r="C117" s="25">
        <v>1000</v>
      </c>
      <c r="D117" s="26">
        <v>197.49199999999999</v>
      </c>
      <c r="E117" s="29">
        <f t="shared" si="131"/>
        <v>4.5626715462031099E-2</v>
      </c>
      <c r="F117" s="27">
        <v>10</v>
      </c>
      <c r="G117" s="27">
        <v>10</v>
      </c>
      <c r="H117" s="27">
        <f t="shared" si="132"/>
        <v>4.5626715462031093</v>
      </c>
      <c r="I117" s="26">
        <f t="shared" si="133"/>
        <v>4.5626715462031096E-3</v>
      </c>
      <c r="J117" s="28">
        <f t="shared" si="134"/>
        <v>4.5626715462031096E-3</v>
      </c>
      <c r="K117" s="53"/>
      <c r="L117" s="53"/>
      <c r="M117" s="30">
        <f t="shared" si="139"/>
        <v>4.5626715462031097E-4</v>
      </c>
      <c r="N117" s="57"/>
      <c r="O117" s="57"/>
    </row>
    <row r="118" spans="2:15" ht="20.5" x14ac:dyDescent="0.45">
      <c r="B118" s="9" t="s">
        <v>227</v>
      </c>
      <c r="C118" s="25">
        <v>1000</v>
      </c>
      <c r="D118" s="26">
        <v>633.17100000000005</v>
      </c>
      <c r="E118" s="29">
        <f t="shared" si="131"/>
        <v>0.29475697621225982</v>
      </c>
      <c r="F118" s="27">
        <v>10</v>
      </c>
      <c r="G118" s="27">
        <v>10</v>
      </c>
      <c r="H118" s="27">
        <f t="shared" si="132"/>
        <v>29.475697621225983</v>
      </c>
      <c r="I118" s="26">
        <f t="shared" si="133"/>
        <v>2.9475697621225982E-2</v>
      </c>
      <c r="J118" s="28">
        <f t="shared" si="134"/>
        <v>2.9475697621225982E-2</v>
      </c>
      <c r="K118" s="53">
        <f t="shared" ref="K118" si="232">AVERAGE(J118:J119)</f>
        <v>2.73157593778591E-2</v>
      </c>
      <c r="L118" s="53">
        <f t="shared" ref="L118" si="233">STDEV(J118:J119)</f>
        <v>3.0546139576577615E-3</v>
      </c>
      <c r="M118" s="30">
        <f t="shared" si="139"/>
        <v>2.9475697621225982E-3</v>
      </c>
      <c r="N118" s="57">
        <f t="shared" ref="N118" si="234">AVERAGE(M118:M119)</f>
        <v>2.7315759377859101E-3</v>
      </c>
      <c r="O118" s="57">
        <f t="shared" ref="O118" si="235">STDEV(M118:M119)</f>
        <v>3.0546139576577625E-4</v>
      </c>
    </row>
    <row r="119" spans="2:15" ht="20.5" x14ac:dyDescent="0.45">
      <c r="B119" s="9" t="s">
        <v>228</v>
      </c>
      <c r="C119" s="25">
        <v>1000</v>
      </c>
      <c r="D119" s="26">
        <v>557.625</v>
      </c>
      <c r="E119" s="29">
        <f t="shared" si="131"/>
        <v>0.25155821134492223</v>
      </c>
      <c r="F119" s="27">
        <v>10</v>
      </c>
      <c r="G119" s="27">
        <v>10</v>
      </c>
      <c r="H119" s="27">
        <f t="shared" si="132"/>
        <v>25.155821134492221</v>
      </c>
      <c r="I119" s="26">
        <f t="shared" si="133"/>
        <v>2.5155821134492221E-2</v>
      </c>
      <c r="J119" s="28">
        <f t="shared" si="134"/>
        <v>2.5155821134492221E-2</v>
      </c>
      <c r="K119" s="53"/>
      <c r="L119" s="53"/>
      <c r="M119" s="30">
        <f t="shared" si="139"/>
        <v>2.515582113449222E-3</v>
      </c>
      <c r="N119" s="57"/>
      <c r="O119" s="57"/>
    </row>
    <row r="120" spans="2:15" ht="20.5" x14ac:dyDescent="0.45">
      <c r="B120" s="9" t="s">
        <v>229</v>
      </c>
      <c r="C120" s="25">
        <v>1000</v>
      </c>
      <c r="D120" s="26">
        <v>888.03599999999994</v>
      </c>
      <c r="E120" s="29">
        <f t="shared" si="131"/>
        <v>0.44049405306495876</v>
      </c>
      <c r="F120" s="27">
        <v>10</v>
      </c>
      <c r="G120" s="27">
        <v>10</v>
      </c>
      <c r="H120" s="27">
        <f t="shared" si="132"/>
        <v>44.049405306495871</v>
      </c>
      <c r="I120" s="26">
        <f t="shared" si="133"/>
        <v>4.404940530649587E-2</v>
      </c>
      <c r="J120" s="28">
        <f t="shared" si="134"/>
        <v>4.404940530649587E-2</v>
      </c>
      <c r="K120" s="53">
        <f t="shared" ref="K120" si="236">AVERAGE(J120:J121)</f>
        <v>4.4175720494053064E-2</v>
      </c>
      <c r="L120" s="53">
        <f t="shared" ref="L120" si="237">STDEV(J120:J121)</f>
        <v>1.7863665137707985E-4</v>
      </c>
      <c r="M120" s="30">
        <f t="shared" si="139"/>
        <v>4.4049405306495872E-3</v>
      </c>
      <c r="N120" s="57">
        <f t="shared" ref="N120" si="238">AVERAGE(M120:M121)</f>
        <v>4.4175720494053061E-3</v>
      </c>
      <c r="O120" s="57">
        <f t="shared" ref="O120" si="239">STDEV(M120:M121)</f>
        <v>1.7863665137707741E-5</v>
      </c>
    </row>
    <row r="121" spans="2:15" ht="20.5" x14ac:dyDescent="0.45">
      <c r="B121" s="9" t="s">
        <v>230</v>
      </c>
      <c r="C121" s="25">
        <v>1000</v>
      </c>
      <c r="D121" s="26">
        <v>892.45399999999995</v>
      </c>
      <c r="E121" s="29">
        <f t="shared" si="131"/>
        <v>0.44302035681610241</v>
      </c>
      <c r="F121" s="27">
        <v>10</v>
      </c>
      <c r="G121" s="27">
        <v>10</v>
      </c>
      <c r="H121" s="27">
        <f t="shared" si="132"/>
        <v>44.302035681610249</v>
      </c>
      <c r="I121" s="26">
        <f t="shared" si="133"/>
        <v>4.4302035681610251E-2</v>
      </c>
      <c r="J121" s="28">
        <f t="shared" si="134"/>
        <v>4.4302035681610251E-2</v>
      </c>
      <c r="K121" s="53"/>
      <c r="L121" s="53"/>
      <c r="M121" s="30">
        <f t="shared" si="139"/>
        <v>4.4302035681610249E-3</v>
      </c>
      <c r="N121" s="57"/>
      <c r="O121" s="57"/>
    </row>
    <row r="122" spans="2:15" ht="20.5" x14ac:dyDescent="0.45">
      <c r="B122" s="9" t="s">
        <v>231</v>
      </c>
      <c r="C122" s="25">
        <v>1000</v>
      </c>
      <c r="D122" s="26">
        <v>374.85399999999998</v>
      </c>
      <c r="E122" s="29">
        <f t="shared" si="131"/>
        <v>0.14704597438243366</v>
      </c>
      <c r="F122" s="27">
        <v>10</v>
      </c>
      <c r="G122" s="27">
        <v>10</v>
      </c>
      <c r="H122" s="27">
        <f t="shared" si="132"/>
        <v>14.704597438243368</v>
      </c>
      <c r="I122" s="26">
        <f t="shared" si="133"/>
        <v>1.4704597438243368E-2</v>
      </c>
      <c r="J122" s="28">
        <f t="shared" si="134"/>
        <v>1.4704597438243368E-2</v>
      </c>
      <c r="K122" s="53">
        <f t="shared" ref="K122" si="240">AVERAGE(J122:J123)</f>
        <v>1.2766039569990853E-2</v>
      </c>
      <c r="L122" s="53">
        <f t="shared" ref="L122" si="241">STDEV(J122:J123)</f>
        <v>2.7415348287277842E-3</v>
      </c>
      <c r="M122" s="30">
        <f t="shared" si="139"/>
        <v>1.4704597438243367E-3</v>
      </c>
      <c r="N122" s="57">
        <f t="shared" ref="N122" si="242">AVERAGE(M122:M123)</f>
        <v>1.2766039569990851E-3</v>
      </c>
      <c r="O122" s="57">
        <f t="shared" ref="O122" si="243">STDEV(M122:M123)</f>
        <v>2.7415348287277835E-4</v>
      </c>
    </row>
    <row r="123" spans="2:15" ht="20.5" x14ac:dyDescent="0.45">
      <c r="B123" s="9" t="s">
        <v>232</v>
      </c>
      <c r="C123" s="25">
        <v>1000</v>
      </c>
      <c r="D123" s="26">
        <v>307.05099999999999</v>
      </c>
      <c r="E123" s="29">
        <f t="shared" si="131"/>
        <v>0.10827481701738335</v>
      </c>
      <c r="F123" s="27">
        <v>10</v>
      </c>
      <c r="G123" s="27">
        <v>10</v>
      </c>
      <c r="H123" s="27">
        <f t="shared" si="132"/>
        <v>10.827481701738336</v>
      </c>
      <c r="I123" s="26">
        <f t="shared" si="133"/>
        <v>1.0827481701738336E-2</v>
      </c>
      <c r="J123" s="28">
        <f t="shared" si="134"/>
        <v>1.0827481701738336E-2</v>
      </c>
      <c r="K123" s="53"/>
      <c r="L123" s="53"/>
      <c r="M123" s="30">
        <f t="shared" si="139"/>
        <v>1.0827481701738335E-3</v>
      </c>
      <c r="N123" s="57"/>
      <c r="O123" s="57"/>
    </row>
    <row r="124" spans="2:15" ht="20.5" x14ac:dyDescent="0.45">
      <c r="B124" s="9" t="s">
        <v>233</v>
      </c>
      <c r="C124" s="25">
        <v>1000</v>
      </c>
      <c r="D124" s="26">
        <v>760.43100000000004</v>
      </c>
      <c r="E124" s="29">
        <f t="shared" si="131"/>
        <v>0.36752687557182068</v>
      </c>
      <c r="F124" s="27">
        <v>10</v>
      </c>
      <c r="G124" s="27">
        <v>10</v>
      </c>
      <c r="H124" s="27">
        <f t="shared" si="132"/>
        <v>36.752687557182064</v>
      </c>
      <c r="I124" s="26">
        <f t="shared" si="133"/>
        <v>3.6752687557182064E-2</v>
      </c>
      <c r="J124" s="28">
        <f t="shared" si="134"/>
        <v>3.6752687557182064E-2</v>
      </c>
      <c r="K124" s="53">
        <f t="shared" ref="K124" si="244">AVERAGE(J124:J125)</f>
        <v>3.5170431152790477E-2</v>
      </c>
      <c r="L124" s="53">
        <f t="shared" ref="L124" si="245">STDEV(J124:J125)</f>
        <v>2.2376484662422658E-3</v>
      </c>
      <c r="M124" s="30">
        <f t="shared" si="139"/>
        <v>3.6752687557182065E-3</v>
      </c>
      <c r="N124" s="57">
        <f t="shared" ref="N124" si="246">AVERAGE(M124:M125)</f>
        <v>3.5170431152790481E-3</v>
      </c>
      <c r="O124" s="57">
        <f t="shared" ref="O124" si="247">STDEV(M124:M125)</f>
        <v>2.2376484662422669E-4</v>
      </c>
    </row>
    <row r="125" spans="2:15" ht="20.5" x14ac:dyDescent="0.45">
      <c r="B125" s="9" t="s">
        <v>234</v>
      </c>
      <c r="C125" s="25">
        <v>1000</v>
      </c>
      <c r="D125" s="26">
        <v>705.09</v>
      </c>
      <c r="E125" s="29">
        <f t="shared" si="131"/>
        <v>0.33588174748398902</v>
      </c>
      <c r="F125" s="27">
        <v>10</v>
      </c>
      <c r="G125" s="27">
        <v>10</v>
      </c>
      <c r="H125" s="27">
        <f t="shared" si="132"/>
        <v>33.588174748398899</v>
      </c>
      <c r="I125" s="26">
        <f t="shared" si="133"/>
        <v>3.3588174748398897E-2</v>
      </c>
      <c r="J125" s="28">
        <f t="shared" si="134"/>
        <v>3.3588174748398897E-2</v>
      </c>
      <c r="K125" s="53"/>
      <c r="L125" s="53"/>
      <c r="M125" s="30">
        <f t="shared" si="139"/>
        <v>3.3588174748398897E-3</v>
      </c>
      <c r="N125" s="57"/>
      <c r="O125" s="57"/>
    </row>
    <row r="126" spans="2:15" ht="20.5" x14ac:dyDescent="0.45">
      <c r="B126" s="9" t="s">
        <v>235</v>
      </c>
      <c r="C126" s="25">
        <v>1000</v>
      </c>
      <c r="D126" s="26">
        <v>961.42700000000002</v>
      </c>
      <c r="E126" s="29">
        <f t="shared" si="131"/>
        <v>0.48246054437328456</v>
      </c>
      <c r="F126" s="27">
        <v>10</v>
      </c>
      <c r="G126" s="27">
        <v>10</v>
      </c>
      <c r="H126" s="27">
        <f t="shared" si="132"/>
        <v>48.246054437328461</v>
      </c>
      <c r="I126" s="26">
        <f t="shared" si="133"/>
        <v>4.8246054437328462E-2</v>
      </c>
      <c r="J126" s="28">
        <f t="shared" si="134"/>
        <v>4.8246054437328462E-2</v>
      </c>
      <c r="K126" s="53">
        <f t="shared" ref="K126" si="248">AVERAGE(J126:J127)</f>
        <v>3.8422003659652336E-2</v>
      </c>
      <c r="L126" s="53">
        <f t="shared" ref="L126" si="249">STDEV(J126:J127)</f>
        <v>1.3893305847231537E-2</v>
      </c>
      <c r="M126" s="30">
        <f t="shared" si="139"/>
        <v>4.8246054437328465E-3</v>
      </c>
      <c r="N126" s="57">
        <f t="shared" ref="N126" si="250">AVERAGE(M126:M127)</f>
        <v>3.8422003659652339E-3</v>
      </c>
      <c r="O126" s="57">
        <f t="shared" ref="O126" si="251">STDEV(M126:M127)</f>
        <v>1.389330584723153E-3</v>
      </c>
    </row>
    <row r="127" spans="2:15" ht="20.5" x14ac:dyDescent="0.45">
      <c r="B127" s="9" t="s">
        <v>236</v>
      </c>
      <c r="C127" s="25">
        <v>1000</v>
      </c>
      <c r="D127" s="26">
        <v>617.82100000000003</v>
      </c>
      <c r="E127" s="29">
        <f t="shared" si="131"/>
        <v>0.28597952881976213</v>
      </c>
      <c r="F127" s="27">
        <v>10</v>
      </c>
      <c r="G127" s="27">
        <v>10</v>
      </c>
      <c r="H127" s="27">
        <f t="shared" si="132"/>
        <v>28.597952881976212</v>
      </c>
      <c r="I127" s="26">
        <f t="shared" si="133"/>
        <v>2.8597952881976214E-2</v>
      </c>
      <c r="J127" s="28">
        <f t="shared" si="134"/>
        <v>2.8597952881976214E-2</v>
      </c>
      <c r="K127" s="53"/>
      <c r="L127" s="53"/>
      <c r="M127" s="30">
        <f t="shared" si="139"/>
        <v>2.8597952881976212E-3</v>
      </c>
      <c r="N127" s="57"/>
      <c r="O127" s="57"/>
    </row>
    <row r="128" spans="2:15" ht="20.5" x14ac:dyDescent="0.45">
      <c r="B128" s="9" t="s">
        <v>237</v>
      </c>
      <c r="C128" s="25">
        <v>1000</v>
      </c>
      <c r="D128" s="26">
        <v>996.30499999999995</v>
      </c>
      <c r="E128" s="29">
        <f t="shared" si="131"/>
        <v>0.50240450594693498</v>
      </c>
      <c r="F128" s="27">
        <v>10</v>
      </c>
      <c r="G128" s="27">
        <v>10</v>
      </c>
      <c r="H128" s="27">
        <f t="shared" si="132"/>
        <v>50.240450594693499</v>
      </c>
      <c r="I128" s="26">
        <f t="shared" si="133"/>
        <v>5.0240450594693502E-2</v>
      </c>
      <c r="J128" s="28">
        <f t="shared" si="134"/>
        <v>5.0240450594693502E-2</v>
      </c>
      <c r="K128" s="53">
        <f t="shared" ref="K128" si="252">AVERAGE(J128:J129)</f>
        <v>0.28700323078682521</v>
      </c>
      <c r="L128" s="53">
        <f t="shared" ref="L128" si="253">STDEV(J128:J129)</f>
        <v>0.33483313481287263</v>
      </c>
      <c r="M128" s="30">
        <f t="shared" si="139"/>
        <v>5.02404505946935E-3</v>
      </c>
      <c r="N128" s="57">
        <f t="shared" ref="N128" si="254">AVERAGE(M128:M129)</f>
        <v>2.8700323078682522E-2</v>
      </c>
      <c r="O128" s="57">
        <f t="shared" ref="O128" si="255">STDEV(M128:M129)</f>
        <v>3.3483313481287268E-2</v>
      </c>
    </row>
    <row r="129" spans="2:15" ht="20.5" x14ac:dyDescent="0.45">
      <c r="B129" s="9" t="s">
        <v>238</v>
      </c>
      <c r="C129" s="25">
        <v>1000</v>
      </c>
      <c r="D129" s="26">
        <v>9277.32</v>
      </c>
      <c r="E129" s="29">
        <f t="shared" si="131"/>
        <v>5.2376601097895694</v>
      </c>
      <c r="F129" s="27">
        <v>10</v>
      </c>
      <c r="G129" s="27">
        <v>10</v>
      </c>
      <c r="H129" s="27">
        <f t="shared" si="132"/>
        <v>523.76601097895696</v>
      </c>
      <c r="I129" s="26">
        <f t="shared" si="133"/>
        <v>0.52376601097895692</v>
      </c>
      <c r="J129" s="28">
        <f t="shared" si="134"/>
        <v>0.52376601097895692</v>
      </c>
      <c r="K129" s="53"/>
      <c r="L129" s="53"/>
      <c r="M129" s="30">
        <f t="shared" si="139"/>
        <v>5.2376601097895693E-2</v>
      </c>
      <c r="N129" s="57"/>
      <c r="O129" s="57"/>
    </row>
    <row r="130" spans="2:15" ht="20.5" x14ac:dyDescent="0.45">
      <c r="B130" s="9" t="s">
        <v>239</v>
      </c>
      <c r="C130" s="25">
        <v>1000</v>
      </c>
      <c r="D130" s="26">
        <v>487.43200000000002</v>
      </c>
      <c r="E130" s="29">
        <f t="shared" si="131"/>
        <v>0.21142040256175665</v>
      </c>
      <c r="F130" s="27">
        <v>10</v>
      </c>
      <c r="G130" s="27">
        <v>10</v>
      </c>
      <c r="H130" s="27">
        <f t="shared" si="132"/>
        <v>21.142040256175669</v>
      </c>
      <c r="I130" s="26">
        <f t="shared" si="133"/>
        <v>2.1142040256175668E-2</v>
      </c>
      <c r="J130" s="28">
        <f t="shared" si="134"/>
        <v>2.1142040256175668E-2</v>
      </c>
      <c r="K130" s="53">
        <f t="shared" ref="K130" si="256">AVERAGE(J130:J131)</f>
        <v>2.0192246111619398E-2</v>
      </c>
      <c r="L130" s="53">
        <f t="shared" ref="L130" si="257">STDEV(J130:J131)</f>
        <v>1.3432117606940292E-3</v>
      </c>
      <c r="M130" s="30">
        <f t="shared" si="139"/>
        <v>2.1142040256175668E-3</v>
      </c>
      <c r="N130" s="57">
        <f t="shared" ref="N130" si="258">AVERAGE(M130:M131)</f>
        <v>2.0192246111619397E-3</v>
      </c>
      <c r="O130" s="57">
        <f t="shared" ref="O130" si="259">STDEV(M130:M131)</f>
        <v>1.34321176069403E-4</v>
      </c>
    </row>
    <row r="131" spans="2:15" ht="20.5" x14ac:dyDescent="0.45">
      <c r="B131" s="9" t="s">
        <v>240</v>
      </c>
      <c r="C131" s="25">
        <v>1000</v>
      </c>
      <c r="D131" s="26">
        <v>454.21199999999999</v>
      </c>
      <c r="E131" s="29">
        <f t="shared" si="131"/>
        <v>0.19242451967063129</v>
      </c>
      <c r="F131" s="27">
        <v>10</v>
      </c>
      <c r="G131" s="27">
        <v>10</v>
      </c>
      <c r="H131" s="27">
        <f t="shared" si="132"/>
        <v>19.242451967063129</v>
      </c>
      <c r="I131" s="26">
        <f t="shared" si="133"/>
        <v>1.9242451967063128E-2</v>
      </c>
      <c r="J131" s="28">
        <f t="shared" si="134"/>
        <v>1.9242451967063128E-2</v>
      </c>
      <c r="K131" s="53"/>
      <c r="L131" s="53"/>
      <c r="M131" s="30">
        <f t="shared" si="139"/>
        <v>1.9242451967063127E-3</v>
      </c>
      <c r="N131" s="57"/>
      <c r="O131" s="57"/>
    </row>
    <row r="132" spans="2:15" ht="20.5" x14ac:dyDescent="0.45">
      <c r="B132" s="9" t="s">
        <v>241</v>
      </c>
      <c r="C132" s="25">
        <v>1000</v>
      </c>
      <c r="D132" s="26">
        <v>356.02100000000002</v>
      </c>
      <c r="E132" s="29">
        <f t="shared" si="131"/>
        <v>0.13627687557182069</v>
      </c>
      <c r="F132" s="27">
        <v>10</v>
      </c>
      <c r="G132" s="27">
        <v>10</v>
      </c>
      <c r="H132" s="27">
        <f t="shared" si="132"/>
        <v>13.627687557182069</v>
      </c>
      <c r="I132" s="26">
        <f t="shared" si="133"/>
        <v>1.3627687557182069E-2</v>
      </c>
      <c r="J132" s="28">
        <f t="shared" si="134"/>
        <v>1.3627687557182069E-2</v>
      </c>
      <c r="K132" s="53">
        <f t="shared" ref="K132" si="260">AVERAGE(J132:J133)</f>
        <v>1.770419716376944E-2</v>
      </c>
      <c r="L132" s="53">
        <f t="shared" ref="L132" si="261">STDEV(J132:J133)</f>
        <v>5.7650551727800826E-3</v>
      </c>
      <c r="M132" s="30">
        <f t="shared" si="139"/>
        <v>1.3627687557182069E-3</v>
      </c>
      <c r="N132" s="57">
        <f t="shared" ref="N132" si="262">AVERAGE(M132:M133)</f>
        <v>1.7704197163769439E-3</v>
      </c>
      <c r="O132" s="57">
        <f t="shared" ref="O132" si="263">STDEV(M132:M133)</f>
        <v>5.7650551727800715E-4</v>
      </c>
    </row>
    <row r="133" spans="2:15" ht="20.5" x14ac:dyDescent="0.45">
      <c r="B133" s="9" t="s">
        <v>242</v>
      </c>
      <c r="C133" s="25">
        <v>1000</v>
      </c>
      <c r="D133" s="26">
        <v>498.601</v>
      </c>
      <c r="E133" s="29">
        <f t="shared" ref="E133:E196" si="264">(D133-117.7)/1748.8</f>
        <v>0.21780706770356817</v>
      </c>
      <c r="F133" s="27">
        <v>10</v>
      </c>
      <c r="G133" s="27">
        <v>10</v>
      </c>
      <c r="H133" s="27">
        <f t="shared" ref="H133:H196" si="265">(E133*F133*G133)</f>
        <v>21.780706770356815</v>
      </c>
      <c r="I133" s="26">
        <f t="shared" ref="I133:I196" si="266">(H133/1000)</f>
        <v>2.1780706770356813E-2</v>
      </c>
      <c r="J133" s="28">
        <f t="shared" ref="J133:J196" si="267">(I133/C133)*1000</f>
        <v>2.1780706770356813E-2</v>
      </c>
      <c r="K133" s="53"/>
      <c r="L133" s="53"/>
      <c r="M133" s="30">
        <f t="shared" si="139"/>
        <v>2.1780706770356813E-3</v>
      </c>
      <c r="N133" s="57"/>
      <c r="O133" s="57"/>
    </row>
    <row r="134" spans="2:15" ht="20.5" x14ac:dyDescent="0.45">
      <c r="B134" s="9" t="s">
        <v>243</v>
      </c>
      <c r="C134" s="25">
        <v>1000</v>
      </c>
      <c r="D134" s="26">
        <v>476.07</v>
      </c>
      <c r="E134" s="29">
        <f t="shared" si="264"/>
        <v>0.20492337602927724</v>
      </c>
      <c r="F134" s="27">
        <v>10</v>
      </c>
      <c r="G134" s="27">
        <v>10</v>
      </c>
      <c r="H134" s="27">
        <f t="shared" si="265"/>
        <v>20.492337602927723</v>
      </c>
      <c r="I134" s="26">
        <f t="shared" si="266"/>
        <v>2.0492337602927724E-2</v>
      </c>
      <c r="J134" s="28">
        <f t="shared" si="267"/>
        <v>2.0492337602927724E-2</v>
      </c>
      <c r="K134" s="53">
        <f t="shared" ref="K134" si="268">AVERAGE(J134:J135)</f>
        <v>2.0758948993595608E-2</v>
      </c>
      <c r="L134" s="53">
        <f t="shared" ref="L134" si="269">STDEV(J134:J135)</f>
        <v>3.7704544456567475E-4</v>
      </c>
      <c r="M134" s="30">
        <f t="shared" si="139"/>
        <v>2.0492337602927724E-3</v>
      </c>
      <c r="N134" s="57">
        <f t="shared" ref="N134" si="270">AVERAGE(M134:M135)</f>
        <v>2.0758948993595608E-3</v>
      </c>
      <c r="O134" s="57">
        <f t="shared" ref="O134" si="271">STDEV(M134:M135)</f>
        <v>3.7704544456567542E-5</v>
      </c>
    </row>
    <row r="135" spans="2:15" ht="20.5" x14ac:dyDescent="0.45">
      <c r="B135" s="9" t="s">
        <v>244</v>
      </c>
      <c r="C135" s="25">
        <v>1000</v>
      </c>
      <c r="D135" s="26">
        <v>485.39499999999998</v>
      </c>
      <c r="E135" s="29">
        <f t="shared" si="264"/>
        <v>0.21025560384263495</v>
      </c>
      <c r="F135" s="27">
        <v>10</v>
      </c>
      <c r="G135" s="27">
        <v>10</v>
      </c>
      <c r="H135" s="27">
        <f t="shared" si="265"/>
        <v>21.025560384263496</v>
      </c>
      <c r="I135" s="26">
        <f t="shared" si="266"/>
        <v>2.1025560384263495E-2</v>
      </c>
      <c r="J135" s="28">
        <f t="shared" si="267"/>
        <v>2.1025560384263495E-2</v>
      </c>
      <c r="K135" s="53"/>
      <c r="L135" s="53"/>
      <c r="M135" s="30">
        <f t="shared" ref="M135:M198" si="272">(J135/C135)*100</f>
        <v>2.1025560384263496E-3</v>
      </c>
      <c r="N135" s="57"/>
      <c r="O135" s="57"/>
    </row>
    <row r="136" spans="2:15" ht="20.5" x14ac:dyDescent="0.45">
      <c r="B136" s="9" t="s">
        <v>306</v>
      </c>
      <c r="C136" s="25">
        <v>1000</v>
      </c>
      <c r="D136" s="26">
        <v>280.541</v>
      </c>
      <c r="E136" s="29">
        <f t="shared" si="264"/>
        <v>9.3115850869167432E-2</v>
      </c>
      <c r="F136" s="27">
        <v>10</v>
      </c>
      <c r="G136" s="27">
        <v>10</v>
      </c>
      <c r="H136" s="27">
        <f t="shared" si="265"/>
        <v>9.3115850869167431</v>
      </c>
      <c r="I136" s="26">
        <f t="shared" si="266"/>
        <v>9.3115850869167436E-3</v>
      </c>
      <c r="J136" s="28">
        <f t="shared" si="267"/>
        <v>9.3115850869167436E-3</v>
      </c>
      <c r="K136" s="53">
        <f t="shared" ref="K136" si="273">AVERAGE(J136:J137)</f>
        <v>1.0186785224153706E-2</v>
      </c>
      <c r="L136" s="53">
        <f t="shared" ref="L136" si="274">STDEV(J136:J137)</f>
        <v>1.2377199038713055E-3</v>
      </c>
      <c r="M136" s="30">
        <f t="shared" si="272"/>
        <v>9.3115850869167436E-4</v>
      </c>
      <c r="N136" s="57">
        <f t="shared" ref="N136" si="275">AVERAGE(M136:M137)</f>
        <v>1.0186785224153704E-3</v>
      </c>
      <c r="O136" s="57">
        <f t="shared" ref="O136" si="276">STDEV(M136:M137)</f>
        <v>1.2377199038713047E-4</v>
      </c>
    </row>
    <row r="137" spans="2:15" ht="20.5" x14ac:dyDescent="0.45">
      <c r="B137" s="9" t="s">
        <v>307</v>
      </c>
      <c r="C137" s="25">
        <v>1000</v>
      </c>
      <c r="D137" s="26">
        <v>311.15199999999999</v>
      </c>
      <c r="E137" s="29">
        <f t="shared" si="264"/>
        <v>0.11061985361390668</v>
      </c>
      <c r="F137" s="27">
        <v>10</v>
      </c>
      <c r="G137" s="27">
        <v>10</v>
      </c>
      <c r="H137" s="27">
        <f t="shared" si="265"/>
        <v>11.061985361390667</v>
      </c>
      <c r="I137" s="26">
        <f t="shared" si="266"/>
        <v>1.1061985361390667E-2</v>
      </c>
      <c r="J137" s="28">
        <f t="shared" si="267"/>
        <v>1.1061985361390667E-2</v>
      </c>
      <c r="K137" s="53"/>
      <c r="L137" s="53"/>
      <c r="M137" s="30">
        <f t="shared" si="272"/>
        <v>1.1061985361390666E-3</v>
      </c>
      <c r="N137" s="57"/>
      <c r="O137" s="57"/>
    </row>
    <row r="138" spans="2:15" ht="20.5" x14ac:dyDescent="0.45">
      <c r="B138" s="9" t="s">
        <v>308</v>
      </c>
      <c r="C138" s="25">
        <v>1000</v>
      </c>
      <c r="D138" s="26">
        <v>252.13800000000001</v>
      </c>
      <c r="E138" s="29">
        <f t="shared" si="264"/>
        <v>7.6874428179322954E-2</v>
      </c>
      <c r="F138" s="27">
        <v>10</v>
      </c>
      <c r="G138" s="27">
        <v>10</v>
      </c>
      <c r="H138" s="27">
        <f t="shared" si="265"/>
        <v>7.6874428179322951</v>
      </c>
      <c r="I138" s="26">
        <f t="shared" si="266"/>
        <v>7.6874428179322949E-3</v>
      </c>
      <c r="J138" s="28">
        <f t="shared" si="267"/>
        <v>7.6874428179322957E-3</v>
      </c>
      <c r="K138" s="53">
        <f t="shared" ref="K138" si="277">AVERAGE(J138:J139)</f>
        <v>5.5551235132662389E-3</v>
      </c>
      <c r="L138" s="53">
        <f t="shared" ref="L138" si="278">STDEV(J138:J139)</f>
        <v>3.0155548799687053E-3</v>
      </c>
      <c r="M138" s="30">
        <f t="shared" si="272"/>
        <v>7.6874428179322951E-4</v>
      </c>
      <c r="N138" s="57">
        <f t="shared" ref="N138" si="279">AVERAGE(M138:M139)</f>
        <v>5.5551235132662391E-4</v>
      </c>
      <c r="O138" s="57">
        <f t="shared" ref="O138" si="280">STDEV(M138:M139)</f>
        <v>3.0155548799687046E-4</v>
      </c>
    </row>
    <row r="139" spans="2:15" ht="20.5" x14ac:dyDescent="0.45">
      <c r="B139" s="9" t="s">
        <v>309</v>
      </c>
      <c r="C139" s="25">
        <v>1000</v>
      </c>
      <c r="D139" s="26">
        <v>177.55799999999999</v>
      </c>
      <c r="E139" s="29">
        <f t="shared" si="264"/>
        <v>3.4228042086001824E-2</v>
      </c>
      <c r="F139" s="27">
        <v>10</v>
      </c>
      <c r="G139" s="27">
        <v>10</v>
      </c>
      <c r="H139" s="27">
        <f t="shared" si="265"/>
        <v>3.4228042086001826</v>
      </c>
      <c r="I139" s="26">
        <f t="shared" si="266"/>
        <v>3.4228042086001825E-3</v>
      </c>
      <c r="J139" s="28">
        <f t="shared" si="267"/>
        <v>3.4228042086001825E-3</v>
      </c>
      <c r="K139" s="53"/>
      <c r="L139" s="53"/>
      <c r="M139" s="30">
        <f t="shared" si="272"/>
        <v>3.4228042086001826E-4</v>
      </c>
      <c r="N139" s="57"/>
      <c r="O139" s="57"/>
    </row>
    <row r="140" spans="2:15" ht="20.5" x14ac:dyDescent="0.45">
      <c r="B140" s="9" t="s">
        <v>310</v>
      </c>
      <c r="C140" s="25">
        <v>1000</v>
      </c>
      <c r="D140" s="26">
        <v>135.64699999999999</v>
      </c>
      <c r="E140" s="29">
        <f t="shared" si="264"/>
        <v>1.0262465690759372E-2</v>
      </c>
      <c r="F140" s="27">
        <v>10</v>
      </c>
      <c r="G140" s="27">
        <v>10</v>
      </c>
      <c r="H140" s="27">
        <f t="shared" si="265"/>
        <v>1.0262465690759373</v>
      </c>
      <c r="I140" s="26">
        <f t="shared" si="266"/>
        <v>1.0262465690759372E-3</v>
      </c>
      <c r="J140" s="28">
        <f t="shared" si="267"/>
        <v>1.0262465690759372E-3</v>
      </c>
      <c r="K140" s="53">
        <f t="shared" ref="K140" si="281">AVERAGE(J140:J141)</f>
        <v>9.7398215919487568E-4</v>
      </c>
      <c r="L140" s="53">
        <f t="shared" ref="L140" si="282">STDEV(J140:J141)</f>
        <v>7.3913037283223555E-5</v>
      </c>
      <c r="M140" s="30">
        <f t="shared" si="272"/>
        <v>1.0262465690759372E-4</v>
      </c>
      <c r="N140" s="57">
        <f t="shared" ref="N140" si="283">AVERAGE(M140:M141)</f>
        <v>9.7398215919487562E-5</v>
      </c>
      <c r="O140" s="57">
        <f t="shared" ref="O140" si="284">STDEV(M140:M141)</f>
        <v>7.3913037283223619E-6</v>
      </c>
    </row>
    <row r="141" spans="2:15" ht="20.5" x14ac:dyDescent="0.45">
      <c r="B141" s="9" t="s">
        <v>311</v>
      </c>
      <c r="C141" s="25">
        <v>1000</v>
      </c>
      <c r="D141" s="26">
        <v>133.81899999999999</v>
      </c>
      <c r="E141" s="29">
        <f t="shared" si="264"/>
        <v>9.2171774931381432E-3</v>
      </c>
      <c r="F141" s="27">
        <v>10</v>
      </c>
      <c r="G141" s="27">
        <v>10</v>
      </c>
      <c r="H141" s="27">
        <f t="shared" si="265"/>
        <v>0.92171774931381423</v>
      </c>
      <c r="I141" s="26">
        <f t="shared" si="266"/>
        <v>9.2171774931381419E-4</v>
      </c>
      <c r="J141" s="28">
        <f t="shared" si="267"/>
        <v>9.2171774931381419E-4</v>
      </c>
      <c r="K141" s="53"/>
      <c r="L141" s="53"/>
      <c r="M141" s="30">
        <f t="shared" si="272"/>
        <v>9.2171774931381416E-5</v>
      </c>
      <c r="N141" s="57"/>
      <c r="O141" s="57"/>
    </row>
    <row r="142" spans="2:15" ht="20.5" x14ac:dyDescent="0.45">
      <c r="B142" s="9" t="s">
        <v>312</v>
      </c>
      <c r="C142" s="25">
        <v>1000</v>
      </c>
      <c r="D142" s="26">
        <v>206.45500000000001</v>
      </c>
      <c r="E142" s="29">
        <f t="shared" si="264"/>
        <v>5.0751944190301927E-2</v>
      </c>
      <c r="F142" s="27">
        <v>10</v>
      </c>
      <c r="G142" s="27">
        <v>10</v>
      </c>
      <c r="H142" s="27">
        <f t="shared" si="265"/>
        <v>5.0751944190301925</v>
      </c>
      <c r="I142" s="26">
        <f t="shared" si="266"/>
        <v>5.0751944190301924E-3</v>
      </c>
      <c r="J142" s="28">
        <f t="shared" si="267"/>
        <v>5.0751944190301924E-3</v>
      </c>
      <c r="K142" s="53">
        <f t="shared" ref="K142" si="285">AVERAGE(J142:J143)</f>
        <v>5.3631347209515106E-3</v>
      </c>
      <c r="L142" s="53">
        <f t="shared" ref="L142" si="286">STDEV(J142:J143)</f>
        <v>4.0720908013093136E-4</v>
      </c>
      <c r="M142" s="30">
        <f t="shared" si="272"/>
        <v>5.0751944190301917E-4</v>
      </c>
      <c r="N142" s="57">
        <f t="shared" ref="N142" si="287">AVERAGE(M142:M143)</f>
        <v>5.3631347209515102E-4</v>
      </c>
      <c r="O142" s="57">
        <f t="shared" ref="O142" si="288">STDEV(M142:M143)</f>
        <v>4.0720908013093151E-5</v>
      </c>
    </row>
    <row r="143" spans="2:15" ht="20.5" x14ac:dyDescent="0.45">
      <c r="B143" s="9" t="s">
        <v>313</v>
      </c>
      <c r="C143" s="25">
        <v>1000</v>
      </c>
      <c r="D143" s="26">
        <v>216.52600000000001</v>
      </c>
      <c r="E143" s="29">
        <f t="shared" si="264"/>
        <v>5.6510750228728278E-2</v>
      </c>
      <c r="F143" s="27">
        <v>10</v>
      </c>
      <c r="G143" s="27">
        <v>10</v>
      </c>
      <c r="H143" s="27">
        <f t="shared" si="265"/>
        <v>5.6510750228728277</v>
      </c>
      <c r="I143" s="26">
        <f t="shared" si="266"/>
        <v>5.651075022872828E-3</v>
      </c>
      <c r="J143" s="28">
        <f t="shared" si="267"/>
        <v>5.651075022872828E-3</v>
      </c>
      <c r="K143" s="53"/>
      <c r="L143" s="53"/>
      <c r="M143" s="30">
        <f t="shared" si="272"/>
        <v>5.6510750228728275E-4</v>
      </c>
      <c r="N143" s="57"/>
      <c r="O143" s="57"/>
    </row>
    <row r="144" spans="2:15" ht="20.5" x14ac:dyDescent="0.45">
      <c r="B144" s="9" t="s">
        <v>314</v>
      </c>
      <c r="C144" s="25">
        <v>1000</v>
      </c>
      <c r="D144" s="26">
        <v>186.816</v>
      </c>
      <c r="E144" s="29">
        <f t="shared" si="264"/>
        <v>3.9521957913998172E-2</v>
      </c>
      <c r="F144" s="27">
        <v>10</v>
      </c>
      <c r="G144" s="27">
        <v>10</v>
      </c>
      <c r="H144" s="27">
        <f t="shared" si="265"/>
        <v>3.9521957913998174</v>
      </c>
      <c r="I144" s="26">
        <f t="shared" si="266"/>
        <v>3.9521957913998176E-3</v>
      </c>
      <c r="J144" s="28">
        <f t="shared" si="267"/>
        <v>3.9521957913998176E-3</v>
      </c>
      <c r="K144" s="53">
        <f t="shared" ref="K144" si="289">AVERAGE(J144:J145)</f>
        <v>4.5159537968892955E-3</v>
      </c>
      <c r="L144" s="53">
        <f t="shared" ref="L144" si="290">STDEV(J144:J145)</f>
        <v>7.9727421725962549E-4</v>
      </c>
      <c r="M144" s="30">
        <f t="shared" si="272"/>
        <v>3.9521957913998178E-4</v>
      </c>
      <c r="N144" s="57">
        <f t="shared" ref="N144" si="291">AVERAGE(M144:M145)</f>
        <v>4.5159537968892955E-4</v>
      </c>
      <c r="O144" s="57">
        <f t="shared" ref="O144" si="292">STDEV(M144:M145)</f>
        <v>7.9727421725962519E-5</v>
      </c>
    </row>
    <row r="145" spans="2:15" ht="20.5" x14ac:dyDescent="0.45">
      <c r="B145" s="9" t="s">
        <v>315</v>
      </c>
      <c r="C145" s="25">
        <v>1000</v>
      </c>
      <c r="D145" s="26">
        <v>206.53399999999999</v>
      </c>
      <c r="E145" s="29">
        <f t="shared" si="264"/>
        <v>5.0797118023787738E-2</v>
      </c>
      <c r="F145" s="27">
        <v>10</v>
      </c>
      <c r="G145" s="27">
        <v>10</v>
      </c>
      <c r="H145" s="27">
        <f t="shared" si="265"/>
        <v>5.0797118023787737</v>
      </c>
      <c r="I145" s="26">
        <f t="shared" si="266"/>
        <v>5.0797118023787734E-3</v>
      </c>
      <c r="J145" s="28">
        <f t="shared" si="267"/>
        <v>5.0797118023787734E-3</v>
      </c>
      <c r="K145" s="53"/>
      <c r="L145" s="53"/>
      <c r="M145" s="30">
        <f t="shared" si="272"/>
        <v>5.0797118023787732E-4</v>
      </c>
      <c r="N145" s="57"/>
      <c r="O145" s="57"/>
    </row>
    <row r="146" spans="2:15" ht="20.5" x14ac:dyDescent="0.45">
      <c r="B146" s="9" t="s">
        <v>316</v>
      </c>
      <c r="C146" s="25">
        <v>1000</v>
      </c>
      <c r="D146" s="26">
        <v>209.98400000000001</v>
      </c>
      <c r="E146" s="29">
        <f t="shared" si="264"/>
        <v>5.2769899359560848E-2</v>
      </c>
      <c r="F146" s="27">
        <v>10</v>
      </c>
      <c r="G146" s="27">
        <v>10</v>
      </c>
      <c r="H146" s="27">
        <f t="shared" si="265"/>
        <v>5.2769899359560846</v>
      </c>
      <c r="I146" s="26">
        <f t="shared" si="266"/>
        <v>5.2769899359560845E-3</v>
      </c>
      <c r="J146" s="28">
        <f t="shared" si="267"/>
        <v>5.2769899359560845E-3</v>
      </c>
      <c r="K146" s="53">
        <f t="shared" ref="K146" si="293">AVERAGE(J146:J147)</f>
        <v>5.6891868709972558E-3</v>
      </c>
      <c r="L146" s="53">
        <f t="shared" ref="L146" si="294">STDEV(J146:J147)</f>
        <v>5.829344959038461E-4</v>
      </c>
      <c r="M146" s="30">
        <f t="shared" si="272"/>
        <v>5.2769899359560841E-4</v>
      </c>
      <c r="N146" s="57">
        <f t="shared" ref="N146" si="295">AVERAGE(M146:M147)</f>
        <v>5.6891868709972549E-4</v>
      </c>
      <c r="O146" s="57">
        <f t="shared" ref="O146" si="296">STDEV(M146:M147)</f>
        <v>5.8293449590384628E-5</v>
      </c>
    </row>
    <row r="147" spans="2:15" ht="20.5" x14ac:dyDescent="0.45">
      <c r="B147" s="9" t="s">
        <v>317</v>
      </c>
      <c r="C147" s="25">
        <v>1000</v>
      </c>
      <c r="D147" s="26">
        <v>224.40100000000001</v>
      </c>
      <c r="E147" s="29">
        <f t="shared" si="264"/>
        <v>6.1013838060384268E-2</v>
      </c>
      <c r="F147" s="27">
        <v>10</v>
      </c>
      <c r="G147" s="27">
        <v>10</v>
      </c>
      <c r="H147" s="27">
        <f t="shared" si="265"/>
        <v>6.1013838060384273</v>
      </c>
      <c r="I147" s="26">
        <f t="shared" si="266"/>
        <v>6.1013838060384271E-3</v>
      </c>
      <c r="J147" s="28">
        <f t="shared" si="267"/>
        <v>6.1013838060384271E-3</v>
      </c>
      <c r="K147" s="53"/>
      <c r="L147" s="53"/>
      <c r="M147" s="30">
        <f t="shared" si="272"/>
        <v>6.1013838060384269E-4</v>
      </c>
      <c r="N147" s="57"/>
      <c r="O147" s="57"/>
    </row>
    <row r="148" spans="2:15" ht="20.5" x14ac:dyDescent="0.45">
      <c r="B148" s="9" t="s">
        <v>318</v>
      </c>
      <c r="C148" s="25">
        <v>1000</v>
      </c>
      <c r="D148" s="26">
        <v>374.05500000000001</v>
      </c>
      <c r="E148" s="29">
        <f t="shared" si="264"/>
        <v>0.14658908966148218</v>
      </c>
      <c r="F148" s="27">
        <v>10</v>
      </c>
      <c r="G148" s="27">
        <v>10</v>
      </c>
      <c r="H148" s="27">
        <f t="shared" si="265"/>
        <v>14.658908966148218</v>
      </c>
      <c r="I148" s="26">
        <f t="shared" si="266"/>
        <v>1.4658908966148217E-2</v>
      </c>
      <c r="J148" s="28">
        <f t="shared" si="267"/>
        <v>1.4658908966148217E-2</v>
      </c>
      <c r="K148" s="53">
        <f t="shared" ref="K148" si="297">AVERAGE(J148:J149)</f>
        <v>1.3843006633119853E-2</v>
      </c>
      <c r="L148" s="53">
        <f t="shared" ref="L148" si="298">STDEV(J148:J149)</f>
        <v>1.1538601449405605E-3</v>
      </c>
      <c r="M148" s="30">
        <f t="shared" si="272"/>
        <v>1.4658908966148217E-3</v>
      </c>
      <c r="N148" s="57">
        <f t="shared" ref="N148" si="299">AVERAGE(M148:M149)</f>
        <v>1.3843006633119854E-3</v>
      </c>
      <c r="O148" s="57">
        <f t="shared" ref="O148" si="300">STDEV(M148:M149)</f>
        <v>1.1538601449405612E-4</v>
      </c>
    </row>
    <row r="149" spans="2:15" ht="20.5" x14ac:dyDescent="0.45">
      <c r="B149" s="9" t="s">
        <v>319</v>
      </c>
      <c r="C149" s="25">
        <v>1000</v>
      </c>
      <c r="D149" s="26">
        <v>345.51799999999997</v>
      </c>
      <c r="E149" s="29">
        <f t="shared" si="264"/>
        <v>0.13027104300091491</v>
      </c>
      <c r="F149" s="27">
        <v>10</v>
      </c>
      <c r="G149" s="27">
        <v>10</v>
      </c>
      <c r="H149" s="27">
        <f t="shared" si="265"/>
        <v>13.027104300091491</v>
      </c>
      <c r="I149" s="26">
        <f t="shared" si="266"/>
        <v>1.3027104300091491E-2</v>
      </c>
      <c r="J149" s="28">
        <f t="shared" si="267"/>
        <v>1.3027104300091491E-2</v>
      </c>
      <c r="K149" s="53"/>
      <c r="L149" s="53"/>
      <c r="M149" s="30">
        <f t="shared" si="272"/>
        <v>1.3027104300091491E-3</v>
      </c>
      <c r="N149" s="57"/>
      <c r="O149" s="57"/>
    </row>
    <row r="150" spans="2:15" ht="20.5" x14ac:dyDescent="0.45">
      <c r="B150" s="9" t="s">
        <v>320</v>
      </c>
      <c r="C150" s="25">
        <v>1000</v>
      </c>
      <c r="D150" s="26">
        <v>177.636</v>
      </c>
      <c r="E150" s="29">
        <f t="shared" si="264"/>
        <v>3.427264409881061E-2</v>
      </c>
      <c r="F150" s="27">
        <v>10</v>
      </c>
      <c r="G150" s="27">
        <v>10</v>
      </c>
      <c r="H150" s="27">
        <f t="shared" si="265"/>
        <v>3.4272644098810612</v>
      </c>
      <c r="I150" s="26">
        <f t="shared" si="266"/>
        <v>3.4272644098810611E-3</v>
      </c>
      <c r="J150" s="28">
        <f t="shared" si="267"/>
        <v>3.4272644098810611E-3</v>
      </c>
      <c r="K150" s="53">
        <f t="shared" ref="K150" si="301">AVERAGE(J150:J151)</f>
        <v>3.8682811070448308E-3</v>
      </c>
      <c r="L150" s="53">
        <f t="shared" ref="L150" si="302">STDEV(J150:J151)</f>
        <v>6.2369179436199144E-4</v>
      </c>
      <c r="M150" s="30">
        <f t="shared" si="272"/>
        <v>3.4272644098810607E-4</v>
      </c>
      <c r="N150" s="57">
        <f t="shared" ref="N150" si="303">AVERAGE(M150:M151)</f>
        <v>3.868281107044831E-4</v>
      </c>
      <c r="O150" s="57">
        <f t="shared" ref="O150" si="304">STDEV(M150:M151)</f>
        <v>6.2369179436199161E-5</v>
      </c>
    </row>
    <row r="151" spans="2:15" ht="20.5" x14ac:dyDescent="0.45">
      <c r="B151" s="9" t="s">
        <v>321</v>
      </c>
      <c r="C151" s="25">
        <v>1000</v>
      </c>
      <c r="D151" s="26">
        <v>193.06100000000001</v>
      </c>
      <c r="E151" s="29">
        <f t="shared" si="264"/>
        <v>4.3092978042086005E-2</v>
      </c>
      <c r="F151" s="27">
        <v>10</v>
      </c>
      <c r="G151" s="27">
        <v>10</v>
      </c>
      <c r="H151" s="27">
        <f t="shared" si="265"/>
        <v>4.309297804208601</v>
      </c>
      <c r="I151" s="26">
        <f t="shared" si="266"/>
        <v>4.3092978042086009E-3</v>
      </c>
      <c r="J151" s="28">
        <f t="shared" si="267"/>
        <v>4.3092978042086009E-3</v>
      </c>
      <c r="K151" s="53"/>
      <c r="L151" s="53"/>
      <c r="M151" s="30">
        <f t="shared" si="272"/>
        <v>4.3092978042086008E-4</v>
      </c>
      <c r="N151" s="57"/>
      <c r="O151" s="57"/>
    </row>
    <row r="152" spans="2:15" ht="20.5" x14ac:dyDescent="0.45">
      <c r="B152" s="9" t="s">
        <v>322</v>
      </c>
      <c r="C152" s="25">
        <v>1000</v>
      </c>
      <c r="D152" s="26">
        <v>137.042</v>
      </c>
      <c r="E152" s="29">
        <f t="shared" si="264"/>
        <v>1.1060155535224154E-2</v>
      </c>
      <c r="F152" s="27">
        <v>10</v>
      </c>
      <c r="G152" s="27">
        <v>10</v>
      </c>
      <c r="H152" s="27">
        <f t="shared" si="265"/>
        <v>1.1060155535224152</v>
      </c>
      <c r="I152" s="26">
        <f t="shared" si="266"/>
        <v>1.1060155535224153E-3</v>
      </c>
      <c r="J152" s="28">
        <f t="shared" si="267"/>
        <v>1.1060155535224153E-3</v>
      </c>
      <c r="K152" s="53">
        <f t="shared" ref="K152" si="305">AVERAGE(J152:J153)</f>
        <v>2.2695562671546212E-4</v>
      </c>
      <c r="L152" s="53">
        <f t="shared" ref="L152" si="306">STDEV(J152:J153)</f>
        <v>1.2431784706290934E-3</v>
      </c>
      <c r="M152" s="30">
        <f t="shared" si="272"/>
        <v>1.1060155535224152E-4</v>
      </c>
      <c r="N152" s="57">
        <f t="shared" ref="N152" si="307">AVERAGE(M152:M153)</f>
        <v>2.2695562671546209E-5</v>
      </c>
      <c r="O152" s="57">
        <f t="shared" ref="O152" si="308">STDEV(M152:M153)</f>
        <v>1.2431784706290933E-4</v>
      </c>
    </row>
    <row r="153" spans="2:15" ht="20.5" x14ac:dyDescent="0.45">
      <c r="B153" s="9" t="s">
        <v>323</v>
      </c>
      <c r="C153" s="25">
        <v>1000</v>
      </c>
      <c r="D153" s="26">
        <v>106.29600000000001</v>
      </c>
      <c r="E153" s="29">
        <f t="shared" si="264"/>
        <v>-6.5210430009149112E-3</v>
      </c>
      <c r="F153" s="27">
        <v>10</v>
      </c>
      <c r="G153" s="27">
        <v>10</v>
      </c>
      <c r="H153" s="27">
        <f t="shared" si="265"/>
        <v>-0.65210430009149112</v>
      </c>
      <c r="I153" s="26">
        <f t="shared" si="266"/>
        <v>-6.5210430009149107E-4</v>
      </c>
      <c r="J153" s="28">
        <f t="shared" si="267"/>
        <v>-6.5210430009149107E-4</v>
      </c>
      <c r="K153" s="53"/>
      <c r="L153" s="53"/>
      <c r="M153" s="30">
        <f t="shared" si="272"/>
        <v>-6.5210430009149105E-5</v>
      </c>
      <c r="N153" s="57"/>
      <c r="O153" s="57"/>
    </row>
    <row r="154" spans="2:15" ht="20.5" x14ac:dyDescent="0.45">
      <c r="B154" s="9" t="s">
        <v>324</v>
      </c>
      <c r="C154" s="25">
        <v>1000</v>
      </c>
      <c r="D154" s="26">
        <v>443.02</v>
      </c>
      <c r="E154" s="29">
        <f t="shared" si="264"/>
        <v>0.18602470265324794</v>
      </c>
      <c r="F154" s="27">
        <v>10</v>
      </c>
      <c r="G154" s="27">
        <v>10</v>
      </c>
      <c r="H154" s="27">
        <f t="shared" si="265"/>
        <v>18.602470265324797</v>
      </c>
      <c r="I154" s="26">
        <f t="shared" si="266"/>
        <v>1.8602470265324796E-2</v>
      </c>
      <c r="J154" s="28">
        <f t="shared" si="267"/>
        <v>1.8602470265324796E-2</v>
      </c>
      <c r="K154" s="53">
        <f t="shared" ref="K154" si="309">AVERAGE(J154:J155)</f>
        <v>2.1630375114364137E-2</v>
      </c>
      <c r="L154" s="53">
        <f t="shared" ref="L154" si="310">STDEV(J154:J155)</f>
        <v>4.2821041030866938E-3</v>
      </c>
      <c r="M154" s="30">
        <f t="shared" si="272"/>
        <v>1.8602470265324795E-3</v>
      </c>
      <c r="N154" s="57">
        <f t="shared" ref="N154" si="311">AVERAGE(M154:M155)</f>
        <v>2.1630375114364137E-3</v>
      </c>
      <c r="O154" s="57">
        <f t="shared" ref="O154" si="312">STDEV(M154:M155)</f>
        <v>4.2821041030866952E-4</v>
      </c>
    </row>
    <row r="155" spans="2:15" ht="20.5" x14ac:dyDescent="0.45">
      <c r="B155" s="9" t="s">
        <v>325</v>
      </c>
      <c r="C155" s="25">
        <v>1000</v>
      </c>
      <c r="D155" s="26">
        <v>548.92399999999998</v>
      </c>
      <c r="E155" s="29">
        <f t="shared" si="264"/>
        <v>0.24658279963403476</v>
      </c>
      <c r="F155" s="27">
        <v>10</v>
      </c>
      <c r="G155" s="27">
        <v>10</v>
      </c>
      <c r="H155" s="27">
        <f t="shared" si="265"/>
        <v>24.658279963403476</v>
      </c>
      <c r="I155" s="26">
        <f t="shared" si="266"/>
        <v>2.4658279963403477E-2</v>
      </c>
      <c r="J155" s="28">
        <f t="shared" si="267"/>
        <v>2.4658279963403477E-2</v>
      </c>
      <c r="K155" s="53"/>
      <c r="L155" s="53"/>
      <c r="M155" s="30">
        <f t="shared" si="272"/>
        <v>2.4658279963403478E-3</v>
      </c>
      <c r="N155" s="57"/>
      <c r="O155" s="57"/>
    </row>
    <row r="156" spans="2:15" ht="20.5" x14ac:dyDescent="0.45">
      <c r="B156" s="9" t="s">
        <v>326</v>
      </c>
      <c r="C156" s="25">
        <v>1000</v>
      </c>
      <c r="D156" s="26">
        <v>914.28300000000002</v>
      </c>
      <c r="E156" s="29">
        <f t="shared" si="264"/>
        <v>0.45550263037511435</v>
      </c>
      <c r="F156" s="27">
        <v>10</v>
      </c>
      <c r="G156" s="27">
        <v>10</v>
      </c>
      <c r="H156" s="27">
        <f t="shared" si="265"/>
        <v>45.550263037511428</v>
      </c>
      <c r="I156" s="26">
        <f t="shared" si="266"/>
        <v>4.5550263037511425E-2</v>
      </c>
      <c r="J156" s="28">
        <f t="shared" si="267"/>
        <v>4.5550263037511425E-2</v>
      </c>
      <c r="K156" s="53">
        <f t="shared" ref="K156" si="313">AVERAGE(J156:J157)</f>
        <v>4.6639810155535213E-2</v>
      </c>
      <c r="L156" s="53">
        <f t="shared" ref="L156" si="314">STDEV(J156:J157)</f>
        <v>1.5408523111537656E-3</v>
      </c>
      <c r="M156" s="30">
        <f t="shared" si="272"/>
        <v>4.5550263037511425E-3</v>
      </c>
      <c r="N156" s="57">
        <f t="shared" ref="N156" si="315">AVERAGE(M156:M157)</f>
        <v>4.6639810155535213E-3</v>
      </c>
      <c r="O156" s="57">
        <f t="shared" ref="O156" si="316">STDEV(M156:M157)</f>
        <v>1.5408523111537669E-4</v>
      </c>
    </row>
    <row r="157" spans="2:15" ht="20.5" x14ac:dyDescent="0.45">
      <c r="B157" s="9" t="s">
        <v>327</v>
      </c>
      <c r="C157" s="25">
        <v>1000</v>
      </c>
      <c r="D157" s="26">
        <v>952.39099999999996</v>
      </c>
      <c r="E157" s="29">
        <f t="shared" si="264"/>
        <v>0.47729357273559009</v>
      </c>
      <c r="F157" s="27">
        <v>10</v>
      </c>
      <c r="G157" s="27">
        <v>10</v>
      </c>
      <c r="H157" s="27">
        <f t="shared" si="265"/>
        <v>47.72935727355901</v>
      </c>
      <c r="I157" s="26">
        <f t="shared" si="266"/>
        <v>4.7729357273559009E-2</v>
      </c>
      <c r="J157" s="28">
        <f t="shared" si="267"/>
        <v>4.7729357273559009E-2</v>
      </c>
      <c r="K157" s="53"/>
      <c r="L157" s="53"/>
      <c r="M157" s="30">
        <f t="shared" si="272"/>
        <v>4.7729357273559011E-3</v>
      </c>
      <c r="N157" s="57"/>
      <c r="O157" s="57"/>
    </row>
    <row r="158" spans="2:15" ht="20.5" x14ac:dyDescent="0.45">
      <c r="B158" s="9" t="s">
        <v>328</v>
      </c>
      <c r="C158" s="25">
        <v>1000</v>
      </c>
      <c r="D158" s="26">
        <v>886.39800000000002</v>
      </c>
      <c r="E158" s="29">
        <f t="shared" si="264"/>
        <v>0.43955741079597438</v>
      </c>
      <c r="F158" s="27">
        <v>10</v>
      </c>
      <c r="G158" s="27">
        <v>10</v>
      </c>
      <c r="H158" s="27">
        <f t="shared" si="265"/>
        <v>43.955741079597445</v>
      </c>
      <c r="I158" s="26">
        <f t="shared" si="266"/>
        <v>4.3955741079597446E-2</v>
      </c>
      <c r="J158" s="28">
        <f t="shared" si="267"/>
        <v>4.3955741079597446E-2</v>
      </c>
      <c r="K158" s="53">
        <f t="shared" ref="K158" si="317">AVERAGE(J158:J159)</f>
        <v>4.1082656678865515E-2</v>
      </c>
      <c r="L158" s="53">
        <f t="shared" ref="L158" si="318">STDEV(J158:J159)</f>
        <v>4.0631549253576796E-3</v>
      </c>
      <c r="M158" s="30">
        <f t="shared" si="272"/>
        <v>4.3955741079597446E-3</v>
      </c>
      <c r="N158" s="57">
        <f t="shared" ref="N158" si="319">AVERAGE(M158:M159)</f>
        <v>4.1082656678865515E-3</v>
      </c>
      <c r="O158" s="57">
        <f t="shared" ref="O158" si="320">STDEV(M158:M159)</f>
        <v>4.06315492535768E-4</v>
      </c>
    </row>
    <row r="159" spans="2:15" ht="20.5" x14ac:dyDescent="0.45">
      <c r="B159" s="9" t="s">
        <v>329</v>
      </c>
      <c r="C159" s="25">
        <v>1000</v>
      </c>
      <c r="D159" s="26">
        <v>785.90899999999999</v>
      </c>
      <c r="E159" s="29">
        <f t="shared" si="264"/>
        <v>0.38209572278133574</v>
      </c>
      <c r="F159" s="27">
        <v>10</v>
      </c>
      <c r="G159" s="27">
        <v>10</v>
      </c>
      <c r="H159" s="27">
        <f t="shared" si="265"/>
        <v>38.209572278133578</v>
      </c>
      <c r="I159" s="26">
        <f t="shared" si="266"/>
        <v>3.8209572278133576E-2</v>
      </c>
      <c r="J159" s="28">
        <f t="shared" si="267"/>
        <v>3.8209572278133576E-2</v>
      </c>
      <c r="K159" s="53"/>
      <c r="L159" s="53"/>
      <c r="M159" s="30">
        <f t="shared" si="272"/>
        <v>3.8209572278133574E-3</v>
      </c>
      <c r="N159" s="57"/>
      <c r="O159" s="57"/>
    </row>
    <row r="160" spans="2:15" ht="20.5" x14ac:dyDescent="0.45">
      <c r="B160" s="9" t="s">
        <v>330</v>
      </c>
      <c r="C160" s="25">
        <v>1000</v>
      </c>
      <c r="D160" s="26">
        <v>668.31500000000005</v>
      </c>
      <c r="E160" s="29">
        <f t="shared" si="264"/>
        <v>0.31485304208600184</v>
      </c>
      <c r="F160" s="27">
        <v>10</v>
      </c>
      <c r="G160" s="27">
        <v>10</v>
      </c>
      <c r="H160" s="27">
        <f t="shared" si="265"/>
        <v>31.485304208600184</v>
      </c>
      <c r="I160" s="26">
        <f t="shared" si="266"/>
        <v>3.1485304208600184E-2</v>
      </c>
      <c r="J160" s="28">
        <f t="shared" si="267"/>
        <v>3.1485304208600184E-2</v>
      </c>
      <c r="K160" s="53">
        <f t="shared" ref="K160" si="321">AVERAGE(J160:J161)</f>
        <v>3.2892011665141808E-2</v>
      </c>
      <c r="L160" s="53">
        <f t="shared" ref="L160" si="322">STDEV(J160:J161)</f>
        <v>1.989384763332526E-3</v>
      </c>
      <c r="M160" s="30">
        <f t="shared" si="272"/>
        <v>3.1485304208600184E-3</v>
      </c>
      <c r="N160" s="57">
        <f t="shared" ref="N160" si="323">AVERAGE(M160:M161)</f>
        <v>3.2892011665141812E-3</v>
      </c>
      <c r="O160" s="57">
        <f t="shared" ref="O160" si="324">STDEV(M160:M161)</f>
        <v>1.9893847633325291E-4</v>
      </c>
    </row>
    <row r="161" spans="2:15" ht="20.5" x14ac:dyDescent="0.45">
      <c r="B161" s="9" t="s">
        <v>331</v>
      </c>
      <c r="C161" s="25">
        <v>1000</v>
      </c>
      <c r="D161" s="26">
        <v>717.51599999999996</v>
      </c>
      <c r="E161" s="29">
        <f t="shared" si="264"/>
        <v>0.34298719121683435</v>
      </c>
      <c r="F161" s="27">
        <v>10</v>
      </c>
      <c r="G161" s="27">
        <v>10</v>
      </c>
      <c r="H161" s="27">
        <f t="shared" si="265"/>
        <v>34.298719121683433</v>
      </c>
      <c r="I161" s="26">
        <f t="shared" si="266"/>
        <v>3.4298719121683433E-2</v>
      </c>
      <c r="J161" s="28">
        <f t="shared" si="267"/>
        <v>3.4298719121683433E-2</v>
      </c>
      <c r="K161" s="53"/>
      <c r="L161" s="53"/>
      <c r="M161" s="30">
        <f t="shared" si="272"/>
        <v>3.4298719121683436E-3</v>
      </c>
      <c r="N161" s="57"/>
      <c r="O161" s="57"/>
    </row>
    <row r="162" spans="2:15" ht="20.5" x14ac:dyDescent="0.45">
      <c r="B162" s="9" t="s">
        <v>332</v>
      </c>
      <c r="C162" s="25">
        <v>1000</v>
      </c>
      <c r="D162" s="26">
        <v>655.04399999999998</v>
      </c>
      <c r="E162" s="29">
        <f t="shared" si="264"/>
        <v>0.3072644098810613</v>
      </c>
      <c r="F162" s="27">
        <v>10</v>
      </c>
      <c r="G162" s="27">
        <v>10</v>
      </c>
      <c r="H162" s="27">
        <f t="shared" si="265"/>
        <v>30.72644098810613</v>
      </c>
      <c r="I162" s="26">
        <f t="shared" si="266"/>
        <v>3.0726440988106129E-2</v>
      </c>
      <c r="J162" s="28">
        <f t="shared" si="267"/>
        <v>3.0726440988106129E-2</v>
      </c>
      <c r="K162" s="53">
        <f t="shared" ref="K162" si="325">AVERAGE(J162:J163)</f>
        <v>3.097789913083257E-2</v>
      </c>
      <c r="L162" s="53">
        <f t="shared" ref="L162" si="326">STDEV(J162:J163)</f>
        <v>3.5561551581288274E-4</v>
      </c>
      <c r="M162" s="30">
        <f t="shared" si="272"/>
        <v>3.0726440988106127E-3</v>
      </c>
      <c r="N162" s="57">
        <f t="shared" ref="N162" si="327">AVERAGE(M162:M163)</f>
        <v>3.0977899130832571E-3</v>
      </c>
      <c r="O162" s="57">
        <f t="shared" ref="O162" si="328">STDEV(M162:M163)</f>
        <v>3.5561551581288647E-5</v>
      </c>
    </row>
    <row r="163" spans="2:15" ht="20.5" x14ac:dyDescent="0.45">
      <c r="B163" s="9" t="s">
        <v>333</v>
      </c>
      <c r="C163" s="25">
        <v>1000</v>
      </c>
      <c r="D163" s="26">
        <v>663.83900000000006</v>
      </c>
      <c r="E163" s="29">
        <f t="shared" si="264"/>
        <v>0.31229357273559011</v>
      </c>
      <c r="F163" s="27">
        <v>10</v>
      </c>
      <c r="G163" s="27">
        <v>10</v>
      </c>
      <c r="H163" s="27">
        <f t="shared" si="265"/>
        <v>31.22935727355901</v>
      </c>
      <c r="I163" s="26">
        <f t="shared" si="266"/>
        <v>3.1229357273559012E-2</v>
      </c>
      <c r="J163" s="28">
        <f t="shared" si="267"/>
        <v>3.1229357273559012E-2</v>
      </c>
      <c r="K163" s="53"/>
      <c r="L163" s="53"/>
      <c r="M163" s="30">
        <f t="shared" si="272"/>
        <v>3.1229357273559015E-3</v>
      </c>
      <c r="N163" s="57"/>
      <c r="O163" s="57"/>
    </row>
    <row r="164" spans="2:15" ht="20.5" x14ac:dyDescent="0.45">
      <c r="B164" s="9" t="s">
        <v>334</v>
      </c>
      <c r="C164" s="25">
        <v>1000</v>
      </c>
      <c r="D164" s="26">
        <v>755.62699999999995</v>
      </c>
      <c r="E164" s="29">
        <f t="shared" si="264"/>
        <v>0.36477984903934124</v>
      </c>
      <c r="F164" s="27">
        <v>10</v>
      </c>
      <c r="G164" s="27">
        <v>10</v>
      </c>
      <c r="H164" s="27">
        <f t="shared" si="265"/>
        <v>36.477984903934122</v>
      </c>
      <c r="I164" s="26">
        <f t="shared" si="266"/>
        <v>3.647798490393412E-2</v>
      </c>
      <c r="J164" s="28">
        <f t="shared" si="267"/>
        <v>3.647798490393412E-2</v>
      </c>
      <c r="K164" s="53">
        <f t="shared" ref="K164" si="329">AVERAGE(J164:J165)</f>
        <v>3.6906335773101553E-2</v>
      </c>
      <c r="L164" s="53">
        <f t="shared" ref="L164" si="330">STDEV(J164:J165)</f>
        <v>6.0577960863088763E-4</v>
      </c>
      <c r="M164" s="30">
        <f t="shared" si="272"/>
        <v>3.6477984903934123E-3</v>
      </c>
      <c r="N164" s="57">
        <f t="shared" ref="N164" si="331">AVERAGE(M164:M165)</f>
        <v>3.6906335773101559E-3</v>
      </c>
      <c r="O164" s="57">
        <f t="shared" ref="O164" si="332">STDEV(M164:M165)</f>
        <v>6.05779608630887E-5</v>
      </c>
    </row>
    <row r="165" spans="2:15" ht="20.5" x14ac:dyDescent="0.45">
      <c r="B165" s="9" t="s">
        <v>335</v>
      </c>
      <c r="C165" s="25">
        <v>1000</v>
      </c>
      <c r="D165" s="26">
        <v>770.60900000000004</v>
      </c>
      <c r="E165" s="29">
        <f t="shared" si="264"/>
        <v>0.37334686642268983</v>
      </c>
      <c r="F165" s="27">
        <v>10</v>
      </c>
      <c r="G165" s="27">
        <v>10</v>
      </c>
      <c r="H165" s="27">
        <f t="shared" si="265"/>
        <v>37.334686642268984</v>
      </c>
      <c r="I165" s="26">
        <f t="shared" si="266"/>
        <v>3.7334686642268987E-2</v>
      </c>
      <c r="J165" s="28">
        <f t="shared" si="267"/>
        <v>3.7334686642268987E-2</v>
      </c>
      <c r="K165" s="53"/>
      <c r="L165" s="53"/>
      <c r="M165" s="30">
        <f t="shared" si="272"/>
        <v>3.7334686642268989E-3</v>
      </c>
      <c r="N165" s="57"/>
      <c r="O165" s="57"/>
    </row>
    <row r="166" spans="2:15" ht="20.5" x14ac:dyDescent="0.45">
      <c r="B166" s="9" t="s">
        <v>336</v>
      </c>
      <c r="C166" s="25">
        <v>1000</v>
      </c>
      <c r="D166" s="26">
        <v>1090.3510000000001</v>
      </c>
      <c r="E166" s="29">
        <f t="shared" si="264"/>
        <v>0.55618195333943277</v>
      </c>
      <c r="F166" s="27">
        <v>10</v>
      </c>
      <c r="G166" s="27">
        <v>10</v>
      </c>
      <c r="H166" s="27">
        <f t="shared" si="265"/>
        <v>55.618195333943277</v>
      </c>
      <c r="I166" s="26">
        <f t="shared" si="266"/>
        <v>5.5618195333943278E-2</v>
      </c>
      <c r="J166" s="28">
        <f t="shared" si="267"/>
        <v>5.5618195333943278E-2</v>
      </c>
      <c r="K166" s="53">
        <f t="shared" ref="K166" si="333">AVERAGE(J166:J167)</f>
        <v>5.2512465690759375E-2</v>
      </c>
      <c r="L166" s="53">
        <f t="shared" ref="L166" si="334">STDEV(J166:J167)</f>
        <v>4.3921649824548246E-3</v>
      </c>
      <c r="M166" s="30">
        <f t="shared" si="272"/>
        <v>5.5618195333943278E-3</v>
      </c>
      <c r="N166" s="57">
        <f t="shared" ref="N166" si="335">AVERAGE(M166:M167)</f>
        <v>5.2512465690759376E-3</v>
      </c>
      <c r="O166" s="57">
        <f t="shared" ref="O166" si="336">STDEV(M166:M167)</f>
        <v>4.3921649824548272E-4</v>
      </c>
    </row>
    <row r="167" spans="2:15" ht="20.5" x14ac:dyDescent="0.45">
      <c r="B167" s="9" t="s">
        <v>337</v>
      </c>
      <c r="C167" s="25">
        <v>1000</v>
      </c>
      <c r="D167" s="26">
        <v>981.72500000000002</v>
      </c>
      <c r="E167" s="29">
        <f t="shared" si="264"/>
        <v>0.49406736047575478</v>
      </c>
      <c r="F167" s="27">
        <v>10</v>
      </c>
      <c r="G167" s="27">
        <v>10</v>
      </c>
      <c r="H167" s="27">
        <f t="shared" si="265"/>
        <v>49.406736047575478</v>
      </c>
      <c r="I167" s="26">
        <f t="shared" si="266"/>
        <v>4.9406736047575478E-2</v>
      </c>
      <c r="J167" s="28">
        <f t="shared" si="267"/>
        <v>4.9406736047575478E-2</v>
      </c>
      <c r="K167" s="53"/>
      <c r="L167" s="53"/>
      <c r="M167" s="30">
        <f t="shared" si="272"/>
        <v>4.9406736047575475E-3</v>
      </c>
      <c r="N167" s="57"/>
      <c r="O167" s="57"/>
    </row>
    <row r="168" spans="2:15" ht="20.5" x14ac:dyDescent="0.45">
      <c r="B168" s="9" t="s">
        <v>338</v>
      </c>
      <c r="C168" s="25">
        <v>1000</v>
      </c>
      <c r="D168" s="26">
        <v>645.70399999999995</v>
      </c>
      <c r="E168" s="29">
        <f t="shared" si="264"/>
        <v>0.30192360475754798</v>
      </c>
      <c r="F168" s="27">
        <v>10</v>
      </c>
      <c r="G168" s="27">
        <v>10</v>
      </c>
      <c r="H168" s="27">
        <f t="shared" si="265"/>
        <v>30.192360475754796</v>
      </c>
      <c r="I168" s="26">
        <f t="shared" si="266"/>
        <v>3.0192360475754795E-2</v>
      </c>
      <c r="J168" s="28">
        <f t="shared" si="267"/>
        <v>3.0192360475754795E-2</v>
      </c>
      <c r="K168" s="53">
        <f t="shared" ref="K168" si="337">AVERAGE(J168:J169)</f>
        <v>3.3679065645013717E-2</v>
      </c>
      <c r="L168" s="53">
        <f t="shared" ref="L168" si="338">STDEV(J168:J169)</f>
        <v>4.9309457383623486E-3</v>
      </c>
      <c r="M168" s="30">
        <f t="shared" si="272"/>
        <v>3.0192360475754794E-3</v>
      </c>
      <c r="N168" s="57">
        <f t="shared" ref="N168" si="339">AVERAGE(M168:M169)</f>
        <v>3.3679065645013718E-3</v>
      </c>
      <c r="O168" s="57">
        <f t="shared" ref="O168" si="340">STDEV(M168:M169)</f>
        <v>4.9309457383623484E-4</v>
      </c>
    </row>
    <row r="169" spans="2:15" ht="20.5" x14ac:dyDescent="0.45">
      <c r="B169" s="9" t="s">
        <v>339</v>
      </c>
      <c r="C169" s="25">
        <v>1000</v>
      </c>
      <c r="D169" s="26">
        <v>767.65499999999997</v>
      </c>
      <c r="E169" s="29">
        <f t="shared" si="264"/>
        <v>0.37165770814272642</v>
      </c>
      <c r="F169" s="27">
        <v>10</v>
      </c>
      <c r="G169" s="27">
        <v>10</v>
      </c>
      <c r="H169" s="27">
        <f t="shared" si="265"/>
        <v>37.165770814272641</v>
      </c>
      <c r="I169" s="26">
        <f t="shared" si="266"/>
        <v>3.7165770814272643E-2</v>
      </c>
      <c r="J169" s="28">
        <f t="shared" si="267"/>
        <v>3.7165770814272643E-2</v>
      </c>
      <c r="K169" s="53"/>
      <c r="L169" s="53"/>
      <c r="M169" s="30">
        <f t="shared" si="272"/>
        <v>3.7165770814272642E-3</v>
      </c>
      <c r="N169" s="57"/>
      <c r="O169" s="57"/>
    </row>
    <row r="170" spans="2:15" ht="20.5" x14ac:dyDescent="0.45">
      <c r="B170" s="9" t="s">
        <v>340</v>
      </c>
      <c r="C170" s="25">
        <v>1000</v>
      </c>
      <c r="D170" s="26">
        <v>499.55799999999999</v>
      </c>
      <c r="E170" s="29">
        <f t="shared" si="264"/>
        <v>0.21835430009149132</v>
      </c>
      <c r="F170" s="27">
        <v>10</v>
      </c>
      <c r="G170" s="27">
        <v>10</v>
      </c>
      <c r="H170" s="27">
        <f t="shared" si="265"/>
        <v>21.835430009149132</v>
      </c>
      <c r="I170" s="26">
        <f t="shared" si="266"/>
        <v>2.1835430009149132E-2</v>
      </c>
      <c r="J170" s="28">
        <f t="shared" si="267"/>
        <v>2.1835430009149132E-2</v>
      </c>
      <c r="K170" s="53">
        <f t="shared" ref="K170" si="341">AVERAGE(J170:J171)</f>
        <v>2.2532021957914001E-2</v>
      </c>
      <c r="L170" s="53">
        <f t="shared" ref="L170" si="342">STDEV(J170:J171)</f>
        <v>9.8512978138318142E-4</v>
      </c>
      <c r="M170" s="30">
        <f t="shared" si="272"/>
        <v>2.1835430009149131E-3</v>
      </c>
      <c r="N170" s="57">
        <f t="shared" ref="N170" si="343">AVERAGE(M170:M171)</f>
        <v>2.2532021957913997E-3</v>
      </c>
      <c r="O170" s="57">
        <f t="shared" ref="O170" si="344">STDEV(M170:M171)</f>
        <v>9.8512978138318071E-5</v>
      </c>
    </row>
    <row r="171" spans="2:15" ht="20.5" x14ac:dyDescent="0.45">
      <c r="B171" s="9" t="s">
        <v>341</v>
      </c>
      <c r="C171" s="25">
        <v>1000</v>
      </c>
      <c r="D171" s="26">
        <v>523.92200000000003</v>
      </c>
      <c r="E171" s="29">
        <f t="shared" si="264"/>
        <v>0.23228613906678869</v>
      </c>
      <c r="F171" s="27">
        <v>10</v>
      </c>
      <c r="G171" s="27">
        <v>10</v>
      </c>
      <c r="H171" s="27">
        <f t="shared" si="265"/>
        <v>23.22861390667887</v>
      </c>
      <c r="I171" s="26">
        <f t="shared" si="266"/>
        <v>2.322861390667887E-2</v>
      </c>
      <c r="J171" s="28">
        <f t="shared" si="267"/>
        <v>2.322861390667887E-2</v>
      </c>
      <c r="K171" s="53"/>
      <c r="L171" s="53"/>
      <c r="M171" s="30">
        <f t="shared" si="272"/>
        <v>2.3228613906678868E-3</v>
      </c>
      <c r="N171" s="57"/>
      <c r="O171" s="57"/>
    </row>
    <row r="172" spans="2:15" ht="20.5" x14ac:dyDescent="0.45">
      <c r="B172" s="9" t="s">
        <v>342</v>
      </c>
      <c r="C172" s="25">
        <v>1000</v>
      </c>
      <c r="D172" s="26">
        <v>463.40600000000001</v>
      </c>
      <c r="E172" s="29">
        <f t="shared" si="264"/>
        <v>0.19768183897529737</v>
      </c>
      <c r="F172" s="27">
        <v>10</v>
      </c>
      <c r="G172" s="27">
        <v>10</v>
      </c>
      <c r="H172" s="27">
        <f t="shared" si="265"/>
        <v>19.768183897529738</v>
      </c>
      <c r="I172" s="26">
        <f t="shared" si="266"/>
        <v>1.976818389752974E-2</v>
      </c>
      <c r="J172" s="28">
        <f t="shared" si="267"/>
        <v>1.976818389752974E-2</v>
      </c>
      <c r="K172" s="53">
        <f t="shared" ref="K172" si="345">AVERAGE(J172:J173)</f>
        <v>2.0349096523330286E-2</v>
      </c>
      <c r="L172" s="53">
        <f t="shared" ref="L172" si="346">STDEV(J172:J173)</f>
        <v>8.2153451396089919E-4</v>
      </c>
      <c r="M172" s="30">
        <f t="shared" si="272"/>
        <v>1.9768183897529738E-3</v>
      </c>
      <c r="N172" s="57">
        <f t="shared" ref="N172" si="347">AVERAGE(M172:M173)</f>
        <v>2.0349096523330284E-3</v>
      </c>
      <c r="O172" s="57">
        <f t="shared" ref="O172" si="348">STDEV(M172:M173)</f>
        <v>8.2153451396089911E-5</v>
      </c>
    </row>
    <row r="173" spans="2:15" ht="20.5" x14ac:dyDescent="0.45">
      <c r="B173" s="9" t="s">
        <v>343</v>
      </c>
      <c r="C173" s="25">
        <v>1000</v>
      </c>
      <c r="D173" s="26">
        <v>483.72399999999999</v>
      </c>
      <c r="E173" s="29">
        <f t="shared" si="264"/>
        <v>0.20930009149130832</v>
      </c>
      <c r="F173" s="27">
        <v>10</v>
      </c>
      <c r="G173" s="27">
        <v>10</v>
      </c>
      <c r="H173" s="27">
        <f t="shared" si="265"/>
        <v>20.930009149130832</v>
      </c>
      <c r="I173" s="26">
        <f t="shared" si="266"/>
        <v>2.0930009149130832E-2</v>
      </c>
      <c r="J173" s="28">
        <f t="shared" si="267"/>
        <v>2.0930009149130832E-2</v>
      </c>
      <c r="K173" s="53"/>
      <c r="L173" s="53"/>
      <c r="M173" s="30">
        <f t="shared" si="272"/>
        <v>2.093000914913083E-3</v>
      </c>
      <c r="N173" s="57"/>
      <c r="O173" s="57"/>
    </row>
    <row r="174" spans="2:15" ht="20.5" x14ac:dyDescent="0.45">
      <c r="B174" s="9" t="s">
        <v>344</v>
      </c>
      <c r="C174" s="25">
        <v>1000</v>
      </c>
      <c r="D174" s="26">
        <v>446.39499999999998</v>
      </c>
      <c r="E174" s="29">
        <f t="shared" si="264"/>
        <v>0.18795459743824336</v>
      </c>
      <c r="F174" s="27">
        <v>10</v>
      </c>
      <c r="G174" s="27">
        <v>10</v>
      </c>
      <c r="H174" s="27">
        <f t="shared" si="265"/>
        <v>18.795459743824338</v>
      </c>
      <c r="I174" s="26">
        <f t="shared" si="266"/>
        <v>1.8795459743824339E-2</v>
      </c>
      <c r="J174" s="28">
        <f t="shared" si="267"/>
        <v>1.8795459743824339E-2</v>
      </c>
      <c r="K174" s="53">
        <f t="shared" ref="K174" si="349">AVERAGE(J174:J175)</f>
        <v>1.579242909423605E-2</v>
      </c>
      <c r="L174" s="53">
        <f t="shared" ref="L174" si="350">STDEV(J174:J175)</f>
        <v>4.2469266728698482E-3</v>
      </c>
      <c r="M174" s="30">
        <f t="shared" si="272"/>
        <v>1.8795459743824339E-3</v>
      </c>
      <c r="N174" s="57">
        <f t="shared" ref="N174" si="351">AVERAGE(M174:M175)</f>
        <v>1.5792429094236048E-3</v>
      </c>
      <c r="O174" s="57">
        <f t="shared" ref="O174" si="352">STDEV(M174:M175)</f>
        <v>4.2469266728698457E-4</v>
      </c>
    </row>
    <row r="175" spans="2:15" ht="20.5" x14ac:dyDescent="0.45">
      <c r="B175" s="9" t="s">
        <v>345</v>
      </c>
      <c r="C175" s="25">
        <v>1000</v>
      </c>
      <c r="D175" s="26">
        <v>341.36099999999999</v>
      </c>
      <c r="E175" s="29">
        <f t="shared" si="264"/>
        <v>0.12789398444647759</v>
      </c>
      <c r="F175" s="27">
        <v>10</v>
      </c>
      <c r="G175" s="27">
        <v>10</v>
      </c>
      <c r="H175" s="27">
        <f t="shared" si="265"/>
        <v>12.789398444647759</v>
      </c>
      <c r="I175" s="26">
        <f t="shared" si="266"/>
        <v>1.2789398444647758E-2</v>
      </c>
      <c r="J175" s="28">
        <f t="shared" si="267"/>
        <v>1.2789398444647758E-2</v>
      </c>
      <c r="K175" s="53"/>
      <c r="L175" s="53"/>
      <c r="M175" s="30">
        <f t="shared" si="272"/>
        <v>1.2789398444647759E-3</v>
      </c>
      <c r="N175" s="57"/>
      <c r="O175" s="57"/>
    </row>
    <row r="176" spans="2:15" ht="20.5" x14ac:dyDescent="0.45">
      <c r="B176" s="9" t="s">
        <v>346</v>
      </c>
      <c r="C176" s="25">
        <v>1000</v>
      </c>
      <c r="D176" s="26">
        <v>210.23400000000001</v>
      </c>
      <c r="E176" s="29">
        <f t="shared" si="264"/>
        <v>5.2912854528819768E-2</v>
      </c>
      <c r="F176" s="27">
        <v>10</v>
      </c>
      <c r="G176" s="27">
        <v>10</v>
      </c>
      <c r="H176" s="27">
        <f t="shared" si="265"/>
        <v>5.2912854528819766</v>
      </c>
      <c r="I176" s="26">
        <f t="shared" si="266"/>
        <v>5.2912854528819765E-3</v>
      </c>
      <c r="J176" s="28">
        <f t="shared" si="267"/>
        <v>5.2912854528819765E-3</v>
      </c>
      <c r="K176" s="53">
        <f t="shared" ref="K176" si="353">AVERAGE(J176:J177)</f>
        <v>6.3392897987191218E-3</v>
      </c>
      <c r="L176" s="53">
        <f t="shared" ref="L176" si="354">STDEV(J176:J177)</f>
        <v>1.4821019593088351E-3</v>
      </c>
      <c r="M176" s="30">
        <f t="shared" si="272"/>
        <v>5.2912854528819765E-4</v>
      </c>
      <c r="N176" s="57">
        <f t="shared" ref="N176" si="355">AVERAGE(M176:M177)</f>
        <v>6.339289798719122E-4</v>
      </c>
      <c r="O176" s="57">
        <f t="shared" ref="O176" si="356">STDEV(M176:M177)</f>
        <v>1.4821019593088346E-4</v>
      </c>
    </row>
    <row r="177" spans="2:15" ht="20.5" x14ac:dyDescent="0.45">
      <c r="B177" s="9" t="s">
        <v>347</v>
      </c>
      <c r="C177" s="25">
        <v>1000</v>
      </c>
      <c r="D177" s="26">
        <v>246.88900000000001</v>
      </c>
      <c r="E177" s="29">
        <f t="shared" si="264"/>
        <v>7.3872941445562681E-2</v>
      </c>
      <c r="F177" s="27">
        <v>10</v>
      </c>
      <c r="G177" s="27">
        <v>10</v>
      </c>
      <c r="H177" s="27">
        <f t="shared" si="265"/>
        <v>7.3872941445562681</v>
      </c>
      <c r="I177" s="26">
        <f t="shared" si="266"/>
        <v>7.387294144556268E-3</v>
      </c>
      <c r="J177" s="28">
        <f t="shared" si="267"/>
        <v>7.387294144556268E-3</v>
      </c>
      <c r="K177" s="53"/>
      <c r="L177" s="53"/>
      <c r="M177" s="30">
        <f t="shared" si="272"/>
        <v>7.3872941445562675E-4</v>
      </c>
      <c r="N177" s="57"/>
      <c r="O177" s="57"/>
    </row>
    <row r="178" spans="2:15" ht="20.5" x14ac:dyDescent="0.45">
      <c r="B178" s="9" t="s">
        <v>382</v>
      </c>
      <c r="C178" s="25">
        <v>1000</v>
      </c>
      <c r="D178" s="26">
        <v>534.09900000000005</v>
      </c>
      <c r="E178" s="29">
        <f t="shared" si="264"/>
        <v>0.23810555809698083</v>
      </c>
      <c r="F178" s="27">
        <v>10</v>
      </c>
      <c r="G178" s="27">
        <v>10</v>
      </c>
      <c r="H178" s="27">
        <f t="shared" si="265"/>
        <v>23.81055580969808</v>
      </c>
      <c r="I178" s="26">
        <f t="shared" si="266"/>
        <v>2.381055580969808E-2</v>
      </c>
      <c r="J178" s="28">
        <f t="shared" si="267"/>
        <v>2.381055580969808E-2</v>
      </c>
      <c r="K178" s="53">
        <f t="shared" ref="K178" si="357">AVERAGE(J178:J179)</f>
        <v>2.0720265324794145E-2</v>
      </c>
      <c r="L178" s="53">
        <f t="shared" ref="L178" si="358">STDEV(J178:J179)</f>
        <v>4.3703307154236712E-3</v>
      </c>
      <c r="M178" s="30">
        <f t="shared" si="272"/>
        <v>2.3810555809698078E-3</v>
      </c>
      <c r="N178" s="57">
        <f t="shared" ref="N178" si="359">AVERAGE(M178:M179)</f>
        <v>2.0720265324794145E-3</v>
      </c>
      <c r="O178" s="57">
        <f t="shared" ref="O178" si="360">STDEV(M178:M179)</f>
        <v>4.3703307154236717E-4</v>
      </c>
    </row>
    <row r="179" spans="2:15" ht="20.5" x14ac:dyDescent="0.45">
      <c r="B179" s="9" t="s">
        <v>383</v>
      </c>
      <c r="C179" s="25">
        <v>1000</v>
      </c>
      <c r="D179" s="26">
        <v>426.01299999999998</v>
      </c>
      <c r="E179" s="29">
        <f t="shared" si="264"/>
        <v>0.17629974839890211</v>
      </c>
      <c r="F179" s="27">
        <v>10</v>
      </c>
      <c r="G179" s="27">
        <v>10</v>
      </c>
      <c r="H179" s="27">
        <f t="shared" si="265"/>
        <v>17.629974839890213</v>
      </c>
      <c r="I179" s="26">
        <f t="shared" si="266"/>
        <v>1.7629974839890213E-2</v>
      </c>
      <c r="J179" s="28">
        <f t="shared" si="267"/>
        <v>1.7629974839890213E-2</v>
      </c>
      <c r="K179" s="53"/>
      <c r="L179" s="53"/>
      <c r="M179" s="30">
        <f t="shared" si="272"/>
        <v>1.762997483989021E-3</v>
      </c>
      <c r="N179" s="57"/>
      <c r="O179" s="57"/>
    </row>
    <row r="180" spans="2:15" ht="20.5" x14ac:dyDescent="0.45">
      <c r="B180" s="9" t="s">
        <v>384</v>
      </c>
      <c r="C180" s="25">
        <v>1000</v>
      </c>
      <c r="D180" s="26">
        <v>746.86900000000003</v>
      </c>
      <c r="E180" s="29">
        <f t="shared" si="264"/>
        <v>0.35977184354986275</v>
      </c>
      <c r="F180" s="27">
        <v>10</v>
      </c>
      <c r="G180" s="27">
        <v>10</v>
      </c>
      <c r="H180" s="27">
        <f t="shared" si="265"/>
        <v>35.977184354986271</v>
      </c>
      <c r="I180" s="26">
        <f t="shared" si="266"/>
        <v>3.5977184354986272E-2</v>
      </c>
      <c r="J180" s="28">
        <f t="shared" si="267"/>
        <v>3.5977184354986272E-2</v>
      </c>
      <c r="K180" s="53">
        <f t="shared" ref="K180" si="361">AVERAGE(J180:J181)</f>
        <v>3.2823764867337596E-2</v>
      </c>
      <c r="L180" s="53">
        <f t="shared" ref="L180" si="362">STDEV(J180:J181)</f>
        <v>4.4596086072843689E-3</v>
      </c>
      <c r="M180" s="30">
        <f t="shared" si="272"/>
        <v>3.5977184354986274E-3</v>
      </c>
      <c r="N180" s="57">
        <f t="shared" ref="N180" si="363">AVERAGE(M180:M181)</f>
        <v>3.2823764867337601E-3</v>
      </c>
      <c r="O180" s="57">
        <f t="shared" ref="O180" si="364">STDEV(M180:M181)</f>
        <v>4.4596086072843695E-4</v>
      </c>
    </row>
    <row r="181" spans="2:15" ht="20.5" x14ac:dyDescent="0.45">
      <c r="B181" s="9" t="s">
        <v>385</v>
      </c>
      <c r="C181" s="25">
        <v>1000</v>
      </c>
      <c r="D181" s="26">
        <v>636.57500000000005</v>
      </c>
      <c r="E181" s="29">
        <f t="shared" si="264"/>
        <v>0.29670345379688928</v>
      </c>
      <c r="F181" s="27">
        <v>10</v>
      </c>
      <c r="G181" s="27">
        <v>10</v>
      </c>
      <c r="H181" s="27">
        <f t="shared" si="265"/>
        <v>29.670345379688928</v>
      </c>
      <c r="I181" s="26">
        <f t="shared" si="266"/>
        <v>2.9670345379688927E-2</v>
      </c>
      <c r="J181" s="28">
        <f t="shared" si="267"/>
        <v>2.9670345379688927E-2</v>
      </c>
      <c r="K181" s="53"/>
      <c r="L181" s="53"/>
      <c r="M181" s="30">
        <f t="shared" si="272"/>
        <v>2.9670345379688929E-3</v>
      </c>
      <c r="N181" s="57"/>
      <c r="O181" s="57"/>
    </row>
    <row r="182" spans="2:15" ht="20.5" x14ac:dyDescent="0.45">
      <c r="B182" s="9" t="s">
        <v>386</v>
      </c>
      <c r="C182" s="25">
        <v>1000</v>
      </c>
      <c r="D182" s="26">
        <v>652.33699999999999</v>
      </c>
      <c r="E182" s="29">
        <f t="shared" si="264"/>
        <v>0.30571649130832568</v>
      </c>
      <c r="F182" s="27">
        <v>10</v>
      </c>
      <c r="G182" s="27">
        <v>10</v>
      </c>
      <c r="H182" s="27">
        <f t="shared" si="265"/>
        <v>30.571649130832569</v>
      </c>
      <c r="I182" s="26">
        <f t="shared" si="266"/>
        <v>3.057164913083257E-2</v>
      </c>
      <c r="J182" s="28">
        <f t="shared" si="267"/>
        <v>3.057164913083257E-2</v>
      </c>
      <c r="K182" s="53">
        <f t="shared" ref="K182" si="365">AVERAGE(J182:J183)</f>
        <v>3.1626801235132659E-2</v>
      </c>
      <c r="L182" s="53">
        <f t="shared" ref="L182" si="366">STDEV(J182:J183)</f>
        <v>1.4922104162676997E-3</v>
      </c>
      <c r="M182" s="30">
        <f t="shared" si="272"/>
        <v>3.0571649130832572E-3</v>
      </c>
      <c r="N182" s="57">
        <f t="shared" ref="N182" si="367">AVERAGE(M182:M183)</f>
        <v>3.1626801235132666E-3</v>
      </c>
      <c r="O182" s="57">
        <f t="shared" ref="O182" si="368">STDEV(M182:M183)</f>
        <v>1.4922104162677004E-4</v>
      </c>
    </row>
    <row r="183" spans="2:15" ht="20.5" x14ac:dyDescent="0.45">
      <c r="B183" s="9" t="s">
        <v>387</v>
      </c>
      <c r="C183" s="25">
        <v>1000</v>
      </c>
      <c r="D183" s="26">
        <v>689.24199999999996</v>
      </c>
      <c r="E183" s="29">
        <f t="shared" si="264"/>
        <v>0.32681953339432751</v>
      </c>
      <c r="F183" s="27">
        <v>10</v>
      </c>
      <c r="G183" s="27">
        <v>10</v>
      </c>
      <c r="H183" s="27">
        <f t="shared" si="265"/>
        <v>32.681953339432752</v>
      </c>
      <c r="I183" s="26">
        <f t="shared" si="266"/>
        <v>3.2681953339432752E-2</v>
      </c>
      <c r="J183" s="28">
        <f t="shared" si="267"/>
        <v>3.2681953339432752E-2</v>
      </c>
      <c r="K183" s="53"/>
      <c r="L183" s="53"/>
      <c r="M183" s="30">
        <f t="shared" si="272"/>
        <v>3.2681953339432756E-3</v>
      </c>
      <c r="N183" s="57"/>
      <c r="O183" s="57"/>
    </row>
    <row r="184" spans="2:15" ht="20.5" x14ac:dyDescent="0.45">
      <c r="B184" s="9" t="s">
        <v>388</v>
      </c>
      <c r="C184" s="25">
        <v>1000</v>
      </c>
      <c r="D184" s="26">
        <v>602.67700000000002</v>
      </c>
      <c r="E184" s="29">
        <f t="shared" si="264"/>
        <v>0.27731987648673379</v>
      </c>
      <c r="F184" s="27">
        <v>10</v>
      </c>
      <c r="G184" s="27">
        <v>10</v>
      </c>
      <c r="H184" s="27">
        <f t="shared" si="265"/>
        <v>27.731987648673378</v>
      </c>
      <c r="I184" s="26">
        <f t="shared" si="266"/>
        <v>2.7731987648673379E-2</v>
      </c>
      <c r="J184" s="28">
        <f t="shared" si="267"/>
        <v>2.7731987648673379E-2</v>
      </c>
      <c r="K184" s="53">
        <f t="shared" ref="K184" si="369">AVERAGE(J184:J185)</f>
        <v>2.7931610247026534E-2</v>
      </c>
      <c r="L184" s="53">
        <f t="shared" ref="L184" si="370">STDEV(J184:J185)</f>
        <v>2.8230898594718917E-4</v>
      </c>
      <c r="M184" s="30">
        <f t="shared" si="272"/>
        <v>2.773198764867338E-3</v>
      </c>
      <c r="N184" s="57">
        <f t="shared" ref="N184" si="371">AVERAGE(M184:M185)</f>
        <v>2.7931610247026537E-3</v>
      </c>
      <c r="O184" s="57">
        <f t="shared" ref="O184" si="372">STDEV(M184:M185)</f>
        <v>2.8230898594718857E-5</v>
      </c>
    </row>
    <row r="185" spans="2:15" ht="20.5" x14ac:dyDescent="0.45">
      <c r="B185" s="9" t="s">
        <v>389</v>
      </c>
      <c r="C185" s="25">
        <v>1000</v>
      </c>
      <c r="D185" s="26">
        <v>609.65899999999999</v>
      </c>
      <c r="E185" s="29">
        <f t="shared" si="264"/>
        <v>0.28131232845379689</v>
      </c>
      <c r="F185" s="27">
        <v>10</v>
      </c>
      <c r="G185" s="27">
        <v>10</v>
      </c>
      <c r="H185" s="27">
        <f t="shared" si="265"/>
        <v>28.131232845379689</v>
      </c>
      <c r="I185" s="26">
        <f t="shared" si="266"/>
        <v>2.8131232845379689E-2</v>
      </c>
      <c r="J185" s="28">
        <f t="shared" si="267"/>
        <v>2.8131232845379689E-2</v>
      </c>
      <c r="K185" s="53"/>
      <c r="L185" s="53"/>
      <c r="M185" s="30">
        <f t="shared" si="272"/>
        <v>2.813123284537969E-3</v>
      </c>
      <c r="N185" s="57"/>
      <c r="O185" s="57"/>
    </row>
    <row r="186" spans="2:15" ht="20.5" x14ac:dyDescent="0.45">
      <c r="B186" s="9" t="s">
        <v>390</v>
      </c>
      <c r="C186" s="25">
        <v>1000</v>
      </c>
      <c r="D186" s="26">
        <v>450.23899999999998</v>
      </c>
      <c r="E186" s="29">
        <f t="shared" si="264"/>
        <v>0.19015267612076853</v>
      </c>
      <c r="F186" s="27">
        <v>10</v>
      </c>
      <c r="G186" s="27">
        <v>10</v>
      </c>
      <c r="H186" s="27">
        <f t="shared" si="265"/>
        <v>19.015267612076855</v>
      </c>
      <c r="I186" s="26">
        <f t="shared" si="266"/>
        <v>1.9015267612076853E-2</v>
      </c>
      <c r="J186" s="28">
        <f t="shared" si="267"/>
        <v>1.9015267612076853E-2</v>
      </c>
      <c r="K186" s="53">
        <f t="shared" ref="K186" si="373">AVERAGE(J186:J187)</f>
        <v>2.2378459515096066E-2</v>
      </c>
      <c r="L186" s="53">
        <f t="shared" ref="L186" si="374">STDEV(J186:J187)</f>
        <v>4.7562716021131617E-3</v>
      </c>
      <c r="M186" s="30">
        <f t="shared" si="272"/>
        <v>1.9015267612076854E-3</v>
      </c>
      <c r="N186" s="57">
        <f t="shared" ref="N186" si="375">AVERAGE(M186:M187)</f>
        <v>2.2378459515096068E-3</v>
      </c>
      <c r="O186" s="57">
        <f t="shared" ref="O186" si="376">STDEV(M186:M187)</f>
        <v>4.7562716021131536E-4</v>
      </c>
    </row>
    <row r="187" spans="2:15" ht="20.5" x14ac:dyDescent="0.45">
      <c r="B187" s="9" t="s">
        <v>391</v>
      </c>
      <c r="C187" s="25">
        <v>1000</v>
      </c>
      <c r="D187" s="26">
        <v>567.87</v>
      </c>
      <c r="E187" s="29">
        <f t="shared" si="264"/>
        <v>0.2574165141811528</v>
      </c>
      <c r="F187" s="27">
        <v>10</v>
      </c>
      <c r="G187" s="27">
        <v>10</v>
      </c>
      <c r="H187" s="27">
        <f t="shared" si="265"/>
        <v>25.741651418115282</v>
      </c>
      <c r="I187" s="26">
        <f t="shared" si="266"/>
        <v>2.5741651418115283E-2</v>
      </c>
      <c r="J187" s="28">
        <f t="shared" si="267"/>
        <v>2.5741651418115283E-2</v>
      </c>
      <c r="K187" s="53"/>
      <c r="L187" s="53"/>
      <c r="M187" s="30">
        <f t="shared" si="272"/>
        <v>2.5741651418115285E-3</v>
      </c>
      <c r="N187" s="57"/>
      <c r="O187" s="57"/>
    </row>
    <row r="188" spans="2:15" ht="20.5" x14ac:dyDescent="0.45">
      <c r="B188" s="9" t="s">
        <v>392</v>
      </c>
      <c r="C188" s="25">
        <v>1000</v>
      </c>
      <c r="D188" s="26">
        <v>590.53200000000004</v>
      </c>
      <c r="E188" s="29">
        <f t="shared" si="264"/>
        <v>0.27037511436413542</v>
      </c>
      <c r="F188" s="27">
        <v>10</v>
      </c>
      <c r="G188" s="27">
        <v>10</v>
      </c>
      <c r="H188" s="27">
        <f t="shared" si="265"/>
        <v>27.037511436413546</v>
      </c>
      <c r="I188" s="26">
        <f t="shared" si="266"/>
        <v>2.7037511436413544E-2</v>
      </c>
      <c r="J188" s="28">
        <f t="shared" si="267"/>
        <v>2.7037511436413544E-2</v>
      </c>
      <c r="K188" s="53">
        <f t="shared" ref="K188" si="377">AVERAGE(J188:J189)</f>
        <v>2.4586773787740168E-2</v>
      </c>
      <c r="L188" s="53">
        <f t="shared" ref="L188" si="378">STDEV(J188:J189)</f>
        <v>3.4658664205722387E-3</v>
      </c>
      <c r="M188" s="30">
        <f t="shared" si="272"/>
        <v>2.7037511436413544E-3</v>
      </c>
      <c r="N188" s="57">
        <f t="shared" ref="N188" si="379">AVERAGE(M188:M189)</f>
        <v>2.4586773787740168E-3</v>
      </c>
      <c r="O188" s="57">
        <f t="shared" ref="O188" si="380">STDEV(M188:M189)</f>
        <v>3.4658664205722376E-4</v>
      </c>
    </row>
    <row r="189" spans="2:15" ht="20.5" x14ac:dyDescent="0.45">
      <c r="B189" s="9" t="s">
        <v>393</v>
      </c>
      <c r="C189" s="25">
        <v>1000</v>
      </c>
      <c r="D189" s="26">
        <v>504.815</v>
      </c>
      <c r="E189" s="29">
        <f t="shared" si="264"/>
        <v>0.22136036139066789</v>
      </c>
      <c r="F189" s="27">
        <v>10</v>
      </c>
      <c r="G189" s="27">
        <v>10</v>
      </c>
      <c r="H189" s="27">
        <f t="shared" si="265"/>
        <v>22.136036139066789</v>
      </c>
      <c r="I189" s="26">
        <f t="shared" si="266"/>
        <v>2.2136036139066791E-2</v>
      </c>
      <c r="J189" s="28">
        <f t="shared" si="267"/>
        <v>2.2136036139066791E-2</v>
      </c>
      <c r="K189" s="53"/>
      <c r="L189" s="53"/>
      <c r="M189" s="30">
        <f t="shared" si="272"/>
        <v>2.2136036139066791E-3</v>
      </c>
      <c r="N189" s="57"/>
      <c r="O189" s="57"/>
    </row>
    <row r="190" spans="2:15" ht="20.5" x14ac:dyDescent="0.45">
      <c r="B190" s="9" t="s">
        <v>394</v>
      </c>
      <c r="C190" s="25">
        <v>1000</v>
      </c>
      <c r="D190" s="26">
        <v>827.05700000000002</v>
      </c>
      <c r="E190" s="29">
        <f t="shared" si="264"/>
        <v>0.40562500000000001</v>
      </c>
      <c r="F190" s="27">
        <v>10</v>
      </c>
      <c r="G190" s="27">
        <v>10</v>
      </c>
      <c r="H190" s="27">
        <f t="shared" si="265"/>
        <v>40.5625</v>
      </c>
      <c r="I190" s="26">
        <f t="shared" si="266"/>
        <v>4.0562500000000001E-2</v>
      </c>
      <c r="J190" s="28">
        <f t="shared" si="267"/>
        <v>4.0562500000000001E-2</v>
      </c>
      <c r="K190" s="53">
        <f t="shared" ref="K190" si="381">AVERAGE(J190:J191)</f>
        <v>3.6268812900274477E-2</v>
      </c>
      <c r="L190" s="53">
        <f t="shared" ref="L190" si="382">STDEV(J190:J191)</f>
        <v>6.0721905290181928E-3</v>
      </c>
      <c r="M190" s="30">
        <f t="shared" si="272"/>
        <v>4.05625E-3</v>
      </c>
      <c r="N190" s="57">
        <f t="shared" ref="N190" si="383">AVERAGE(M190:M191)</f>
        <v>3.6268812900274471E-3</v>
      </c>
      <c r="O190" s="57">
        <f t="shared" ref="O190" si="384">STDEV(M190:M191)</f>
        <v>6.0721905290182419E-4</v>
      </c>
    </row>
    <row r="191" spans="2:15" ht="20.5" x14ac:dyDescent="0.45">
      <c r="B191" s="9" t="s">
        <v>395</v>
      </c>
      <c r="C191" s="25">
        <v>1000</v>
      </c>
      <c r="D191" s="26">
        <v>676.88099999999997</v>
      </c>
      <c r="E191" s="29">
        <f t="shared" si="264"/>
        <v>0.31975125800548942</v>
      </c>
      <c r="F191" s="27">
        <v>10</v>
      </c>
      <c r="G191" s="27">
        <v>10</v>
      </c>
      <c r="H191" s="27">
        <f t="shared" si="265"/>
        <v>31.975125800548945</v>
      </c>
      <c r="I191" s="26">
        <f t="shared" si="266"/>
        <v>3.1975125800548947E-2</v>
      </c>
      <c r="J191" s="28">
        <f t="shared" si="267"/>
        <v>3.1975125800548947E-2</v>
      </c>
      <c r="K191" s="53"/>
      <c r="L191" s="53"/>
      <c r="M191" s="30">
        <f t="shared" si="272"/>
        <v>3.1975125800548943E-3</v>
      </c>
      <c r="N191" s="57"/>
      <c r="O191" s="57"/>
    </row>
    <row r="192" spans="2:15" ht="20.5" x14ac:dyDescent="0.45">
      <c r="B192" s="9" t="s">
        <v>396</v>
      </c>
      <c r="C192" s="25">
        <v>1000</v>
      </c>
      <c r="D192" s="26">
        <v>815.851</v>
      </c>
      <c r="E192" s="29">
        <f t="shared" si="264"/>
        <v>0.39921717749313812</v>
      </c>
      <c r="F192" s="27">
        <v>10</v>
      </c>
      <c r="G192" s="27">
        <v>10</v>
      </c>
      <c r="H192" s="27">
        <f t="shared" si="265"/>
        <v>39.921717749313814</v>
      </c>
      <c r="I192" s="26">
        <f t="shared" si="266"/>
        <v>3.9921717749313815E-2</v>
      </c>
      <c r="J192" s="28">
        <f t="shared" si="267"/>
        <v>3.9921717749313815E-2</v>
      </c>
      <c r="K192" s="53">
        <f t="shared" ref="K192" si="385">AVERAGE(J192:J193)</f>
        <v>4.0095408279963406E-2</v>
      </c>
      <c r="L192" s="53">
        <f t="shared" ref="L192" si="386">STDEV(J192:J193)</f>
        <v>2.4563550410043117E-4</v>
      </c>
      <c r="M192" s="30">
        <f t="shared" si="272"/>
        <v>3.9921717749313813E-3</v>
      </c>
      <c r="N192" s="57">
        <f t="shared" ref="N192" si="387">AVERAGE(M192:M193)</f>
        <v>4.0095408279963406E-3</v>
      </c>
      <c r="O192" s="57">
        <f t="shared" ref="O192" si="388">STDEV(M192:M193)</f>
        <v>2.4563550410043364E-5</v>
      </c>
    </row>
    <row r="193" spans="2:15" ht="20.5" x14ac:dyDescent="0.45">
      <c r="B193" s="9" t="s">
        <v>397</v>
      </c>
      <c r="C193" s="25">
        <v>1000</v>
      </c>
      <c r="D193" s="26">
        <v>821.92600000000004</v>
      </c>
      <c r="E193" s="29">
        <f t="shared" si="264"/>
        <v>0.40269098810612991</v>
      </c>
      <c r="F193" s="27">
        <v>10</v>
      </c>
      <c r="G193" s="27">
        <v>10</v>
      </c>
      <c r="H193" s="27">
        <f t="shared" si="265"/>
        <v>40.269098810612995</v>
      </c>
      <c r="I193" s="26">
        <f t="shared" si="266"/>
        <v>4.0269098810612997E-2</v>
      </c>
      <c r="J193" s="28">
        <f t="shared" si="267"/>
        <v>4.0269098810612997E-2</v>
      </c>
      <c r="K193" s="53"/>
      <c r="L193" s="53"/>
      <c r="M193" s="30">
        <f t="shared" si="272"/>
        <v>4.0269098810612998E-3</v>
      </c>
      <c r="N193" s="57"/>
      <c r="O193" s="57"/>
    </row>
    <row r="194" spans="2:15" ht="20.5" x14ac:dyDescent="0.45">
      <c r="B194" s="9" t="s">
        <v>398</v>
      </c>
      <c r="C194" s="25">
        <v>1000</v>
      </c>
      <c r="D194" s="26">
        <v>897.86500000000001</v>
      </c>
      <c r="E194" s="29">
        <f t="shared" si="264"/>
        <v>0.44611447849954255</v>
      </c>
      <c r="F194" s="27">
        <v>10</v>
      </c>
      <c r="G194" s="27">
        <v>10</v>
      </c>
      <c r="H194" s="27">
        <f t="shared" si="265"/>
        <v>44.61144784995426</v>
      </c>
      <c r="I194" s="26">
        <f t="shared" si="266"/>
        <v>4.4611447849954258E-2</v>
      </c>
      <c r="J194" s="28">
        <f t="shared" si="267"/>
        <v>4.4611447849954258E-2</v>
      </c>
      <c r="K194" s="53">
        <f t="shared" ref="K194" si="389">AVERAGE(J194:J195)</f>
        <v>4.4135092634949677E-2</v>
      </c>
      <c r="L194" s="53">
        <f t="shared" ref="L194" si="390">STDEV(J194:J195)</f>
        <v>6.7366800556663059E-4</v>
      </c>
      <c r="M194" s="30">
        <f t="shared" si="272"/>
        <v>4.4611447849954257E-3</v>
      </c>
      <c r="N194" s="57">
        <f t="shared" ref="N194" si="391">AVERAGE(M194:M195)</f>
        <v>4.4135092634949675E-3</v>
      </c>
      <c r="O194" s="57">
        <f t="shared" ref="O194" si="392">STDEV(M194:M195)</f>
        <v>6.7366800556663053E-5</v>
      </c>
    </row>
    <row r="195" spans="2:15" ht="20.5" x14ac:dyDescent="0.45">
      <c r="B195" s="9" t="s">
        <v>399</v>
      </c>
      <c r="C195" s="25">
        <v>1000</v>
      </c>
      <c r="D195" s="26">
        <v>881.20399999999995</v>
      </c>
      <c r="E195" s="29">
        <f t="shared" si="264"/>
        <v>0.43658737419945098</v>
      </c>
      <c r="F195" s="27">
        <v>10</v>
      </c>
      <c r="G195" s="27">
        <v>10</v>
      </c>
      <c r="H195" s="27">
        <f t="shared" si="265"/>
        <v>43.658737419945098</v>
      </c>
      <c r="I195" s="26">
        <f t="shared" si="266"/>
        <v>4.3658737419945096E-2</v>
      </c>
      <c r="J195" s="28">
        <f t="shared" si="267"/>
        <v>4.3658737419945096E-2</v>
      </c>
      <c r="K195" s="53"/>
      <c r="L195" s="53"/>
      <c r="M195" s="30">
        <f t="shared" si="272"/>
        <v>4.3658737419945094E-3</v>
      </c>
      <c r="N195" s="57"/>
      <c r="O195" s="57"/>
    </row>
    <row r="196" spans="2:15" ht="20.5" x14ac:dyDescent="0.45">
      <c r="B196" s="9" t="s">
        <v>400</v>
      </c>
      <c r="C196" s="25">
        <v>1000</v>
      </c>
      <c r="D196" s="26">
        <v>425.61</v>
      </c>
      <c r="E196" s="29">
        <f t="shared" si="264"/>
        <v>0.17606930466605675</v>
      </c>
      <c r="F196" s="27">
        <v>10</v>
      </c>
      <c r="G196" s="27">
        <v>10</v>
      </c>
      <c r="H196" s="27">
        <f t="shared" si="265"/>
        <v>17.606930466605675</v>
      </c>
      <c r="I196" s="26">
        <f t="shared" si="266"/>
        <v>1.7606930466605674E-2</v>
      </c>
      <c r="J196" s="28">
        <f t="shared" si="267"/>
        <v>1.7606930466605674E-2</v>
      </c>
      <c r="K196" s="53">
        <f t="shared" ref="K196" si="393">AVERAGE(J196:J197)</f>
        <v>1.9668172461116195E-2</v>
      </c>
      <c r="L196" s="53">
        <f t="shared" ref="L196" si="394">STDEV(J196:J197)</f>
        <v>2.9150363839697472E-3</v>
      </c>
      <c r="M196" s="30">
        <f t="shared" si="272"/>
        <v>1.7606930466605674E-3</v>
      </c>
      <c r="N196" s="57">
        <f t="shared" ref="N196" si="395">AVERAGE(M196:M197)</f>
        <v>1.9668172461116194E-3</v>
      </c>
      <c r="O196" s="57">
        <f t="shared" ref="O196" si="396">STDEV(M196:M197)</f>
        <v>2.9150363839697485E-4</v>
      </c>
    </row>
    <row r="197" spans="2:15" ht="20.5" x14ac:dyDescent="0.45">
      <c r="B197" s="9" t="s">
        <v>401</v>
      </c>
      <c r="C197" s="25">
        <v>1000</v>
      </c>
      <c r="D197" s="26">
        <v>497.70400000000001</v>
      </c>
      <c r="E197" s="29">
        <f t="shared" ref="E197:E260" si="397">(D197-117.7)/1748.8</f>
        <v>0.21729414455626717</v>
      </c>
      <c r="F197" s="27">
        <v>10</v>
      </c>
      <c r="G197" s="27">
        <v>10</v>
      </c>
      <c r="H197" s="27">
        <f t="shared" ref="H197:H260" si="398">(E197*F197*G197)</f>
        <v>21.729414455626717</v>
      </c>
      <c r="I197" s="26">
        <f t="shared" ref="I197:I260" si="399">(H197/1000)</f>
        <v>2.1729414455626716E-2</v>
      </c>
      <c r="J197" s="28">
        <f t="shared" ref="J197:J260" si="400">(I197/C197)*1000</f>
        <v>2.1729414455626716E-2</v>
      </c>
      <c r="K197" s="53"/>
      <c r="L197" s="53"/>
      <c r="M197" s="30">
        <f t="shared" si="272"/>
        <v>2.1729414455626717E-3</v>
      </c>
      <c r="N197" s="57"/>
      <c r="O197" s="57"/>
    </row>
    <row r="198" spans="2:15" ht="20.5" x14ac:dyDescent="0.45">
      <c r="B198" s="9" t="s">
        <v>402</v>
      </c>
      <c r="C198" s="25">
        <v>1000</v>
      </c>
      <c r="D198" s="26">
        <v>393.91199999999998</v>
      </c>
      <c r="E198" s="29">
        <f t="shared" si="397"/>
        <v>0.15794373284537969</v>
      </c>
      <c r="F198" s="27">
        <v>10</v>
      </c>
      <c r="G198" s="27">
        <v>10</v>
      </c>
      <c r="H198" s="27">
        <f t="shared" si="398"/>
        <v>15.794373284537969</v>
      </c>
      <c r="I198" s="26">
        <f t="shared" si="399"/>
        <v>1.579437328453797E-2</v>
      </c>
      <c r="J198" s="28">
        <f t="shared" si="400"/>
        <v>1.579437328453797E-2</v>
      </c>
      <c r="K198" s="53">
        <f t="shared" ref="K198" si="401">AVERAGE(J198:J199)</f>
        <v>1.7265868023787739E-2</v>
      </c>
      <c r="L198" s="53">
        <f t="shared" ref="L198" si="402">STDEV(J198:J199)</f>
        <v>2.0810078172076875E-3</v>
      </c>
      <c r="M198" s="30">
        <f t="shared" si="272"/>
        <v>1.5794373284537969E-3</v>
      </c>
      <c r="N198" s="57">
        <f t="shared" ref="N198" si="403">AVERAGE(M198:M199)</f>
        <v>1.7265868023787741E-3</v>
      </c>
      <c r="O198" s="57">
        <f t="shared" ref="O198" si="404">STDEV(M198:M199)</f>
        <v>2.0810078172076875E-4</v>
      </c>
    </row>
    <row r="199" spans="2:15" ht="20.5" x14ac:dyDescent="0.45">
      <c r="B199" s="9" t="s">
        <v>403</v>
      </c>
      <c r="C199" s="25">
        <v>1000</v>
      </c>
      <c r="D199" s="26">
        <v>445.37900000000002</v>
      </c>
      <c r="E199" s="29">
        <f t="shared" si="397"/>
        <v>0.18737362763037513</v>
      </c>
      <c r="F199" s="27">
        <v>10</v>
      </c>
      <c r="G199" s="27">
        <v>10</v>
      </c>
      <c r="H199" s="27">
        <f t="shared" si="398"/>
        <v>18.737362763037513</v>
      </c>
      <c r="I199" s="26">
        <f t="shared" si="399"/>
        <v>1.8737362763037512E-2</v>
      </c>
      <c r="J199" s="28">
        <f t="shared" si="400"/>
        <v>1.8737362763037512E-2</v>
      </c>
      <c r="K199" s="53"/>
      <c r="L199" s="53"/>
      <c r="M199" s="30">
        <f t="shared" ref="M199:M262" si="405">(J199/C199)*100</f>
        <v>1.8737362763037511E-3</v>
      </c>
      <c r="N199" s="57"/>
      <c r="O199" s="57"/>
    </row>
    <row r="200" spans="2:15" ht="20.5" x14ac:dyDescent="0.45">
      <c r="B200" s="9" t="s">
        <v>404</v>
      </c>
      <c r="C200" s="25">
        <v>1000</v>
      </c>
      <c r="D200" s="26">
        <v>322.88200000000001</v>
      </c>
      <c r="E200" s="29">
        <f t="shared" si="397"/>
        <v>0.11732731015553524</v>
      </c>
      <c r="F200" s="27">
        <v>10</v>
      </c>
      <c r="G200" s="27">
        <v>10</v>
      </c>
      <c r="H200" s="27">
        <f t="shared" si="398"/>
        <v>11.732731015553524</v>
      </c>
      <c r="I200" s="26">
        <f t="shared" si="399"/>
        <v>1.1732731015553523E-2</v>
      </c>
      <c r="J200" s="28">
        <f t="shared" si="400"/>
        <v>1.1732731015553523E-2</v>
      </c>
      <c r="K200" s="53">
        <f t="shared" ref="K200" si="406">AVERAGE(J200:J201)</f>
        <v>1.288011779505947E-2</v>
      </c>
      <c r="L200" s="53">
        <f t="shared" ref="L200" si="407">STDEV(J200:J201)</f>
        <v>1.6226499448648969E-3</v>
      </c>
      <c r="M200" s="30">
        <f t="shared" si="405"/>
        <v>1.1732731015553523E-3</v>
      </c>
      <c r="N200" s="57">
        <f t="shared" ref="N200" si="408">AVERAGE(M200:M201)</f>
        <v>1.2880117795059469E-3</v>
      </c>
      <c r="O200" s="57">
        <f t="shared" ref="O200" si="409">STDEV(M200:M201)</f>
        <v>1.622649944864897E-4</v>
      </c>
    </row>
    <row r="201" spans="2:15" ht="20.5" x14ac:dyDescent="0.45">
      <c r="B201" s="9" t="s">
        <v>405</v>
      </c>
      <c r="C201" s="25">
        <v>1000</v>
      </c>
      <c r="D201" s="26">
        <v>363.01299999999998</v>
      </c>
      <c r="E201" s="29">
        <f t="shared" si="397"/>
        <v>0.14027504574565416</v>
      </c>
      <c r="F201" s="27">
        <v>10</v>
      </c>
      <c r="G201" s="27">
        <v>10</v>
      </c>
      <c r="H201" s="27">
        <f t="shared" si="398"/>
        <v>14.027504574565416</v>
      </c>
      <c r="I201" s="26">
        <f t="shared" si="399"/>
        <v>1.4027504574565416E-2</v>
      </c>
      <c r="J201" s="28">
        <f t="shared" si="400"/>
        <v>1.4027504574565416E-2</v>
      </c>
      <c r="K201" s="53"/>
      <c r="L201" s="53"/>
      <c r="M201" s="30">
        <f t="shared" si="405"/>
        <v>1.4027504574565415E-3</v>
      </c>
      <c r="N201" s="57"/>
      <c r="O201" s="57"/>
    </row>
    <row r="202" spans="2:15" ht="20.5" x14ac:dyDescent="0.45">
      <c r="B202" s="11" t="s">
        <v>406</v>
      </c>
      <c r="C202" s="25">
        <v>1000</v>
      </c>
      <c r="D202" s="26">
        <v>330.73200000000003</v>
      </c>
      <c r="E202" s="29">
        <f t="shared" si="397"/>
        <v>0.12181610247026535</v>
      </c>
      <c r="F202" s="27">
        <v>10</v>
      </c>
      <c r="G202" s="27">
        <v>10</v>
      </c>
      <c r="H202" s="27">
        <f t="shared" si="398"/>
        <v>12.181610247026535</v>
      </c>
      <c r="I202" s="26">
        <f t="shared" si="399"/>
        <v>1.2181610247026535E-2</v>
      </c>
      <c r="J202" s="28">
        <f t="shared" si="400"/>
        <v>1.2181610247026535E-2</v>
      </c>
      <c r="K202" s="53">
        <f t="shared" ref="K202" si="410">AVERAGE(J202:J203)</f>
        <v>1.5224353842634951E-2</v>
      </c>
      <c r="L202" s="53">
        <f t="shared" ref="L202" si="411">STDEV(J202:J203)</f>
        <v>4.3030892597332908E-3</v>
      </c>
      <c r="M202" s="30">
        <f t="shared" si="405"/>
        <v>1.2181610247026535E-3</v>
      </c>
      <c r="N202" s="57">
        <f t="shared" ref="N202" si="412">AVERAGE(M202:M203)</f>
        <v>1.5224353842634951E-3</v>
      </c>
      <c r="O202" s="57">
        <f t="shared" ref="O202" si="413">STDEV(M202:M203)</f>
        <v>4.3030892597332982E-4</v>
      </c>
    </row>
    <row r="203" spans="2:15" ht="20.5" x14ac:dyDescent="0.45">
      <c r="B203" s="11" t="s">
        <v>407</v>
      </c>
      <c r="C203" s="25">
        <v>1000</v>
      </c>
      <c r="D203" s="26">
        <v>437.15499999999997</v>
      </c>
      <c r="E203" s="29">
        <f t="shared" si="397"/>
        <v>0.18267097438243365</v>
      </c>
      <c r="F203" s="27">
        <v>10</v>
      </c>
      <c r="G203" s="27">
        <v>10</v>
      </c>
      <c r="H203" s="27">
        <f t="shared" si="398"/>
        <v>18.267097438243365</v>
      </c>
      <c r="I203" s="26">
        <f t="shared" si="399"/>
        <v>1.8267097438243365E-2</v>
      </c>
      <c r="J203" s="28">
        <f t="shared" si="400"/>
        <v>1.8267097438243365E-2</v>
      </c>
      <c r="K203" s="53"/>
      <c r="L203" s="53"/>
      <c r="M203" s="30">
        <f t="shared" si="405"/>
        <v>1.8267097438243367E-3</v>
      </c>
      <c r="N203" s="57"/>
      <c r="O203" s="57"/>
    </row>
    <row r="204" spans="2:15" ht="20.5" x14ac:dyDescent="0.45">
      <c r="B204" s="11" t="s">
        <v>416</v>
      </c>
      <c r="C204" s="25">
        <v>1000</v>
      </c>
      <c r="D204" s="26">
        <v>340.36500000000001</v>
      </c>
      <c r="E204" s="29">
        <f t="shared" si="397"/>
        <v>0.12732445105215007</v>
      </c>
      <c r="F204" s="27">
        <v>10</v>
      </c>
      <c r="G204" s="27">
        <v>10</v>
      </c>
      <c r="H204" s="27">
        <f t="shared" si="398"/>
        <v>12.732445105215007</v>
      </c>
      <c r="I204" s="26">
        <f t="shared" si="399"/>
        <v>1.2732445105215007E-2</v>
      </c>
      <c r="J204" s="28">
        <f t="shared" si="400"/>
        <v>1.2732445105215007E-2</v>
      </c>
      <c r="K204" s="53">
        <f t="shared" ref="K204" si="414">AVERAGE(J204:J205)</f>
        <v>1.5018098124428184E-2</v>
      </c>
      <c r="L204" s="53">
        <f t="shared" ref="L204" si="415">STDEV(J204:J205)</f>
        <v>3.2324014986502853E-3</v>
      </c>
      <c r="M204" s="30">
        <f t="shared" si="405"/>
        <v>1.2732445105215007E-3</v>
      </c>
      <c r="N204" s="57">
        <f t="shared" ref="N204" si="416">AVERAGE(M204:M205)</f>
        <v>1.5018098124428183E-3</v>
      </c>
      <c r="O204" s="57">
        <f t="shared" ref="O204" si="417">STDEV(M204:M205)</f>
        <v>3.2324014986502862E-4</v>
      </c>
    </row>
    <row r="205" spans="2:15" ht="20.5" x14ac:dyDescent="0.45">
      <c r="B205" s="11" t="s">
        <v>417</v>
      </c>
      <c r="C205" s="25">
        <v>1000</v>
      </c>
      <c r="D205" s="26">
        <v>420.30799999999999</v>
      </c>
      <c r="E205" s="29">
        <f t="shared" si="397"/>
        <v>0.17303751143641355</v>
      </c>
      <c r="F205" s="27">
        <v>10</v>
      </c>
      <c r="G205" s="27">
        <v>10</v>
      </c>
      <c r="H205" s="27">
        <f t="shared" si="398"/>
        <v>17.303751143641357</v>
      </c>
      <c r="I205" s="26">
        <f t="shared" si="399"/>
        <v>1.7303751143641358E-2</v>
      </c>
      <c r="J205" s="28">
        <f t="shared" si="400"/>
        <v>1.7303751143641358E-2</v>
      </c>
      <c r="K205" s="53"/>
      <c r="L205" s="53"/>
      <c r="M205" s="30">
        <f t="shared" si="405"/>
        <v>1.7303751143641359E-3</v>
      </c>
      <c r="N205" s="57"/>
      <c r="O205" s="57"/>
    </row>
    <row r="206" spans="2:15" ht="20.5" x14ac:dyDescent="0.45">
      <c r="B206" s="11" t="s">
        <v>426</v>
      </c>
      <c r="C206" s="25">
        <v>1000</v>
      </c>
      <c r="D206" s="26">
        <v>768.75800000000004</v>
      </c>
      <c r="E206" s="29">
        <f t="shared" si="397"/>
        <v>0.37228842634949683</v>
      </c>
      <c r="F206" s="27">
        <v>10</v>
      </c>
      <c r="G206" s="27">
        <v>10</v>
      </c>
      <c r="H206" s="27">
        <f t="shared" si="398"/>
        <v>37.228842634949679</v>
      </c>
      <c r="I206" s="26">
        <f t="shared" si="399"/>
        <v>3.7228842634949681E-2</v>
      </c>
      <c r="J206" s="28">
        <f t="shared" si="400"/>
        <v>3.7228842634949681E-2</v>
      </c>
      <c r="K206" s="53">
        <f t="shared" ref="K206" si="418">AVERAGE(J206:J207)</f>
        <v>3.6503402333028359E-2</v>
      </c>
      <c r="L206" s="53">
        <f t="shared" ref="L206" si="419">STDEV(J206:J207)</f>
        <v>1.0259275136691665E-3</v>
      </c>
      <c r="M206" s="30">
        <f t="shared" si="405"/>
        <v>3.7228842634949681E-3</v>
      </c>
      <c r="N206" s="57">
        <f t="shared" ref="N206" si="420">AVERAGE(M206:M207)</f>
        <v>3.650340233302836E-3</v>
      </c>
      <c r="O206" s="57">
        <f t="shared" ref="O206" si="421">STDEV(M206:M207)</f>
        <v>1.0259275136691653E-4</v>
      </c>
    </row>
    <row r="207" spans="2:15" ht="20.5" x14ac:dyDescent="0.45">
      <c r="B207" s="11" t="s">
        <v>427</v>
      </c>
      <c r="C207" s="25">
        <v>1000</v>
      </c>
      <c r="D207" s="26">
        <v>743.38499999999999</v>
      </c>
      <c r="E207" s="29">
        <f t="shared" si="397"/>
        <v>0.35777962031107041</v>
      </c>
      <c r="F207" s="27">
        <v>10</v>
      </c>
      <c r="G207" s="27">
        <v>10</v>
      </c>
      <c r="H207" s="27">
        <f t="shared" si="398"/>
        <v>35.777962031107037</v>
      </c>
      <c r="I207" s="26">
        <f t="shared" si="399"/>
        <v>3.5777962031107037E-2</v>
      </c>
      <c r="J207" s="28">
        <f t="shared" si="400"/>
        <v>3.5777962031107037E-2</v>
      </c>
      <c r="K207" s="53"/>
      <c r="L207" s="53"/>
      <c r="M207" s="30">
        <f t="shared" si="405"/>
        <v>3.5777962031107039E-3</v>
      </c>
      <c r="N207" s="57"/>
      <c r="O207" s="57"/>
    </row>
    <row r="208" spans="2:15" ht="20.5" x14ac:dyDescent="0.45">
      <c r="B208" s="11" t="s">
        <v>408</v>
      </c>
      <c r="C208" s="25">
        <v>1000</v>
      </c>
      <c r="D208" s="26">
        <v>800.303</v>
      </c>
      <c r="E208" s="29">
        <f t="shared" si="397"/>
        <v>0.39032650960658738</v>
      </c>
      <c r="F208" s="27">
        <v>10</v>
      </c>
      <c r="G208" s="27">
        <v>10</v>
      </c>
      <c r="H208" s="27">
        <f t="shared" si="398"/>
        <v>39.032650960658735</v>
      </c>
      <c r="I208" s="26">
        <f t="shared" si="399"/>
        <v>3.9032650960658735E-2</v>
      </c>
      <c r="J208" s="28">
        <f t="shared" si="400"/>
        <v>3.9032650960658735E-2</v>
      </c>
      <c r="K208" s="53">
        <f t="shared" ref="K208" si="422">AVERAGE(J208:J209)</f>
        <v>4.1752916285452885E-2</v>
      </c>
      <c r="L208" s="53">
        <f t="shared" ref="L208" si="423">STDEV(J208:J209)</f>
        <v>3.8470361155771337E-3</v>
      </c>
      <c r="M208" s="30">
        <f t="shared" si="405"/>
        <v>3.9032650960658735E-3</v>
      </c>
      <c r="N208" s="57">
        <f t="shared" ref="N208" si="424">AVERAGE(M208:M209)</f>
        <v>4.1752916285452881E-3</v>
      </c>
      <c r="O208" s="57">
        <f t="shared" ref="O208" si="425">STDEV(M208:M209)</f>
        <v>3.8470361155771334E-4</v>
      </c>
    </row>
    <row r="209" spans="2:15" ht="20.5" x14ac:dyDescent="0.45">
      <c r="B209" s="11" t="s">
        <v>409</v>
      </c>
      <c r="C209" s="25">
        <v>1000</v>
      </c>
      <c r="D209" s="26">
        <v>895.447</v>
      </c>
      <c r="E209" s="29">
        <f t="shared" si="397"/>
        <v>0.44473181610247026</v>
      </c>
      <c r="F209" s="27">
        <v>10</v>
      </c>
      <c r="G209" s="27">
        <v>10</v>
      </c>
      <c r="H209" s="27">
        <f t="shared" si="398"/>
        <v>44.473181610247025</v>
      </c>
      <c r="I209" s="26">
        <f t="shared" si="399"/>
        <v>4.4473181610247027E-2</v>
      </c>
      <c r="J209" s="28">
        <f t="shared" si="400"/>
        <v>4.4473181610247027E-2</v>
      </c>
      <c r="K209" s="53"/>
      <c r="L209" s="53"/>
      <c r="M209" s="30">
        <f t="shared" si="405"/>
        <v>4.4473181610247027E-3</v>
      </c>
      <c r="N209" s="57"/>
      <c r="O209" s="57"/>
    </row>
    <row r="210" spans="2:15" ht="20.5" x14ac:dyDescent="0.45">
      <c r="B210" s="11" t="s">
        <v>418</v>
      </c>
      <c r="C210" s="25">
        <v>1000</v>
      </c>
      <c r="D210" s="26">
        <v>670.4</v>
      </c>
      <c r="E210" s="29">
        <f t="shared" si="397"/>
        <v>0.31604528819762118</v>
      </c>
      <c r="F210" s="27">
        <v>10</v>
      </c>
      <c r="G210" s="27">
        <v>10</v>
      </c>
      <c r="H210" s="27">
        <f t="shared" si="398"/>
        <v>31.60452881976212</v>
      </c>
      <c r="I210" s="26">
        <f t="shared" si="399"/>
        <v>3.1604528819762119E-2</v>
      </c>
      <c r="J210" s="28">
        <f t="shared" si="400"/>
        <v>3.1604528819762119E-2</v>
      </c>
      <c r="K210" s="53">
        <f t="shared" ref="K210" si="426">AVERAGE(J210:J211)</f>
        <v>3.4545316788655078E-2</v>
      </c>
      <c r="L210" s="53">
        <f t="shared" ref="L210" si="427">STDEV(J210:J211)</f>
        <v>4.1589022296720452E-3</v>
      </c>
      <c r="M210" s="30">
        <f t="shared" si="405"/>
        <v>3.1604528819762119E-3</v>
      </c>
      <c r="N210" s="57">
        <f t="shared" ref="N210" si="428">AVERAGE(M210:M211)</f>
        <v>3.4545316788655075E-3</v>
      </c>
      <c r="O210" s="57">
        <f t="shared" ref="O210" si="429">STDEV(M210:M211)</f>
        <v>4.1589022296720425E-4</v>
      </c>
    </row>
    <row r="211" spans="2:15" ht="20.5" x14ac:dyDescent="0.45">
      <c r="B211" s="11" t="s">
        <v>419</v>
      </c>
      <c r="C211" s="25">
        <v>1000</v>
      </c>
      <c r="D211" s="26">
        <v>773.25699999999995</v>
      </c>
      <c r="E211" s="29">
        <f t="shared" si="397"/>
        <v>0.37486104757548028</v>
      </c>
      <c r="F211" s="27">
        <v>10</v>
      </c>
      <c r="G211" s="27">
        <v>10</v>
      </c>
      <c r="H211" s="27">
        <f t="shared" si="398"/>
        <v>37.486104757548027</v>
      </c>
      <c r="I211" s="26">
        <f t="shared" si="399"/>
        <v>3.7486104757548031E-2</v>
      </c>
      <c r="J211" s="28">
        <f t="shared" si="400"/>
        <v>3.7486104757548031E-2</v>
      </c>
      <c r="K211" s="53"/>
      <c r="L211" s="53"/>
      <c r="M211" s="30">
        <f t="shared" si="405"/>
        <v>3.7486104757548026E-3</v>
      </c>
      <c r="N211" s="57"/>
      <c r="O211" s="57"/>
    </row>
    <row r="212" spans="2:15" ht="20.5" x14ac:dyDescent="0.45">
      <c r="B212" s="11" t="s">
        <v>428</v>
      </c>
      <c r="C212" s="25">
        <v>1000</v>
      </c>
      <c r="D212" s="26">
        <v>508.85199999999998</v>
      </c>
      <c r="E212" s="29">
        <f t="shared" si="397"/>
        <v>0.22366880146386092</v>
      </c>
      <c r="F212" s="27">
        <v>10</v>
      </c>
      <c r="G212" s="27">
        <v>10</v>
      </c>
      <c r="H212" s="27">
        <f t="shared" si="398"/>
        <v>22.366880146386094</v>
      </c>
      <c r="I212" s="26">
        <f t="shared" si="399"/>
        <v>2.2366880146386093E-2</v>
      </c>
      <c r="J212" s="28">
        <f t="shared" si="400"/>
        <v>2.2366880146386093E-2</v>
      </c>
      <c r="K212" s="53">
        <f t="shared" ref="K212" si="430">AVERAGE(J212:J213)</f>
        <v>2.0460630146386091E-2</v>
      </c>
      <c r="L212" s="53">
        <f t="shared" ref="L212" si="431">STDEV(J212:J213)</f>
        <v>2.6958446032737124E-3</v>
      </c>
      <c r="M212" s="30">
        <f t="shared" si="405"/>
        <v>2.2366880146386095E-3</v>
      </c>
      <c r="N212" s="57">
        <f t="shared" ref="N212" si="432">AVERAGE(M212:M213)</f>
        <v>2.0460630146386092E-3</v>
      </c>
      <c r="O212" s="57">
        <f t="shared" ref="O212" si="433">STDEV(M212:M213)</f>
        <v>2.6958446032737145E-4</v>
      </c>
    </row>
    <row r="213" spans="2:15" ht="20.5" x14ac:dyDescent="0.45">
      <c r="B213" s="11" t="s">
        <v>429</v>
      </c>
      <c r="C213" s="25">
        <v>1000</v>
      </c>
      <c r="D213" s="26">
        <v>442.17899999999997</v>
      </c>
      <c r="E213" s="29">
        <f t="shared" si="397"/>
        <v>0.18554380146386093</v>
      </c>
      <c r="F213" s="27">
        <v>10</v>
      </c>
      <c r="G213" s="27">
        <v>10</v>
      </c>
      <c r="H213" s="27">
        <f t="shared" si="398"/>
        <v>18.554380146386094</v>
      </c>
      <c r="I213" s="26">
        <f t="shared" si="399"/>
        <v>1.8554380146386093E-2</v>
      </c>
      <c r="J213" s="28">
        <f t="shared" si="400"/>
        <v>1.8554380146386093E-2</v>
      </c>
      <c r="K213" s="53"/>
      <c r="L213" s="53"/>
      <c r="M213" s="30">
        <f t="shared" si="405"/>
        <v>1.8554380146386092E-3</v>
      </c>
      <c r="N213" s="57"/>
      <c r="O213" s="57"/>
    </row>
    <row r="214" spans="2:15" ht="20.5" x14ac:dyDescent="0.45">
      <c r="B214" s="11" t="s">
        <v>410</v>
      </c>
      <c r="C214" s="25">
        <v>1000</v>
      </c>
      <c r="D214" s="26">
        <v>841.02599999999995</v>
      </c>
      <c r="E214" s="29">
        <f t="shared" si="397"/>
        <v>0.41361276303751138</v>
      </c>
      <c r="F214" s="27">
        <v>10</v>
      </c>
      <c r="G214" s="27">
        <v>10</v>
      </c>
      <c r="H214" s="27">
        <f t="shared" si="398"/>
        <v>41.36127630375114</v>
      </c>
      <c r="I214" s="26">
        <f t="shared" si="399"/>
        <v>4.1361276303751138E-2</v>
      </c>
      <c r="J214" s="28">
        <f t="shared" si="400"/>
        <v>4.1361276303751138E-2</v>
      </c>
      <c r="K214" s="53">
        <f t="shared" ref="K214" si="434">AVERAGE(J214:J215)</f>
        <v>4.2647558325709059E-2</v>
      </c>
      <c r="L214" s="53">
        <f t="shared" ref="L214" si="435">STDEV(J214:J215)</f>
        <v>1.8190774804895747E-3</v>
      </c>
      <c r="M214" s="30">
        <f t="shared" si="405"/>
        <v>4.1361276303751139E-3</v>
      </c>
      <c r="N214" s="57">
        <f t="shared" ref="N214" si="436">AVERAGE(M214:M215)</f>
        <v>4.2647558325709057E-3</v>
      </c>
      <c r="O214" s="57">
        <f t="shared" ref="O214" si="437">STDEV(M214:M215)</f>
        <v>1.8190774804895747E-4</v>
      </c>
    </row>
    <row r="215" spans="2:15" ht="20.5" x14ac:dyDescent="0.45">
      <c r="B215" s="11" t="s">
        <v>411</v>
      </c>
      <c r="C215" s="25">
        <v>1000</v>
      </c>
      <c r="D215" s="26">
        <v>886.01499999999999</v>
      </c>
      <c r="E215" s="29">
        <f t="shared" si="397"/>
        <v>0.43933840347666969</v>
      </c>
      <c r="F215" s="27">
        <v>10</v>
      </c>
      <c r="G215" s="27">
        <v>10</v>
      </c>
      <c r="H215" s="27">
        <f t="shared" si="398"/>
        <v>43.933840347666973</v>
      </c>
      <c r="I215" s="26">
        <f t="shared" si="399"/>
        <v>4.3933840347666973E-2</v>
      </c>
      <c r="J215" s="28">
        <f t="shared" si="400"/>
        <v>4.3933840347666973E-2</v>
      </c>
      <c r="K215" s="53"/>
      <c r="L215" s="53"/>
      <c r="M215" s="30">
        <f t="shared" si="405"/>
        <v>4.3933840347666975E-3</v>
      </c>
      <c r="N215" s="57"/>
      <c r="O215" s="57"/>
    </row>
    <row r="216" spans="2:15" ht="20.5" x14ac:dyDescent="0.45">
      <c r="B216" s="11" t="s">
        <v>420</v>
      </c>
      <c r="C216" s="25">
        <v>1000</v>
      </c>
      <c r="D216" s="26">
        <v>361.81099999999998</v>
      </c>
      <c r="E216" s="29">
        <f t="shared" si="397"/>
        <v>0.13958771729185726</v>
      </c>
      <c r="F216" s="27">
        <v>10</v>
      </c>
      <c r="G216" s="27">
        <v>10</v>
      </c>
      <c r="H216" s="27">
        <f t="shared" si="398"/>
        <v>13.958771729185726</v>
      </c>
      <c r="I216" s="26">
        <f t="shared" si="399"/>
        <v>1.3958771729185726E-2</v>
      </c>
      <c r="J216" s="28">
        <f t="shared" si="400"/>
        <v>1.3958771729185726E-2</v>
      </c>
      <c r="K216" s="53">
        <f t="shared" ref="K216" si="438">AVERAGE(J216:J217)</f>
        <v>1.395016582799634E-2</v>
      </c>
      <c r="L216" s="53">
        <f t="shared" ref="L216" si="439">STDEV(J216:J217)</f>
        <v>1.2170582178471498E-5</v>
      </c>
      <c r="M216" s="30">
        <f t="shared" si="405"/>
        <v>1.3958771729185725E-3</v>
      </c>
      <c r="N216" s="57">
        <f t="shared" ref="N216" si="440">AVERAGE(M216:M217)</f>
        <v>1.3950165827996341E-3</v>
      </c>
      <c r="O216" s="57">
        <f t="shared" ref="O216" si="441">STDEV(M216:M217)</f>
        <v>1.2170582178469657E-6</v>
      </c>
    </row>
    <row r="217" spans="2:15" ht="20.5" x14ac:dyDescent="0.45">
      <c r="B217" s="11" t="s">
        <v>421</v>
      </c>
      <c r="C217" s="25">
        <v>1000</v>
      </c>
      <c r="D217" s="26">
        <v>361.51</v>
      </c>
      <c r="E217" s="29">
        <f t="shared" si="397"/>
        <v>0.13941559926806954</v>
      </c>
      <c r="F217" s="27">
        <v>10</v>
      </c>
      <c r="G217" s="27">
        <v>10</v>
      </c>
      <c r="H217" s="27">
        <f t="shared" si="398"/>
        <v>13.941559926806955</v>
      </c>
      <c r="I217" s="26">
        <f t="shared" si="399"/>
        <v>1.3941559926806955E-2</v>
      </c>
      <c r="J217" s="28">
        <f t="shared" si="400"/>
        <v>1.3941559926806955E-2</v>
      </c>
      <c r="K217" s="53"/>
      <c r="L217" s="53"/>
      <c r="M217" s="30">
        <f t="shared" si="405"/>
        <v>1.3941559926806957E-3</v>
      </c>
      <c r="N217" s="57"/>
      <c r="O217" s="57"/>
    </row>
    <row r="218" spans="2:15" ht="20.5" x14ac:dyDescent="0.45">
      <c r="B218" s="11" t="s">
        <v>430</v>
      </c>
      <c r="C218" s="25">
        <v>1000</v>
      </c>
      <c r="D218" s="26">
        <v>497.13200000000001</v>
      </c>
      <c r="E218" s="29">
        <f t="shared" si="397"/>
        <v>0.21696706312900277</v>
      </c>
      <c r="F218" s="27">
        <v>10</v>
      </c>
      <c r="G218" s="27">
        <v>10</v>
      </c>
      <c r="H218" s="27">
        <f t="shared" si="398"/>
        <v>21.696706312900279</v>
      </c>
      <c r="I218" s="26">
        <f t="shared" si="399"/>
        <v>2.1696706312900278E-2</v>
      </c>
      <c r="J218" s="28">
        <f t="shared" si="400"/>
        <v>2.1696706312900278E-2</v>
      </c>
      <c r="K218" s="53">
        <f t="shared" ref="K218" si="442">AVERAGE(J218:J219)</f>
        <v>2.0890467749313815E-2</v>
      </c>
      <c r="L218" s="53">
        <f t="shared" ref="L218" si="443">STDEV(J218:J219)</f>
        <v>1.1401935111321766E-3</v>
      </c>
      <c r="M218" s="30">
        <f t="shared" si="405"/>
        <v>2.1696706312900279E-3</v>
      </c>
      <c r="N218" s="57">
        <f t="shared" ref="N218" si="444">AVERAGE(M218:M219)</f>
        <v>2.0890467749313819E-3</v>
      </c>
      <c r="O218" s="57">
        <f t="shared" ref="O218" si="445">STDEV(M218:M219)</f>
        <v>1.1401935111321784E-4</v>
      </c>
    </row>
    <row r="219" spans="2:15" ht="20.5" x14ac:dyDescent="0.45">
      <c r="B219" s="11" t="s">
        <v>431</v>
      </c>
      <c r="C219" s="25">
        <v>1000</v>
      </c>
      <c r="D219" s="26">
        <v>468.93299999999999</v>
      </c>
      <c r="E219" s="29">
        <f t="shared" si="397"/>
        <v>0.20084229185727356</v>
      </c>
      <c r="F219" s="27">
        <v>10</v>
      </c>
      <c r="G219" s="27">
        <v>10</v>
      </c>
      <c r="H219" s="27">
        <f t="shared" si="398"/>
        <v>20.084229185727356</v>
      </c>
      <c r="I219" s="26">
        <f t="shared" si="399"/>
        <v>2.0084229185727356E-2</v>
      </c>
      <c r="J219" s="28">
        <f t="shared" si="400"/>
        <v>2.0084229185727356E-2</v>
      </c>
      <c r="K219" s="53"/>
      <c r="L219" s="53"/>
      <c r="M219" s="30">
        <f t="shared" si="405"/>
        <v>2.0084229185727354E-3</v>
      </c>
      <c r="N219" s="57"/>
      <c r="O219" s="57"/>
    </row>
    <row r="220" spans="2:15" ht="20.5" x14ac:dyDescent="0.45">
      <c r="B220" s="14" t="s">
        <v>412</v>
      </c>
      <c r="C220" s="25">
        <v>1000</v>
      </c>
      <c r="D220" s="26">
        <v>943.07799999999997</v>
      </c>
      <c r="E220" s="29">
        <f t="shared" si="397"/>
        <v>0.47196820677035678</v>
      </c>
      <c r="F220" s="27">
        <v>10</v>
      </c>
      <c r="G220" s="27">
        <v>10</v>
      </c>
      <c r="H220" s="27">
        <f t="shared" si="398"/>
        <v>47.196820677035674</v>
      </c>
      <c r="I220" s="26">
        <f t="shared" si="399"/>
        <v>4.7196820677035671E-2</v>
      </c>
      <c r="J220" s="28">
        <f t="shared" si="400"/>
        <v>4.7196820677035671E-2</v>
      </c>
      <c r="K220" s="53">
        <f t="shared" ref="K220" si="446">AVERAGE(J220:J221)</f>
        <v>5.0764467063128996E-2</v>
      </c>
      <c r="L220" s="53">
        <f t="shared" ref="L220" si="447">STDEV(J220:J221)</f>
        <v>5.0454139049645394E-3</v>
      </c>
      <c r="M220" s="30">
        <f t="shared" si="405"/>
        <v>4.7196820677035678E-3</v>
      </c>
      <c r="N220" s="57">
        <f t="shared" ref="N220" si="448">AVERAGE(M220:M221)</f>
        <v>5.0764467063128997E-3</v>
      </c>
      <c r="O220" s="57">
        <f t="shared" ref="O220" si="449">STDEV(M220:M221)</f>
        <v>5.0454139049645316E-4</v>
      </c>
    </row>
    <row r="221" spans="2:15" ht="20.5" x14ac:dyDescent="0.45">
      <c r="B221" s="14" t="s">
        <v>413</v>
      </c>
      <c r="C221" s="25">
        <v>1000</v>
      </c>
      <c r="D221" s="26">
        <v>1067.8599999999999</v>
      </c>
      <c r="E221" s="29">
        <f t="shared" si="397"/>
        <v>0.54332113449222319</v>
      </c>
      <c r="F221" s="27">
        <v>10</v>
      </c>
      <c r="G221" s="27">
        <v>10</v>
      </c>
      <c r="H221" s="27">
        <f t="shared" si="398"/>
        <v>54.332113449222319</v>
      </c>
      <c r="I221" s="26">
        <f t="shared" si="399"/>
        <v>5.433211344922232E-2</v>
      </c>
      <c r="J221" s="28">
        <f t="shared" si="400"/>
        <v>5.433211344922232E-2</v>
      </c>
      <c r="K221" s="53"/>
      <c r="L221" s="53"/>
      <c r="M221" s="30">
        <f t="shared" si="405"/>
        <v>5.4332113449222317E-3</v>
      </c>
      <c r="N221" s="57"/>
      <c r="O221" s="57"/>
    </row>
    <row r="222" spans="2:15" ht="20.5" x14ac:dyDescent="0.45">
      <c r="B222" s="14" t="s">
        <v>422</v>
      </c>
      <c r="C222" s="25">
        <v>1000</v>
      </c>
      <c r="D222" s="26">
        <v>481.053</v>
      </c>
      <c r="E222" s="29">
        <f t="shared" si="397"/>
        <v>0.20777275846294602</v>
      </c>
      <c r="F222" s="27">
        <v>10</v>
      </c>
      <c r="G222" s="27">
        <v>10</v>
      </c>
      <c r="H222" s="27">
        <f t="shared" si="398"/>
        <v>20.777275846294604</v>
      </c>
      <c r="I222" s="26">
        <f t="shared" si="399"/>
        <v>2.0777275846294605E-2</v>
      </c>
      <c r="J222" s="28">
        <f t="shared" si="400"/>
        <v>2.0777275846294605E-2</v>
      </c>
      <c r="K222" s="53">
        <f t="shared" ref="K222" si="450">AVERAGE(J222:J223)</f>
        <v>2.3795917200365967E-2</v>
      </c>
      <c r="L222" s="53">
        <f t="shared" ref="L222" si="451">STDEV(J222:J223)</f>
        <v>4.2690035428680061E-3</v>
      </c>
      <c r="M222" s="30">
        <f t="shared" si="405"/>
        <v>2.0777275846294604E-3</v>
      </c>
      <c r="N222" s="57">
        <f t="shared" ref="N222" si="452">AVERAGE(M222:M223)</f>
        <v>2.3795917200365967E-3</v>
      </c>
      <c r="O222" s="57">
        <f t="shared" ref="O222" si="453">STDEV(M222:M223)</f>
        <v>4.2690035428680077E-4</v>
      </c>
    </row>
    <row r="223" spans="2:15" ht="20.5" x14ac:dyDescent="0.45">
      <c r="B223" s="14" t="s">
        <v>423</v>
      </c>
      <c r="C223" s="25">
        <v>1000</v>
      </c>
      <c r="D223" s="26">
        <v>586.63300000000004</v>
      </c>
      <c r="E223" s="29">
        <f t="shared" si="397"/>
        <v>0.26814558554437334</v>
      </c>
      <c r="F223" s="27">
        <v>10</v>
      </c>
      <c r="G223" s="27">
        <v>10</v>
      </c>
      <c r="H223" s="27">
        <f t="shared" si="398"/>
        <v>26.814558554437333</v>
      </c>
      <c r="I223" s="26">
        <f t="shared" si="399"/>
        <v>2.6814558554437332E-2</v>
      </c>
      <c r="J223" s="28">
        <f t="shared" si="400"/>
        <v>2.6814558554437332E-2</v>
      </c>
      <c r="K223" s="53"/>
      <c r="L223" s="53"/>
      <c r="M223" s="30">
        <f t="shared" si="405"/>
        <v>2.6814558554437333E-3</v>
      </c>
      <c r="N223" s="57"/>
      <c r="O223" s="57"/>
    </row>
    <row r="224" spans="2:15" ht="20.5" x14ac:dyDescent="0.45">
      <c r="B224" s="14" t="s">
        <v>432</v>
      </c>
      <c r="C224" s="25">
        <v>1000</v>
      </c>
      <c r="D224" s="26">
        <v>407.01799999999997</v>
      </c>
      <c r="E224" s="29">
        <f t="shared" si="397"/>
        <v>0.16543801463860933</v>
      </c>
      <c r="F224" s="27">
        <v>10</v>
      </c>
      <c r="G224" s="27">
        <v>10</v>
      </c>
      <c r="H224" s="27">
        <f t="shared" si="398"/>
        <v>16.54380146386093</v>
      </c>
      <c r="I224" s="26">
        <f t="shared" si="399"/>
        <v>1.6543801463860929E-2</v>
      </c>
      <c r="J224" s="28">
        <f t="shared" si="400"/>
        <v>1.6543801463860929E-2</v>
      </c>
      <c r="K224" s="53">
        <f t="shared" ref="K224" si="454">AVERAGE(J224:J225)</f>
        <v>1.8461573650503202E-2</v>
      </c>
      <c r="L224" s="53">
        <f t="shared" ref="L224" si="455">STDEV(J224:J225)</f>
        <v>2.712139435891406E-3</v>
      </c>
      <c r="M224" s="30">
        <f t="shared" si="405"/>
        <v>1.6543801463860929E-3</v>
      </c>
      <c r="N224" s="57">
        <f t="shared" ref="N224" si="456">AVERAGE(M224:M225)</f>
        <v>1.84615736505032E-3</v>
      </c>
      <c r="O224" s="57">
        <f t="shared" ref="O224" si="457">STDEV(M224:M225)</f>
        <v>2.712139435891406E-4</v>
      </c>
    </row>
    <row r="225" spans="2:15" ht="20.5" x14ac:dyDescent="0.45">
      <c r="B225" s="14" t="s">
        <v>433</v>
      </c>
      <c r="C225" s="25">
        <v>1000</v>
      </c>
      <c r="D225" s="26">
        <v>474.09399999999999</v>
      </c>
      <c r="E225" s="29">
        <f t="shared" si="397"/>
        <v>0.20379345837145471</v>
      </c>
      <c r="F225" s="27">
        <v>10</v>
      </c>
      <c r="G225" s="27">
        <v>10</v>
      </c>
      <c r="H225" s="27">
        <f t="shared" si="398"/>
        <v>20.379345837145472</v>
      </c>
      <c r="I225" s="26">
        <f t="shared" si="399"/>
        <v>2.0379345837145471E-2</v>
      </c>
      <c r="J225" s="28">
        <f t="shared" si="400"/>
        <v>2.0379345837145471E-2</v>
      </c>
      <c r="K225" s="53"/>
      <c r="L225" s="53"/>
      <c r="M225" s="30">
        <f t="shared" si="405"/>
        <v>2.0379345837145471E-3</v>
      </c>
      <c r="N225" s="57"/>
      <c r="O225" s="57"/>
    </row>
    <row r="226" spans="2:15" ht="20.5" x14ac:dyDescent="0.45">
      <c r="B226" s="14" t="s">
        <v>414</v>
      </c>
      <c r="C226" s="25">
        <v>1000</v>
      </c>
      <c r="D226" s="26">
        <v>1266.5450000000001</v>
      </c>
      <c r="E226" s="29">
        <f t="shared" si="397"/>
        <v>0.65693332570905771</v>
      </c>
      <c r="F226" s="27">
        <v>10</v>
      </c>
      <c r="G226" s="27">
        <v>10</v>
      </c>
      <c r="H226" s="27">
        <f t="shared" si="398"/>
        <v>65.693332570905767</v>
      </c>
      <c r="I226" s="26">
        <f t="shared" si="399"/>
        <v>6.569333257090576E-2</v>
      </c>
      <c r="J226" s="28">
        <f t="shared" si="400"/>
        <v>6.569333257090576E-2</v>
      </c>
      <c r="K226" s="53">
        <f t="shared" ref="K226" si="458">AVERAGE(J226:J227)</f>
        <v>6.1920288197621215E-2</v>
      </c>
      <c r="L226" s="53">
        <f t="shared" ref="L226" si="459">STDEV(J226:J227)</f>
        <v>5.3358905241344939E-3</v>
      </c>
      <c r="M226" s="30">
        <f t="shared" si="405"/>
        <v>6.5693332570905764E-3</v>
      </c>
      <c r="N226" s="57">
        <f t="shared" ref="N226" si="460">AVERAGE(M226:M227)</f>
        <v>6.1920288197621215E-3</v>
      </c>
      <c r="O226" s="57">
        <f t="shared" ref="O226" si="461">STDEV(M226:M227)</f>
        <v>5.3358905241344978E-4</v>
      </c>
    </row>
    <row r="227" spans="2:15" ht="20.5" x14ac:dyDescent="0.45">
      <c r="B227" s="14" t="s">
        <v>415</v>
      </c>
      <c r="C227" s="25">
        <v>1000</v>
      </c>
      <c r="D227" s="26">
        <v>1134.579</v>
      </c>
      <c r="E227" s="29">
        <f t="shared" si="397"/>
        <v>0.58147243824336681</v>
      </c>
      <c r="F227" s="27">
        <v>10</v>
      </c>
      <c r="G227" s="27">
        <v>10</v>
      </c>
      <c r="H227" s="27">
        <f t="shared" si="398"/>
        <v>58.147243824336677</v>
      </c>
      <c r="I227" s="26">
        <f t="shared" si="399"/>
        <v>5.8147243824336677E-2</v>
      </c>
      <c r="J227" s="28">
        <f t="shared" si="400"/>
        <v>5.8147243824336677E-2</v>
      </c>
      <c r="K227" s="53"/>
      <c r="L227" s="53"/>
      <c r="M227" s="30">
        <f t="shared" si="405"/>
        <v>5.8147243824336675E-3</v>
      </c>
      <c r="N227" s="57"/>
      <c r="O227" s="57"/>
    </row>
    <row r="228" spans="2:15" ht="20.5" x14ac:dyDescent="0.45">
      <c r="B228" s="14" t="s">
        <v>424</v>
      </c>
      <c r="C228" s="25">
        <v>1000</v>
      </c>
      <c r="D228" s="26">
        <v>1325.067</v>
      </c>
      <c r="E228" s="29">
        <f t="shared" si="397"/>
        <v>0.69039741537053978</v>
      </c>
      <c r="F228" s="27">
        <v>10</v>
      </c>
      <c r="G228" s="27">
        <v>10</v>
      </c>
      <c r="H228" s="27">
        <f t="shared" si="398"/>
        <v>69.03974153705397</v>
      </c>
      <c r="I228" s="26">
        <f t="shared" si="399"/>
        <v>6.9039741537053972E-2</v>
      </c>
      <c r="J228" s="28">
        <f t="shared" si="400"/>
        <v>6.9039741537053972E-2</v>
      </c>
      <c r="K228" s="53">
        <f t="shared" ref="K228" si="462">AVERAGE(J228:J229)</f>
        <v>6.4117537740164682E-2</v>
      </c>
      <c r="L228" s="53">
        <f t="shared" ref="L228" si="463">STDEV(J228:J229)</f>
        <v>6.9610473663251826E-3</v>
      </c>
      <c r="M228" s="30">
        <f t="shared" si="405"/>
        <v>6.9039741537053967E-3</v>
      </c>
      <c r="N228" s="57">
        <f t="shared" ref="N228" si="464">AVERAGE(M228:M229)</f>
        <v>6.4117537740164673E-3</v>
      </c>
      <c r="O228" s="57">
        <f t="shared" ref="O228" si="465">STDEV(M228:M229)</f>
        <v>6.9610473663251824E-4</v>
      </c>
    </row>
    <row r="229" spans="2:15" ht="20.5" x14ac:dyDescent="0.45">
      <c r="B229" s="14" t="s">
        <v>425</v>
      </c>
      <c r="C229" s="25">
        <v>1000</v>
      </c>
      <c r="D229" s="26">
        <v>1152.9079999999999</v>
      </c>
      <c r="E229" s="29">
        <f t="shared" si="397"/>
        <v>0.59195333943275386</v>
      </c>
      <c r="F229" s="27">
        <v>10</v>
      </c>
      <c r="G229" s="27">
        <v>10</v>
      </c>
      <c r="H229" s="27">
        <f t="shared" si="398"/>
        <v>59.195333943275386</v>
      </c>
      <c r="I229" s="26">
        <f t="shared" si="399"/>
        <v>5.9195333943275384E-2</v>
      </c>
      <c r="J229" s="28">
        <f t="shared" si="400"/>
        <v>5.9195333943275384E-2</v>
      </c>
      <c r="K229" s="53"/>
      <c r="L229" s="53"/>
      <c r="M229" s="30">
        <f t="shared" si="405"/>
        <v>5.9195333943275379E-3</v>
      </c>
      <c r="N229" s="57"/>
      <c r="O229" s="57"/>
    </row>
    <row r="230" spans="2:15" ht="20.5" x14ac:dyDescent="0.45">
      <c r="B230" s="14" t="s">
        <v>434</v>
      </c>
      <c r="C230" s="25">
        <v>1000</v>
      </c>
      <c r="D230" s="26">
        <v>1367.9749999999999</v>
      </c>
      <c r="E230" s="29">
        <f t="shared" si="397"/>
        <v>0.71493309698078678</v>
      </c>
      <c r="F230" s="27">
        <v>10</v>
      </c>
      <c r="G230" s="27">
        <v>10</v>
      </c>
      <c r="H230" s="27">
        <f t="shared" si="398"/>
        <v>71.493309698078676</v>
      </c>
      <c r="I230" s="26">
        <f t="shared" si="399"/>
        <v>7.1493309698078669E-2</v>
      </c>
      <c r="J230" s="28">
        <f t="shared" si="400"/>
        <v>7.1493309698078669E-2</v>
      </c>
      <c r="K230" s="53">
        <f t="shared" ref="K230" si="466">AVERAGE(J230:J231)</f>
        <v>6.9907250686184808E-2</v>
      </c>
      <c r="L230" s="53">
        <f t="shared" ref="L230" si="467">STDEV(J230:J231)</f>
        <v>2.2430261653443792E-3</v>
      </c>
      <c r="M230" s="30">
        <f t="shared" si="405"/>
        <v>7.1493309698078666E-3</v>
      </c>
      <c r="N230" s="57">
        <f t="shared" ref="N230" si="468">AVERAGE(M230:M231)</f>
        <v>6.9907250686184795E-3</v>
      </c>
      <c r="O230" s="57">
        <f t="shared" ref="O230" si="469">STDEV(M230:M231)</f>
        <v>2.2430261653443815E-4</v>
      </c>
    </row>
    <row r="231" spans="2:15" ht="20.5" x14ac:dyDescent="0.45">
      <c r="B231" s="14" t="s">
        <v>435</v>
      </c>
      <c r="C231" s="25">
        <v>1000</v>
      </c>
      <c r="D231" s="26">
        <v>1312.501</v>
      </c>
      <c r="E231" s="29">
        <f t="shared" si="397"/>
        <v>0.68321191674290938</v>
      </c>
      <c r="F231" s="27">
        <v>10</v>
      </c>
      <c r="G231" s="27">
        <v>10</v>
      </c>
      <c r="H231" s="27">
        <f t="shared" si="398"/>
        <v>68.32119167429093</v>
      </c>
      <c r="I231" s="26">
        <f t="shared" si="399"/>
        <v>6.8321191674290932E-2</v>
      </c>
      <c r="J231" s="28">
        <f t="shared" si="400"/>
        <v>6.8321191674290932E-2</v>
      </c>
      <c r="K231" s="53"/>
      <c r="L231" s="53"/>
      <c r="M231" s="30">
        <f t="shared" si="405"/>
        <v>6.8321191674290925E-3</v>
      </c>
      <c r="N231" s="57"/>
      <c r="O231" s="57"/>
    </row>
    <row r="232" spans="2:15" ht="20.5" x14ac:dyDescent="0.45">
      <c r="B232" s="14" t="s">
        <v>447</v>
      </c>
      <c r="C232" s="25">
        <v>1000</v>
      </c>
      <c r="D232" s="26">
        <v>1186.9359999999999</v>
      </c>
      <c r="E232" s="29">
        <f t="shared" si="397"/>
        <v>0.61141125343092406</v>
      </c>
      <c r="F232" s="27">
        <v>10</v>
      </c>
      <c r="G232" s="27">
        <v>10</v>
      </c>
      <c r="H232" s="27">
        <f t="shared" si="398"/>
        <v>61.141125343092412</v>
      </c>
      <c r="I232" s="26">
        <f t="shared" si="399"/>
        <v>6.1141125343092413E-2</v>
      </c>
      <c r="J232" s="28">
        <f t="shared" si="400"/>
        <v>6.1141125343092406E-2</v>
      </c>
      <c r="K232" s="53">
        <f t="shared" ref="K232" si="470">AVERAGE(J232:J233)</f>
        <v>6.4005060612991757E-2</v>
      </c>
      <c r="L232" s="53">
        <f t="shared" ref="L232" si="471">STDEV(J232:J233)</f>
        <v>4.0502161004503127E-3</v>
      </c>
      <c r="M232" s="30">
        <f t="shared" si="405"/>
        <v>6.1141125343092406E-3</v>
      </c>
      <c r="N232" s="57">
        <f t="shared" ref="N232" si="472">AVERAGE(M232:M233)</f>
        <v>6.4005060612991761E-3</v>
      </c>
      <c r="O232" s="57">
        <f t="shared" ref="O232" si="473">STDEV(M232:M233)</f>
        <v>4.0502161004503173E-4</v>
      </c>
    </row>
    <row r="233" spans="2:15" ht="20.5" x14ac:dyDescent="0.45">
      <c r="B233" s="14" t="s">
        <v>448</v>
      </c>
      <c r="C233" s="25">
        <v>1000</v>
      </c>
      <c r="D233" s="26">
        <v>1287.105</v>
      </c>
      <c r="E233" s="29">
        <f t="shared" si="397"/>
        <v>0.66868995882891125</v>
      </c>
      <c r="F233" s="27">
        <v>10</v>
      </c>
      <c r="G233" s="27">
        <v>10</v>
      </c>
      <c r="H233" s="27">
        <f t="shared" si="398"/>
        <v>66.868995882891113</v>
      </c>
      <c r="I233" s="26">
        <f t="shared" si="399"/>
        <v>6.6868995882891108E-2</v>
      </c>
      <c r="J233" s="28">
        <f t="shared" si="400"/>
        <v>6.6868995882891108E-2</v>
      </c>
      <c r="K233" s="53"/>
      <c r="L233" s="53"/>
      <c r="M233" s="30">
        <f t="shared" si="405"/>
        <v>6.6868995882891115E-3</v>
      </c>
      <c r="N233" s="57"/>
      <c r="O233" s="57"/>
    </row>
    <row r="234" spans="2:15" ht="20.5" x14ac:dyDescent="0.45">
      <c r="B234" s="14" t="s">
        <v>449</v>
      </c>
      <c r="C234" s="25">
        <v>1000</v>
      </c>
      <c r="D234" s="26">
        <v>1288.231</v>
      </c>
      <c r="E234" s="29">
        <f t="shared" si="397"/>
        <v>0.66933382891125337</v>
      </c>
      <c r="F234" s="27">
        <v>10</v>
      </c>
      <c r="G234" s="27">
        <v>10</v>
      </c>
      <c r="H234" s="27">
        <f t="shared" si="398"/>
        <v>66.933382891125333</v>
      </c>
      <c r="I234" s="26">
        <f t="shared" si="399"/>
        <v>6.693338289112534E-2</v>
      </c>
      <c r="J234" s="28">
        <f t="shared" si="400"/>
        <v>6.693338289112534E-2</v>
      </c>
      <c r="K234" s="53">
        <f t="shared" ref="K234" si="474">AVERAGE(J234:J235)</f>
        <v>6.3292514867337599E-2</v>
      </c>
      <c r="L234" s="53">
        <f t="shared" ref="L234" si="475">STDEV(J234:J235)</f>
        <v>5.1489649380511522E-3</v>
      </c>
      <c r="M234" s="30">
        <f t="shared" si="405"/>
        <v>6.6933382891125343E-3</v>
      </c>
      <c r="N234" s="57">
        <f t="shared" ref="N234" si="476">AVERAGE(M234:M235)</f>
        <v>6.3292514867337602E-3</v>
      </c>
      <c r="O234" s="57">
        <f t="shared" ref="O234" si="477">STDEV(M234:M235)</f>
        <v>5.1489649380511587E-4</v>
      </c>
    </row>
    <row r="235" spans="2:15" ht="20.5" x14ac:dyDescent="0.45">
      <c r="B235" s="14" t="s">
        <v>450</v>
      </c>
      <c r="C235" s="25">
        <v>1000</v>
      </c>
      <c r="D235" s="26">
        <v>1160.8879999999999</v>
      </c>
      <c r="E235" s="29">
        <f t="shared" si="397"/>
        <v>0.59651646843549855</v>
      </c>
      <c r="F235" s="27">
        <v>10</v>
      </c>
      <c r="G235" s="27">
        <v>10</v>
      </c>
      <c r="H235" s="27">
        <f t="shared" si="398"/>
        <v>59.651646843549855</v>
      </c>
      <c r="I235" s="26">
        <f t="shared" si="399"/>
        <v>5.9651646843549858E-2</v>
      </c>
      <c r="J235" s="28">
        <f t="shared" si="400"/>
        <v>5.9651646843549858E-2</v>
      </c>
      <c r="K235" s="53"/>
      <c r="L235" s="53"/>
      <c r="M235" s="30">
        <f t="shared" si="405"/>
        <v>5.9651646843549852E-3</v>
      </c>
      <c r="N235" s="57"/>
      <c r="O235" s="57"/>
    </row>
    <row r="236" spans="2:15" ht="20.5" x14ac:dyDescent="0.45">
      <c r="B236" s="14" t="s">
        <v>451</v>
      </c>
      <c r="C236" s="25">
        <v>1000</v>
      </c>
      <c r="D236" s="26">
        <v>928.30399999999997</v>
      </c>
      <c r="E236" s="29">
        <f t="shared" si="397"/>
        <v>0.46352012808783161</v>
      </c>
      <c r="F236" s="27">
        <v>10</v>
      </c>
      <c r="G236" s="27">
        <v>10</v>
      </c>
      <c r="H236" s="27">
        <f t="shared" si="398"/>
        <v>46.352012808783165</v>
      </c>
      <c r="I236" s="26">
        <f t="shared" si="399"/>
        <v>4.6352012808783163E-2</v>
      </c>
      <c r="J236" s="28">
        <f t="shared" si="400"/>
        <v>4.6352012808783163E-2</v>
      </c>
      <c r="K236" s="53">
        <f t="shared" ref="K236" si="478">AVERAGE(J236:J237)</f>
        <v>4.3838403476669716E-2</v>
      </c>
      <c r="L236" s="53">
        <f t="shared" ref="L236" si="479">STDEV(J236:J237)</f>
        <v>3.5547804079824152E-3</v>
      </c>
      <c r="M236" s="30">
        <f t="shared" si="405"/>
        <v>4.6352012808783156E-3</v>
      </c>
      <c r="N236" s="57">
        <f t="shared" ref="N236" si="480">AVERAGE(M236:M237)</f>
        <v>4.3838403476669716E-3</v>
      </c>
      <c r="O236" s="57">
        <f t="shared" ref="O236" si="481">STDEV(M236:M237)</f>
        <v>3.5547804079824114E-4</v>
      </c>
    </row>
    <row r="237" spans="2:15" ht="20.5" x14ac:dyDescent="0.45">
      <c r="B237" s="14" t="s">
        <v>452</v>
      </c>
      <c r="C237" s="25">
        <v>1000</v>
      </c>
      <c r="D237" s="26">
        <v>840.38800000000003</v>
      </c>
      <c r="E237" s="29">
        <f t="shared" si="397"/>
        <v>0.41324794144556265</v>
      </c>
      <c r="F237" s="27">
        <v>10</v>
      </c>
      <c r="G237" s="27">
        <v>10</v>
      </c>
      <c r="H237" s="27">
        <f t="shared" si="398"/>
        <v>41.324794144556265</v>
      </c>
      <c r="I237" s="26">
        <f t="shared" si="399"/>
        <v>4.1324794144556268E-2</v>
      </c>
      <c r="J237" s="28">
        <f t="shared" si="400"/>
        <v>4.1324794144556268E-2</v>
      </c>
      <c r="K237" s="53"/>
      <c r="L237" s="53"/>
      <c r="M237" s="30">
        <f t="shared" si="405"/>
        <v>4.1324794144556266E-3</v>
      </c>
      <c r="N237" s="57"/>
      <c r="O237" s="57"/>
    </row>
    <row r="238" spans="2:15" ht="20.5" x14ac:dyDescent="0.45">
      <c r="B238" s="14" t="s">
        <v>453</v>
      </c>
      <c r="C238" s="25">
        <v>1000</v>
      </c>
      <c r="D238" s="26">
        <v>859.99300000000005</v>
      </c>
      <c r="E238" s="29">
        <f t="shared" si="397"/>
        <v>0.42445848581884721</v>
      </c>
      <c r="F238" s="27">
        <v>10</v>
      </c>
      <c r="G238" s="27">
        <v>10</v>
      </c>
      <c r="H238" s="27">
        <f t="shared" si="398"/>
        <v>42.445848581884718</v>
      </c>
      <c r="I238" s="26">
        <f t="shared" si="399"/>
        <v>4.2445848581884715E-2</v>
      </c>
      <c r="J238" s="28">
        <f t="shared" si="400"/>
        <v>4.2445848581884715E-2</v>
      </c>
      <c r="K238" s="53">
        <f t="shared" ref="K238" si="482">AVERAGE(J238:J239)</f>
        <v>4.6007004803293686E-2</v>
      </c>
      <c r="L238" s="53">
        <f t="shared" ref="L238" si="483">STDEV(J238:J239)</f>
        <v>5.0362354260458852E-3</v>
      </c>
      <c r="M238" s="30">
        <f t="shared" si="405"/>
        <v>4.2445848581884717E-3</v>
      </c>
      <c r="N238" s="57">
        <f t="shared" ref="N238" si="484">AVERAGE(M238:M239)</f>
        <v>4.6007004803293684E-3</v>
      </c>
      <c r="O238" s="57">
        <f t="shared" ref="O238" si="485">STDEV(M238:M239)</f>
        <v>5.0362354260458857E-4</v>
      </c>
    </row>
    <row r="239" spans="2:15" ht="20.5" x14ac:dyDescent="0.45">
      <c r="B239" s="14" t="s">
        <v>454</v>
      </c>
      <c r="C239" s="25">
        <v>1000</v>
      </c>
      <c r="D239" s="26">
        <v>984.548</v>
      </c>
      <c r="E239" s="29">
        <f t="shared" si="397"/>
        <v>0.49568161024702651</v>
      </c>
      <c r="F239" s="27">
        <v>10</v>
      </c>
      <c r="G239" s="27">
        <v>10</v>
      </c>
      <c r="H239" s="27">
        <f t="shared" si="398"/>
        <v>49.568161024702647</v>
      </c>
      <c r="I239" s="26">
        <f t="shared" si="399"/>
        <v>4.9568161024702649E-2</v>
      </c>
      <c r="J239" s="28">
        <f t="shared" si="400"/>
        <v>4.9568161024702649E-2</v>
      </c>
      <c r="K239" s="53"/>
      <c r="L239" s="53"/>
      <c r="M239" s="30">
        <f t="shared" si="405"/>
        <v>4.9568161024702651E-3</v>
      </c>
      <c r="N239" s="57"/>
      <c r="O239" s="57"/>
    </row>
    <row r="240" spans="2:15" ht="20.5" x14ac:dyDescent="0.45">
      <c r="B240" s="14" t="s">
        <v>455</v>
      </c>
      <c r="C240" s="25">
        <v>1000</v>
      </c>
      <c r="D240" s="26">
        <v>712.92899999999997</v>
      </c>
      <c r="E240" s="29">
        <f t="shared" si="397"/>
        <v>0.34036424977127172</v>
      </c>
      <c r="F240" s="27">
        <v>10</v>
      </c>
      <c r="G240" s="27">
        <v>10</v>
      </c>
      <c r="H240" s="27">
        <f t="shared" si="398"/>
        <v>34.036424977127176</v>
      </c>
      <c r="I240" s="26">
        <f t="shared" si="399"/>
        <v>3.4036424977127173E-2</v>
      </c>
      <c r="J240" s="28">
        <f t="shared" si="400"/>
        <v>3.4036424977127173E-2</v>
      </c>
      <c r="K240" s="53">
        <f t="shared" ref="K240" si="486">AVERAGE(J240:J241)</f>
        <v>3.7653505260750224E-2</v>
      </c>
      <c r="L240" s="53">
        <f t="shared" ref="L240" si="487">STDEV(J240:J241)</f>
        <v>5.1153239932920386E-3</v>
      </c>
      <c r="M240" s="30">
        <f t="shared" si="405"/>
        <v>3.4036424977127175E-3</v>
      </c>
      <c r="N240" s="57">
        <f t="shared" ref="N240" si="488">AVERAGE(M240:M241)</f>
        <v>3.7653505260750223E-3</v>
      </c>
      <c r="O240" s="57">
        <f t="shared" ref="O240" si="489">STDEV(M240:M241)</f>
        <v>5.1153239932920358E-4</v>
      </c>
    </row>
    <row r="241" spans="2:15" ht="20.5" x14ac:dyDescent="0.45">
      <c r="B241" s="14" t="s">
        <v>456</v>
      </c>
      <c r="C241" s="25">
        <v>1000</v>
      </c>
      <c r="D241" s="26">
        <v>839.44</v>
      </c>
      <c r="E241" s="29">
        <f t="shared" si="397"/>
        <v>0.41270585544373284</v>
      </c>
      <c r="F241" s="27">
        <v>10</v>
      </c>
      <c r="G241" s="27">
        <v>10</v>
      </c>
      <c r="H241" s="27">
        <f t="shared" si="398"/>
        <v>41.270585544373276</v>
      </c>
      <c r="I241" s="26">
        <f t="shared" si="399"/>
        <v>4.1270585544373274E-2</v>
      </c>
      <c r="J241" s="28">
        <f t="shared" si="400"/>
        <v>4.1270585544373274E-2</v>
      </c>
      <c r="K241" s="53"/>
      <c r="L241" s="53"/>
      <c r="M241" s="30">
        <f t="shared" si="405"/>
        <v>4.1270585544373271E-3</v>
      </c>
      <c r="N241" s="57"/>
      <c r="O241" s="57"/>
    </row>
    <row r="242" spans="2:15" ht="20.5" x14ac:dyDescent="0.45">
      <c r="B242" s="14" t="s">
        <v>457</v>
      </c>
      <c r="C242" s="25">
        <v>1000</v>
      </c>
      <c r="D242" s="26">
        <v>672.68399999999997</v>
      </c>
      <c r="E242" s="29">
        <f t="shared" si="397"/>
        <v>0.3173513266239707</v>
      </c>
      <c r="F242" s="27">
        <v>10</v>
      </c>
      <c r="G242" s="27">
        <v>10</v>
      </c>
      <c r="H242" s="27">
        <f t="shared" si="398"/>
        <v>31.735132662397071</v>
      </c>
      <c r="I242" s="26">
        <f t="shared" si="399"/>
        <v>3.1735132662397074E-2</v>
      </c>
      <c r="J242" s="28">
        <f t="shared" si="400"/>
        <v>3.1735132662397074E-2</v>
      </c>
      <c r="K242" s="53">
        <f t="shared" ref="K242" si="490">AVERAGE(J242:J243)</f>
        <v>3.1805609560841719E-2</v>
      </c>
      <c r="L242" s="53">
        <f t="shared" ref="L242" si="491">STDEV(J242:J243)</f>
        <v>9.9669385614413079E-5</v>
      </c>
      <c r="M242" s="30">
        <f t="shared" si="405"/>
        <v>3.1735132662397071E-3</v>
      </c>
      <c r="N242" s="57">
        <f t="shared" ref="N242" si="492">AVERAGE(M242:M243)</f>
        <v>3.1805609560841721E-3</v>
      </c>
      <c r="O242" s="57">
        <f t="shared" ref="O242" si="493">STDEV(M242:M243)</f>
        <v>9.9669385614415522E-6</v>
      </c>
    </row>
    <row r="243" spans="2:15" ht="20.5" x14ac:dyDescent="0.45">
      <c r="B243" s="14" t="s">
        <v>458</v>
      </c>
      <c r="C243" s="25">
        <v>1000</v>
      </c>
      <c r="D243" s="26">
        <v>675.149</v>
      </c>
      <c r="E243" s="29">
        <f t="shared" si="397"/>
        <v>0.31876086459286368</v>
      </c>
      <c r="F243" s="27">
        <v>10</v>
      </c>
      <c r="G243" s="27">
        <v>10</v>
      </c>
      <c r="H243" s="27">
        <f t="shared" si="398"/>
        <v>31.87608645928637</v>
      </c>
      <c r="I243" s="26">
        <f t="shared" si="399"/>
        <v>3.1876086459286371E-2</v>
      </c>
      <c r="J243" s="28">
        <f t="shared" si="400"/>
        <v>3.1876086459286371E-2</v>
      </c>
      <c r="K243" s="53"/>
      <c r="L243" s="53"/>
      <c r="M243" s="30">
        <f t="shared" si="405"/>
        <v>3.1876086459286372E-3</v>
      </c>
      <c r="N243" s="57"/>
      <c r="O243" s="57"/>
    </row>
    <row r="244" spans="2:15" ht="20.5" x14ac:dyDescent="0.45">
      <c r="B244" s="14" t="s">
        <v>459</v>
      </c>
      <c r="C244" s="25">
        <v>1000</v>
      </c>
      <c r="D244" s="26">
        <v>561.90099999999995</v>
      </c>
      <c r="E244" s="29">
        <f t="shared" si="397"/>
        <v>0.25400331655992681</v>
      </c>
      <c r="F244" s="27">
        <v>10</v>
      </c>
      <c r="G244" s="27">
        <v>10</v>
      </c>
      <c r="H244" s="27">
        <f t="shared" si="398"/>
        <v>25.40033165599268</v>
      </c>
      <c r="I244" s="26">
        <f t="shared" si="399"/>
        <v>2.5400331655992679E-2</v>
      </c>
      <c r="J244" s="28">
        <f t="shared" si="400"/>
        <v>2.5400331655992679E-2</v>
      </c>
      <c r="K244" s="53">
        <f t="shared" ref="K244" si="494">AVERAGE(J244:J245)</f>
        <v>2.5503402333028363E-2</v>
      </c>
      <c r="L244" s="53">
        <f t="shared" ref="L244" si="495">STDEV(J244:J245)</f>
        <v>1.4576394934684244E-4</v>
      </c>
      <c r="M244" s="30">
        <f t="shared" si="405"/>
        <v>2.5400331655992679E-3</v>
      </c>
      <c r="N244" s="57">
        <f t="shared" ref="N244" si="496">AVERAGE(M244:M245)</f>
        <v>2.5503402333028362E-3</v>
      </c>
      <c r="O244" s="57">
        <f t="shared" ref="O244" si="497">STDEV(M244:M245)</f>
        <v>1.4576394934684181E-5</v>
      </c>
    </row>
    <row r="245" spans="2:15" ht="20.5" x14ac:dyDescent="0.45">
      <c r="B245" s="14" t="s">
        <v>460</v>
      </c>
      <c r="C245" s="25">
        <v>1000</v>
      </c>
      <c r="D245" s="26">
        <v>565.50599999999997</v>
      </c>
      <c r="E245" s="29">
        <f t="shared" si="397"/>
        <v>0.25606473010064046</v>
      </c>
      <c r="F245" s="27">
        <v>10</v>
      </c>
      <c r="G245" s="27">
        <v>10</v>
      </c>
      <c r="H245" s="27">
        <f t="shared" si="398"/>
        <v>25.606473010064047</v>
      </c>
      <c r="I245" s="26">
        <f t="shared" si="399"/>
        <v>2.5606473010064048E-2</v>
      </c>
      <c r="J245" s="28">
        <f t="shared" si="400"/>
        <v>2.5606473010064048E-2</v>
      </c>
      <c r="K245" s="53"/>
      <c r="L245" s="53"/>
      <c r="M245" s="30">
        <f t="shared" si="405"/>
        <v>2.5606473010064048E-3</v>
      </c>
      <c r="N245" s="57"/>
      <c r="O245" s="57"/>
    </row>
    <row r="246" spans="2:15" ht="20.5" x14ac:dyDescent="0.45">
      <c r="B246" s="14" t="s">
        <v>461</v>
      </c>
      <c r="C246" s="25">
        <v>1000</v>
      </c>
      <c r="D246" s="26">
        <v>575.38400000000001</v>
      </c>
      <c r="E246" s="29">
        <f t="shared" si="397"/>
        <v>0.26171317474839895</v>
      </c>
      <c r="F246" s="27">
        <v>10</v>
      </c>
      <c r="G246" s="27">
        <v>10</v>
      </c>
      <c r="H246" s="27">
        <f t="shared" si="398"/>
        <v>26.171317474839896</v>
      </c>
      <c r="I246" s="26">
        <f t="shared" si="399"/>
        <v>2.6171317474839896E-2</v>
      </c>
      <c r="J246" s="28">
        <f t="shared" si="400"/>
        <v>2.6171317474839896E-2</v>
      </c>
      <c r="K246" s="53">
        <f t="shared" ref="K246" si="498">AVERAGE(J246:J247)</f>
        <v>2.9601183668801465E-2</v>
      </c>
      <c r="L246" s="53">
        <f t="shared" ref="L246" si="499">STDEV(J246:J247)</f>
        <v>4.85056328862544E-3</v>
      </c>
      <c r="M246" s="30">
        <f t="shared" si="405"/>
        <v>2.6171317474839896E-3</v>
      </c>
      <c r="N246" s="57">
        <f t="shared" ref="N246" si="500">AVERAGE(M246:M247)</f>
        <v>2.9601183668801464E-3</v>
      </c>
      <c r="O246" s="57">
        <f t="shared" ref="O246" si="501">STDEV(M246:M247)</f>
        <v>4.8505632886254406E-4</v>
      </c>
    </row>
    <row r="247" spans="2:15" ht="20.5" x14ac:dyDescent="0.45">
      <c r="B247" s="14" t="s">
        <v>462</v>
      </c>
      <c r="C247" s="25">
        <v>1000</v>
      </c>
      <c r="D247" s="26">
        <v>695.34699999999998</v>
      </c>
      <c r="E247" s="29">
        <f t="shared" si="397"/>
        <v>0.33031049862763034</v>
      </c>
      <c r="F247" s="27">
        <v>10</v>
      </c>
      <c r="G247" s="27">
        <v>10</v>
      </c>
      <c r="H247" s="27">
        <f t="shared" si="398"/>
        <v>33.031049862763034</v>
      </c>
      <c r="I247" s="26">
        <f t="shared" si="399"/>
        <v>3.3031049862763034E-2</v>
      </c>
      <c r="J247" s="28">
        <f t="shared" si="400"/>
        <v>3.3031049862763034E-2</v>
      </c>
      <c r="K247" s="53"/>
      <c r="L247" s="53"/>
      <c r="M247" s="30">
        <f t="shared" si="405"/>
        <v>3.3031049862763035E-3</v>
      </c>
      <c r="N247" s="57"/>
      <c r="O247" s="57"/>
    </row>
    <row r="248" spans="2:15" ht="20.5" x14ac:dyDescent="0.45">
      <c r="B248" s="14" t="s">
        <v>463</v>
      </c>
      <c r="C248" s="25">
        <v>1000</v>
      </c>
      <c r="D248" s="26">
        <v>726.59100000000001</v>
      </c>
      <c r="E248" s="29">
        <f t="shared" si="397"/>
        <v>0.34817646386093321</v>
      </c>
      <c r="F248" s="27">
        <v>10</v>
      </c>
      <c r="G248" s="27">
        <v>10</v>
      </c>
      <c r="H248" s="27">
        <f t="shared" si="398"/>
        <v>34.817646386093323</v>
      </c>
      <c r="I248" s="26">
        <f t="shared" si="399"/>
        <v>3.4817646386093325E-2</v>
      </c>
      <c r="J248" s="28">
        <f t="shared" si="400"/>
        <v>3.4817646386093325E-2</v>
      </c>
      <c r="K248" s="53">
        <f t="shared" ref="K248" si="502">AVERAGE(J248:J249)</f>
        <v>3.6344664913083261E-2</v>
      </c>
      <c r="L248" s="53">
        <f t="shared" ref="L248" si="503">STDEV(J248:J249)</f>
        <v>2.1595303108641484E-3</v>
      </c>
      <c r="M248" s="30">
        <f t="shared" si="405"/>
        <v>3.4817646386093326E-3</v>
      </c>
      <c r="N248" s="57">
        <f t="shared" ref="N248" si="504">AVERAGE(M248:M249)</f>
        <v>3.6344664913083259E-3</v>
      </c>
      <c r="O248" s="57">
        <f t="shared" ref="O248" si="505">STDEV(M248:M249)</f>
        <v>2.1595303108641465E-4</v>
      </c>
    </row>
    <row r="249" spans="2:15" ht="20.5" x14ac:dyDescent="0.45">
      <c r="B249" s="14" t="s">
        <v>464</v>
      </c>
      <c r="C249" s="25">
        <v>1000</v>
      </c>
      <c r="D249" s="26">
        <v>780</v>
      </c>
      <c r="E249" s="29">
        <f t="shared" si="397"/>
        <v>0.37871683440073189</v>
      </c>
      <c r="F249" s="27">
        <v>10</v>
      </c>
      <c r="G249" s="27">
        <v>10</v>
      </c>
      <c r="H249" s="27">
        <f t="shared" si="398"/>
        <v>37.871683440073191</v>
      </c>
      <c r="I249" s="26">
        <f t="shared" si="399"/>
        <v>3.7871683440073189E-2</v>
      </c>
      <c r="J249" s="28">
        <f t="shared" si="400"/>
        <v>3.7871683440073189E-2</v>
      </c>
      <c r="K249" s="53"/>
      <c r="L249" s="53"/>
      <c r="M249" s="30">
        <f t="shared" si="405"/>
        <v>3.7871683440073188E-3</v>
      </c>
      <c r="N249" s="57"/>
      <c r="O249" s="57"/>
    </row>
    <row r="250" spans="2:15" ht="20.5" x14ac:dyDescent="0.45">
      <c r="B250" s="14" t="s">
        <v>465</v>
      </c>
      <c r="C250" s="25">
        <v>1000</v>
      </c>
      <c r="D250" s="26">
        <v>1143.8699999999999</v>
      </c>
      <c r="E250" s="29">
        <f t="shared" si="397"/>
        <v>0.58678522415370538</v>
      </c>
      <c r="F250" s="27">
        <v>10</v>
      </c>
      <c r="G250" s="27">
        <v>10</v>
      </c>
      <c r="H250" s="27">
        <f t="shared" si="398"/>
        <v>58.678522415370537</v>
      </c>
      <c r="I250" s="26">
        <f t="shared" si="399"/>
        <v>5.867852241537054E-2</v>
      </c>
      <c r="J250" s="28">
        <f t="shared" si="400"/>
        <v>5.867852241537054E-2</v>
      </c>
      <c r="K250" s="53">
        <f t="shared" ref="K250" si="506">AVERAGE(J250:J251)</f>
        <v>5.4158422918572729E-2</v>
      </c>
      <c r="L250" s="53">
        <f t="shared" ref="L250" si="507">STDEV(J250:J251)</f>
        <v>6.3923860116472612E-3</v>
      </c>
      <c r="M250" s="30">
        <f t="shared" si="405"/>
        <v>5.867852241537054E-3</v>
      </c>
      <c r="N250" s="57">
        <f t="shared" ref="N250" si="508">AVERAGE(M250:M251)</f>
        <v>5.4158422918572733E-3</v>
      </c>
      <c r="O250" s="57">
        <f t="shared" ref="O250" si="509">STDEV(M250:M251)</f>
        <v>6.3923860116472616E-4</v>
      </c>
    </row>
    <row r="251" spans="2:15" ht="20.5" x14ac:dyDescent="0.45">
      <c r="B251" s="14" t="s">
        <v>466</v>
      </c>
      <c r="C251" s="25">
        <v>1000</v>
      </c>
      <c r="D251" s="26">
        <v>985.77499999999998</v>
      </c>
      <c r="E251" s="29">
        <f t="shared" si="397"/>
        <v>0.49638323421774927</v>
      </c>
      <c r="F251" s="27">
        <v>10</v>
      </c>
      <c r="G251" s="27">
        <v>10</v>
      </c>
      <c r="H251" s="27">
        <f t="shared" si="398"/>
        <v>49.638323421774928</v>
      </c>
      <c r="I251" s="26">
        <f t="shared" si="399"/>
        <v>4.9638323421774926E-2</v>
      </c>
      <c r="J251" s="28">
        <f t="shared" si="400"/>
        <v>4.9638323421774926E-2</v>
      </c>
      <c r="K251" s="53"/>
      <c r="L251" s="53"/>
      <c r="M251" s="30">
        <f t="shared" si="405"/>
        <v>4.9638323421774926E-3</v>
      </c>
      <c r="N251" s="57"/>
      <c r="O251" s="57"/>
    </row>
    <row r="252" spans="2:15" ht="20.5" x14ac:dyDescent="0.45">
      <c r="B252" s="14" t="s">
        <v>467</v>
      </c>
      <c r="C252" s="25">
        <v>1000</v>
      </c>
      <c r="D252" s="26">
        <v>438.69900000000001</v>
      </c>
      <c r="E252" s="29">
        <f t="shared" si="397"/>
        <v>0.18355386550777678</v>
      </c>
      <c r="F252" s="27">
        <v>10</v>
      </c>
      <c r="G252" s="27">
        <v>10</v>
      </c>
      <c r="H252" s="27">
        <f t="shared" si="398"/>
        <v>18.355386550777677</v>
      </c>
      <c r="I252" s="26">
        <f t="shared" si="399"/>
        <v>1.8355386550777678E-2</v>
      </c>
      <c r="J252" s="28">
        <f t="shared" si="400"/>
        <v>1.8355386550777678E-2</v>
      </c>
      <c r="K252" s="53">
        <f t="shared" ref="K252" si="510">AVERAGE(J252:J253)</f>
        <v>1.7869367566331201E-2</v>
      </c>
      <c r="L252" s="53">
        <f t="shared" ref="L252" si="511">STDEV(J252:J253)</f>
        <v>6.8733463937500612E-4</v>
      </c>
      <c r="M252" s="30">
        <f t="shared" si="405"/>
        <v>1.8355386550777677E-3</v>
      </c>
      <c r="N252" s="57">
        <f t="shared" ref="N252" si="512">AVERAGE(M252:M253)</f>
        <v>1.7869367566331201E-3</v>
      </c>
      <c r="O252" s="57">
        <f t="shared" ref="O252" si="513">STDEV(M252:M253)</f>
        <v>6.873346393750058E-5</v>
      </c>
    </row>
    <row r="253" spans="2:15" ht="20.5" x14ac:dyDescent="0.45">
      <c r="B253" s="14" t="s">
        <v>468</v>
      </c>
      <c r="C253" s="25">
        <v>1000</v>
      </c>
      <c r="D253" s="26">
        <v>421.7</v>
      </c>
      <c r="E253" s="29">
        <f t="shared" si="397"/>
        <v>0.17383348581884722</v>
      </c>
      <c r="F253" s="27">
        <v>10</v>
      </c>
      <c r="G253" s="27">
        <v>10</v>
      </c>
      <c r="H253" s="27">
        <f t="shared" si="398"/>
        <v>17.383348581884725</v>
      </c>
      <c r="I253" s="26">
        <f t="shared" si="399"/>
        <v>1.7383348581884724E-2</v>
      </c>
      <c r="J253" s="28">
        <f t="shared" si="400"/>
        <v>1.7383348581884724E-2</v>
      </c>
      <c r="K253" s="53"/>
      <c r="L253" s="53"/>
      <c r="M253" s="30">
        <f t="shared" si="405"/>
        <v>1.7383348581884723E-3</v>
      </c>
      <c r="N253" s="57"/>
      <c r="O253" s="57"/>
    </row>
    <row r="254" spans="2:15" ht="20.5" x14ac:dyDescent="0.45">
      <c r="B254" s="14" t="s">
        <v>469</v>
      </c>
      <c r="C254" s="25">
        <v>1000</v>
      </c>
      <c r="D254" s="26">
        <v>361.85399999999998</v>
      </c>
      <c r="E254" s="29">
        <f t="shared" si="397"/>
        <v>0.13961230558096982</v>
      </c>
      <c r="F254" s="27">
        <v>10</v>
      </c>
      <c r="G254" s="27">
        <v>10</v>
      </c>
      <c r="H254" s="27">
        <f t="shared" si="398"/>
        <v>13.961230558096982</v>
      </c>
      <c r="I254" s="26">
        <f t="shared" si="399"/>
        <v>1.3961230558096982E-2</v>
      </c>
      <c r="J254" s="28">
        <f t="shared" si="400"/>
        <v>1.3961230558096982E-2</v>
      </c>
      <c r="K254" s="53">
        <f t="shared" ref="K254" si="514">AVERAGE(J254:J255)</f>
        <v>1.569118824336688E-2</v>
      </c>
      <c r="L254" s="53">
        <f t="shared" ref="L254" si="515">STDEV(J254:J255)</f>
        <v>2.4465296208402583E-3</v>
      </c>
      <c r="M254" s="30">
        <f t="shared" si="405"/>
        <v>1.3961230558096982E-3</v>
      </c>
      <c r="N254" s="57">
        <f t="shared" ref="N254" si="516">AVERAGE(M254:M255)</f>
        <v>1.5691188243366881E-3</v>
      </c>
      <c r="O254" s="57">
        <f t="shared" ref="O254" si="517">STDEV(M254:M255)</f>
        <v>2.4465296208402572E-4</v>
      </c>
    </row>
    <row r="255" spans="2:15" ht="20.5" x14ac:dyDescent="0.45">
      <c r="B255" s="14" t="s">
        <v>470</v>
      </c>
      <c r="C255" s="25">
        <v>1000</v>
      </c>
      <c r="D255" s="26">
        <v>422.36099999999999</v>
      </c>
      <c r="E255" s="29">
        <f t="shared" si="397"/>
        <v>0.1742114592863678</v>
      </c>
      <c r="F255" s="27">
        <v>10</v>
      </c>
      <c r="G255" s="27">
        <v>10</v>
      </c>
      <c r="H255" s="27">
        <f t="shared" si="398"/>
        <v>17.421145928636783</v>
      </c>
      <c r="I255" s="26">
        <f t="shared" si="399"/>
        <v>1.7421145928636781E-2</v>
      </c>
      <c r="J255" s="28">
        <f t="shared" si="400"/>
        <v>1.7421145928636781E-2</v>
      </c>
      <c r="K255" s="53"/>
      <c r="L255" s="53"/>
      <c r="M255" s="30">
        <f t="shared" si="405"/>
        <v>1.742114592863678E-3</v>
      </c>
      <c r="N255" s="57"/>
      <c r="O255" s="57"/>
    </row>
    <row r="256" spans="2:15" ht="20.5" x14ac:dyDescent="0.45">
      <c r="B256" s="14" t="s">
        <v>471</v>
      </c>
      <c r="C256" s="25">
        <v>1000</v>
      </c>
      <c r="D256" s="26">
        <v>1177.663</v>
      </c>
      <c r="E256" s="29">
        <f t="shared" si="397"/>
        <v>0.60610876029277216</v>
      </c>
      <c r="F256" s="27">
        <v>10</v>
      </c>
      <c r="G256" s="27">
        <v>10</v>
      </c>
      <c r="H256" s="27">
        <f t="shared" si="398"/>
        <v>60.610876029277215</v>
      </c>
      <c r="I256" s="26">
        <f t="shared" si="399"/>
        <v>6.0610876029277214E-2</v>
      </c>
      <c r="J256" s="28">
        <f t="shared" si="400"/>
        <v>6.0610876029277214E-2</v>
      </c>
      <c r="K256" s="53">
        <f t="shared" ref="K256" si="518">AVERAGE(J256:J257)</f>
        <v>6.1392469121683432E-2</v>
      </c>
      <c r="L256" s="53">
        <f t="shared" ref="L256" si="519">STDEV(J256:J257)</f>
        <v>1.1053395515380022E-3</v>
      </c>
      <c r="M256" s="30">
        <f t="shared" si="405"/>
        <v>6.0610876029277214E-3</v>
      </c>
      <c r="N256" s="57">
        <f t="shared" ref="N256" si="520">AVERAGE(M256:M257)</f>
        <v>6.1392469121683436E-3</v>
      </c>
      <c r="O256" s="57">
        <f t="shared" ref="O256" si="521">STDEV(M256:M257)</f>
        <v>1.1053395515380009E-4</v>
      </c>
    </row>
    <row r="257" spans="2:15" ht="20.5" x14ac:dyDescent="0.45">
      <c r="B257" s="14" t="s">
        <v>472</v>
      </c>
      <c r="C257" s="25">
        <v>1000</v>
      </c>
      <c r="D257" s="26">
        <v>1205</v>
      </c>
      <c r="E257" s="29">
        <f t="shared" si="397"/>
        <v>0.62174062214089665</v>
      </c>
      <c r="F257" s="27">
        <v>10</v>
      </c>
      <c r="G257" s="27">
        <v>10</v>
      </c>
      <c r="H257" s="27">
        <f t="shared" si="398"/>
        <v>62.174062214089659</v>
      </c>
      <c r="I257" s="26">
        <f t="shared" si="399"/>
        <v>6.2174062214089658E-2</v>
      </c>
      <c r="J257" s="28">
        <f t="shared" si="400"/>
        <v>6.2174062214089651E-2</v>
      </c>
      <c r="K257" s="53"/>
      <c r="L257" s="53"/>
      <c r="M257" s="30">
        <f t="shared" si="405"/>
        <v>6.2174062214089649E-3</v>
      </c>
      <c r="N257" s="57"/>
      <c r="O257" s="57"/>
    </row>
    <row r="258" spans="2:15" ht="20.5" x14ac:dyDescent="0.45">
      <c r="B258" s="14" t="s">
        <v>473</v>
      </c>
      <c r="C258" s="25">
        <v>1000</v>
      </c>
      <c r="D258" s="26">
        <v>984.13699999999994</v>
      </c>
      <c r="E258" s="29">
        <f t="shared" si="397"/>
        <v>0.49544659194876484</v>
      </c>
      <c r="F258" s="27">
        <v>10</v>
      </c>
      <c r="G258" s="27">
        <v>10</v>
      </c>
      <c r="H258" s="27">
        <f t="shared" si="398"/>
        <v>49.544659194876488</v>
      </c>
      <c r="I258" s="26">
        <f t="shared" si="399"/>
        <v>4.9544659194876488E-2</v>
      </c>
      <c r="J258" s="28">
        <f t="shared" si="400"/>
        <v>4.9544659194876488E-2</v>
      </c>
      <c r="K258" s="53">
        <f t="shared" ref="K258" si="522">AVERAGE(J258:J259)</f>
        <v>4.9861247712717285E-2</v>
      </c>
      <c r="L258" s="53">
        <f t="shared" ref="L258" si="523">STDEV(J258:J259)</f>
        <v>4.4772377562205743E-4</v>
      </c>
      <c r="M258" s="30">
        <f t="shared" si="405"/>
        <v>4.9544659194876483E-3</v>
      </c>
      <c r="N258" s="57">
        <f t="shared" ref="N258" si="524">AVERAGE(M258:M259)</f>
        <v>4.9861247712717285E-3</v>
      </c>
      <c r="O258" s="57">
        <f t="shared" ref="O258" si="525">STDEV(M258:M259)</f>
        <v>4.4772377562205991E-5</v>
      </c>
    </row>
    <row r="259" spans="2:15" ht="20.5" x14ac:dyDescent="0.45">
      <c r="B259" s="14" t="s">
        <v>474</v>
      </c>
      <c r="C259" s="25">
        <v>1000</v>
      </c>
      <c r="D259" s="26">
        <v>995.21</v>
      </c>
      <c r="E259" s="29">
        <f t="shared" si="397"/>
        <v>0.50177836230558093</v>
      </c>
      <c r="F259" s="27">
        <v>10</v>
      </c>
      <c r="G259" s="27">
        <v>10</v>
      </c>
      <c r="H259" s="27">
        <f t="shared" si="398"/>
        <v>50.177836230558093</v>
      </c>
      <c r="I259" s="26">
        <f t="shared" si="399"/>
        <v>5.017783623055809E-2</v>
      </c>
      <c r="J259" s="28">
        <f t="shared" si="400"/>
        <v>5.017783623055809E-2</v>
      </c>
      <c r="K259" s="53"/>
      <c r="L259" s="53"/>
      <c r="M259" s="30">
        <f t="shared" si="405"/>
        <v>5.0177836230558088E-3</v>
      </c>
      <c r="N259" s="57"/>
      <c r="O259" s="57"/>
    </row>
    <row r="260" spans="2:15" ht="20.5" x14ac:dyDescent="0.45">
      <c r="B260" s="14" t="s">
        <v>475</v>
      </c>
      <c r="C260" s="25">
        <v>1000</v>
      </c>
      <c r="D260" s="26">
        <v>789.72299999999996</v>
      </c>
      <c r="E260" s="29">
        <f t="shared" si="397"/>
        <v>0.38427664684354984</v>
      </c>
      <c r="F260" s="27">
        <v>10</v>
      </c>
      <c r="G260" s="27">
        <v>10</v>
      </c>
      <c r="H260" s="27">
        <f t="shared" si="398"/>
        <v>38.427664684354987</v>
      </c>
      <c r="I260" s="26">
        <f t="shared" si="399"/>
        <v>3.842766468435499E-2</v>
      </c>
      <c r="J260" s="28">
        <f t="shared" si="400"/>
        <v>3.842766468435499E-2</v>
      </c>
      <c r="K260" s="53">
        <f t="shared" ref="K260" si="526">AVERAGE(J260:J261)</f>
        <v>4.4078024931381521E-2</v>
      </c>
      <c r="L260" s="53">
        <f t="shared" ref="L260" si="527">STDEV(J260:J261)</f>
        <v>7.9908160936387196E-3</v>
      </c>
      <c r="M260" s="30">
        <f t="shared" si="405"/>
        <v>3.8427664684354992E-3</v>
      </c>
      <c r="N260" s="57">
        <f t="shared" ref="N260" si="528">AVERAGE(M260:M261)</f>
        <v>4.4078024931381524E-3</v>
      </c>
      <c r="O260" s="57">
        <f t="shared" ref="O260" si="529">STDEV(M260:M261)</f>
        <v>7.9908160936387098E-4</v>
      </c>
    </row>
    <row r="261" spans="2:15" ht="20.5" x14ac:dyDescent="0.45">
      <c r="B261" s="14" t="s">
        <v>476</v>
      </c>
      <c r="C261" s="25">
        <v>1000</v>
      </c>
      <c r="D261" s="26">
        <v>987.35</v>
      </c>
      <c r="E261" s="29">
        <f t="shared" ref="E261:E316" si="530">(D261-117.7)/1748.8</f>
        <v>0.49728385178408052</v>
      </c>
      <c r="F261" s="27">
        <v>10</v>
      </c>
      <c r="G261" s="27">
        <v>10</v>
      </c>
      <c r="H261" s="27">
        <f t="shared" ref="H261:H317" si="531">(E261*F261*G261)</f>
        <v>49.728385178408054</v>
      </c>
      <c r="I261" s="26">
        <f t="shared" ref="I261:I317" si="532">(H261/1000)</f>
        <v>4.9728385178408052E-2</v>
      </c>
      <c r="J261" s="28">
        <f t="shared" ref="J261:J317" si="533">(I261/C261)*1000</f>
        <v>4.9728385178408052E-2</v>
      </c>
      <c r="K261" s="53"/>
      <c r="L261" s="53"/>
      <c r="M261" s="30">
        <f t="shared" si="405"/>
        <v>4.9728385178408052E-3</v>
      </c>
      <c r="N261" s="57"/>
      <c r="O261" s="57"/>
    </row>
    <row r="262" spans="2:15" ht="20.5" x14ac:dyDescent="0.45">
      <c r="B262" s="14" t="s">
        <v>559</v>
      </c>
      <c r="C262" s="25">
        <v>1000</v>
      </c>
      <c r="D262" s="26">
        <v>1342.24</v>
      </c>
      <c r="E262" s="29">
        <f t="shared" si="530"/>
        <v>0.70021729185727355</v>
      </c>
      <c r="F262" s="27">
        <v>10</v>
      </c>
      <c r="G262" s="27">
        <v>10</v>
      </c>
      <c r="H262" s="27">
        <f t="shared" si="531"/>
        <v>70.021729185727366</v>
      </c>
      <c r="I262" s="26">
        <f t="shared" si="532"/>
        <v>7.0021729185727369E-2</v>
      </c>
      <c r="J262" s="28">
        <f t="shared" si="533"/>
        <v>7.0021729185727369E-2</v>
      </c>
      <c r="K262" s="53">
        <f t="shared" ref="K262" si="534">AVERAGE(J262:J263)</f>
        <v>7.3440988106129923E-2</v>
      </c>
      <c r="L262" s="53">
        <f t="shared" ref="L262" si="535">STDEV(J262:J263)</f>
        <v>4.8355623384984791E-3</v>
      </c>
      <c r="M262" s="30">
        <f t="shared" si="405"/>
        <v>7.0021729185727371E-3</v>
      </c>
      <c r="N262" s="57">
        <f t="shared" ref="N262" si="536">AVERAGE(M262:M263)</f>
        <v>7.3440988106129928E-3</v>
      </c>
      <c r="O262" s="57">
        <f t="shared" ref="O262" si="537">STDEV(M262:M263)</f>
        <v>4.835562338498484E-4</v>
      </c>
    </row>
    <row r="263" spans="2:15" ht="20.5" x14ac:dyDescent="0.45">
      <c r="B263" s="14" t="s">
        <v>560</v>
      </c>
      <c r="C263" s="25">
        <v>1000</v>
      </c>
      <c r="D263" s="26">
        <v>1461.8320000000001</v>
      </c>
      <c r="E263" s="29">
        <f t="shared" si="530"/>
        <v>0.7686024702653248</v>
      </c>
      <c r="F263" s="27">
        <v>10</v>
      </c>
      <c r="G263" s="27">
        <v>10</v>
      </c>
      <c r="H263" s="27">
        <f t="shared" si="531"/>
        <v>76.860247026532477</v>
      </c>
      <c r="I263" s="26">
        <f t="shared" si="532"/>
        <v>7.6860247026532477E-2</v>
      </c>
      <c r="J263" s="28">
        <f t="shared" si="533"/>
        <v>7.6860247026532477E-2</v>
      </c>
      <c r="K263" s="53"/>
      <c r="L263" s="53"/>
      <c r="M263" s="30">
        <f t="shared" ref="M263:M317" si="538">(J263/C263)*100</f>
        <v>7.6860247026532486E-3</v>
      </c>
      <c r="N263" s="57"/>
      <c r="O263" s="57"/>
    </row>
    <row r="264" spans="2:15" ht="20.5" x14ac:dyDescent="0.45">
      <c r="B264" s="14" t="s">
        <v>561</v>
      </c>
      <c r="C264" s="25">
        <v>1000</v>
      </c>
      <c r="D264" s="26">
        <v>914.59</v>
      </c>
      <c r="E264" s="29">
        <f t="shared" si="530"/>
        <v>0.45567817932296434</v>
      </c>
      <c r="F264" s="27">
        <v>10</v>
      </c>
      <c r="G264" s="27">
        <v>10</v>
      </c>
      <c r="H264" s="27">
        <f t="shared" si="531"/>
        <v>45.567817932296435</v>
      </c>
      <c r="I264" s="26">
        <f t="shared" si="532"/>
        <v>4.5567817932296438E-2</v>
      </c>
      <c r="J264" s="28">
        <f t="shared" si="533"/>
        <v>4.5567817932296438E-2</v>
      </c>
      <c r="K264" s="53">
        <f t="shared" ref="K264" si="539">AVERAGE(J264:J265)</f>
        <v>4.3984760978956997E-2</v>
      </c>
      <c r="L264" s="53">
        <f t="shared" ref="L264" si="540">STDEV(J264:J265)</f>
        <v>2.2387806134216651E-3</v>
      </c>
      <c r="M264" s="30">
        <f t="shared" si="538"/>
        <v>4.5567817932296436E-3</v>
      </c>
      <c r="N264" s="57">
        <f t="shared" ref="N264" si="541">AVERAGE(M264:M265)</f>
        <v>4.3984760978957003E-3</v>
      </c>
      <c r="O264" s="57">
        <f t="shared" ref="O264" si="542">STDEV(M264:M265)</f>
        <v>2.238780613421664E-4</v>
      </c>
    </row>
    <row r="265" spans="2:15" ht="20.5" x14ac:dyDescent="0.45">
      <c r="B265" s="14" t="s">
        <v>562</v>
      </c>
      <c r="C265" s="25">
        <v>1000</v>
      </c>
      <c r="D265" s="26">
        <v>859.221</v>
      </c>
      <c r="E265" s="29">
        <f t="shared" si="530"/>
        <v>0.42401704025617565</v>
      </c>
      <c r="F265" s="27">
        <v>10</v>
      </c>
      <c r="G265" s="27">
        <v>10</v>
      </c>
      <c r="H265" s="27">
        <f t="shared" si="531"/>
        <v>42.401704025617562</v>
      </c>
      <c r="I265" s="26">
        <f t="shared" si="532"/>
        <v>4.2401704025617562E-2</v>
      </c>
      <c r="J265" s="28">
        <f t="shared" si="533"/>
        <v>4.2401704025617562E-2</v>
      </c>
      <c r="K265" s="53"/>
      <c r="L265" s="53"/>
      <c r="M265" s="30">
        <f t="shared" si="538"/>
        <v>4.2401704025617562E-3</v>
      </c>
      <c r="N265" s="57"/>
      <c r="O265" s="57"/>
    </row>
    <row r="266" spans="2:15" ht="20.5" x14ac:dyDescent="0.45">
      <c r="B266" s="14" t="s">
        <v>563</v>
      </c>
      <c r="C266" s="25">
        <v>1000</v>
      </c>
      <c r="D266" s="26">
        <v>841.18600000000004</v>
      </c>
      <c r="E266" s="29">
        <f t="shared" si="530"/>
        <v>0.41370425434583713</v>
      </c>
      <c r="F266" s="27">
        <v>10</v>
      </c>
      <c r="G266" s="27">
        <v>10</v>
      </c>
      <c r="H266" s="27">
        <f t="shared" si="531"/>
        <v>41.370425434583709</v>
      </c>
      <c r="I266" s="26">
        <f t="shared" si="532"/>
        <v>4.1370425434583712E-2</v>
      </c>
      <c r="J266" s="28">
        <f t="shared" si="533"/>
        <v>4.1370425434583712E-2</v>
      </c>
      <c r="K266" s="53">
        <f t="shared" ref="K266" si="543">AVERAGE(J266:J267)</f>
        <v>4.078044945105215E-2</v>
      </c>
      <c r="L266" s="53">
        <f t="shared" ref="L266" si="544">STDEV(J266:J267)</f>
        <v>8.3435203738473974E-4</v>
      </c>
      <c r="M266" s="30">
        <f t="shared" si="538"/>
        <v>4.1370425434583708E-3</v>
      </c>
      <c r="N266" s="57">
        <f t="shared" ref="N266" si="545">AVERAGE(M266:M267)</f>
        <v>4.0780449451052149E-3</v>
      </c>
      <c r="O266" s="57">
        <f t="shared" ref="O266" si="546">STDEV(M266:M267)</f>
        <v>8.3435203738473727E-5</v>
      </c>
    </row>
    <row r="267" spans="2:15" ht="20.5" x14ac:dyDescent="0.45">
      <c r="B267" s="14" t="s">
        <v>564</v>
      </c>
      <c r="C267" s="25">
        <v>1000</v>
      </c>
      <c r="D267" s="26">
        <v>820.55100000000004</v>
      </c>
      <c r="E267" s="29">
        <f t="shared" si="530"/>
        <v>0.40190473467520588</v>
      </c>
      <c r="F267" s="27">
        <v>10</v>
      </c>
      <c r="G267" s="27">
        <v>10</v>
      </c>
      <c r="H267" s="27">
        <f t="shared" si="531"/>
        <v>40.19047346752059</v>
      </c>
      <c r="I267" s="26">
        <f t="shared" si="532"/>
        <v>4.0190473467520589E-2</v>
      </c>
      <c r="J267" s="28">
        <f t="shared" si="533"/>
        <v>4.0190473467520589E-2</v>
      </c>
      <c r="K267" s="53"/>
      <c r="L267" s="53"/>
      <c r="M267" s="30">
        <f t="shared" si="538"/>
        <v>4.0190473467520589E-3</v>
      </c>
      <c r="N267" s="57"/>
      <c r="O267" s="57"/>
    </row>
    <row r="268" spans="2:15" ht="20.5" x14ac:dyDescent="0.45">
      <c r="B268" s="14" t="s">
        <v>565</v>
      </c>
      <c r="C268" s="25">
        <v>1000</v>
      </c>
      <c r="D268" s="26">
        <v>1589.934</v>
      </c>
      <c r="E268" s="29">
        <f t="shared" si="530"/>
        <v>0.84185384263494967</v>
      </c>
      <c r="F268" s="27">
        <v>10</v>
      </c>
      <c r="G268" s="27">
        <v>10</v>
      </c>
      <c r="H268" s="27">
        <f t="shared" si="531"/>
        <v>84.185384263494967</v>
      </c>
      <c r="I268" s="26">
        <f t="shared" si="532"/>
        <v>8.4185384263494964E-2</v>
      </c>
      <c r="J268" s="28">
        <f t="shared" si="533"/>
        <v>8.4185384263494964E-2</v>
      </c>
      <c r="K268" s="53">
        <f t="shared" ref="K268" si="547">AVERAGE(J268:J269)</f>
        <v>7.8483817474839887E-2</v>
      </c>
      <c r="L268" s="53">
        <f t="shared" ref="L268" si="548">STDEV(J268:J269)</f>
        <v>8.0632330792920238E-3</v>
      </c>
      <c r="M268" s="30">
        <f t="shared" si="538"/>
        <v>8.4185384263494954E-3</v>
      </c>
      <c r="N268" s="57">
        <f t="shared" ref="N268" si="549">AVERAGE(M268:M269)</f>
        <v>7.8483817474839877E-3</v>
      </c>
      <c r="O268" s="57">
        <f t="shared" ref="O268" si="550">STDEV(M268:M269)</f>
        <v>8.0632330792920184E-4</v>
      </c>
    </row>
    <row r="269" spans="2:15" ht="20.5" x14ac:dyDescent="0.45">
      <c r="B269" s="14" t="s">
        <v>566</v>
      </c>
      <c r="C269" s="25">
        <v>1000</v>
      </c>
      <c r="D269" s="26">
        <v>1390.5160000000001</v>
      </c>
      <c r="E269" s="29">
        <f t="shared" si="530"/>
        <v>0.72782250686184813</v>
      </c>
      <c r="F269" s="27">
        <v>10</v>
      </c>
      <c r="G269" s="27">
        <v>10</v>
      </c>
      <c r="H269" s="27">
        <f t="shared" si="531"/>
        <v>72.78225068618481</v>
      </c>
      <c r="I269" s="26">
        <f t="shared" si="532"/>
        <v>7.278225068618481E-2</v>
      </c>
      <c r="J269" s="28">
        <f t="shared" si="533"/>
        <v>7.278225068618481E-2</v>
      </c>
      <c r="K269" s="53"/>
      <c r="L269" s="53"/>
      <c r="M269" s="30">
        <f t="shared" si="538"/>
        <v>7.2782250686184808E-3</v>
      </c>
      <c r="N269" s="57"/>
      <c r="O269" s="57"/>
    </row>
    <row r="270" spans="2:15" ht="20.5" x14ac:dyDescent="0.45">
      <c r="B270" s="14" t="s">
        <v>567</v>
      </c>
      <c r="C270" s="25">
        <v>1000</v>
      </c>
      <c r="D270" s="26">
        <v>1219.672</v>
      </c>
      <c r="E270" s="29">
        <f t="shared" si="530"/>
        <v>0.63013037511436409</v>
      </c>
      <c r="F270" s="27">
        <v>10</v>
      </c>
      <c r="G270" s="27">
        <v>10</v>
      </c>
      <c r="H270" s="27">
        <f t="shared" si="531"/>
        <v>63.013037511436409</v>
      </c>
      <c r="I270" s="26">
        <f t="shared" si="532"/>
        <v>6.3013037511436415E-2</v>
      </c>
      <c r="J270" s="28">
        <f t="shared" si="533"/>
        <v>6.3013037511436415E-2</v>
      </c>
      <c r="K270" s="53">
        <f t="shared" ref="K270" si="551">AVERAGE(J270:J271)</f>
        <v>6.3184011893870073E-2</v>
      </c>
      <c r="L270" s="53">
        <f t="shared" ref="L270" si="552">STDEV(J270:J271)</f>
        <v>2.4179429045605389E-4</v>
      </c>
      <c r="M270" s="30">
        <f t="shared" si="538"/>
        <v>6.3013037511436406E-3</v>
      </c>
      <c r="N270" s="57">
        <f t="shared" ref="N270" si="553">AVERAGE(M270:M271)</f>
        <v>6.3184011893870073E-3</v>
      </c>
      <c r="O270" s="57">
        <f t="shared" ref="O270" si="554">STDEV(M270:M271)</f>
        <v>2.4179429045605633E-5</v>
      </c>
    </row>
    <row r="271" spans="2:15" ht="20.5" x14ac:dyDescent="0.45">
      <c r="B271" s="14" t="s">
        <v>568</v>
      </c>
      <c r="C271" s="25">
        <v>1000</v>
      </c>
      <c r="D271" s="26">
        <v>1225.652</v>
      </c>
      <c r="E271" s="29">
        <f t="shared" si="530"/>
        <v>0.63354986276303749</v>
      </c>
      <c r="F271" s="27">
        <v>10</v>
      </c>
      <c r="G271" s="27">
        <v>10</v>
      </c>
      <c r="H271" s="27">
        <f t="shared" si="531"/>
        <v>63.354986276303748</v>
      </c>
      <c r="I271" s="26">
        <f t="shared" si="532"/>
        <v>6.3354986276303746E-2</v>
      </c>
      <c r="J271" s="28">
        <f t="shared" si="533"/>
        <v>6.3354986276303746E-2</v>
      </c>
      <c r="K271" s="53"/>
      <c r="L271" s="53"/>
      <c r="M271" s="30">
        <f t="shared" si="538"/>
        <v>6.3354986276303741E-3</v>
      </c>
      <c r="N271" s="57"/>
      <c r="O271" s="57"/>
    </row>
    <row r="272" spans="2:15" ht="20.5" x14ac:dyDescent="0.45">
      <c r="B272" s="14" t="s">
        <v>569</v>
      </c>
      <c r="C272" s="25">
        <v>1000</v>
      </c>
      <c r="D272" s="26">
        <v>1284.2360000000001</v>
      </c>
      <c r="E272" s="29">
        <f t="shared" si="530"/>
        <v>0.66704940530649592</v>
      </c>
      <c r="F272" s="27">
        <v>10</v>
      </c>
      <c r="G272" s="27">
        <v>10</v>
      </c>
      <c r="H272" s="27">
        <f t="shared" si="531"/>
        <v>66.704940530649594</v>
      </c>
      <c r="I272" s="26">
        <f t="shared" si="532"/>
        <v>6.6704940530649598E-2</v>
      </c>
      <c r="J272" s="28">
        <f t="shared" si="533"/>
        <v>6.6704940530649598E-2</v>
      </c>
      <c r="K272" s="53">
        <f t="shared" ref="K272" si="555">AVERAGE(J272:J273)</f>
        <v>7.2520328225068625E-2</v>
      </c>
      <c r="L272" s="53">
        <f t="shared" ref="L272" si="556">STDEV(J272:J273)</f>
        <v>8.224200147904993E-3</v>
      </c>
      <c r="M272" s="30">
        <f t="shared" si="538"/>
        <v>6.6704940530649594E-3</v>
      </c>
      <c r="N272" s="57">
        <f t="shared" ref="N272" si="557">AVERAGE(M272:M273)</f>
        <v>7.2520328225068624E-3</v>
      </c>
      <c r="O272" s="57">
        <f t="shared" ref="O272" si="558">STDEV(M272:M273)</f>
        <v>8.2242001479049958E-4</v>
      </c>
    </row>
    <row r="273" spans="2:15" ht="20.5" x14ac:dyDescent="0.45">
      <c r="B273" s="14" t="s">
        <v>570</v>
      </c>
      <c r="C273" s="25">
        <v>1000</v>
      </c>
      <c r="D273" s="26">
        <v>1487.635</v>
      </c>
      <c r="E273" s="29">
        <f t="shared" si="530"/>
        <v>0.78335715919487647</v>
      </c>
      <c r="F273" s="27">
        <v>10</v>
      </c>
      <c r="G273" s="27">
        <v>10</v>
      </c>
      <c r="H273" s="27">
        <f t="shared" si="531"/>
        <v>78.335715919487654</v>
      </c>
      <c r="I273" s="26">
        <f t="shared" si="532"/>
        <v>7.8335715919487653E-2</v>
      </c>
      <c r="J273" s="28">
        <f t="shared" si="533"/>
        <v>7.8335715919487653E-2</v>
      </c>
      <c r="K273" s="53"/>
      <c r="L273" s="53"/>
      <c r="M273" s="30">
        <f t="shared" si="538"/>
        <v>7.8335715919487653E-3</v>
      </c>
      <c r="N273" s="57"/>
      <c r="O273" s="57"/>
    </row>
    <row r="274" spans="2:15" ht="20.5" x14ac:dyDescent="0.45">
      <c r="B274" s="14" t="s">
        <v>571</v>
      </c>
      <c r="C274" s="25">
        <v>1000</v>
      </c>
      <c r="D274" s="26">
        <v>1435.6849999999999</v>
      </c>
      <c r="E274" s="29">
        <f t="shared" si="530"/>
        <v>0.75365107502287276</v>
      </c>
      <c r="F274" s="27">
        <v>10</v>
      </c>
      <c r="G274" s="27">
        <v>10</v>
      </c>
      <c r="H274" s="27">
        <f t="shared" si="531"/>
        <v>75.365107502287273</v>
      </c>
      <c r="I274" s="26">
        <f t="shared" si="532"/>
        <v>7.5365107502287268E-2</v>
      </c>
      <c r="J274" s="28">
        <f t="shared" si="533"/>
        <v>7.5365107502287268E-2</v>
      </c>
      <c r="K274" s="53">
        <f t="shared" ref="K274" si="559">AVERAGE(J274:J275)</f>
        <v>7.0111190530649584E-2</v>
      </c>
      <c r="L274" s="53">
        <f t="shared" ref="L274" si="560">STDEV(J274:J275)</f>
        <v>7.4301606368721929E-3</v>
      </c>
      <c r="M274" s="30">
        <f t="shared" si="538"/>
        <v>7.536510750228727E-3</v>
      </c>
      <c r="N274" s="57">
        <f t="shared" ref="N274" si="561">AVERAGE(M274:M275)</f>
        <v>7.0111190530649584E-3</v>
      </c>
      <c r="O274" s="57">
        <f t="shared" ref="O274" si="562">STDEV(M274:M275)</f>
        <v>7.430160636872189E-4</v>
      </c>
    </row>
    <row r="275" spans="2:15" ht="20.5" x14ac:dyDescent="0.45">
      <c r="B275" s="14" t="s">
        <v>572</v>
      </c>
      <c r="C275" s="25">
        <v>1000</v>
      </c>
      <c r="D275" s="26">
        <v>1251.924</v>
      </c>
      <c r="E275" s="29">
        <f t="shared" si="530"/>
        <v>0.64857273559011897</v>
      </c>
      <c r="F275" s="27">
        <v>10</v>
      </c>
      <c r="G275" s="27">
        <v>10</v>
      </c>
      <c r="H275" s="27">
        <f t="shared" si="531"/>
        <v>64.857273559011901</v>
      </c>
      <c r="I275" s="26">
        <f t="shared" si="532"/>
        <v>6.4857273559011899E-2</v>
      </c>
      <c r="J275" s="28">
        <f t="shared" si="533"/>
        <v>6.4857273559011899E-2</v>
      </c>
      <c r="K275" s="53"/>
      <c r="L275" s="53"/>
      <c r="M275" s="30">
        <f t="shared" si="538"/>
        <v>6.4857273559011906E-3</v>
      </c>
      <c r="N275" s="57"/>
      <c r="O275" s="57"/>
    </row>
    <row r="276" spans="2:15" ht="20.5" x14ac:dyDescent="0.45">
      <c r="B276" s="14" t="s">
        <v>573</v>
      </c>
      <c r="C276" s="25">
        <v>1000</v>
      </c>
      <c r="D276" s="26">
        <v>961.827</v>
      </c>
      <c r="E276" s="29">
        <f t="shared" si="530"/>
        <v>0.48268927264409878</v>
      </c>
      <c r="F276" s="27">
        <v>10</v>
      </c>
      <c r="G276" s="27">
        <v>10</v>
      </c>
      <c r="H276" s="27">
        <f t="shared" si="531"/>
        <v>48.268927264409882</v>
      </c>
      <c r="I276" s="26">
        <f t="shared" si="532"/>
        <v>4.8268927264409879E-2</v>
      </c>
      <c r="J276" s="28">
        <f t="shared" si="533"/>
        <v>4.8268927264409879E-2</v>
      </c>
      <c r="K276" s="53">
        <f t="shared" ref="K276" si="563">AVERAGE(J276:J277)</f>
        <v>4.9858245654162851E-2</v>
      </c>
      <c r="L276" s="53">
        <f t="shared" ref="L276" si="564">STDEV(J276:J277)</f>
        <v>2.2476356217176223E-3</v>
      </c>
      <c r="M276" s="30">
        <f t="shared" si="538"/>
        <v>4.8268927264409883E-3</v>
      </c>
      <c r="N276" s="57">
        <f t="shared" ref="N276" si="565">AVERAGE(M276:M277)</f>
        <v>4.9858245654162848E-3</v>
      </c>
      <c r="O276" s="57">
        <f t="shared" ref="O276" si="566">STDEV(M276:M277)</f>
        <v>2.2476356217176184E-4</v>
      </c>
    </row>
    <row r="277" spans="2:15" ht="20.5" x14ac:dyDescent="0.45">
      <c r="B277" s="14" t="s">
        <v>574</v>
      </c>
      <c r="C277" s="25">
        <v>1000</v>
      </c>
      <c r="D277" s="26">
        <v>1017.415</v>
      </c>
      <c r="E277" s="29">
        <f t="shared" si="530"/>
        <v>0.51447564043915828</v>
      </c>
      <c r="F277" s="27">
        <v>10</v>
      </c>
      <c r="G277" s="27">
        <v>10</v>
      </c>
      <c r="H277" s="27">
        <f t="shared" si="531"/>
        <v>51.447564043915825</v>
      </c>
      <c r="I277" s="26">
        <f t="shared" si="532"/>
        <v>5.1447564043915824E-2</v>
      </c>
      <c r="J277" s="28">
        <f t="shared" si="533"/>
        <v>5.1447564043915824E-2</v>
      </c>
      <c r="K277" s="53"/>
      <c r="L277" s="53"/>
      <c r="M277" s="30">
        <f t="shared" si="538"/>
        <v>5.1447564043915822E-3</v>
      </c>
      <c r="N277" s="57"/>
      <c r="O277" s="57"/>
    </row>
    <row r="278" spans="2:15" ht="20.5" x14ac:dyDescent="0.45">
      <c r="B278" s="14" t="s">
        <v>575</v>
      </c>
      <c r="C278" s="25">
        <v>1000</v>
      </c>
      <c r="D278" s="26">
        <v>1157.136</v>
      </c>
      <c r="E278" s="29">
        <f t="shared" si="530"/>
        <v>0.59437099725526077</v>
      </c>
      <c r="F278" s="27">
        <v>10</v>
      </c>
      <c r="G278" s="27">
        <v>10</v>
      </c>
      <c r="H278" s="27">
        <f t="shared" si="531"/>
        <v>59.437099725526075</v>
      </c>
      <c r="I278" s="26">
        <f t="shared" si="532"/>
        <v>5.9437099725526077E-2</v>
      </c>
      <c r="J278" s="28">
        <f t="shared" si="533"/>
        <v>5.9437099725526077E-2</v>
      </c>
      <c r="K278" s="53">
        <f t="shared" ref="K278" si="567">AVERAGE(J278:J279)</f>
        <v>5.3777161482159191E-2</v>
      </c>
      <c r="L278" s="53">
        <f t="shared" ref="L278" si="568">STDEV(J278:J279)</f>
        <v>8.004361425963653E-3</v>
      </c>
      <c r="M278" s="30">
        <f t="shared" si="538"/>
        <v>5.9437099725526072E-3</v>
      </c>
      <c r="N278" s="57">
        <f t="shared" ref="N278" si="569">AVERAGE(M278:M279)</f>
        <v>5.3777161482159198E-3</v>
      </c>
      <c r="O278" s="57">
        <f t="shared" ref="O278" si="570">STDEV(M278:M279)</f>
        <v>8.0043614259635906E-4</v>
      </c>
    </row>
    <row r="279" spans="2:15" ht="20.5" x14ac:dyDescent="0.45">
      <c r="B279" s="14" t="s">
        <v>576</v>
      </c>
      <c r="C279" s="25">
        <v>1000</v>
      </c>
      <c r="D279" s="26">
        <v>959.17399999999998</v>
      </c>
      <c r="E279" s="29">
        <f t="shared" si="530"/>
        <v>0.48117223238792312</v>
      </c>
      <c r="F279" s="27">
        <v>10</v>
      </c>
      <c r="G279" s="27">
        <v>10</v>
      </c>
      <c r="H279" s="27">
        <f t="shared" si="531"/>
        <v>48.117223238792313</v>
      </c>
      <c r="I279" s="26">
        <f t="shared" si="532"/>
        <v>4.8117223238792313E-2</v>
      </c>
      <c r="J279" s="28">
        <f t="shared" si="533"/>
        <v>4.8117223238792313E-2</v>
      </c>
      <c r="K279" s="53"/>
      <c r="L279" s="53"/>
      <c r="M279" s="30">
        <f t="shared" si="538"/>
        <v>4.8117223238792316E-3</v>
      </c>
      <c r="N279" s="57"/>
      <c r="O279" s="57"/>
    </row>
    <row r="280" spans="2:15" ht="20.5" x14ac:dyDescent="0.45">
      <c r="B280" s="14" t="s">
        <v>577</v>
      </c>
      <c r="C280" s="25">
        <v>1000</v>
      </c>
      <c r="D280" s="26">
        <v>863.92399999999998</v>
      </c>
      <c r="E280" s="29">
        <f t="shared" si="530"/>
        <v>0.42670631290027444</v>
      </c>
      <c r="F280" s="27">
        <v>10</v>
      </c>
      <c r="G280" s="27">
        <v>10</v>
      </c>
      <c r="H280" s="27">
        <f t="shared" si="531"/>
        <v>42.670631290027444</v>
      </c>
      <c r="I280" s="26">
        <f t="shared" si="532"/>
        <v>4.2670631290027447E-2</v>
      </c>
      <c r="J280" s="28">
        <f t="shared" si="533"/>
        <v>4.2670631290027447E-2</v>
      </c>
      <c r="K280" s="53">
        <f t="shared" ref="K280" si="571">AVERAGE(J280:J281)</f>
        <v>4.1414141125343092E-2</v>
      </c>
      <c r="L280" s="53">
        <f t="shared" ref="L280" si="572">STDEV(J280:J281)</f>
        <v>1.7769454318850191E-3</v>
      </c>
      <c r="M280" s="30">
        <f t="shared" si="538"/>
        <v>4.2670631290027449E-3</v>
      </c>
      <c r="N280" s="57">
        <f t="shared" ref="N280" si="573">AVERAGE(M280:M281)</f>
        <v>4.1414141125343095E-3</v>
      </c>
      <c r="O280" s="57">
        <f t="shared" ref="O280" si="574">STDEV(M280:M281)</f>
        <v>1.7769454318850166E-4</v>
      </c>
    </row>
    <row r="281" spans="2:15" ht="20.5" x14ac:dyDescent="0.45">
      <c r="B281" s="14" t="s">
        <v>578</v>
      </c>
      <c r="C281" s="25">
        <v>1000</v>
      </c>
      <c r="D281" s="26">
        <v>819.97699999999998</v>
      </c>
      <c r="E281" s="29">
        <f t="shared" si="530"/>
        <v>0.40157650960658736</v>
      </c>
      <c r="F281" s="27">
        <v>10</v>
      </c>
      <c r="G281" s="27">
        <v>10</v>
      </c>
      <c r="H281" s="27">
        <f t="shared" si="531"/>
        <v>40.157650960658735</v>
      </c>
      <c r="I281" s="26">
        <f t="shared" si="532"/>
        <v>4.0157650960658736E-2</v>
      </c>
      <c r="J281" s="28">
        <f t="shared" si="533"/>
        <v>4.0157650960658736E-2</v>
      </c>
      <c r="K281" s="53"/>
      <c r="L281" s="53"/>
      <c r="M281" s="30">
        <f t="shared" si="538"/>
        <v>4.0157650960658741E-3</v>
      </c>
      <c r="N281" s="57"/>
      <c r="O281" s="57"/>
    </row>
    <row r="282" spans="2:15" ht="20.5" x14ac:dyDescent="0.45">
      <c r="B282" s="13" t="s">
        <v>580</v>
      </c>
      <c r="C282" s="25">
        <v>1000</v>
      </c>
      <c r="D282" s="26">
        <v>984.38400000000001</v>
      </c>
      <c r="E282" s="29">
        <f t="shared" si="530"/>
        <v>0.49558783165599268</v>
      </c>
      <c r="F282" s="27">
        <v>10</v>
      </c>
      <c r="G282" s="27">
        <v>10</v>
      </c>
      <c r="H282" s="27">
        <f t="shared" si="531"/>
        <v>49.558783165599266</v>
      </c>
      <c r="I282" s="26">
        <f t="shared" si="532"/>
        <v>4.9558783165599266E-2</v>
      </c>
      <c r="J282" s="28">
        <f t="shared" si="533"/>
        <v>4.9558783165599266E-2</v>
      </c>
      <c r="K282" s="53">
        <f t="shared" ref="K282" si="575">AVERAGE(J282:J283)</f>
        <v>5.102907708142726E-2</v>
      </c>
      <c r="L282" s="53">
        <f t="shared" ref="L282" si="576">STDEV(J282:J283)</f>
        <v>2.0793095964385952E-3</v>
      </c>
      <c r="M282" s="30">
        <f t="shared" si="538"/>
        <v>4.9558783165599271E-3</v>
      </c>
      <c r="N282" s="57">
        <f t="shared" ref="N282" si="577">AVERAGE(M282:M283)</f>
        <v>5.1029077081427262E-3</v>
      </c>
      <c r="O282" s="57">
        <f t="shared" ref="O282" si="578">STDEV(M282:M283)</f>
        <v>2.0793095964385906E-4</v>
      </c>
    </row>
    <row r="283" spans="2:15" ht="20.5" x14ac:dyDescent="0.45">
      <c r="B283" s="13" t="s">
        <v>581</v>
      </c>
      <c r="C283" s="25">
        <v>1000</v>
      </c>
      <c r="D283" s="26">
        <v>1035.809</v>
      </c>
      <c r="E283" s="29">
        <f t="shared" si="530"/>
        <v>0.52499370997255257</v>
      </c>
      <c r="F283" s="27">
        <v>10</v>
      </c>
      <c r="G283" s="27">
        <v>10</v>
      </c>
      <c r="H283" s="27">
        <f t="shared" si="531"/>
        <v>52.499370997255255</v>
      </c>
      <c r="I283" s="26">
        <f t="shared" si="532"/>
        <v>5.2499370997255254E-2</v>
      </c>
      <c r="J283" s="28">
        <f t="shared" si="533"/>
        <v>5.2499370997255254E-2</v>
      </c>
      <c r="K283" s="53"/>
      <c r="L283" s="53"/>
      <c r="M283" s="30">
        <f t="shared" si="538"/>
        <v>5.2499370997255252E-3</v>
      </c>
      <c r="N283" s="57"/>
      <c r="O283" s="57"/>
    </row>
    <row r="284" spans="2:15" ht="20.5" x14ac:dyDescent="0.45">
      <c r="B284" s="13" t="s">
        <v>582</v>
      </c>
      <c r="C284" s="25">
        <v>1000</v>
      </c>
      <c r="D284" s="26">
        <v>836.27099999999996</v>
      </c>
      <c r="E284" s="29">
        <f t="shared" si="530"/>
        <v>0.41089375571820674</v>
      </c>
      <c r="F284" s="27">
        <v>10</v>
      </c>
      <c r="G284" s="27">
        <v>10</v>
      </c>
      <c r="H284" s="27">
        <f t="shared" si="531"/>
        <v>41.089375571820675</v>
      </c>
      <c r="I284" s="26">
        <f t="shared" si="532"/>
        <v>4.1089375571820672E-2</v>
      </c>
      <c r="J284" s="28">
        <f t="shared" si="533"/>
        <v>4.1089375571820672E-2</v>
      </c>
      <c r="K284" s="53">
        <f t="shared" ref="K284" si="579">AVERAGE(J284:J285)</f>
        <v>4.1729128545288194E-2</v>
      </c>
      <c r="L284" s="53">
        <f t="shared" ref="L284" si="580">STDEV(J284:J285)</f>
        <v>9.0474733164628977E-4</v>
      </c>
      <c r="M284" s="30">
        <f t="shared" si="538"/>
        <v>4.108937557182067E-3</v>
      </c>
      <c r="N284" s="57">
        <f t="shared" ref="N284" si="581">AVERAGE(M284:M285)</f>
        <v>4.1729128545288201E-3</v>
      </c>
      <c r="O284" s="57">
        <f t="shared" ref="O284" si="582">STDEV(M284:M285)</f>
        <v>9.0474733164629093E-5</v>
      </c>
    </row>
    <row r="285" spans="2:15" ht="20.5" x14ac:dyDescent="0.45">
      <c r="B285" s="13" t="s">
        <v>583</v>
      </c>
      <c r="C285" s="25">
        <v>1000</v>
      </c>
      <c r="D285" s="26">
        <v>858.64700000000005</v>
      </c>
      <c r="E285" s="29">
        <f t="shared" si="530"/>
        <v>0.42368881518755719</v>
      </c>
      <c r="F285" s="27">
        <v>10</v>
      </c>
      <c r="G285" s="27">
        <v>10</v>
      </c>
      <c r="H285" s="27">
        <f t="shared" si="531"/>
        <v>42.368881518755721</v>
      </c>
      <c r="I285" s="26">
        <f t="shared" si="532"/>
        <v>4.2368881518755723E-2</v>
      </c>
      <c r="J285" s="28">
        <f t="shared" si="533"/>
        <v>4.2368881518755723E-2</v>
      </c>
      <c r="K285" s="53"/>
      <c r="L285" s="53"/>
      <c r="M285" s="30">
        <f t="shared" si="538"/>
        <v>4.2368881518755723E-3</v>
      </c>
      <c r="N285" s="57"/>
      <c r="O285" s="57"/>
    </row>
    <row r="286" spans="2:15" ht="20.5" x14ac:dyDescent="0.45">
      <c r="B286" s="13" t="s">
        <v>584</v>
      </c>
      <c r="C286" s="25">
        <v>1000</v>
      </c>
      <c r="D286" s="26">
        <v>978.78899999999999</v>
      </c>
      <c r="E286" s="29">
        <f t="shared" si="530"/>
        <v>0.49238849496797804</v>
      </c>
      <c r="F286" s="27">
        <v>10</v>
      </c>
      <c r="G286" s="27">
        <v>10</v>
      </c>
      <c r="H286" s="27">
        <f t="shared" si="531"/>
        <v>49.238849496797805</v>
      </c>
      <c r="I286" s="26">
        <f t="shared" si="532"/>
        <v>4.9238849496797805E-2</v>
      </c>
      <c r="J286" s="28">
        <f t="shared" si="533"/>
        <v>4.9238849496797805E-2</v>
      </c>
      <c r="K286" s="53">
        <f t="shared" ref="K286" si="583">AVERAGE(J286:J287)</f>
        <v>5.6246969350411707E-2</v>
      </c>
      <c r="L286" s="53">
        <f t="shared" ref="L286" si="584">STDEV(J286:J287)</f>
        <v>9.9109781437169732E-3</v>
      </c>
      <c r="M286" s="30">
        <f t="shared" si="538"/>
        <v>4.9238849496797809E-3</v>
      </c>
      <c r="N286" s="57">
        <f t="shared" ref="N286" si="585">AVERAGE(M286:M287)</f>
        <v>5.6246969350411714E-3</v>
      </c>
      <c r="O286" s="57">
        <f t="shared" ref="O286" si="586">STDEV(M286:M287)</f>
        <v>9.9109781437169272E-4</v>
      </c>
    </row>
    <row r="287" spans="2:15" ht="20.5" x14ac:dyDescent="0.45">
      <c r="B287" s="13" t="s">
        <v>585</v>
      </c>
      <c r="C287" s="25">
        <v>1000</v>
      </c>
      <c r="D287" s="26">
        <v>1223.905</v>
      </c>
      <c r="E287" s="29">
        <f t="shared" si="530"/>
        <v>0.63255089204025616</v>
      </c>
      <c r="F287" s="27">
        <v>10</v>
      </c>
      <c r="G287" s="27">
        <v>10</v>
      </c>
      <c r="H287" s="27">
        <f t="shared" si="531"/>
        <v>63.255089204025616</v>
      </c>
      <c r="I287" s="26">
        <f t="shared" si="532"/>
        <v>6.3255089204025616E-2</v>
      </c>
      <c r="J287" s="28">
        <f t="shared" si="533"/>
        <v>6.3255089204025616E-2</v>
      </c>
      <c r="K287" s="53"/>
      <c r="L287" s="53"/>
      <c r="M287" s="30">
        <f t="shared" si="538"/>
        <v>6.3255089204025611E-3</v>
      </c>
      <c r="N287" s="57"/>
      <c r="O287" s="57"/>
    </row>
    <row r="288" spans="2:15" ht="20.5" x14ac:dyDescent="0.45">
      <c r="B288" s="13" t="s">
        <v>586</v>
      </c>
      <c r="C288" s="25">
        <v>1000</v>
      </c>
      <c r="D288" s="26">
        <v>871.11199999999997</v>
      </c>
      <c r="E288" s="29">
        <f t="shared" si="530"/>
        <v>0.4308165599268069</v>
      </c>
      <c r="F288" s="27">
        <v>10</v>
      </c>
      <c r="G288" s="27">
        <v>10</v>
      </c>
      <c r="H288" s="27">
        <f t="shared" si="531"/>
        <v>43.081655992680687</v>
      </c>
      <c r="I288" s="26">
        <f t="shared" si="532"/>
        <v>4.3081655992680684E-2</v>
      </c>
      <c r="J288" s="28">
        <f t="shared" si="533"/>
        <v>4.3081655992680684E-2</v>
      </c>
      <c r="K288" s="53">
        <f t="shared" ref="K288" si="587">AVERAGE(J288:J289)</f>
        <v>4.3207570905763951E-2</v>
      </c>
      <c r="L288" s="53">
        <f t="shared" ref="L288" si="588">STDEV(J288:J289)</f>
        <v>1.780705777873801E-4</v>
      </c>
      <c r="M288" s="30">
        <f t="shared" si="538"/>
        <v>4.3081655992680684E-3</v>
      </c>
      <c r="N288" s="57">
        <f t="shared" ref="N288" si="589">AVERAGE(M288:M289)</f>
        <v>4.3207570905763951E-3</v>
      </c>
      <c r="O288" s="57">
        <f t="shared" ref="O288" si="590">STDEV(M288:M289)</f>
        <v>1.7807057778737887E-5</v>
      </c>
    </row>
    <row r="289" spans="2:15" ht="20.5" x14ac:dyDescent="0.45">
      <c r="B289" s="13" t="s">
        <v>587</v>
      </c>
      <c r="C289" s="25">
        <v>1000</v>
      </c>
      <c r="D289" s="26">
        <v>875.51599999999996</v>
      </c>
      <c r="E289" s="29">
        <f t="shared" si="530"/>
        <v>0.43333485818847206</v>
      </c>
      <c r="F289" s="27">
        <v>10</v>
      </c>
      <c r="G289" s="27">
        <v>10</v>
      </c>
      <c r="H289" s="27">
        <f t="shared" si="531"/>
        <v>43.333485818847208</v>
      </c>
      <c r="I289" s="26">
        <f t="shared" si="532"/>
        <v>4.333348581884721E-2</v>
      </c>
      <c r="J289" s="28">
        <f t="shared" si="533"/>
        <v>4.333348581884721E-2</v>
      </c>
      <c r="K289" s="53"/>
      <c r="L289" s="53"/>
      <c r="M289" s="30">
        <f t="shared" si="538"/>
        <v>4.3333485818847209E-3</v>
      </c>
      <c r="N289" s="57"/>
      <c r="O289" s="57"/>
    </row>
    <row r="290" spans="2:15" ht="20.5" x14ac:dyDescent="0.45">
      <c r="B290" s="13" t="s">
        <v>588</v>
      </c>
      <c r="C290" s="25">
        <v>1000</v>
      </c>
      <c r="D290" s="26">
        <v>935.87699999999995</v>
      </c>
      <c r="E290" s="29">
        <f t="shared" si="530"/>
        <v>0.46785052607502281</v>
      </c>
      <c r="F290" s="27">
        <v>10</v>
      </c>
      <c r="G290" s="27">
        <v>10</v>
      </c>
      <c r="H290" s="27">
        <f t="shared" si="531"/>
        <v>46.78505260750228</v>
      </c>
      <c r="I290" s="26">
        <f t="shared" si="532"/>
        <v>4.6785052607502278E-2</v>
      </c>
      <c r="J290" s="28">
        <f t="shared" si="533"/>
        <v>4.6785052607502278E-2</v>
      </c>
      <c r="K290" s="53">
        <f t="shared" ref="K290" si="591">AVERAGE(J290:J291)</f>
        <v>4.7943075251601089E-2</v>
      </c>
      <c r="L290" s="53">
        <f t="shared" ref="L290" si="592">STDEV(J290:J291)</f>
        <v>1.6376913288196945E-3</v>
      </c>
      <c r="M290" s="30">
        <f t="shared" si="538"/>
        <v>4.6785052607502282E-3</v>
      </c>
      <c r="N290" s="57">
        <f t="shared" ref="N290" si="593">AVERAGE(M290:M291)</f>
        <v>4.7943075251601092E-3</v>
      </c>
      <c r="O290" s="57">
        <f t="shared" ref="O290" si="594">STDEV(M290:M291)</f>
        <v>1.6376913288196899E-4</v>
      </c>
    </row>
    <row r="291" spans="2:15" ht="20.5" x14ac:dyDescent="0.45">
      <c r="B291" s="13" t="s">
        <v>589</v>
      </c>
      <c r="C291" s="25">
        <v>1000</v>
      </c>
      <c r="D291" s="26">
        <v>976.38</v>
      </c>
      <c r="E291" s="29">
        <f t="shared" si="530"/>
        <v>0.49101097895699908</v>
      </c>
      <c r="F291" s="27">
        <v>10</v>
      </c>
      <c r="G291" s="27">
        <v>10</v>
      </c>
      <c r="H291" s="27">
        <f t="shared" si="531"/>
        <v>49.101097895699908</v>
      </c>
      <c r="I291" s="26">
        <f t="shared" si="532"/>
        <v>4.9101097895699906E-2</v>
      </c>
      <c r="J291" s="28">
        <f t="shared" si="533"/>
        <v>4.9101097895699906E-2</v>
      </c>
      <c r="K291" s="53"/>
      <c r="L291" s="53"/>
      <c r="M291" s="30">
        <f t="shared" si="538"/>
        <v>4.9101097895699903E-3</v>
      </c>
      <c r="N291" s="57"/>
      <c r="O291" s="57"/>
    </row>
    <row r="292" spans="2:15" ht="20.5" x14ac:dyDescent="0.45">
      <c r="B292" s="13" t="s">
        <v>590</v>
      </c>
      <c r="C292" s="25">
        <v>1000</v>
      </c>
      <c r="D292" s="26">
        <v>872.28899999999999</v>
      </c>
      <c r="E292" s="29">
        <f t="shared" si="530"/>
        <v>0.43148959286367794</v>
      </c>
      <c r="F292" s="27">
        <v>10</v>
      </c>
      <c r="G292" s="27">
        <v>10</v>
      </c>
      <c r="H292" s="27">
        <f t="shared" si="531"/>
        <v>43.148959286367798</v>
      </c>
      <c r="I292" s="26">
        <f t="shared" si="532"/>
        <v>4.3148959286367798E-2</v>
      </c>
      <c r="J292" s="28">
        <f t="shared" si="533"/>
        <v>4.3148959286367798E-2</v>
      </c>
      <c r="K292" s="53">
        <f t="shared" ref="K292" si="595">AVERAGE(J292:J293)</f>
        <v>4.4918258234217752E-2</v>
      </c>
      <c r="L292" s="53">
        <f t="shared" ref="L292" si="596">STDEV(J292:J293)</f>
        <v>2.5021665679418521E-3</v>
      </c>
      <c r="M292" s="30">
        <f t="shared" si="538"/>
        <v>4.3148959286367795E-3</v>
      </c>
      <c r="N292" s="57">
        <f t="shared" ref="N292" si="597">AVERAGE(M292:M293)</f>
        <v>4.4918258234217748E-3</v>
      </c>
      <c r="O292" s="57">
        <f t="shared" ref="O292" si="598">STDEV(M292:M293)</f>
        <v>2.5021665679418522E-4</v>
      </c>
    </row>
    <row r="293" spans="2:15" ht="20.5" x14ac:dyDescent="0.45">
      <c r="B293" s="13" t="s">
        <v>591</v>
      </c>
      <c r="C293" s="25">
        <v>1000</v>
      </c>
      <c r="D293" s="26">
        <v>934.17200000000003</v>
      </c>
      <c r="E293" s="29">
        <f t="shared" si="530"/>
        <v>0.46687557182067702</v>
      </c>
      <c r="F293" s="27">
        <v>10</v>
      </c>
      <c r="G293" s="27">
        <v>10</v>
      </c>
      <c r="H293" s="27">
        <f t="shared" si="531"/>
        <v>46.687557182067707</v>
      </c>
      <c r="I293" s="26">
        <f t="shared" si="532"/>
        <v>4.6687557182067706E-2</v>
      </c>
      <c r="J293" s="28">
        <f t="shared" si="533"/>
        <v>4.6687557182067706E-2</v>
      </c>
      <c r="K293" s="53"/>
      <c r="L293" s="53"/>
      <c r="M293" s="30">
        <f t="shared" si="538"/>
        <v>4.6687557182067702E-3</v>
      </c>
      <c r="N293" s="57"/>
      <c r="O293" s="57"/>
    </row>
    <row r="294" spans="2:15" ht="20.5" x14ac:dyDescent="0.45">
      <c r="B294" s="13" t="s">
        <v>592</v>
      </c>
      <c r="C294" s="25">
        <v>1000</v>
      </c>
      <c r="D294" s="26">
        <v>734.11099999999999</v>
      </c>
      <c r="E294" s="29">
        <f t="shared" si="530"/>
        <v>0.35247655535224154</v>
      </c>
      <c r="F294" s="27">
        <v>10</v>
      </c>
      <c r="G294" s="27">
        <v>10</v>
      </c>
      <c r="H294" s="27">
        <f t="shared" si="531"/>
        <v>35.247655535224155</v>
      </c>
      <c r="I294" s="26">
        <f t="shared" si="532"/>
        <v>3.5247655535224152E-2</v>
      </c>
      <c r="J294" s="28">
        <f t="shared" si="533"/>
        <v>3.5247655535224152E-2</v>
      </c>
      <c r="K294" s="53">
        <f t="shared" ref="K294" si="599">AVERAGE(J294:J295)</f>
        <v>3.2050263037511434E-2</v>
      </c>
      <c r="L294" s="53">
        <f t="shared" ref="L294" si="600">STDEV(J294:J295)</f>
        <v>4.5217958344953074E-3</v>
      </c>
      <c r="M294" s="30">
        <f t="shared" si="538"/>
        <v>3.524765553522415E-3</v>
      </c>
      <c r="N294" s="57">
        <f t="shared" ref="N294" si="601">AVERAGE(M294:M295)</f>
        <v>3.2050263037511437E-3</v>
      </c>
      <c r="O294" s="57">
        <f t="shared" ref="O294" si="602">STDEV(M294:M295)</f>
        <v>4.5217958344953064E-4</v>
      </c>
    </row>
    <row r="295" spans="2:15" ht="20.5" x14ac:dyDescent="0.45">
      <c r="B295" s="13" t="s">
        <v>593</v>
      </c>
      <c r="C295" s="25">
        <v>1000</v>
      </c>
      <c r="D295" s="26">
        <v>622.279</v>
      </c>
      <c r="E295" s="29">
        <f t="shared" si="530"/>
        <v>0.2885287053979872</v>
      </c>
      <c r="F295" s="27">
        <v>10</v>
      </c>
      <c r="G295" s="27">
        <v>10</v>
      </c>
      <c r="H295" s="27">
        <f t="shared" si="531"/>
        <v>28.852870539798722</v>
      </c>
      <c r="I295" s="26">
        <f t="shared" si="532"/>
        <v>2.8852870539798722E-2</v>
      </c>
      <c r="J295" s="28">
        <f t="shared" si="533"/>
        <v>2.8852870539798722E-2</v>
      </c>
      <c r="K295" s="53"/>
      <c r="L295" s="53"/>
      <c r="M295" s="30">
        <f t="shared" si="538"/>
        <v>2.8852870539798721E-3</v>
      </c>
      <c r="N295" s="57"/>
      <c r="O295" s="57"/>
    </row>
    <row r="296" spans="2:15" ht="20.5" x14ac:dyDescent="0.45">
      <c r="B296" s="13" t="s">
        <v>594</v>
      </c>
      <c r="C296" s="25">
        <v>1000</v>
      </c>
      <c r="D296" s="26">
        <v>431.29599999999999</v>
      </c>
      <c r="E296" s="29">
        <f t="shared" si="530"/>
        <v>0.17932067703568161</v>
      </c>
      <c r="F296" s="27">
        <v>10</v>
      </c>
      <c r="G296" s="27">
        <v>10</v>
      </c>
      <c r="H296" s="27">
        <f t="shared" si="531"/>
        <v>17.932067703568162</v>
      </c>
      <c r="I296" s="26">
        <f t="shared" si="532"/>
        <v>1.7932067703568162E-2</v>
      </c>
      <c r="J296" s="28">
        <f t="shared" si="533"/>
        <v>1.7932067703568162E-2</v>
      </c>
      <c r="K296" s="53">
        <f t="shared" ref="K296" si="603">AVERAGE(J296:J297)</f>
        <v>1.8958457227813356E-2</v>
      </c>
      <c r="L296" s="53">
        <f t="shared" ref="L296" si="604">STDEV(J296:J297)</f>
        <v>1.4515339854652258E-3</v>
      </c>
      <c r="M296" s="30">
        <f t="shared" si="538"/>
        <v>1.7932067703568162E-3</v>
      </c>
      <c r="N296" s="57">
        <f t="shared" ref="N296" si="605">AVERAGE(M296:M297)</f>
        <v>1.8958457227813358E-3</v>
      </c>
      <c r="O296" s="57">
        <f t="shared" ref="O296" si="606">STDEV(M296:M297)</f>
        <v>1.4515339854652266E-4</v>
      </c>
    </row>
    <row r="297" spans="2:15" ht="20.5" x14ac:dyDescent="0.45">
      <c r="B297" s="13" t="s">
        <v>595</v>
      </c>
      <c r="C297" s="25">
        <v>1000</v>
      </c>
      <c r="D297" s="26">
        <v>467.19499999999999</v>
      </c>
      <c r="E297" s="29">
        <f t="shared" si="530"/>
        <v>0.19984846752058555</v>
      </c>
      <c r="F297" s="27">
        <v>10</v>
      </c>
      <c r="G297" s="27">
        <v>10</v>
      </c>
      <c r="H297" s="27">
        <f t="shared" si="531"/>
        <v>19.984846752058555</v>
      </c>
      <c r="I297" s="26">
        <f t="shared" si="532"/>
        <v>1.9984846752058555E-2</v>
      </c>
      <c r="J297" s="28">
        <f t="shared" si="533"/>
        <v>1.9984846752058555E-2</v>
      </c>
      <c r="K297" s="53"/>
      <c r="L297" s="53"/>
      <c r="M297" s="30">
        <f t="shared" si="538"/>
        <v>1.9984846752058557E-3</v>
      </c>
      <c r="N297" s="57"/>
      <c r="O297" s="57"/>
    </row>
    <row r="298" spans="2:15" ht="20.5" x14ac:dyDescent="0.45">
      <c r="B298" s="13" t="s">
        <v>596</v>
      </c>
      <c r="C298" s="25">
        <v>1000</v>
      </c>
      <c r="D298" s="26">
        <v>1009.009</v>
      </c>
      <c r="E298" s="29">
        <f t="shared" si="530"/>
        <v>0.50966891582799634</v>
      </c>
      <c r="F298" s="27">
        <v>10</v>
      </c>
      <c r="G298" s="27">
        <v>10</v>
      </c>
      <c r="H298" s="27">
        <f t="shared" si="531"/>
        <v>50.966891582799633</v>
      </c>
      <c r="I298" s="26">
        <f t="shared" si="532"/>
        <v>5.0966891582799635E-2</v>
      </c>
      <c r="J298" s="28">
        <f t="shared" si="533"/>
        <v>5.0966891582799635E-2</v>
      </c>
      <c r="K298" s="53">
        <f t="shared" ref="K298" si="607">AVERAGE(J298:J299)</f>
        <v>5.2140210430009146E-2</v>
      </c>
      <c r="L298" s="53">
        <f t="shared" ref="L298" si="608">STDEV(J298:J299)</f>
        <v>1.6593234267116598E-3</v>
      </c>
      <c r="M298" s="30">
        <f t="shared" si="538"/>
        <v>5.0966891582799635E-3</v>
      </c>
      <c r="N298" s="57">
        <f t="shared" ref="N298" si="609">AVERAGE(M298:M299)</f>
        <v>5.2140210430009146E-3</v>
      </c>
      <c r="O298" s="57">
        <f t="shared" ref="O298" si="610">STDEV(M298:M299)</f>
        <v>1.6593234267116549E-4</v>
      </c>
    </row>
    <row r="299" spans="2:15" ht="20.5" x14ac:dyDescent="0.45">
      <c r="B299" s="13" t="s">
        <v>597</v>
      </c>
      <c r="C299" s="25">
        <v>1000</v>
      </c>
      <c r="D299" s="26">
        <v>1050.047</v>
      </c>
      <c r="E299" s="29">
        <f t="shared" si="530"/>
        <v>0.53313529277218663</v>
      </c>
      <c r="F299" s="27">
        <v>10</v>
      </c>
      <c r="G299" s="27">
        <v>10</v>
      </c>
      <c r="H299" s="27">
        <f t="shared" si="531"/>
        <v>53.313529277218663</v>
      </c>
      <c r="I299" s="26">
        <f t="shared" si="532"/>
        <v>5.3313529277218663E-2</v>
      </c>
      <c r="J299" s="28">
        <f t="shared" si="533"/>
        <v>5.3313529277218663E-2</v>
      </c>
      <c r="K299" s="53"/>
      <c r="L299" s="53"/>
      <c r="M299" s="30">
        <f t="shared" si="538"/>
        <v>5.3313529277218656E-3</v>
      </c>
      <c r="N299" s="57"/>
      <c r="O299" s="57"/>
    </row>
    <row r="300" spans="2:15" ht="20.5" x14ac:dyDescent="0.45">
      <c r="B300" s="13" t="s">
        <v>598</v>
      </c>
      <c r="C300" s="25">
        <v>1000</v>
      </c>
      <c r="D300" s="26">
        <v>905.12199999999996</v>
      </c>
      <c r="E300" s="29">
        <f t="shared" si="530"/>
        <v>0.45026418115279043</v>
      </c>
      <c r="F300" s="27">
        <v>10</v>
      </c>
      <c r="G300" s="27">
        <v>10</v>
      </c>
      <c r="H300" s="27">
        <f t="shared" si="531"/>
        <v>45.026418115279043</v>
      </c>
      <c r="I300" s="26">
        <f t="shared" si="532"/>
        <v>4.5026418115279042E-2</v>
      </c>
      <c r="J300" s="28">
        <f t="shared" si="533"/>
        <v>4.5026418115279042E-2</v>
      </c>
      <c r="K300" s="53">
        <f t="shared" ref="K300" si="611">AVERAGE(J300:J301)</f>
        <v>4.3883891811527895E-2</v>
      </c>
      <c r="L300" s="53">
        <f t="shared" ref="L300" si="612">STDEV(J300:J301)</f>
        <v>1.6157761941328697E-3</v>
      </c>
      <c r="M300" s="30">
        <f t="shared" si="538"/>
        <v>4.5026418115279047E-3</v>
      </c>
      <c r="N300" s="57">
        <f t="shared" ref="N300" si="613">AVERAGE(M300:M301)</f>
        <v>4.3883891811527902E-3</v>
      </c>
      <c r="O300" s="57">
        <f t="shared" ref="O300" si="614">STDEV(M300:M301)</f>
        <v>1.6157761941328722E-4</v>
      </c>
    </row>
    <row r="301" spans="2:15" ht="20.5" x14ac:dyDescent="0.45">
      <c r="B301" s="13" t="s">
        <v>599</v>
      </c>
      <c r="C301" s="25">
        <v>1000</v>
      </c>
      <c r="D301" s="26">
        <v>865.16099999999994</v>
      </c>
      <c r="E301" s="29">
        <f t="shared" si="530"/>
        <v>0.42741365507776757</v>
      </c>
      <c r="F301" s="27">
        <v>10</v>
      </c>
      <c r="G301" s="27">
        <v>10</v>
      </c>
      <c r="H301" s="27">
        <f t="shared" si="531"/>
        <v>42.741365507776756</v>
      </c>
      <c r="I301" s="26">
        <f t="shared" si="532"/>
        <v>4.2741365507776755E-2</v>
      </c>
      <c r="J301" s="28">
        <f t="shared" si="533"/>
        <v>4.2741365507776755E-2</v>
      </c>
      <c r="K301" s="53"/>
      <c r="L301" s="53"/>
      <c r="M301" s="30">
        <f t="shared" si="538"/>
        <v>4.2741365507776756E-3</v>
      </c>
      <c r="N301" s="57"/>
      <c r="O301" s="57"/>
    </row>
    <row r="302" spans="2:15" ht="20.5" x14ac:dyDescent="0.45">
      <c r="B302" s="13" t="s">
        <v>600</v>
      </c>
      <c r="C302" s="25">
        <v>1000</v>
      </c>
      <c r="D302" s="26">
        <v>1033.825</v>
      </c>
      <c r="E302" s="29">
        <f t="shared" si="530"/>
        <v>0.52385921774931388</v>
      </c>
      <c r="F302" s="27">
        <v>10</v>
      </c>
      <c r="G302" s="27">
        <v>10</v>
      </c>
      <c r="H302" s="27">
        <f t="shared" si="531"/>
        <v>52.38592177493139</v>
      </c>
      <c r="I302" s="26">
        <f t="shared" si="532"/>
        <v>5.2385921774931392E-2</v>
      </c>
      <c r="J302" s="28">
        <f t="shared" si="533"/>
        <v>5.2385921774931392E-2</v>
      </c>
      <c r="K302" s="53">
        <f t="shared" ref="K302" si="615">AVERAGE(J302:J303)</f>
        <v>5.1443475526075019E-2</v>
      </c>
      <c r="L302" s="53">
        <f t="shared" ref="L302" si="616">STDEV(J302:J303)</f>
        <v>1.3328202669403261E-3</v>
      </c>
      <c r="M302" s="30">
        <f t="shared" si="538"/>
        <v>5.2385921774931385E-3</v>
      </c>
      <c r="N302" s="57">
        <f t="shared" ref="N302" si="617">AVERAGE(M302:M303)</f>
        <v>5.1443475526075019E-3</v>
      </c>
      <c r="O302" s="57">
        <f t="shared" ref="O302" si="618">STDEV(M302:M303)</f>
        <v>1.3328202669403213E-4</v>
      </c>
    </row>
    <row r="303" spans="2:15" ht="20.5" x14ac:dyDescent="0.45">
      <c r="B303" s="13" t="s">
        <v>601</v>
      </c>
      <c r="C303" s="25">
        <v>1000</v>
      </c>
      <c r="D303" s="26">
        <v>1000.862</v>
      </c>
      <c r="E303" s="29">
        <f t="shared" si="530"/>
        <v>0.50501029277218656</v>
      </c>
      <c r="F303" s="27">
        <v>10</v>
      </c>
      <c r="G303" s="27">
        <v>10</v>
      </c>
      <c r="H303" s="27">
        <f t="shared" si="531"/>
        <v>50.501029277218656</v>
      </c>
      <c r="I303" s="26">
        <f t="shared" si="532"/>
        <v>5.0501029277218654E-2</v>
      </c>
      <c r="J303" s="28">
        <f t="shared" si="533"/>
        <v>5.0501029277218654E-2</v>
      </c>
      <c r="K303" s="53"/>
      <c r="L303" s="53"/>
      <c r="M303" s="30">
        <f t="shared" si="538"/>
        <v>5.0501029277218654E-3</v>
      </c>
      <c r="N303" s="57"/>
      <c r="O303" s="57"/>
    </row>
    <row r="304" spans="2:15" ht="20.5" x14ac:dyDescent="0.45">
      <c r="B304" s="13" t="s">
        <v>602</v>
      </c>
      <c r="C304" s="25">
        <v>1000</v>
      </c>
      <c r="D304" s="26">
        <v>693.18399999999997</v>
      </c>
      <c r="E304" s="29">
        <f t="shared" si="530"/>
        <v>0.32907365050320214</v>
      </c>
      <c r="F304" s="27">
        <v>10</v>
      </c>
      <c r="G304" s="27">
        <v>10</v>
      </c>
      <c r="H304" s="27">
        <f t="shared" si="531"/>
        <v>32.907365050320216</v>
      </c>
      <c r="I304" s="26">
        <f t="shared" si="532"/>
        <v>3.2907365050320214E-2</v>
      </c>
      <c r="J304" s="28">
        <f t="shared" si="533"/>
        <v>3.2907365050320214E-2</v>
      </c>
      <c r="K304" s="53">
        <f t="shared" ref="K304" si="619">AVERAGE(J304:J305)</f>
        <v>3.7282765324794145E-2</v>
      </c>
      <c r="L304" s="53">
        <f t="shared" ref="L304" si="620">STDEV(J304:J305)</f>
        <v>6.187750408971948E-3</v>
      </c>
      <c r="M304" s="30">
        <f t="shared" si="538"/>
        <v>3.2907365050320217E-3</v>
      </c>
      <c r="N304" s="57">
        <f t="shared" ref="N304" si="621">AVERAGE(M304:M305)</f>
        <v>3.7282765324794147E-3</v>
      </c>
      <c r="O304" s="57">
        <f t="shared" ref="O304" si="622">STDEV(M304:M305)</f>
        <v>6.1877504089719916E-4</v>
      </c>
    </row>
    <row r="305" spans="2:15" ht="20.5" x14ac:dyDescent="0.45">
      <c r="B305" s="13" t="s">
        <v>603</v>
      </c>
      <c r="C305" s="25">
        <v>1000</v>
      </c>
      <c r="D305" s="26">
        <v>846.21799999999996</v>
      </c>
      <c r="E305" s="29">
        <f t="shared" si="530"/>
        <v>0.41658165599268066</v>
      </c>
      <c r="F305" s="27">
        <v>10</v>
      </c>
      <c r="G305" s="27">
        <v>10</v>
      </c>
      <c r="H305" s="27">
        <f t="shared" si="531"/>
        <v>41.658165599268067</v>
      </c>
      <c r="I305" s="26">
        <f t="shared" si="532"/>
        <v>4.165816559926807E-2</v>
      </c>
      <c r="J305" s="28">
        <f t="shared" si="533"/>
        <v>4.165816559926807E-2</v>
      </c>
      <c r="K305" s="53"/>
      <c r="L305" s="53"/>
      <c r="M305" s="30">
        <f t="shared" si="538"/>
        <v>4.1658165599268073E-3</v>
      </c>
      <c r="N305" s="57"/>
      <c r="O305" s="57"/>
    </row>
    <row r="306" spans="2:15" ht="20.5" x14ac:dyDescent="0.45">
      <c r="B306" s="13" t="s">
        <v>604</v>
      </c>
      <c r="C306" s="25">
        <v>1000</v>
      </c>
      <c r="D306" s="26">
        <v>653.976</v>
      </c>
      <c r="E306" s="29">
        <f t="shared" si="530"/>
        <v>0.3066537053979872</v>
      </c>
      <c r="F306" s="27">
        <v>10</v>
      </c>
      <c r="G306" s="27">
        <v>10</v>
      </c>
      <c r="H306" s="27">
        <f t="shared" si="531"/>
        <v>30.665370539798719</v>
      </c>
      <c r="I306" s="26">
        <f t="shared" si="532"/>
        <v>3.066537053979872E-2</v>
      </c>
      <c r="J306" s="28">
        <f t="shared" si="533"/>
        <v>3.066537053979872E-2</v>
      </c>
      <c r="K306" s="53">
        <f t="shared" ref="K306" si="623">AVERAGE(J306:J307)</f>
        <v>2.9596123055809699E-2</v>
      </c>
      <c r="L306" s="53">
        <f t="shared" ref="L306" si="624">STDEV(J306:J307)</f>
        <v>1.5121442933905853E-3</v>
      </c>
      <c r="M306" s="30">
        <f t="shared" si="538"/>
        <v>3.066537053979872E-3</v>
      </c>
      <c r="N306" s="57">
        <f t="shared" ref="N306" si="625">AVERAGE(M306:M307)</f>
        <v>2.9596123055809697E-3</v>
      </c>
      <c r="O306" s="57">
        <f t="shared" ref="O306" si="626">STDEV(M306:M307)</f>
        <v>1.5121442933905852E-4</v>
      </c>
    </row>
    <row r="307" spans="2:15" ht="20.5" x14ac:dyDescent="0.45">
      <c r="B307" s="13" t="s">
        <v>605</v>
      </c>
      <c r="C307" s="25">
        <v>1000</v>
      </c>
      <c r="D307" s="26">
        <v>616.57799999999997</v>
      </c>
      <c r="E307" s="29">
        <f t="shared" si="530"/>
        <v>0.28526875571820676</v>
      </c>
      <c r="F307" s="27">
        <v>10</v>
      </c>
      <c r="G307" s="27">
        <v>10</v>
      </c>
      <c r="H307" s="27">
        <f t="shared" si="531"/>
        <v>28.526875571820675</v>
      </c>
      <c r="I307" s="26">
        <f t="shared" si="532"/>
        <v>2.8526875571820674E-2</v>
      </c>
      <c r="J307" s="28">
        <f t="shared" si="533"/>
        <v>2.8526875571820674E-2</v>
      </c>
      <c r="K307" s="53"/>
      <c r="L307" s="53"/>
      <c r="M307" s="30">
        <f t="shared" si="538"/>
        <v>2.8526875571820674E-3</v>
      </c>
      <c r="N307" s="57"/>
      <c r="O307" s="57"/>
    </row>
    <row r="308" spans="2:15" ht="20.5" x14ac:dyDescent="0.45">
      <c r="B308" s="13" t="s">
        <v>606</v>
      </c>
      <c r="C308" s="25">
        <v>1000</v>
      </c>
      <c r="D308" s="26">
        <v>490.13900000000001</v>
      </c>
      <c r="E308" s="29">
        <f t="shared" si="530"/>
        <v>0.21296832113449224</v>
      </c>
      <c r="F308" s="27">
        <v>10</v>
      </c>
      <c r="G308" s="27">
        <v>10</v>
      </c>
      <c r="H308" s="27">
        <f t="shared" si="531"/>
        <v>21.296832113449224</v>
      </c>
      <c r="I308" s="26">
        <f t="shared" si="532"/>
        <v>2.1296832113449224E-2</v>
      </c>
      <c r="J308" s="28">
        <f t="shared" si="533"/>
        <v>2.1296832113449224E-2</v>
      </c>
      <c r="K308" s="53">
        <f t="shared" ref="K308" si="627">AVERAGE(J308:J309)</f>
        <v>1.9065273330283627E-2</v>
      </c>
      <c r="L308" s="53">
        <f t="shared" ref="L308" si="628">STDEV(J308:J309)</f>
        <v>3.1559006963855899E-3</v>
      </c>
      <c r="M308" s="30">
        <f t="shared" si="538"/>
        <v>2.1296832113449223E-3</v>
      </c>
      <c r="N308" s="57">
        <f t="shared" ref="N308" si="629">AVERAGE(M308:M309)</f>
        <v>1.9065273330283626E-3</v>
      </c>
      <c r="O308" s="57">
        <f t="shared" ref="O308" si="630">STDEV(M308:M309)</f>
        <v>3.1559006963855884E-4</v>
      </c>
    </row>
    <row r="309" spans="2:15" ht="20.5" x14ac:dyDescent="0.45">
      <c r="B309" s="13" t="s">
        <v>607</v>
      </c>
      <c r="C309" s="25">
        <v>1000</v>
      </c>
      <c r="D309" s="26">
        <v>412.08800000000002</v>
      </c>
      <c r="E309" s="29">
        <f t="shared" si="530"/>
        <v>0.16833714547118026</v>
      </c>
      <c r="F309" s="27">
        <v>10</v>
      </c>
      <c r="G309" s="27">
        <v>10</v>
      </c>
      <c r="H309" s="27">
        <f t="shared" si="531"/>
        <v>16.833714547118028</v>
      </c>
      <c r="I309" s="26">
        <f t="shared" si="532"/>
        <v>1.6833714547118028E-2</v>
      </c>
      <c r="J309" s="28">
        <f t="shared" si="533"/>
        <v>1.6833714547118028E-2</v>
      </c>
      <c r="K309" s="53"/>
      <c r="L309" s="53"/>
      <c r="M309" s="30">
        <f t="shared" si="538"/>
        <v>1.6833714547118028E-3</v>
      </c>
      <c r="N309" s="57"/>
      <c r="O309" s="57"/>
    </row>
    <row r="310" spans="2:15" ht="20.5" x14ac:dyDescent="0.45">
      <c r="B310" s="13" t="s">
        <v>608</v>
      </c>
      <c r="C310" s="25">
        <v>1000</v>
      </c>
      <c r="D310" s="26">
        <v>1380.8620000000001</v>
      </c>
      <c r="E310" s="29">
        <f t="shared" si="530"/>
        <v>0.72230215004574572</v>
      </c>
      <c r="F310" s="27">
        <v>10</v>
      </c>
      <c r="G310" s="27">
        <v>10</v>
      </c>
      <c r="H310" s="27">
        <f t="shared" si="531"/>
        <v>72.230215004574575</v>
      </c>
      <c r="I310" s="26">
        <f t="shared" si="532"/>
        <v>7.2230215004574577E-2</v>
      </c>
      <c r="J310" s="28">
        <f t="shared" si="533"/>
        <v>7.2230215004574577E-2</v>
      </c>
      <c r="K310" s="53">
        <f t="shared" ref="K310" si="631">AVERAGE(J310:J311)</f>
        <v>6.8598295974382439E-2</v>
      </c>
      <c r="L310" s="53">
        <f t="shared" ref="L310" si="632">STDEV(J310:J311)</f>
        <v>5.1363091499386599E-3</v>
      </c>
      <c r="M310" s="30">
        <f t="shared" si="538"/>
        <v>7.2230215004574572E-3</v>
      </c>
      <c r="N310" s="57">
        <f t="shared" ref="N310" si="633">AVERAGE(M310:M311)</f>
        <v>6.8598295974382434E-3</v>
      </c>
      <c r="O310" s="57">
        <f t="shared" ref="O310" si="634">STDEV(M310:M311)</f>
        <v>5.1363091499386599E-4</v>
      </c>
    </row>
    <row r="311" spans="2:15" ht="20.5" x14ac:dyDescent="0.45">
      <c r="B311" s="13" t="s">
        <v>609</v>
      </c>
      <c r="C311" s="25">
        <v>1000</v>
      </c>
      <c r="D311" s="26">
        <v>1253.8320000000001</v>
      </c>
      <c r="E311" s="29">
        <f t="shared" si="530"/>
        <v>0.64966376944190307</v>
      </c>
      <c r="F311" s="27">
        <v>10</v>
      </c>
      <c r="G311" s="27">
        <v>10</v>
      </c>
      <c r="H311" s="27">
        <f t="shared" si="531"/>
        <v>64.966376944190301</v>
      </c>
      <c r="I311" s="26">
        <f t="shared" si="532"/>
        <v>6.4966376944190302E-2</v>
      </c>
      <c r="J311" s="28">
        <f t="shared" si="533"/>
        <v>6.4966376944190302E-2</v>
      </c>
      <c r="K311" s="53"/>
      <c r="L311" s="53"/>
      <c r="M311" s="30">
        <f t="shared" si="538"/>
        <v>6.4966376944190296E-3</v>
      </c>
      <c r="N311" s="57"/>
      <c r="O311" s="57"/>
    </row>
    <row r="312" spans="2:15" ht="20.5" x14ac:dyDescent="0.45">
      <c r="B312" s="13" t="s">
        <v>610</v>
      </c>
      <c r="C312" s="25">
        <v>1000</v>
      </c>
      <c r="D312" s="26">
        <v>1030.6310000000001</v>
      </c>
      <c r="E312" s="29">
        <f t="shared" si="530"/>
        <v>0.52203282250686189</v>
      </c>
      <c r="F312" s="27">
        <v>10</v>
      </c>
      <c r="G312" s="27">
        <v>10</v>
      </c>
      <c r="H312" s="27">
        <f t="shared" si="531"/>
        <v>52.203282250686193</v>
      </c>
      <c r="I312" s="26">
        <f t="shared" si="532"/>
        <v>5.2203282250686191E-2</v>
      </c>
      <c r="J312" s="28">
        <f t="shared" si="533"/>
        <v>5.2203282250686191E-2</v>
      </c>
      <c r="K312" s="53">
        <f t="shared" ref="K312" si="635">AVERAGE(J312:J313)</f>
        <v>4.899162282708143E-2</v>
      </c>
      <c r="L312" s="53">
        <f t="shared" ref="L312" si="636">STDEV(J312:J313)</f>
        <v>4.5419723145852147E-3</v>
      </c>
      <c r="M312" s="30">
        <f t="shared" si="538"/>
        <v>5.2203282250686189E-3</v>
      </c>
      <c r="N312" s="57">
        <f t="shared" ref="N312" si="637">AVERAGE(M312:M313)</f>
        <v>4.8991622827081419E-3</v>
      </c>
      <c r="O312" s="57">
        <f t="shared" ref="O312" si="638">STDEV(M312:M313)</f>
        <v>4.5419723145852166E-4</v>
      </c>
    </row>
    <row r="313" spans="2:15" ht="20.5" x14ac:dyDescent="0.45">
      <c r="B313" s="13" t="s">
        <v>611</v>
      </c>
      <c r="C313" s="25">
        <v>1000</v>
      </c>
      <c r="D313" s="26">
        <v>918.3</v>
      </c>
      <c r="E313" s="29">
        <f t="shared" si="530"/>
        <v>0.45779963403476664</v>
      </c>
      <c r="F313" s="27">
        <v>10</v>
      </c>
      <c r="G313" s="27">
        <v>10</v>
      </c>
      <c r="H313" s="27">
        <f t="shared" si="531"/>
        <v>45.779963403476664</v>
      </c>
      <c r="I313" s="26">
        <f t="shared" si="532"/>
        <v>4.5779963403476662E-2</v>
      </c>
      <c r="J313" s="28">
        <f t="shared" si="533"/>
        <v>4.5779963403476662E-2</v>
      </c>
      <c r="K313" s="53"/>
      <c r="L313" s="53"/>
      <c r="M313" s="30">
        <f t="shared" si="538"/>
        <v>4.5779963403476658E-3</v>
      </c>
      <c r="N313" s="57"/>
      <c r="O313" s="57"/>
    </row>
    <row r="314" spans="2:15" ht="20.5" x14ac:dyDescent="0.45">
      <c r="B314" s="13" t="s">
        <v>612</v>
      </c>
      <c r="C314" s="25">
        <v>1000</v>
      </c>
      <c r="D314" s="26">
        <v>862.08</v>
      </c>
      <c r="E314" s="29">
        <f t="shared" si="530"/>
        <v>0.42565187557182066</v>
      </c>
      <c r="F314" s="27">
        <v>10</v>
      </c>
      <c r="G314" s="27">
        <v>10</v>
      </c>
      <c r="H314" s="27">
        <f t="shared" si="531"/>
        <v>42.565187557182071</v>
      </c>
      <c r="I314" s="26">
        <f t="shared" si="532"/>
        <v>4.2565187557182069E-2</v>
      </c>
      <c r="J314" s="28">
        <f t="shared" si="533"/>
        <v>4.2565187557182069E-2</v>
      </c>
      <c r="K314" s="53">
        <f t="shared" ref="K314" si="639">AVERAGE(J314:J315)</f>
        <v>3.9404677493138154E-2</v>
      </c>
      <c r="L314" s="53">
        <f t="shared" ref="L314" si="640">STDEV(J314:J315)</f>
        <v>4.469636196587563E-3</v>
      </c>
      <c r="M314" s="30">
        <f t="shared" si="538"/>
        <v>4.2565187557182067E-3</v>
      </c>
      <c r="N314" s="57">
        <f t="shared" ref="N314" si="641">AVERAGE(M314:M315)</f>
        <v>3.9404677493138154E-3</v>
      </c>
      <c r="O314" s="57">
        <f t="shared" ref="O314" si="642">STDEV(M314:M315)</f>
        <v>4.4696361965875631E-4</v>
      </c>
    </row>
    <row r="315" spans="2:15" ht="20.5" x14ac:dyDescent="0.45">
      <c r="B315" s="13" t="s">
        <v>613</v>
      </c>
      <c r="C315" s="25">
        <v>1000</v>
      </c>
      <c r="D315" s="26">
        <v>751.53800000000001</v>
      </c>
      <c r="E315" s="29">
        <f t="shared" si="530"/>
        <v>0.36244167429094237</v>
      </c>
      <c r="F315" s="27">
        <v>10</v>
      </c>
      <c r="G315" s="27">
        <v>10</v>
      </c>
      <c r="H315" s="27">
        <f t="shared" si="531"/>
        <v>36.24416742909424</v>
      </c>
      <c r="I315" s="26">
        <f t="shared" si="532"/>
        <v>3.624416742909424E-2</v>
      </c>
      <c r="J315" s="28">
        <f t="shared" si="533"/>
        <v>3.624416742909424E-2</v>
      </c>
      <c r="K315" s="53"/>
      <c r="L315" s="53"/>
      <c r="M315" s="30">
        <f t="shared" si="538"/>
        <v>3.6244167429094237E-3</v>
      </c>
      <c r="N315" s="57"/>
      <c r="O315" s="57"/>
    </row>
    <row r="316" spans="2:15" ht="20.5" x14ac:dyDescent="0.45">
      <c r="B316" s="13" t="s">
        <v>614</v>
      </c>
      <c r="C316" s="25">
        <v>1000</v>
      </c>
      <c r="D316" s="26">
        <v>1135.087</v>
      </c>
      <c r="E316" s="29">
        <f t="shared" si="530"/>
        <v>0.58176292314730094</v>
      </c>
      <c r="F316" s="27">
        <v>10</v>
      </c>
      <c r="G316" s="27">
        <v>10</v>
      </c>
      <c r="H316" s="27">
        <f t="shared" si="531"/>
        <v>58.176292314730098</v>
      </c>
      <c r="I316" s="26">
        <f t="shared" si="532"/>
        <v>5.8176292314730101E-2</v>
      </c>
      <c r="J316" s="28">
        <f t="shared" si="533"/>
        <v>5.8176292314730101E-2</v>
      </c>
      <c r="K316" s="53">
        <f t="shared" ref="K316" si="643">AVERAGE(J316:J317)</f>
        <v>5.4850497483989021E-2</v>
      </c>
      <c r="L316" s="53">
        <f t="shared" ref="L316" si="644">STDEV(J316:J317)</f>
        <v>4.7033841553043671E-3</v>
      </c>
      <c r="M316" s="30">
        <f t="shared" si="538"/>
        <v>5.8176292314730104E-3</v>
      </c>
      <c r="N316" s="57">
        <f t="shared" ref="N316" si="645">AVERAGE(M316:M317)</f>
        <v>5.4850497483989024E-3</v>
      </c>
      <c r="O316" s="57">
        <f t="shared" ref="O316" si="646">STDEV(M316:M317)</f>
        <v>4.7033841553043671E-4</v>
      </c>
    </row>
    <row r="317" spans="2:15" ht="20.5" x14ac:dyDescent="0.45">
      <c r="B317" s="13" t="s">
        <v>615</v>
      </c>
      <c r="C317" s="25">
        <v>1000</v>
      </c>
      <c r="D317" s="26">
        <v>1018.764</v>
      </c>
      <c r="E317" s="29">
        <f>(D317-117.7)/1748.8</f>
        <v>0.51524702653247945</v>
      </c>
      <c r="F317" s="27">
        <v>10</v>
      </c>
      <c r="G317" s="27">
        <v>10</v>
      </c>
      <c r="H317" s="27">
        <f t="shared" si="531"/>
        <v>51.524702653247942</v>
      </c>
      <c r="I317" s="26">
        <f t="shared" si="532"/>
        <v>5.152470265324794E-2</v>
      </c>
      <c r="J317" s="28">
        <f t="shared" si="533"/>
        <v>5.152470265324794E-2</v>
      </c>
      <c r="K317" s="53"/>
      <c r="L317" s="53"/>
      <c r="M317" s="30">
        <f t="shared" si="538"/>
        <v>5.1524702653247944E-3</v>
      </c>
      <c r="N317" s="57"/>
      <c r="O317" s="57"/>
    </row>
    <row r="318" spans="2:15" ht="20.5" x14ac:dyDescent="0.45">
      <c r="B318" s="13" t="s">
        <v>616</v>
      </c>
      <c r="C318" s="25">
        <v>1000</v>
      </c>
      <c r="D318" s="26">
        <v>707.15899999999999</v>
      </c>
      <c r="E318" s="29">
        <f t="shared" ref="E318:E327" si="647">(D318-117.7)/1748.8</f>
        <v>0.3370648444647758</v>
      </c>
      <c r="F318" s="27">
        <v>10</v>
      </c>
      <c r="G318" s="27">
        <v>10</v>
      </c>
      <c r="H318" s="27">
        <f t="shared" ref="H318:H327" si="648">(E318*F318*G318)</f>
        <v>33.706484446477575</v>
      </c>
      <c r="I318" s="26">
        <f t="shared" ref="I318:I327" si="649">(H318/1000)</f>
        <v>3.3706484446477572E-2</v>
      </c>
      <c r="J318" s="28">
        <f t="shared" ref="J318:J327" si="650">(I318/C318)*1000</f>
        <v>3.3706484446477572E-2</v>
      </c>
      <c r="K318" s="53">
        <f t="shared" ref="K318" si="651">AVERAGE(J318:J319)</f>
        <v>3.3013952424519669E-2</v>
      </c>
      <c r="L318" s="53">
        <f t="shared" ref="L318" si="652">STDEV(J318:J319)</f>
        <v>9.7938817783053403E-4</v>
      </c>
      <c r="M318" s="30">
        <f t="shared" ref="M318:M327" si="653">(J318/C318)*100</f>
        <v>3.3706484446477574E-3</v>
      </c>
      <c r="N318" s="57">
        <f t="shared" ref="N318" si="654">AVERAGE(M318:M319)</f>
        <v>3.3013952424519669E-3</v>
      </c>
      <c r="O318" s="57">
        <f t="shared" ref="O318" si="655">STDEV(M318:M319)</f>
        <v>9.7938817783053457E-5</v>
      </c>
    </row>
    <row r="319" spans="2:15" ht="20.5" x14ac:dyDescent="0.45">
      <c r="B319" s="13" t="s">
        <v>617</v>
      </c>
      <c r="C319" s="25">
        <v>1000</v>
      </c>
      <c r="D319" s="26">
        <v>682.93700000000001</v>
      </c>
      <c r="E319" s="29">
        <f t="shared" si="647"/>
        <v>0.32321420402561757</v>
      </c>
      <c r="F319" s="27">
        <v>10</v>
      </c>
      <c r="G319" s="27">
        <v>10</v>
      </c>
      <c r="H319" s="27">
        <f t="shared" si="648"/>
        <v>32.321420402561756</v>
      </c>
      <c r="I319" s="26">
        <f t="shared" si="649"/>
        <v>3.2321420402561758E-2</v>
      </c>
      <c r="J319" s="28">
        <f t="shared" si="650"/>
        <v>3.2321420402561758E-2</v>
      </c>
      <c r="K319" s="53"/>
      <c r="L319" s="53"/>
      <c r="M319" s="30">
        <f t="shared" si="653"/>
        <v>3.2321420402561759E-3</v>
      </c>
      <c r="N319" s="57"/>
      <c r="O319" s="57"/>
    </row>
    <row r="320" spans="2:15" ht="20.5" x14ac:dyDescent="0.45">
      <c r="B320" s="13" t="s">
        <v>618</v>
      </c>
      <c r="C320" s="25">
        <v>1000</v>
      </c>
      <c r="D320" s="26">
        <v>641.16399999999999</v>
      </c>
      <c r="E320" s="29">
        <f t="shared" si="647"/>
        <v>0.29932753888380603</v>
      </c>
      <c r="F320" s="27">
        <v>10</v>
      </c>
      <c r="G320" s="27">
        <v>10</v>
      </c>
      <c r="H320" s="27">
        <f t="shared" si="648"/>
        <v>29.932753888380603</v>
      </c>
      <c r="I320" s="26">
        <f t="shared" si="649"/>
        <v>2.9932753888380601E-2</v>
      </c>
      <c r="J320" s="28">
        <f t="shared" si="650"/>
        <v>2.9932753888380601E-2</v>
      </c>
      <c r="K320" s="53">
        <f t="shared" ref="K320" si="656">AVERAGE(J320:J321)</f>
        <v>3.2312585773101553E-2</v>
      </c>
      <c r="L320" s="53">
        <f t="shared" ref="L320" si="657">STDEV(J320:J321)</f>
        <v>3.3655905275402913E-3</v>
      </c>
      <c r="M320" s="30">
        <f t="shared" si="653"/>
        <v>2.9932753888380599E-3</v>
      </c>
      <c r="N320" s="57">
        <f t="shared" ref="N320" si="658">AVERAGE(M320:M321)</f>
        <v>3.2312585773101553E-3</v>
      </c>
      <c r="O320" s="57">
        <f t="shared" ref="O320" si="659">STDEV(M320:M321)</f>
        <v>3.3655905275402934E-4</v>
      </c>
    </row>
    <row r="321" spans="2:15" ht="20.5" x14ac:dyDescent="0.45">
      <c r="B321" s="13" t="s">
        <v>619</v>
      </c>
      <c r="C321" s="25">
        <v>1000</v>
      </c>
      <c r="D321" s="26">
        <v>724.40099999999995</v>
      </c>
      <c r="E321" s="29">
        <f t="shared" si="647"/>
        <v>0.34692417657822505</v>
      </c>
      <c r="F321" s="27">
        <v>10</v>
      </c>
      <c r="G321" s="27">
        <v>10</v>
      </c>
      <c r="H321" s="27">
        <f t="shared" si="648"/>
        <v>34.692417657822503</v>
      </c>
      <c r="I321" s="26">
        <f t="shared" si="649"/>
        <v>3.4692417657822501E-2</v>
      </c>
      <c r="J321" s="28">
        <f t="shared" si="650"/>
        <v>3.4692417657822501E-2</v>
      </c>
      <c r="K321" s="53"/>
      <c r="L321" s="53"/>
      <c r="M321" s="30">
        <f t="shared" si="653"/>
        <v>3.4692417657822502E-3</v>
      </c>
      <c r="N321" s="57"/>
      <c r="O321" s="57"/>
    </row>
    <row r="322" spans="2:15" ht="20.5" x14ac:dyDescent="0.45">
      <c r="B322" s="13" t="s">
        <v>620</v>
      </c>
      <c r="C322" s="25">
        <v>1000</v>
      </c>
      <c r="D322" s="26">
        <v>1399.1189999999999</v>
      </c>
      <c r="E322" s="29">
        <f t="shared" si="647"/>
        <v>0.73274188014638608</v>
      </c>
      <c r="F322" s="27">
        <v>10</v>
      </c>
      <c r="G322" s="27">
        <v>10</v>
      </c>
      <c r="H322" s="27">
        <f t="shared" si="648"/>
        <v>73.274188014638611</v>
      </c>
      <c r="I322" s="26">
        <f t="shared" si="649"/>
        <v>7.3274188014638614E-2</v>
      </c>
      <c r="J322" s="28">
        <f t="shared" si="650"/>
        <v>7.3274188014638614E-2</v>
      </c>
      <c r="K322" s="53">
        <f t="shared" ref="K322" si="660">AVERAGE(J322:J323)</f>
        <v>7.565610704483075E-2</v>
      </c>
      <c r="L322" s="53">
        <f t="shared" ref="L322" si="661">STDEV(J322:J323)</f>
        <v>3.3685421969722896E-3</v>
      </c>
      <c r="M322" s="30">
        <f t="shared" si="653"/>
        <v>7.327418801463861E-3</v>
      </c>
      <c r="N322" s="57">
        <f t="shared" ref="N322" si="662">AVERAGE(M322:M323)</f>
        <v>7.5656107044830747E-3</v>
      </c>
      <c r="O322" s="57">
        <f t="shared" ref="O322" si="663">STDEV(M322:M323)</f>
        <v>3.3685421969722952E-4</v>
      </c>
    </row>
    <row r="323" spans="2:15" ht="20.5" x14ac:dyDescent="0.45">
      <c r="B323" s="13" t="s">
        <v>621</v>
      </c>
      <c r="C323" s="25">
        <v>1000</v>
      </c>
      <c r="D323" s="26">
        <v>1482.4290000000001</v>
      </c>
      <c r="E323" s="29">
        <f t="shared" si="647"/>
        <v>0.78038026075022882</v>
      </c>
      <c r="F323" s="27">
        <v>10</v>
      </c>
      <c r="G323" s="27">
        <v>10</v>
      </c>
      <c r="H323" s="27">
        <f t="shared" si="648"/>
        <v>78.038026075022884</v>
      </c>
      <c r="I323" s="26">
        <f t="shared" si="649"/>
        <v>7.8038026075022887E-2</v>
      </c>
      <c r="J323" s="28">
        <f t="shared" si="650"/>
        <v>7.8038026075022887E-2</v>
      </c>
      <c r="K323" s="53"/>
      <c r="L323" s="53"/>
      <c r="M323" s="30">
        <f t="shared" si="653"/>
        <v>7.8038026075022892E-3</v>
      </c>
      <c r="N323" s="57"/>
      <c r="O323" s="57"/>
    </row>
    <row r="324" spans="2:15" ht="20.5" x14ac:dyDescent="0.45">
      <c r="B324" s="13" t="s">
        <v>622</v>
      </c>
      <c r="C324" s="25">
        <v>1000</v>
      </c>
      <c r="D324" s="26">
        <v>965.85</v>
      </c>
      <c r="E324" s="29">
        <f t="shared" si="647"/>
        <v>0.48498970722781337</v>
      </c>
      <c r="F324" s="27">
        <v>10</v>
      </c>
      <c r="G324" s="27">
        <v>10</v>
      </c>
      <c r="H324" s="27">
        <f t="shared" si="648"/>
        <v>48.498970722781337</v>
      </c>
      <c r="I324" s="26">
        <f t="shared" si="649"/>
        <v>4.8498970722781337E-2</v>
      </c>
      <c r="J324" s="28">
        <f t="shared" si="650"/>
        <v>4.8498970722781337E-2</v>
      </c>
      <c r="K324" s="53">
        <f t="shared" ref="K324" si="664">AVERAGE(J324:J325)</f>
        <v>4.6456970494053063E-2</v>
      </c>
      <c r="L324" s="53">
        <f t="shared" ref="L324" si="665">STDEV(J324:J325)</f>
        <v>2.8878244178364831E-3</v>
      </c>
      <c r="M324" s="30">
        <f t="shared" si="653"/>
        <v>4.8498970722781337E-3</v>
      </c>
      <c r="N324" s="57">
        <f t="shared" ref="N324" si="666">AVERAGE(M324:M325)</f>
        <v>4.6456970494053069E-3</v>
      </c>
      <c r="O324" s="57">
        <f t="shared" ref="O324" si="667">STDEV(M324:M325)</f>
        <v>2.8878244178364842E-4</v>
      </c>
    </row>
    <row r="325" spans="2:15" ht="20.5" x14ac:dyDescent="0.45">
      <c r="B325" s="13" t="s">
        <v>623</v>
      </c>
      <c r="C325" s="25">
        <v>1000</v>
      </c>
      <c r="D325" s="26">
        <v>894.42899999999997</v>
      </c>
      <c r="E325" s="29">
        <f t="shared" si="647"/>
        <v>0.44414970265324794</v>
      </c>
      <c r="F325" s="27">
        <v>10</v>
      </c>
      <c r="G325" s="27">
        <v>10</v>
      </c>
      <c r="H325" s="27">
        <f t="shared" si="648"/>
        <v>44.414970265324797</v>
      </c>
      <c r="I325" s="26">
        <f t="shared" si="649"/>
        <v>4.4414970265324795E-2</v>
      </c>
      <c r="J325" s="28">
        <f t="shared" si="650"/>
        <v>4.4414970265324795E-2</v>
      </c>
      <c r="K325" s="53"/>
      <c r="L325" s="53"/>
      <c r="M325" s="30">
        <f t="shared" si="653"/>
        <v>4.4414970265324793E-3</v>
      </c>
      <c r="N325" s="57"/>
      <c r="O325" s="57"/>
    </row>
    <row r="326" spans="2:15" ht="20.5" x14ac:dyDescent="0.45">
      <c r="B326" s="13" t="s">
        <v>624</v>
      </c>
      <c r="C326" s="25">
        <v>1000</v>
      </c>
      <c r="D326" s="26">
        <v>572.05899999999997</v>
      </c>
      <c r="E326" s="29">
        <f t="shared" si="647"/>
        <v>0.25981187099725528</v>
      </c>
      <c r="F326" s="27">
        <v>10</v>
      </c>
      <c r="G326" s="27">
        <v>10</v>
      </c>
      <c r="H326" s="27">
        <f t="shared" si="648"/>
        <v>25.981187099725528</v>
      </c>
      <c r="I326" s="26">
        <f t="shared" si="649"/>
        <v>2.5981187099725529E-2</v>
      </c>
      <c r="J326" s="28">
        <f t="shared" si="650"/>
        <v>2.5981187099725529E-2</v>
      </c>
      <c r="K326" s="53">
        <f t="shared" ref="K326" si="668">AVERAGE(J326:J327)</f>
        <v>2.864452767612077E-2</v>
      </c>
      <c r="L326" s="53">
        <f t="shared" ref="L326" si="669">STDEV(J326:J327)</f>
        <v>3.7665323643567257E-3</v>
      </c>
      <c r="M326" s="30">
        <f t="shared" si="653"/>
        <v>2.5981187099725529E-3</v>
      </c>
      <c r="N326" s="57">
        <f t="shared" ref="N326" si="670">AVERAGE(M326:M327)</f>
        <v>2.8644527676120772E-3</v>
      </c>
      <c r="O326" s="57">
        <f t="shared" ref="O326" si="671">STDEV(M326:M327)</f>
        <v>3.7665323643567249E-4</v>
      </c>
    </row>
    <row r="327" spans="2:15" ht="20.5" x14ac:dyDescent="0.45">
      <c r="B327" s="13" t="s">
        <v>625</v>
      </c>
      <c r="C327" s="25">
        <v>1000</v>
      </c>
      <c r="D327" s="26">
        <v>665.21199999999999</v>
      </c>
      <c r="E327" s="29">
        <f t="shared" si="647"/>
        <v>0.31307868252516008</v>
      </c>
      <c r="F327" s="27">
        <v>10</v>
      </c>
      <c r="G327" s="27">
        <v>10</v>
      </c>
      <c r="H327" s="27">
        <f t="shared" si="648"/>
        <v>31.307868252516009</v>
      </c>
      <c r="I327" s="26">
        <f t="shared" si="649"/>
        <v>3.1307868252516011E-2</v>
      </c>
      <c r="J327" s="28">
        <f t="shared" si="650"/>
        <v>3.1307868252516011E-2</v>
      </c>
      <c r="K327" s="53"/>
      <c r="L327" s="53"/>
      <c r="M327" s="30">
        <f t="shared" si="653"/>
        <v>3.130786825251601E-3</v>
      </c>
      <c r="N327" s="57"/>
      <c r="O327" s="57"/>
    </row>
  </sheetData>
  <mergeCells count="649">
    <mergeCell ref="K324:K325"/>
    <mergeCell ref="L324:L325"/>
    <mergeCell ref="N324:N325"/>
    <mergeCell ref="O324:O325"/>
    <mergeCell ref="K326:K327"/>
    <mergeCell ref="L326:L327"/>
    <mergeCell ref="N326:N327"/>
    <mergeCell ref="O326:O327"/>
    <mergeCell ref="K318:K319"/>
    <mergeCell ref="L318:L319"/>
    <mergeCell ref="N318:N319"/>
    <mergeCell ref="O318:O319"/>
    <mergeCell ref="K320:K321"/>
    <mergeCell ref="L320:L321"/>
    <mergeCell ref="N320:N321"/>
    <mergeCell ref="O320:O321"/>
    <mergeCell ref="K322:K323"/>
    <mergeCell ref="L322:L323"/>
    <mergeCell ref="N322:N323"/>
    <mergeCell ref="O322:O323"/>
    <mergeCell ref="A1:O2"/>
    <mergeCell ref="K4:K5"/>
    <mergeCell ref="L4:L5"/>
    <mergeCell ref="N4:N5"/>
    <mergeCell ref="O4:O5"/>
    <mergeCell ref="K6:K7"/>
    <mergeCell ref="L6:L7"/>
    <mergeCell ref="N6:N7"/>
    <mergeCell ref="O6:O7"/>
    <mergeCell ref="K12:K13"/>
    <mergeCell ref="L12:L13"/>
    <mergeCell ref="N12:N13"/>
    <mergeCell ref="O12:O13"/>
    <mergeCell ref="K14:K15"/>
    <mergeCell ref="L14:L15"/>
    <mergeCell ref="N14:N15"/>
    <mergeCell ref="O14:O15"/>
    <mergeCell ref="K8:K9"/>
    <mergeCell ref="L8:L9"/>
    <mergeCell ref="N8:N9"/>
    <mergeCell ref="O8:O9"/>
    <mergeCell ref="K10:K11"/>
    <mergeCell ref="L10:L11"/>
    <mergeCell ref="N10:N11"/>
    <mergeCell ref="O10:O11"/>
    <mergeCell ref="K20:K21"/>
    <mergeCell ref="L20:L21"/>
    <mergeCell ref="N20:N21"/>
    <mergeCell ref="O20:O21"/>
    <mergeCell ref="K22:K23"/>
    <mergeCell ref="L22:L23"/>
    <mergeCell ref="N22:N23"/>
    <mergeCell ref="O22:O23"/>
    <mergeCell ref="K16:K17"/>
    <mergeCell ref="L16:L17"/>
    <mergeCell ref="N16:N17"/>
    <mergeCell ref="O16:O17"/>
    <mergeCell ref="K18:K19"/>
    <mergeCell ref="L18:L19"/>
    <mergeCell ref="N18:N19"/>
    <mergeCell ref="O18:O19"/>
    <mergeCell ref="K28:K29"/>
    <mergeCell ref="L28:L29"/>
    <mergeCell ref="N28:N29"/>
    <mergeCell ref="O28:O29"/>
    <mergeCell ref="K30:K31"/>
    <mergeCell ref="L30:L31"/>
    <mergeCell ref="N30:N31"/>
    <mergeCell ref="O30:O31"/>
    <mergeCell ref="K24:K25"/>
    <mergeCell ref="L24:L25"/>
    <mergeCell ref="N24:N25"/>
    <mergeCell ref="O24:O25"/>
    <mergeCell ref="K26:K27"/>
    <mergeCell ref="L26:L27"/>
    <mergeCell ref="N26:N27"/>
    <mergeCell ref="O26:O27"/>
    <mergeCell ref="K36:K37"/>
    <mergeCell ref="L36:L37"/>
    <mergeCell ref="N36:N37"/>
    <mergeCell ref="O36:O37"/>
    <mergeCell ref="K38:K39"/>
    <mergeCell ref="L38:L39"/>
    <mergeCell ref="N38:N39"/>
    <mergeCell ref="O38:O39"/>
    <mergeCell ref="K32:K33"/>
    <mergeCell ref="L32:L33"/>
    <mergeCell ref="N32:N33"/>
    <mergeCell ref="O32:O33"/>
    <mergeCell ref="K34:K35"/>
    <mergeCell ref="L34:L35"/>
    <mergeCell ref="N34:N35"/>
    <mergeCell ref="O34:O35"/>
    <mergeCell ref="K44:K45"/>
    <mergeCell ref="L44:L45"/>
    <mergeCell ref="N44:N45"/>
    <mergeCell ref="O44:O45"/>
    <mergeCell ref="K46:K47"/>
    <mergeCell ref="L46:L47"/>
    <mergeCell ref="N46:N47"/>
    <mergeCell ref="O46:O47"/>
    <mergeCell ref="K40:K41"/>
    <mergeCell ref="L40:L41"/>
    <mergeCell ref="N40:N41"/>
    <mergeCell ref="O40:O41"/>
    <mergeCell ref="K42:K43"/>
    <mergeCell ref="L42:L43"/>
    <mergeCell ref="N42:N43"/>
    <mergeCell ref="O42:O43"/>
    <mergeCell ref="K52:K53"/>
    <mergeCell ref="L52:L53"/>
    <mergeCell ref="N52:N53"/>
    <mergeCell ref="O52:O53"/>
    <mergeCell ref="K54:K55"/>
    <mergeCell ref="L54:L55"/>
    <mergeCell ref="N54:N55"/>
    <mergeCell ref="O54:O55"/>
    <mergeCell ref="K48:K49"/>
    <mergeCell ref="L48:L49"/>
    <mergeCell ref="N48:N49"/>
    <mergeCell ref="O48:O49"/>
    <mergeCell ref="K50:K51"/>
    <mergeCell ref="L50:L51"/>
    <mergeCell ref="N50:N51"/>
    <mergeCell ref="O50:O51"/>
    <mergeCell ref="K60:K61"/>
    <mergeCell ref="L60:L61"/>
    <mergeCell ref="N60:N61"/>
    <mergeCell ref="O60:O61"/>
    <mergeCell ref="K62:K63"/>
    <mergeCell ref="L62:L63"/>
    <mergeCell ref="N62:N63"/>
    <mergeCell ref="O62:O63"/>
    <mergeCell ref="K56:K57"/>
    <mergeCell ref="L56:L57"/>
    <mergeCell ref="N56:N57"/>
    <mergeCell ref="O56:O57"/>
    <mergeCell ref="K58:K59"/>
    <mergeCell ref="L58:L59"/>
    <mergeCell ref="N58:N59"/>
    <mergeCell ref="O58:O59"/>
    <mergeCell ref="K68:K69"/>
    <mergeCell ref="L68:L69"/>
    <mergeCell ref="N68:N69"/>
    <mergeCell ref="O68:O69"/>
    <mergeCell ref="K70:K71"/>
    <mergeCell ref="L70:L71"/>
    <mergeCell ref="N70:N71"/>
    <mergeCell ref="O70:O71"/>
    <mergeCell ref="K64:K65"/>
    <mergeCell ref="L64:L65"/>
    <mergeCell ref="N64:N65"/>
    <mergeCell ref="O64:O65"/>
    <mergeCell ref="K66:K67"/>
    <mergeCell ref="L66:L67"/>
    <mergeCell ref="N66:N67"/>
    <mergeCell ref="O66:O67"/>
    <mergeCell ref="K76:K77"/>
    <mergeCell ref="L76:L77"/>
    <mergeCell ref="N76:N77"/>
    <mergeCell ref="O76:O77"/>
    <mergeCell ref="K78:K79"/>
    <mergeCell ref="L78:L79"/>
    <mergeCell ref="N78:N79"/>
    <mergeCell ref="O78:O79"/>
    <mergeCell ref="K72:K73"/>
    <mergeCell ref="L72:L73"/>
    <mergeCell ref="N72:N73"/>
    <mergeCell ref="O72:O73"/>
    <mergeCell ref="K74:K75"/>
    <mergeCell ref="L74:L75"/>
    <mergeCell ref="N74:N75"/>
    <mergeCell ref="O74:O75"/>
    <mergeCell ref="K84:K85"/>
    <mergeCell ref="L84:L85"/>
    <mergeCell ref="N84:N85"/>
    <mergeCell ref="O84:O85"/>
    <mergeCell ref="K86:K87"/>
    <mergeCell ref="L86:L87"/>
    <mergeCell ref="N86:N87"/>
    <mergeCell ref="O86:O87"/>
    <mergeCell ref="K80:K81"/>
    <mergeCell ref="L80:L81"/>
    <mergeCell ref="N80:N81"/>
    <mergeCell ref="O80:O81"/>
    <mergeCell ref="K82:K83"/>
    <mergeCell ref="L82:L83"/>
    <mergeCell ref="N82:N83"/>
    <mergeCell ref="O82:O83"/>
    <mergeCell ref="K92:K93"/>
    <mergeCell ref="L92:L93"/>
    <mergeCell ref="N92:N93"/>
    <mergeCell ref="O92:O93"/>
    <mergeCell ref="K94:K95"/>
    <mergeCell ref="L94:L95"/>
    <mergeCell ref="N94:N95"/>
    <mergeCell ref="O94:O95"/>
    <mergeCell ref="K88:K89"/>
    <mergeCell ref="L88:L89"/>
    <mergeCell ref="N88:N89"/>
    <mergeCell ref="O88:O89"/>
    <mergeCell ref="K90:K91"/>
    <mergeCell ref="L90:L91"/>
    <mergeCell ref="N90:N91"/>
    <mergeCell ref="O90:O91"/>
    <mergeCell ref="K100:K101"/>
    <mergeCell ref="L100:L101"/>
    <mergeCell ref="N100:N101"/>
    <mergeCell ref="O100:O101"/>
    <mergeCell ref="K102:K103"/>
    <mergeCell ref="L102:L103"/>
    <mergeCell ref="N102:N103"/>
    <mergeCell ref="O102:O103"/>
    <mergeCell ref="K96:K97"/>
    <mergeCell ref="L96:L97"/>
    <mergeCell ref="N96:N97"/>
    <mergeCell ref="O96:O97"/>
    <mergeCell ref="K98:K99"/>
    <mergeCell ref="L98:L99"/>
    <mergeCell ref="N98:N99"/>
    <mergeCell ref="O98:O99"/>
    <mergeCell ref="K108:K109"/>
    <mergeCell ref="L108:L109"/>
    <mergeCell ref="N108:N109"/>
    <mergeCell ref="O108:O109"/>
    <mergeCell ref="K110:K111"/>
    <mergeCell ref="L110:L111"/>
    <mergeCell ref="N110:N111"/>
    <mergeCell ref="O110:O111"/>
    <mergeCell ref="K104:K105"/>
    <mergeCell ref="L104:L105"/>
    <mergeCell ref="N104:N105"/>
    <mergeCell ref="O104:O105"/>
    <mergeCell ref="K106:K107"/>
    <mergeCell ref="L106:L107"/>
    <mergeCell ref="N106:N107"/>
    <mergeCell ref="O106:O107"/>
    <mergeCell ref="K116:K117"/>
    <mergeCell ref="L116:L117"/>
    <mergeCell ref="N116:N117"/>
    <mergeCell ref="O116:O117"/>
    <mergeCell ref="K118:K119"/>
    <mergeCell ref="L118:L119"/>
    <mergeCell ref="N118:N119"/>
    <mergeCell ref="O118:O119"/>
    <mergeCell ref="K112:K113"/>
    <mergeCell ref="L112:L113"/>
    <mergeCell ref="N112:N113"/>
    <mergeCell ref="O112:O113"/>
    <mergeCell ref="K114:K115"/>
    <mergeCell ref="L114:L115"/>
    <mergeCell ref="N114:N115"/>
    <mergeCell ref="O114:O115"/>
    <mergeCell ref="K124:K125"/>
    <mergeCell ref="L124:L125"/>
    <mergeCell ref="N124:N125"/>
    <mergeCell ref="O124:O125"/>
    <mergeCell ref="K126:K127"/>
    <mergeCell ref="L126:L127"/>
    <mergeCell ref="N126:N127"/>
    <mergeCell ref="O126:O127"/>
    <mergeCell ref="K120:K121"/>
    <mergeCell ref="L120:L121"/>
    <mergeCell ref="N120:N121"/>
    <mergeCell ref="O120:O121"/>
    <mergeCell ref="K122:K123"/>
    <mergeCell ref="L122:L123"/>
    <mergeCell ref="N122:N123"/>
    <mergeCell ref="O122:O123"/>
    <mergeCell ref="K132:K133"/>
    <mergeCell ref="L132:L133"/>
    <mergeCell ref="N132:N133"/>
    <mergeCell ref="O132:O133"/>
    <mergeCell ref="K134:K135"/>
    <mergeCell ref="L134:L135"/>
    <mergeCell ref="N134:N135"/>
    <mergeCell ref="O134:O135"/>
    <mergeCell ref="K128:K129"/>
    <mergeCell ref="L128:L129"/>
    <mergeCell ref="N128:N129"/>
    <mergeCell ref="O128:O129"/>
    <mergeCell ref="K130:K131"/>
    <mergeCell ref="L130:L131"/>
    <mergeCell ref="N130:N131"/>
    <mergeCell ref="O130:O131"/>
    <mergeCell ref="K140:K141"/>
    <mergeCell ref="L140:L141"/>
    <mergeCell ref="N140:N141"/>
    <mergeCell ref="O140:O141"/>
    <mergeCell ref="K142:K143"/>
    <mergeCell ref="L142:L143"/>
    <mergeCell ref="N142:N143"/>
    <mergeCell ref="O142:O143"/>
    <mergeCell ref="K136:K137"/>
    <mergeCell ref="L136:L137"/>
    <mergeCell ref="N136:N137"/>
    <mergeCell ref="O136:O137"/>
    <mergeCell ref="K138:K139"/>
    <mergeCell ref="L138:L139"/>
    <mergeCell ref="N138:N139"/>
    <mergeCell ref="O138:O139"/>
    <mergeCell ref="K148:K149"/>
    <mergeCell ref="L148:L149"/>
    <mergeCell ref="N148:N149"/>
    <mergeCell ref="O148:O149"/>
    <mergeCell ref="K150:K151"/>
    <mergeCell ref="L150:L151"/>
    <mergeCell ref="N150:N151"/>
    <mergeCell ref="O150:O151"/>
    <mergeCell ref="K144:K145"/>
    <mergeCell ref="L144:L145"/>
    <mergeCell ref="N144:N145"/>
    <mergeCell ref="O144:O145"/>
    <mergeCell ref="K146:K147"/>
    <mergeCell ref="L146:L147"/>
    <mergeCell ref="N146:N147"/>
    <mergeCell ref="O146:O147"/>
    <mergeCell ref="K156:K157"/>
    <mergeCell ref="L156:L157"/>
    <mergeCell ref="N156:N157"/>
    <mergeCell ref="O156:O157"/>
    <mergeCell ref="K158:K159"/>
    <mergeCell ref="L158:L159"/>
    <mergeCell ref="N158:N159"/>
    <mergeCell ref="O158:O159"/>
    <mergeCell ref="K152:K153"/>
    <mergeCell ref="L152:L153"/>
    <mergeCell ref="N152:N153"/>
    <mergeCell ref="O152:O153"/>
    <mergeCell ref="K154:K155"/>
    <mergeCell ref="L154:L155"/>
    <mergeCell ref="N154:N155"/>
    <mergeCell ref="O154:O155"/>
    <mergeCell ref="K164:K165"/>
    <mergeCell ref="L164:L165"/>
    <mergeCell ref="N164:N165"/>
    <mergeCell ref="O164:O165"/>
    <mergeCell ref="K166:K167"/>
    <mergeCell ref="L166:L167"/>
    <mergeCell ref="N166:N167"/>
    <mergeCell ref="O166:O167"/>
    <mergeCell ref="K160:K161"/>
    <mergeCell ref="L160:L161"/>
    <mergeCell ref="N160:N161"/>
    <mergeCell ref="O160:O161"/>
    <mergeCell ref="K162:K163"/>
    <mergeCell ref="L162:L163"/>
    <mergeCell ref="N162:N163"/>
    <mergeCell ref="O162:O163"/>
    <mergeCell ref="K172:K173"/>
    <mergeCell ref="L172:L173"/>
    <mergeCell ref="N172:N173"/>
    <mergeCell ref="O172:O173"/>
    <mergeCell ref="K174:K175"/>
    <mergeCell ref="L174:L175"/>
    <mergeCell ref="N174:N175"/>
    <mergeCell ref="O174:O175"/>
    <mergeCell ref="K168:K169"/>
    <mergeCell ref="L168:L169"/>
    <mergeCell ref="N168:N169"/>
    <mergeCell ref="O168:O169"/>
    <mergeCell ref="K170:K171"/>
    <mergeCell ref="L170:L171"/>
    <mergeCell ref="N170:N171"/>
    <mergeCell ref="O170:O171"/>
    <mergeCell ref="K180:K181"/>
    <mergeCell ref="L180:L181"/>
    <mergeCell ref="N180:N181"/>
    <mergeCell ref="O180:O181"/>
    <mergeCell ref="K182:K183"/>
    <mergeCell ref="L182:L183"/>
    <mergeCell ref="N182:N183"/>
    <mergeCell ref="O182:O183"/>
    <mergeCell ref="K176:K177"/>
    <mergeCell ref="L176:L177"/>
    <mergeCell ref="N176:N177"/>
    <mergeCell ref="O176:O177"/>
    <mergeCell ref="K178:K179"/>
    <mergeCell ref="L178:L179"/>
    <mergeCell ref="N178:N179"/>
    <mergeCell ref="O178:O179"/>
    <mergeCell ref="K188:K189"/>
    <mergeCell ref="L188:L189"/>
    <mergeCell ref="N188:N189"/>
    <mergeCell ref="O188:O189"/>
    <mergeCell ref="K190:K191"/>
    <mergeCell ref="L190:L191"/>
    <mergeCell ref="N190:N191"/>
    <mergeCell ref="O190:O191"/>
    <mergeCell ref="K184:K185"/>
    <mergeCell ref="L184:L185"/>
    <mergeCell ref="N184:N185"/>
    <mergeCell ref="O184:O185"/>
    <mergeCell ref="K186:K187"/>
    <mergeCell ref="L186:L187"/>
    <mergeCell ref="N186:N187"/>
    <mergeCell ref="O186:O187"/>
    <mergeCell ref="K196:K197"/>
    <mergeCell ref="L196:L197"/>
    <mergeCell ref="N196:N197"/>
    <mergeCell ref="O196:O197"/>
    <mergeCell ref="K198:K199"/>
    <mergeCell ref="L198:L199"/>
    <mergeCell ref="N198:N199"/>
    <mergeCell ref="O198:O199"/>
    <mergeCell ref="K192:K193"/>
    <mergeCell ref="L192:L193"/>
    <mergeCell ref="N192:N193"/>
    <mergeCell ref="O192:O193"/>
    <mergeCell ref="K194:K195"/>
    <mergeCell ref="L194:L195"/>
    <mergeCell ref="N194:N195"/>
    <mergeCell ref="O194:O195"/>
    <mergeCell ref="K204:K205"/>
    <mergeCell ref="L204:L205"/>
    <mergeCell ref="N204:N205"/>
    <mergeCell ref="O204:O205"/>
    <mergeCell ref="K206:K207"/>
    <mergeCell ref="L206:L207"/>
    <mergeCell ref="N206:N207"/>
    <mergeCell ref="O206:O207"/>
    <mergeCell ref="K200:K201"/>
    <mergeCell ref="L200:L201"/>
    <mergeCell ref="N200:N201"/>
    <mergeCell ref="O200:O201"/>
    <mergeCell ref="K202:K203"/>
    <mergeCell ref="L202:L203"/>
    <mergeCell ref="N202:N203"/>
    <mergeCell ref="O202:O203"/>
    <mergeCell ref="K212:K213"/>
    <mergeCell ref="L212:L213"/>
    <mergeCell ref="N212:N213"/>
    <mergeCell ref="O212:O213"/>
    <mergeCell ref="K214:K215"/>
    <mergeCell ref="L214:L215"/>
    <mergeCell ref="N214:N215"/>
    <mergeCell ref="O214:O215"/>
    <mergeCell ref="K208:K209"/>
    <mergeCell ref="L208:L209"/>
    <mergeCell ref="N208:N209"/>
    <mergeCell ref="O208:O209"/>
    <mergeCell ref="K210:K211"/>
    <mergeCell ref="L210:L211"/>
    <mergeCell ref="N210:N211"/>
    <mergeCell ref="O210:O211"/>
    <mergeCell ref="K220:K221"/>
    <mergeCell ref="L220:L221"/>
    <mergeCell ref="N220:N221"/>
    <mergeCell ref="O220:O221"/>
    <mergeCell ref="K222:K223"/>
    <mergeCell ref="L222:L223"/>
    <mergeCell ref="N222:N223"/>
    <mergeCell ref="O222:O223"/>
    <mergeCell ref="K216:K217"/>
    <mergeCell ref="L216:L217"/>
    <mergeCell ref="N216:N217"/>
    <mergeCell ref="O216:O217"/>
    <mergeCell ref="K218:K219"/>
    <mergeCell ref="L218:L219"/>
    <mergeCell ref="N218:N219"/>
    <mergeCell ref="O218:O219"/>
    <mergeCell ref="K228:K229"/>
    <mergeCell ref="L228:L229"/>
    <mergeCell ref="N228:N229"/>
    <mergeCell ref="O228:O229"/>
    <mergeCell ref="K230:K231"/>
    <mergeCell ref="L230:L231"/>
    <mergeCell ref="N230:N231"/>
    <mergeCell ref="O230:O231"/>
    <mergeCell ref="K224:K225"/>
    <mergeCell ref="L224:L225"/>
    <mergeCell ref="N224:N225"/>
    <mergeCell ref="O224:O225"/>
    <mergeCell ref="K226:K227"/>
    <mergeCell ref="L226:L227"/>
    <mergeCell ref="N226:N227"/>
    <mergeCell ref="O226:O227"/>
    <mergeCell ref="K236:K237"/>
    <mergeCell ref="L236:L237"/>
    <mergeCell ref="N236:N237"/>
    <mergeCell ref="O236:O237"/>
    <mergeCell ref="K238:K239"/>
    <mergeCell ref="L238:L239"/>
    <mergeCell ref="N238:N239"/>
    <mergeCell ref="O238:O239"/>
    <mergeCell ref="K232:K233"/>
    <mergeCell ref="L232:L233"/>
    <mergeCell ref="N232:N233"/>
    <mergeCell ref="O232:O233"/>
    <mergeCell ref="K234:K235"/>
    <mergeCell ref="L234:L235"/>
    <mergeCell ref="N234:N235"/>
    <mergeCell ref="O234:O235"/>
    <mergeCell ref="K244:K245"/>
    <mergeCell ref="L244:L245"/>
    <mergeCell ref="N244:N245"/>
    <mergeCell ref="O244:O245"/>
    <mergeCell ref="K246:K247"/>
    <mergeCell ref="L246:L247"/>
    <mergeCell ref="N246:N247"/>
    <mergeCell ref="O246:O247"/>
    <mergeCell ref="K240:K241"/>
    <mergeCell ref="L240:L241"/>
    <mergeCell ref="N240:N241"/>
    <mergeCell ref="O240:O241"/>
    <mergeCell ref="K242:K243"/>
    <mergeCell ref="L242:L243"/>
    <mergeCell ref="N242:N243"/>
    <mergeCell ref="O242:O243"/>
    <mergeCell ref="K252:K253"/>
    <mergeCell ref="L252:L253"/>
    <mergeCell ref="N252:N253"/>
    <mergeCell ref="O252:O253"/>
    <mergeCell ref="K254:K255"/>
    <mergeCell ref="L254:L255"/>
    <mergeCell ref="N254:N255"/>
    <mergeCell ref="O254:O255"/>
    <mergeCell ref="K248:K249"/>
    <mergeCell ref="L248:L249"/>
    <mergeCell ref="N248:N249"/>
    <mergeCell ref="O248:O249"/>
    <mergeCell ref="K250:K251"/>
    <mergeCell ref="L250:L251"/>
    <mergeCell ref="N250:N251"/>
    <mergeCell ref="O250:O251"/>
    <mergeCell ref="K260:K261"/>
    <mergeCell ref="L260:L261"/>
    <mergeCell ref="N260:N261"/>
    <mergeCell ref="O260:O261"/>
    <mergeCell ref="K262:K263"/>
    <mergeCell ref="L262:L263"/>
    <mergeCell ref="N262:N263"/>
    <mergeCell ref="O262:O263"/>
    <mergeCell ref="K256:K257"/>
    <mergeCell ref="L256:L257"/>
    <mergeCell ref="N256:N257"/>
    <mergeCell ref="O256:O257"/>
    <mergeCell ref="K258:K259"/>
    <mergeCell ref="L258:L259"/>
    <mergeCell ref="N258:N259"/>
    <mergeCell ref="O258:O259"/>
    <mergeCell ref="K268:K269"/>
    <mergeCell ref="L268:L269"/>
    <mergeCell ref="N268:N269"/>
    <mergeCell ref="O268:O269"/>
    <mergeCell ref="K270:K271"/>
    <mergeCell ref="L270:L271"/>
    <mergeCell ref="N270:N271"/>
    <mergeCell ref="O270:O271"/>
    <mergeCell ref="K264:K265"/>
    <mergeCell ref="L264:L265"/>
    <mergeCell ref="N264:N265"/>
    <mergeCell ref="O264:O265"/>
    <mergeCell ref="K266:K267"/>
    <mergeCell ref="L266:L267"/>
    <mergeCell ref="N266:N267"/>
    <mergeCell ref="O266:O267"/>
    <mergeCell ref="K276:K277"/>
    <mergeCell ref="L276:L277"/>
    <mergeCell ref="N276:N277"/>
    <mergeCell ref="O276:O277"/>
    <mergeCell ref="K278:K279"/>
    <mergeCell ref="L278:L279"/>
    <mergeCell ref="N278:N279"/>
    <mergeCell ref="O278:O279"/>
    <mergeCell ref="K272:K273"/>
    <mergeCell ref="L272:L273"/>
    <mergeCell ref="N272:N273"/>
    <mergeCell ref="O272:O273"/>
    <mergeCell ref="K274:K275"/>
    <mergeCell ref="L274:L275"/>
    <mergeCell ref="N274:N275"/>
    <mergeCell ref="O274:O275"/>
    <mergeCell ref="K284:K285"/>
    <mergeCell ref="L284:L285"/>
    <mergeCell ref="N284:N285"/>
    <mergeCell ref="O284:O285"/>
    <mergeCell ref="K286:K287"/>
    <mergeCell ref="L286:L287"/>
    <mergeCell ref="N286:N287"/>
    <mergeCell ref="O286:O287"/>
    <mergeCell ref="K280:K281"/>
    <mergeCell ref="L280:L281"/>
    <mergeCell ref="N280:N281"/>
    <mergeCell ref="O280:O281"/>
    <mergeCell ref="K282:K283"/>
    <mergeCell ref="L282:L283"/>
    <mergeCell ref="N282:N283"/>
    <mergeCell ref="O282:O283"/>
    <mergeCell ref="K292:K293"/>
    <mergeCell ref="L292:L293"/>
    <mergeCell ref="N292:N293"/>
    <mergeCell ref="O292:O293"/>
    <mergeCell ref="K294:K295"/>
    <mergeCell ref="L294:L295"/>
    <mergeCell ref="N294:N295"/>
    <mergeCell ref="O294:O295"/>
    <mergeCell ref="K288:K289"/>
    <mergeCell ref="L288:L289"/>
    <mergeCell ref="N288:N289"/>
    <mergeCell ref="O288:O289"/>
    <mergeCell ref="K290:K291"/>
    <mergeCell ref="L290:L291"/>
    <mergeCell ref="N290:N291"/>
    <mergeCell ref="O290:O291"/>
    <mergeCell ref="K300:K301"/>
    <mergeCell ref="L300:L301"/>
    <mergeCell ref="N300:N301"/>
    <mergeCell ref="O300:O301"/>
    <mergeCell ref="K302:K303"/>
    <mergeCell ref="L302:L303"/>
    <mergeCell ref="N302:N303"/>
    <mergeCell ref="O302:O303"/>
    <mergeCell ref="K296:K297"/>
    <mergeCell ref="L296:L297"/>
    <mergeCell ref="N296:N297"/>
    <mergeCell ref="O296:O297"/>
    <mergeCell ref="K298:K299"/>
    <mergeCell ref="L298:L299"/>
    <mergeCell ref="N298:N299"/>
    <mergeCell ref="O298:O299"/>
    <mergeCell ref="K308:K309"/>
    <mergeCell ref="L308:L309"/>
    <mergeCell ref="N308:N309"/>
    <mergeCell ref="O308:O309"/>
    <mergeCell ref="K310:K311"/>
    <mergeCell ref="L310:L311"/>
    <mergeCell ref="N310:N311"/>
    <mergeCell ref="O310:O311"/>
    <mergeCell ref="K304:K305"/>
    <mergeCell ref="L304:L305"/>
    <mergeCell ref="N304:N305"/>
    <mergeCell ref="O304:O305"/>
    <mergeCell ref="K306:K307"/>
    <mergeCell ref="L306:L307"/>
    <mergeCell ref="N306:N307"/>
    <mergeCell ref="O306:O307"/>
    <mergeCell ref="K316:K317"/>
    <mergeCell ref="L316:L317"/>
    <mergeCell ref="N316:N317"/>
    <mergeCell ref="O316:O317"/>
    <mergeCell ref="K312:K313"/>
    <mergeCell ref="L312:L313"/>
    <mergeCell ref="N312:N313"/>
    <mergeCell ref="O312:O313"/>
    <mergeCell ref="K314:K315"/>
    <mergeCell ref="L314:L315"/>
    <mergeCell ref="N314:N315"/>
    <mergeCell ref="O314:O3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27"/>
  <sheetViews>
    <sheetView topLeftCell="B1" zoomScale="85" zoomScaleNormal="85" workbookViewId="0">
      <selection activeCell="K220" sqref="K220:K327"/>
    </sheetView>
  </sheetViews>
  <sheetFormatPr defaultColWidth="15.36328125" defaultRowHeight="18.5" x14ac:dyDescent="0.45"/>
  <cols>
    <col min="1" max="2" width="28.1796875" style="15" customWidth="1"/>
    <col min="3" max="3" width="15.36328125" style="15"/>
    <col min="4" max="4" width="20.453125" style="15" customWidth="1"/>
    <col min="5" max="5" width="18.1796875" style="15" customWidth="1"/>
    <col min="6" max="6" width="24.81640625" style="15" customWidth="1"/>
    <col min="7" max="7" width="21.453125" style="15" customWidth="1"/>
    <col min="8" max="8" width="17.36328125" style="15" customWidth="1"/>
    <col min="9" max="9" width="17.453125" style="15" customWidth="1"/>
    <col min="10" max="10" width="20.453125" style="15" customWidth="1"/>
    <col min="11" max="12" width="19.453125" style="15" customWidth="1"/>
    <col min="13" max="13" width="19" style="15" customWidth="1"/>
    <col min="14" max="14" width="18.1796875" style="15" customWidth="1"/>
    <col min="15" max="15" width="15.36328125" style="15"/>
    <col min="16" max="16" width="24.453125" style="15" customWidth="1"/>
    <col min="17" max="16384" width="15.36328125" style="15"/>
  </cols>
  <sheetData>
    <row r="1" spans="1:15" ht="30.75" customHeight="1" x14ac:dyDescent="0.45">
      <c r="A1" s="56" t="s">
        <v>658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57.75" customHeight="1" x14ac:dyDescent="0.4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1:15" ht="63.75" customHeight="1" x14ac:dyDescent="0.45">
      <c r="A3" s="22" t="s">
        <v>640</v>
      </c>
      <c r="B3" s="23" t="s">
        <v>0</v>
      </c>
      <c r="C3" s="23" t="s">
        <v>641</v>
      </c>
      <c r="D3" s="23" t="s">
        <v>642</v>
      </c>
      <c r="E3" s="23" t="s">
        <v>643</v>
      </c>
      <c r="F3" s="23" t="s">
        <v>644</v>
      </c>
      <c r="G3" s="23" t="s">
        <v>645</v>
      </c>
      <c r="H3" s="23" t="s">
        <v>646</v>
      </c>
      <c r="I3" s="23" t="s">
        <v>647</v>
      </c>
      <c r="J3" s="23" t="s">
        <v>652</v>
      </c>
      <c r="K3" s="23" t="s">
        <v>653</v>
      </c>
      <c r="L3" s="23" t="s">
        <v>660</v>
      </c>
      <c r="M3" s="23" t="s">
        <v>648</v>
      </c>
      <c r="N3" s="23" t="s">
        <v>649</v>
      </c>
      <c r="O3" s="23" t="s">
        <v>650</v>
      </c>
    </row>
    <row r="4" spans="1:15" ht="30" customHeight="1" x14ac:dyDescent="0.45">
      <c r="A4" s="24"/>
      <c r="B4" s="21" t="s">
        <v>579</v>
      </c>
      <c r="C4" s="25">
        <v>1000</v>
      </c>
      <c r="D4" s="26">
        <v>496.589</v>
      </c>
      <c r="E4" s="29">
        <f>(D4-215.05)/184.35</f>
        <v>1.527198264171413</v>
      </c>
      <c r="F4" s="27">
        <v>10</v>
      </c>
      <c r="G4" s="27">
        <v>10</v>
      </c>
      <c r="H4" s="27">
        <f>(E4*F4*G4)</f>
        <v>152.71982641714129</v>
      </c>
      <c r="I4" s="26">
        <f>(H4/1000)</f>
        <v>0.1527198264171413</v>
      </c>
      <c r="J4" s="28">
        <f>(I4/C4)*1000</f>
        <v>0.1527198264171413</v>
      </c>
      <c r="K4" s="53">
        <f>AVERAGE(J4:J5)</f>
        <v>0.13086493083807973</v>
      </c>
      <c r="L4" s="53">
        <f>STDEV(J4:J5)</f>
        <v>3.0907489732156661E-2</v>
      </c>
      <c r="M4" s="30">
        <f>(J4/C4)*100</f>
        <v>1.527198264171413E-2</v>
      </c>
      <c r="N4" s="57">
        <f>AVERAGE(M4:M5)</f>
        <v>1.3086493083807972E-2</v>
      </c>
      <c r="O4" s="57">
        <f>STDEV(J4:J5)</f>
        <v>3.0907489732156661E-2</v>
      </c>
    </row>
    <row r="5" spans="1:15" ht="20.5" x14ac:dyDescent="0.45">
      <c r="A5" s="24"/>
      <c r="B5" s="21" t="s">
        <v>14</v>
      </c>
      <c r="C5" s="25">
        <v>1000</v>
      </c>
      <c r="D5" s="26">
        <v>416.01</v>
      </c>
      <c r="E5" s="29">
        <f>(D5-215.05)/184.35</f>
        <v>1.0901003525901816</v>
      </c>
      <c r="F5" s="27">
        <v>10</v>
      </c>
      <c r="G5" s="27">
        <v>10</v>
      </c>
      <c r="H5" s="27">
        <f t="shared" ref="H5:H68" si="0">(E5*F5*G5)</f>
        <v>109.01003525901815</v>
      </c>
      <c r="I5" s="26">
        <f t="shared" ref="I5:I68" si="1">(H5/1000)</f>
        <v>0.10901003525901816</v>
      </c>
      <c r="J5" s="28">
        <f t="shared" ref="J5:J68" si="2">(I5/C5)*1000</f>
        <v>0.10901003525901816</v>
      </c>
      <c r="K5" s="53"/>
      <c r="L5" s="53"/>
      <c r="M5" s="30">
        <f>(J5/C5)*100</f>
        <v>1.0901003525901816E-2</v>
      </c>
      <c r="N5" s="57"/>
      <c r="O5" s="57"/>
    </row>
    <row r="6" spans="1:15" ht="20.5" x14ac:dyDescent="0.45">
      <c r="A6" s="24"/>
      <c r="B6" s="21" t="s">
        <v>15</v>
      </c>
      <c r="C6" s="25">
        <v>1000</v>
      </c>
      <c r="D6" s="26">
        <v>366.65199999999999</v>
      </c>
      <c r="E6" s="29">
        <f>(D6-215.05)/184.35</f>
        <v>0.82235964198535383</v>
      </c>
      <c r="F6" s="27">
        <v>10</v>
      </c>
      <c r="G6" s="27">
        <v>10</v>
      </c>
      <c r="H6" s="27">
        <f t="shared" si="0"/>
        <v>82.235964198535385</v>
      </c>
      <c r="I6" s="26">
        <f t="shared" si="1"/>
        <v>8.2235964198535391E-2</v>
      </c>
      <c r="J6" s="28">
        <f t="shared" si="2"/>
        <v>8.2235964198535391E-2</v>
      </c>
      <c r="K6" s="53">
        <f>AVERAGE(J6:J7)</f>
        <v>8.4896121508001077E-2</v>
      </c>
      <c r="L6" s="53">
        <f t="shared" ref="L6" si="3">STDEV(J6:J7)</f>
        <v>3.7620305450922951E-3</v>
      </c>
      <c r="M6" s="30">
        <f>(J6/C6)*100</f>
        <v>8.2235964198535388E-3</v>
      </c>
      <c r="N6" s="57">
        <f t="shared" ref="N6" si="4">AVERAGE(M6:M7)</f>
        <v>8.4896121508001091E-3</v>
      </c>
      <c r="O6" s="57">
        <f t="shared" ref="O6" si="5">STDEV(J6:J7)</f>
        <v>3.7620305450922951E-3</v>
      </c>
    </row>
    <row r="7" spans="1:15" ht="20.5" x14ac:dyDescent="0.45">
      <c r="B7" s="21" t="s">
        <v>16</v>
      </c>
      <c r="C7" s="25">
        <v>1000</v>
      </c>
      <c r="D7" s="26">
        <v>376.46</v>
      </c>
      <c r="E7" s="29">
        <f>(D7-215.05)/184.35</f>
        <v>0.87556278817466759</v>
      </c>
      <c r="F7" s="27">
        <v>10</v>
      </c>
      <c r="G7" s="27">
        <v>10</v>
      </c>
      <c r="H7" s="27">
        <f t="shared" si="0"/>
        <v>87.556278817466762</v>
      </c>
      <c r="I7" s="26">
        <f t="shared" si="1"/>
        <v>8.7556278817466762E-2</v>
      </c>
      <c r="J7" s="28">
        <f t="shared" si="2"/>
        <v>8.7556278817466762E-2</v>
      </c>
      <c r="K7" s="53"/>
      <c r="L7" s="53"/>
      <c r="M7" s="30">
        <f t="shared" ref="M7:M70" si="6">(J7/C7)*100</f>
        <v>8.7556278817466776E-3</v>
      </c>
      <c r="N7" s="57"/>
      <c r="O7" s="57"/>
    </row>
    <row r="8" spans="1:15" ht="20.5" x14ac:dyDescent="0.45">
      <c r="B8" s="21" t="s">
        <v>17</v>
      </c>
      <c r="C8" s="25">
        <v>1000</v>
      </c>
      <c r="D8" s="26">
        <v>233.68600000000001</v>
      </c>
      <c r="E8" s="29">
        <f t="shared" ref="E8:E71" si="7">(D8-215.05)/184.35</f>
        <v>0.10109031733116353</v>
      </c>
      <c r="F8" s="27">
        <v>10</v>
      </c>
      <c r="G8" s="27">
        <v>10</v>
      </c>
      <c r="H8" s="27">
        <f t="shared" si="0"/>
        <v>10.109031733116352</v>
      </c>
      <c r="I8" s="26">
        <f t="shared" si="1"/>
        <v>1.0109031733116352E-2</v>
      </c>
      <c r="J8" s="28">
        <f t="shared" si="2"/>
        <v>1.0109031733116352E-2</v>
      </c>
      <c r="K8" s="53">
        <f t="shared" ref="K8" si="8">AVERAGE(J8:J9)</f>
        <v>1.1779224301600211E-2</v>
      </c>
      <c r="L8" s="53">
        <f t="shared" ref="L8" si="9">STDEV(J8:J9)</f>
        <v>2.3620089821246291E-3</v>
      </c>
      <c r="M8" s="30">
        <f t="shared" si="6"/>
        <v>1.0109031733116351E-3</v>
      </c>
      <c r="N8" s="57">
        <f t="shared" ref="N8" si="10">AVERAGE(M8:M9)</f>
        <v>1.177922430160021E-3</v>
      </c>
      <c r="O8" s="57">
        <f t="shared" ref="O8" si="11">STDEV(J8:J9)</f>
        <v>2.3620089821246291E-3</v>
      </c>
    </row>
    <row r="9" spans="1:15" ht="20.5" x14ac:dyDescent="0.45">
      <c r="B9" s="21" t="s">
        <v>18</v>
      </c>
      <c r="C9" s="25">
        <v>1000</v>
      </c>
      <c r="D9" s="26">
        <v>239.84399999999999</v>
      </c>
      <c r="E9" s="29">
        <f t="shared" si="7"/>
        <v>0.13449416870084072</v>
      </c>
      <c r="F9" s="27">
        <v>10</v>
      </c>
      <c r="G9" s="27">
        <v>10</v>
      </c>
      <c r="H9" s="27">
        <f t="shared" si="0"/>
        <v>13.449416870084072</v>
      </c>
      <c r="I9" s="26">
        <f t="shared" si="1"/>
        <v>1.3449416870084071E-2</v>
      </c>
      <c r="J9" s="28">
        <f t="shared" si="2"/>
        <v>1.3449416870084071E-2</v>
      </c>
      <c r="K9" s="53"/>
      <c r="L9" s="53"/>
      <c r="M9" s="30">
        <f t="shared" si="6"/>
        <v>1.3449416870084071E-3</v>
      </c>
      <c r="N9" s="57"/>
      <c r="O9" s="57"/>
    </row>
    <row r="10" spans="1:15" ht="20.5" x14ac:dyDescent="0.45">
      <c r="B10" s="21" t="s">
        <v>19</v>
      </c>
      <c r="C10" s="25">
        <v>1000</v>
      </c>
      <c r="D10" s="26">
        <v>719.91600000000005</v>
      </c>
      <c r="E10" s="29">
        <f t="shared" si="7"/>
        <v>2.7386276105234613</v>
      </c>
      <c r="F10" s="27">
        <v>10</v>
      </c>
      <c r="G10" s="27">
        <v>10</v>
      </c>
      <c r="H10" s="27">
        <f t="shared" si="0"/>
        <v>273.86276105234617</v>
      </c>
      <c r="I10" s="26">
        <f t="shared" si="1"/>
        <v>0.27386276105234619</v>
      </c>
      <c r="J10" s="28">
        <f t="shared" si="2"/>
        <v>0.27386276105234619</v>
      </c>
      <c r="K10" s="53">
        <f t="shared" ref="K10" si="12">AVERAGE(J10:J11)</f>
        <v>0.28449796582587472</v>
      </c>
      <c r="L10" s="53">
        <f t="shared" ref="L10" si="13">STDEV(J10:J11)</f>
        <v>1.5040450829339165E-2</v>
      </c>
      <c r="M10" s="30">
        <f t="shared" si="6"/>
        <v>2.7386276105234617E-2</v>
      </c>
      <c r="N10" s="57">
        <f t="shared" ref="N10" si="14">AVERAGE(M10:M11)</f>
        <v>2.8449796582587474E-2</v>
      </c>
      <c r="O10" s="57">
        <f t="shared" ref="O10" si="15">STDEV(J10:J11)</f>
        <v>1.5040450829339165E-2</v>
      </c>
    </row>
    <row r="11" spans="1:15" ht="20.5" x14ac:dyDescent="0.45">
      <c r="B11" s="21" t="s">
        <v>20</v>
      </c>
      <c r="C11" s="25">
        <v>1000</v>
      </c>
      <c r="D11" s="26">
        <v>759.12800000000004</v>
      </c>
      <c r="E11" s="29">
        <f t="shared" si="7"/>
        <v>2.9513317059940332</v>
      </c>
      <c r="F11" s="27">
        <v>10</v>
      </c>
      <c r="G11" s="27">
        <v>10</v>
      </c>
      <c r="H11" s="27">
        <f t="shared" si="0"/>
        <v>295.13317059940329</v>
      </c>
      <c r="I11" s="26">
        <f t="shared" si="1"/>
        <v>0.29513317059940331</v>
      </c>
      <c r="J11" s="28">
        <f t="shared" si="2"/>
        <v>0.29513317059940331</v>
      </c>
      <c r="K11" s="53"/>
      <c r="L11" s="53"/>
      <c r="M11" s="30">
        <f t="shared" si="6"/>
        <v>2.9513317059940331E-2</v>
      </c>
      <c r="N11" s="57"/>
      <c r="O11" s="57"/>
    </row>
    <row r="12" spans="1:15" ht="20.5" x14ac:dyDescent="0.45">
      <c r="B12" s="21" t="s">
        <v>21</v>
      </c>
      <c r="C12" s="25">
        <v>1000</v>
      </c>
      <c r="D12" s="26">
        <v>552.69299999999998</v>
      </c>
      <c r="E12" s="29">
        <f t="shared" si="7"/>
        <v>1.8315324111743965</v>
      </c>
      <c r="F12" s="27">
        <v>10</v>
      </c>
      <c r="G12" s="27">
        <v>10</v>
      </c>
      <c r="H12" s="27">
        <f t="shared" si="0"/>
        <v>183.15324111743965</v>
      </c>
      <c r="I12" s="26">
        <f t="shared" si="1"/>
        <v>0.18315324111743964</v>
      </c>
      <c r="J12" s="28">
        <f t="shared" si="2"/>
        <v>0.18315324111743964</v>
      </c>
      <c r="K12" s="53">
        <f t="shared" ref="K12" si="16">AVERAGE(J12:J13)</f>
        <v>0.18990751288310279</v>
      </c>
      <c r="L12" s="53">
        <f t="shared" ref="L12" si="17">STDEV(J12:J13)</f>
        <v>9.5519827349544971E-3</v>
      </c>
      <c r="M12" s="30">
        <f t="shared" si="6"/>
        <v>1.8315324111743962E-2</v>
      </c>
      <c r="N12" s="57">
        <f t="shared" ref="N12" si="18">AVERAGE(M12:M13)</f>
        <v>1.8990751288310279E-2</v>
      </c>
      <c r="O12" s="57">
        <f t="shared" ref="O12" si="19">STDEV(J12:J13)</f>
        <v>9.5519827349544971E-3</v>
      </c>
    </row>
    <row r="13" spans="1:15" ht="20.5" x14ac:dyDescent="0.45">
      <c r="B13" s="21" t="s">
        <v>22</v>
      </c>
      <c r="C13" s="25">
        <v>1000</v>
      </c>
      <c r="D13" s="26">
        <v>577.596</v>
      </c>
      <c r="E13" s="29">
        <f t="shared" si="7"/>
        <v>1.9666178464876594</v>
      </c>
      <c r="F13" s="27">
        <v>10</v>
      </c>
      <c r="G13" s="27">
        <v>10</v>
      </c>
      <c r="H13" s="27">
        <f t="shared" si="0"/>
        <v>196.66178464876594</v>
      </c>
      <c r="I13" s="26">
        <f t="shared" si="1"/>
        <v>0.19666178464876594</v>
      </c>
      <c r="J13" s="28">
        <f t="shared" si="2"/>
        <v>0.19666178464876594</v>
      </c>
      <c r="K13" s="53"/>
      <c r="L13" s="53"/>
      <c r="M13" s="30">
        <f t="shared" si="6"/>
        <v>1.9666178464876592E-2</v>
      </c>
      <c r="N13" s="57"/>
      <c r="O13" s="57"/>
    </row>
    <row r="14" spans="1:15" ht="20.5" x14ac:dyDescent="0.45">
      <c r="B14" s="21" t="s">
        <v>23</v>
      </c>
      <c r="C14" s="25">
        <v>1000</v>
      </c>
      <c r="D14" s="26">
        <v>516.346</v>
      </c>
      <c r="E14" s="29">
        <f t="shared" si="7"/>
        <v>1.6343694060211553</v>
      </c>
      <c r="F14" s="27">
        <v>10</v>
      </c>
      <c r="G14" s="27">
        <v>10</v>
      </c>
      <c r="H14" s="27">
        <f t="shared" si="0"/>
        <v>163.43694060211556</v>
      </c>
      <c r="I14" s="26">
        <f t="shared" si="1"/>
        <v>0.16343694060211555</v>
      </c>
      <c r="J14" s="28">
        <f t="shared" si="2"/>
        <v>0.16343694060211555</v>
      </c>
      <c r="K14" s="53">
        <f t="shared" ref="K14" si="20">AVERAGE(J14:J15)</f>
        <v>0.16177488473013291</v>
      </c>
      <c r="L14" s="53">
        <f t="shared" ref="L14" si="21">STDEV(J14:J15)</f>
        <v>2.3505019555797218E-3</v>
      </c>
      <c r="M14" s="30">
        <f t="shared" si="6"/>
        <v>1.6343694060211553E-2</v>
      </c>
      <c r="N14" s="57">
        <f t="shared" ref="N14" si="22">AVERAGE(M14:M15)</f>
        <v>1.6177488473013289E-2</v>
      </c>
      <c r="O14" s="57">
        <f t="shared" ref="O14" si="23">STDEV(J14:J15)</f>
        <v>2.3505019555797218E-3</v>
      </c>
    </row>
    <row r="15" spans="1:15" ht="20.5" x14ac:dyDescent="0.45">
      <c r="B15" s="21" t="s">
        <v>24</v>
      </c>
      <c r="C15" s="25">
        <v>1000</v>
      </c>
      <c r="D15" s="26">
        <v>510.21800000000002</v>
      </c>
      <c r="E15" s="29">
        <f t="shared" si="7"/>
        <v>1.6011282885815026</v>
      </c>
      <c r="F15" s="27">
        <v>10</v>
      </c>
      <c r="G15" s="27">
        <v>10</v>
      </c>
      <c r="H15" s="27">
        <f t="shared" si="0"/>
        <v>160.11282885815024</v>
      </c>
      <c r="I15" s="26">
        <f t="shared" si="1"/>
        <v>0.16011282885815023</v>
      </c>
      <c r="J15" s="28">
        <f t="shared" si="2"/>
        <v>0.16011282885815023</v>
      </c>
      <c r="K15" s="53"/>
      <c r="L15" s="53"/>
      <c r="M15" s="30">
        <f t="shared" si="6"/>
        <v>1.6011282885815024E-2</v>
      </c>
      <c r="N15" s="57"/>
      <c r="O15" s="57"/>
    </row>
    <row r="16" spans="1:15" ht="20.5" x14ac:dyDescent="0.45">
      <c r="B16" s="21" t="s">
        <v>25</v>
      </c>
      <c r="C16" s="25">
        <v>1000</v>
      </c>
      <c r="D16" s="26">
        <v>579.93799999999999</v>
      </c>
      <c r="E16" s="29">
        <f t="shared" si="7"/>
        <v>1.9793219419582315</v>
      </c>
      <c r="F16" s="27">
        <v>10</v>
      </c>
      <c r="G16" s="27">
        <v>10</v>
      </c>
      <c r="H16" s="27">
        <f t="shared" si="0"/>
        <v>197.93219419582314</v>
      </c>
      <c r="I16" s="26">
        <f t="shared" si="1"/>
        <v>0.19793219419582314</v>
      </c>
      <c r="J16" s="28">
        <f t="shared" si="2"/>
        <v>0.19793219419582314</v>
      </c>
      <c r="K16" s="53">
        <f t="shared" ref="K16" si="24">AVERAGE(J16:J17)</f>
        <v>0.17485869270409546</v>
      </c>
      <c r="L16" s="53">
        <f t="shared" ref="L16" si="25">STDEV(J16:J17)</f>
        <v>3.2630858741037064E-2</v>
      </c>
      <c r="M16" s="30">
        <f t="shared" si="6"/>
        <v>1.9793219419582314E-2</v>
      </c>
      <c r="N16" s="57">
        <f t="shared" ref="N16" si="26">AVERAGE(M16:M17)</f>
        <v>1.7485869270409547E-2</v>
      </c>
      <c r="O16" s="57">
        <f t="shared" ref="O16" si="27">STDEV(J16:J17)</f>
        <v>3.2630858741037064E-2</v>
      </c>
    </row>
    <row r="17" spans="2:15" ht="20.5" x14ac:dyDescent="0.45">
      <c r="B17" s="21" t="s">
        <v>26</v>
      </c>
      <c r="C17" s="25">
        <v>1000</v>
      </c>
      <c r="D17" s="26">
        <v>494.86599999999999</v>
      </c>
      <c r="E17" s="29">
        <f t="shared" si="7"/>
        <v>1.5178519121236778</v>
      </c>
      <c r="F17" s="27">
        <v>10</v>
      </c>
      <c r="G17" s="27">
        <v>10</v>
      </c>
      <c r="H17" s="27">
        <f t="shared" si="0"/>
        <v>151.78519121236778</v>
      </c>
      <c r="I17" s="26">
        <f t="shared" si="1"/>
        <v>0.15178519121236778</v>
      </c>
      <c r="J17" s="28">
        <f t="shared" si="2"/>
        <v>0.15178519121236778</v>
      </c>
      <c r="K17" s="53"/>
      <c r="L17" s="53"/>
      <c r="M17" s="30">
        <f t="shared" si="6"/>
        <v>1.5178519121236779E-2</v>
      </c>
      <c r="N17" s="57"/>
      <c r="O17" s="57"/>
    </row>
    <row r="18" spans="2:15" ht="20.5" x14ac:dyDescent="0.45">
      <c r="B18" s="21" t="s">
        <v>27</v>
      </c>
      <c r="C18" s="25">
        <v>1000</v>
      </c>
      <c r="D18" s="26">
        <v>255.26300000000001</v>
      </c>
      <c r="E18" s="29">
        <f t="shared" si="7"/>
        <v>0.21813398426905339</v>
      </c>
      <c r="F18" s="27">
        <v>10</v>
      </c>
      <c r="G18" s="27">
        <v>10</v>
      </c>
      <c r="H18" s="27">
        <f t="shared" si="0"/>
        <v>21.813398426905337</v>
      </c>
      <c r="I18" s="26">
        <f t="shared" si="1"/>
        <v>2.1813398426905339E-2</v>
      </c>
      <c r="J18" s="28">
        <f t="shared" si="2"/>
        <v>2.1813398426905339E-2</v>
      </c>
      <c r="K18" s="53">
        <f t="shared" ref="K18" si="28">AVERAGE(J18:J19)</f>
        <v>2.5451586655817739E-2</v>
      </c>
      <c r="L18" s="53">
        <f t="shared" ref="L18" si="29">STDEV(J18:J19)</f>
        <v>5.1451751357940636E-3</v>
      </c>
      <c r="M18" s="30">
        <f t="shared" si="6"/>
        <v>2.1813398426905337E-3</v>
      </c>
      <c r="N18" s="57">
        <f t="shared" ref="N18" si="30">AVERAGE(M18:M19)</f>
        <v>2.5451586655817738E-3</v>
      </c>
      <c r="O18" s="57">
        <f t="shared" ref="O18" si="31">STDEV(J18:J19)</f>
        <v>5.1451751357940636E-3</v>
      </c>
    </row>
    <row r="19" spans="2:15" ht="20.5" x14ac:dyDescent="0.45">
      <c r="B19" s="21" t="s">
        <v>28</v>
      </c>
      <c r="C19" s="25">
        <v>1000</v>
      </c>
      <c r="D19" s="26">
        <v>268.67700000000002</v>
      </c>
      <c r="E19" s="29">
        <f t="shared" si="7"/>
        <v>0.29089774884730141</v>
      </c>
      <c r="F19" s="27">
        <v>10</v>
      </c>
      <c r="G19" s="27">
        <v>10</v>
      </c>
      <c r="H19" s="27">
        <f t="shared" si="0"/>
        <v>29.08977488473014</v>
      </c>
      <c r="I19" s="26">
        <f t="shared" si="1"/>
        <v>2.9089774884730139E-2</v>
      </c>
      <c r="J19" s="28">
        <f t="shared" si="2"/>
        <v>2.9089774884730139E-2</v>
      </c>
      <c r="K19" s="53"/>
      <c r="L19" s="53"/>
      <c r="M19" s="30">
        <f t="shared" si="6"/>
        <v>2.9089774884730139E-3</v>
      </c>
      <c r="N19" s="57"/>
      <c r="O19" s="57"/>
    </row>
    <row r="20" spans="2:15" ht="20.5" x14ac:dyDescent="0.45">
      <c r="B20" s="21" t="s">
        <v>29</v>
      </c>
      <c r="C20" s="25">
        <v>1000</v>
      </c>
      <c r="D20" s="26">
        <v>209.50299999999999</v>
      </c>
      <c r="E20" s="29">
        <f t="shared" si="7"/>
        <v>-3.0089503661513566E-2</v>
      </c>
      <c r="F20" s="27">
        <v>10</v>
      </c>
      <c r="G20" s="27">
        <v>10</v>
      </c>
      <c r="H20" s="27">
        <f t="shared" si="0"/>
        <v>-3.0089503661513568</v>
      </c>
      <c r="I20" s="26">
        <f t="shared" si="1"/>
        <v>-3.0089503661513569E-3</v>
      </c>
      <c r="J20" s="28">
        <f t="shared" si="2"/>
        <v>-3.0089503661513569E-3</v>
      </c>
      <c r="K20" s="53">
        <f t="shared" ref="K20" si="32">AVERAGE(J20:J21)</f>
        <v>-4.115269867100633E-3</v>
      </c>
      <c r="L20" s="53">
        <f t="shared" ref="L20" si="33">STDEV(J20:J21)</f>
        <v>1.5645720425603001E-3</v>
      </c>
      <c r="M20" s="30">
        <f t="shared" si="6"/>
        <v>-3.008950366151357E-4</v>
      </c>
      <c r="N20" s="57">
        <f t="shared" ref="N20" si="34">AVERAGE(M20:M21)</f>
        <v>-4.1152698671006332E-4</v>
      </c>
      <c r="O20" s="57">
        <f t="shared" ref="O20" si="35">STDEV(J20:J21)</f>
        <v>1.5645720425603001E-3</v>
      </c>
    </row>
    <row r="21" spans="2:15" ht="20.5" x14ac:dyDescent="0.45">
      <c r="B21" s="21" t="s">
        <v>30</v>
      </c>
      <c r="C21" s="25">
        <v>1000</v>
      </c>
      <c r="D21" s="26">
        <v>205.42400000000001</v>
      </c>
      <c r="E21" s="29">
        <f t="shared" si="7"/>
        <v>-5.221589368049908E-2</v>
      </c>
      <c r="F21" s="27">
        <v>10</v>
      </c>
      <c r="G21" s="27">
        <v>10</v>
      </c>
      <c r="H21" s="27">
        <f t="shared" si="0"/>
        <v>-5.2215893680499086</v>
      </c>
      <c r="I21" s="26">
        <f t="shared" si="1"/>
        <v>-5.2215893680499087E-3</v>
      </c>
      <c r="J21" s="28">
        <f t="shared" si="2"/>
        <v>-5.2215893680499087E-3</v>
      </c>
      <c r="K21" s="53"/>
      <c r="L21" s="53"/>
      <c r="M21" s="30">
        <f t="shared" si="6"/>
        <v>-5.2215893680499089E-4</v>
      </c>
      <c r="N21" s="57"/>
      <c r="O21" s="57"/>
    </row>
    <row r="22" spans="2:15" ht="20.5" x14ac:dyDescent="0.45">
      <c r="B22" s="21" t="s">
        <v>31</v>
      </c>
      <c r="C22" s="25">
        <v>1000</v>
      </c>
      <c r="D22" s="26">
        <v>462.52499999999998</v>
      </c>
      <c r="E22" s="29">
        <f t="shared" si="7"/>
        <v>1.3424193110930294</v>
      </c>
      <c r="F22" s="27">
        <v>10</v>
      </c>
      <c r="G22" s="27">
        <v>10</v>
      </c>
      <c r="H22" s="27">
        <f t="shared" si="0"/>
        <v>134.24193110930293</v>
      </c>
      <c r="I22" s="26">
        <f t="shared" si="1"/>
        <v>0.13424193110930294</v>
      </c>
      <c r="J22" s="28">
        <f t="shared" si="2"/>
        <v>0.13424193110930294</v>
      </c>
      <c r="K22" s="53">
        <f t="shared" ref="K22" si="36">AVERAGE(J22:J23)</f>
        <v>0.11752752915649578</v>
      </c>
      <c r="L22" s="53">
        <f t="shared" ref="L22" si="37">STDEV(J22:J23)</f>
        <v>2.3637733928615207E-2</v>
      </c>
      <c r="M22" s="30">
        <f t="shared" si="6"/>
        <v>1.3424193110930294E-2</v>
      </c>
      <c r="N22" s="57">
        <f t="shared" ref="N22" si="38">AVERAGE(M22:M23)</f>
        <v>1.1752752915649579E-2</v>
      </c>
      <c r="O22" s="57">
        <f t="shared" ref="O22" si="39">STDEV(J22:J23)</f>
        <v>2.3637733928615207E-2</v>
      </c>
    </row>
    <row r="23" spans="2:15" ht="20.5" x14ac:dyDescent="0.45">
      <c r="B23" s="21" t="s">
        <v>32</v>
      </c>
      <c r="C23" s="25">
        <v>1000</v>
      </c>
      <c r="D23" s="26">
        <v>400.899</v>
      </c>
      <c r="E23" s="29">
        <f t="shared" si="7"/>
        <v>1.0081312720368862</v>
      </c>
      <c r="F23" s="27">
        <v>10</v>
      </c>
      <c r="G23" s="27">
        <v>10</v>
      </c>
      <c r="H23" s="27">
        <f t="shared" si="0"/>
        <v>100.81312720368862</v>
      </c>
      <c r="I23" s="26">
        <f t="shared" si="1"/>
        <v>0.10081312720368862</v>
      </c>
      <c r="J23" s="28">
        <f t="shared" si="2"/>
        <v>0.10081312720368862</v>
      </c>
      <c r="K23" s="53"/>
      <c r="L23" s="53"/>
      <c r="M23" s="30">
        <f t="shared" si="6"/>
        <v>1.0081312720368862E-2</v>
      </c>
      <c r="N23" s="57"/>
      <c r="O23" s="57"/>
    </row>
    <row r="24" spans="2:15" ht="20.5" x14ac:dyDescent="0.45">
      <c r="B24" s="21" t="s">
        <v>33</v>
      </c>
      <c r="C24" s="25">
        <v>1000</v>
      </c>
      <c r="D24" s="26">
        <v>441.69600000000003</v>
      </c>
      <c r="E24" s="29">
        <f t="shared" si="7"/>
        <v>1.2294331434770818</v>
      </c>
      <c r="F24" s="27">
        <v>10</v>
      </c>
      <c r="G24" s="27">
        <v>10</v>
      </c>
      <c r="H24" s="27">
        <f t="shared" si="0"/>
        <v>122.94331434770818</v>
      </c>
      <c r="I24" s="26">
        <f t="shared" si="1"/>
        <v>0.12294331434770818</v>
      </c>
      <c r="J24" s="28">
        <f t="shared" si="2"/>
        <v>0.12294331434770819</v>
      </c>
      <c r="K24" s="53">
        <f t="shared" ref="K24" si="40">AVERAGE(J24:J25)</f>
        <v>0.10580471928397071</v>
      </c>
      <c r="L24" s="53">
        <f t="shared" ref="L24" si="41">STDEV(J24:J25)</f>
        <v>2.4237633579158185E-2</v>
      </c>
      <c r="M24" s="30">
        <f t="shared" si="6"/>
        <v>1.2294331434770819E-2</v>
      </c>
      <c r="N24" s="57">
        <f t="shared" ref="N24" si="42">AVERAGE(M24:M25)</f>
        <v>1.0580471928397072E-2</v>
      </c>
      <c r="O24" s="57">
        <f t="shared" ref="O24" si="43">STDEV(J24:J25)</f>
        <v>2.4237633579158185E-2</v>
      </c>
    </row>
    <row r="25" spans="2:15" ht="20.5" x14ac:dyDescent="0.45">
      <c r="B25" s="21" t="s">
        <v>34</v>
      </c>
      <c r="C25" s="25">
        <v>1000</v>
      </c>
      <c r="D25" s="26">
        <v>378.50599999999997</v>
      </c>
      <c r="E25" s="29">
        <f t="shared" si="7"/>
        <v>0.88666124220233233</v>
      </c>
      <c r="F25" s="27">
        <v>10</v>
      </c>
      <c r="G25" s="27">
        <v>10</v>
      </c>
      <c r="H25" s="27">
        <f t="shared" si="0"/>
        <v>88.666124220233229</v>
      </c>
      <c r="I25" s="26">
        <f t="shared" si="1"/>
        <v>8.8666124220233233E-2</v>
      </c>
      <c r="J25" s="28">
        <f t="shared" si="2"/>
        <v>8.8666124220233233E-2</v>
      </c>
      <c r="K25" s="53"/>
      <c r="L25" s="53"/>
      <c r="M25" s="30">
        <f t="shared" si="6"/>
        <v>8.8666124220233237E-3</v>
      </c>
      <c r="N25" s="57"/>
      <c r="O25" s="57"/>
    </row>
    <row r="26" spans="2:15" ht="20.5" x14ac:dyDescent="0.45">
      <c r="B26" s="21" t="s">
        <v>35</v>
      </c>
      <c r="C26" s="25">
        <v>1000</v>
      </c>
      <c r="D26" s="26">
        <v>316.09399999999999</v>
      </c>
      <c r="E26" s="29">
        <f t="shared" si="7"/>
        <v>0.54810957417954964</v>
      </c>
      <c r="F26" s="27">
        <v>10</v>
      </c>
      <c r="G26" s="27">
        <v>10</v>
      </c>
      <c r="H26" s="27">
        <f t="shared" si="0"/>
        <v>54.81095741795496</v>
      </c>
      <c r="I26" s="26">
        <f t="shared" si="1"/>
        <v>5.4810957417954963E-2</v>
      </c>
      <c r="J26" s="28">
        <f t="shared" si="2"/>
        <v>5.4810957417954963E-2</v>
      </c>
      <c r="K26" s="53">
        <f t="shared" ref="K26" si="44">AVERAGE(J26:J27)</f>
        <v>5.5952807160292904E-2</v>
      </c>
      <c r="L26" s="53">
        <f t="shared" ref="L26" si="45">STDEV(J26:J27)</f>
        <v>1.6148193918065407E-3</v>
      </c>
      <c r="M26" s="30">
        <f t="shared" si="6"/>
        <v>5.4810957417954958E-3</v>
      </c>
      <c r="N26" s="57">
        <f t="shared" ref="N26" si="46">AVERAGE(M26:M27)</f>
        <v>5.5952807160292908E-3</v>
      </c>
      <c r="O26" s="57">
        <f t="shared" ref="O26" si="47">STDEV(J26:J27)</f>
        <v>1.6148193918065407E-3</v>
      </c>
    </row>
    <row r="27" spans="2:15" ht="20.5" x14ac:dyDescent="0.45">
      <c r="B27" s="21" t="s">
        <v>36</v>
      </c>
      <c r="C27" s="25">
        <v>1000</v>
      </c>
      <c r="D27" s="26">
        <v>320.30399999999997</v>
      </c>
      <c r="E27" s="29">
        <f t="shared" si="7"/>
        <v>0.57094656902630847</v>
      </c>
      <c r="F27" s="27">
        <v>10</v>
      </c>
      <c r="G27" s="27">
        <v>10</v>
      </c>
      <c r="H27" s="27">
        <f t="shared" si="0"/>
        <v>57.094656902630845</v>
      </c>
      <c r="I27" s="26">
        <f t="shared" si="1"/>
        <v>5.7094656902630846E-2</v>
      </c>
      <c r="J27" s="28">
        <f t="shared" si="2"/>
        <v>5.7094656902630846E-2</v>
      </c>
      <c r="K27" s="53"/>
      <c r="L27" s="53"/>
      <c r="M27" s="30">
        <f t="shared" si="6"/>
        <v>5.7094656902630849E-3</v>
      </c>
      <c r="N27" s="57"/>
      <c r="O27" s="57"/>
    </row>
    <row r="28" spans="2:15" ht="20.5" x14ac:dyDescent="0.45">
      <c r="B28" s="21" t="s">
        <v>37</v>
      </c>
      <c r="C28" s="25">
        <v>1000</v>
      </c>
      <c r="D28" s="26">
        <v>426.09</v>
      </c>
      <c r="E28" s="29">
        <f t="shared" si="7"/>
        <v>1.1447789530783834</v>
      </c>
      <c r="F28" s="27">
        <v>10</v>
      </c>
      <c r="G28" s="27">
        <v>10</v>
      </c>
      <c r="H28" s="27">
        <f t="shared" si="0"/>
        <v>114.47789530783834</v>
      </c>
      <c r="I28" s="26">
        <f t="shared" si="1"/>
        <v>0.11447789530783833</v>
      </c>
      <c r="J28" s="28">
        <f t="shared" si="2"/>
        <v>0.11447789530783833</v>
      </c>
      <c r="K28" s="53">
        <f t="shared" ref="K28" si="48">AVERAGE(J28:J29)</f>
        <v>0.11792487116897205</v>
      </c>
      <c r="L28" s="53">
        <f t="shared" ref="L28" si="49">STDEV(J28:J29)</f>
        <v>4.8747600119879823E-3</v>
      </c>
      <c r="M28" s="30">
        <f t="shared" si="6"/>
        <v>1.1447789530783833E-2</v>
      </c>
      <c r="N28" s="57">
        <f t="shared" ref="N28" si="50">AVERAGE(M28:M29)</f>
        <v>1.1792487116897205E-2</v>
      </c>
      <c r="O28" s="57">
        <f t="shared" ref="O28" si="51">STDEV(J28:J29)</f>
        <v>4.8747600119879823E-3</v>
      </c>
    </row>
    <row r="29" spans="2:15" ht="20.5" x14ac:dyDescent="0.45">
      <c r="B29" s="21" t="s">
        <v>38</v>
      </c>
      <c r="C29" s="25">
        <v>1000</v>
      </c>
      <c r="D29" s="26">
        <v>438.79899999999998</v>
      </c>
      <c r="E29" s="29">
        <f t="shared" si="7"/>
        <v>1.2137184703010577</v>
      </c>
      <c r="F29" s="27">
        <v>10</v>
      </c>
      <c r="G29" s="27">
        <v>10</v>
      </c>
      <c r="H29" s="27">
        <f t="shared" si="0"/>
        <v>121.37184703010577</v>
      </c>
      <c r="I29" s="26">
        <f t="shared" si="1"/>
        <v>0.12137184703010577</v>
      </c>
      <c r="J29" s="28">
        <f t="shared" si="2"/>
        <v>0.12137184703010577</v>
      </c>
      <c r="K29" s="53"/>
      <c r="L29" s="53"/>
      <c r="M29" s="30">
        <f t="shared" si="6"/>
        <v>1.2137184703010576E-2</v>
      </c>
      <c r="N29" s="57"/>
      <c r="O29" s="57"/>
    </row>
    <row r="30" spans="2:15" ht="20.5" x14ac:dyDescent="0.45">
      <c r="B30" s="21" t="s">
        <v>39</v>
      </c>
      <c r="C30" s="25">
        <v>1000</v>
      </c>
      <c r="D30" s="26">
        <v>350.59899999999999</v>
      </c>
      <c r="E30" s="29">
        <f t="shared" si="7"/>
        <v>0.73528071602929201</v>
      </c>
      <c r="F30" s="27">
        <v>10</v>
      </c>
      <c r="G30" s="27">
        <v>10</v>
      </c>
      <c r="H30" s="27">
        <f t="shared" si="0"/>
        <v>73.528071602929202</v>
      </c>
      <c r="I30" s="26">
        <f t="shared" si="1"/>
        <v>7.3528071602929207E-2</v>
      </c>
      <c r="J30" s="28">
        <f t="shared" si="2"/>
        <v>7.3528071602929207E-2</v>
      </c>
      <c r="K30" s="53">
        <f t="shared" ref="K30" si="52">AVERAGE(J30:J31)</f>
        <v>6.3990235964198533E-2</v>
      </c>
      <c r="L30" s="53">
        <f t="shared" ref="L30" si="53">STDEV(J30:J31)</f>
        <v>1.3488536515978306E-2</v>
      </c>
      <c r="M30" s="30">
        <f t="shared" si="6"/>
        <v>7.3528071602929207E-3</v>
      </c>
      <c r="N30" s="57">
        <f t="shared" ref="N30" si="54">AVERAGE(M30:M31)</f>
        <v>6.399023596419853E-3</v>
      </c>
      <c r="O30" s="57">
        <f t="shared" ref="O30" si="55">STDEV(J30:J31)</f>
        <v>1.3488536515978306E-2</v>
      </c>
    </row>
    <row r="31" spans="2:15" ht="20.5" x14ac:dyDescent="0.45">
      <c r="B31" s="21" t="s">
        <v>40</v>
      </c>
      <c r="C31" s="25">
        <v>1000</v>
      </c>
      <c r="D31" s="26">
        <v>315.43299999999999</v>
      </c>
      <c r="E31" s="29">
        <f t="shared" si="7"/>
        <v>0.54452400325467853</v>
      </c>
      <c r="F31" s="27">
        <v>10</v>
      </c>
      <c r="G31" s="27">
        <v>10</v>
      </c>
      <c r="H31" s="27">
        <f t="shared" si="0"/>
        <v>54.452400325467849</v>
      </c>
      <c r="I31" s="26">
        <f t="shared" si="1"/>
        <v>5.4452400325467852E-2</v>
      </c>
      <c r="J31" s="28">
        <f t="shared" si="2"/>
        <v>5.4452400325467852E-2</v>
      </c>
      <c r="K31" s="53"/>
      <c r="L31" s="53"/>
      <c r="M31" s="30">
        <f t="shared" si="6"/>
        <v>5.4452400325467852E-3</v>
      </c>
      <c r="N31" s="57"/>
      <c r="O31" s="57"/>
    </row>
    <row r="32" spans="2:15" ht="20.5" x14ac:dyDescent="0.45">
      <c r="B32" s="21" t="s">
        <v>41</v>
      </c>
      <c r="C32" s="25">
        <v>1000</v>
      </c>
      <c r="D32" s="26">
        <v>243.69399999999999</v>
      </c>
      <c r="E32" s="29">
        <f t="shared" si="7"/>
        <v>0.15537835638730663</v>
      </c>
      <c r="F32" s="27">
        <v>10</v>
      </c>
      <c r="G32" s="27">
        <v>10</v>
      </c>
      <c r="H32" s="27">
        <f t="shared" si="0"/>
        <v>15.537835638730662</v>
      </c>
      <c r="I32" s="26">
        <f t="shared" si="1"/>
        <v>1.5537835638730662E-2</v>
      </c>
      <c r="J32" s="28">
        <f t="shared" si="2"/>
        <v>1.553783563873066E-2</v>
      </c>
      <c r="K32" s="53">
        <f t="shared" ref="K32" si="56">AVERAGE(J32:J33)</f>
        <v>1.8121779224301589E-2</v>
      </c>
      <c r="L32" s="53">
        <f t="shared" ref="L32" si="57">STDEV(J32:J33)</f>
        <v>3.6542480631213724E-3</v>
      </c>
      <c r="M32" s="30">
        <f t="shared" si="6"/>
        <v>1.5537835638730661E-3</v>
      </c>
      <c r="N32" s="57">
        <f t="shared" ref="N32" si="58">AVERAGE(M32:M33)</f>
        <v>1.8121779224301591E-3</v>
      </c>
      <c r="O32" s="57">
        <f t="shared" ref="O32" si="59">STDEV(J32:J33)</f>
        <v>3.6542480631213724E-3</v>
      </c>
    </row>
    <row r="33" spans="2:15" ht="20.5" x14ac:dyDescent="0.45">
      <c r="B33" s="21" t="s">
        <v>42</v>
      </c>
      <c r="C33" s="25">
        <v>1000</v>
      </c>
      <c r="D33" s="26">
        <v>253.221</v>
      </c>
      <c r="E33" s="29">
        <f t="shared" si="7"/>
        <v>0.2070572280987252</v>
      </c>
      <c r="F33" s="27">
        <v>10</v>
      </c>
      <c r="G33" s="27">
        <v>10</v>
      </c>
      <c r="H33" s="27">
        <f t="shared" si="0"/>
        <v>20.705722809872519</v>
      </c>
      <c r="I33" s="26">
        <f t="shared" si="1"/>
        <v>2.0705722809872519E-2</v>
      </c>
      <c r="J33" s="28">
        <f t="shared" si="2"/>
        <v>2.0705722809872519E-2</v>
      </c>
      <c r="K33" s="53"/>
      <c r="L33" s="53"/>
      <c r="M33" s="30">
        <f t="shared" si="6"/>
        <v>2.0705722809872518E-3</v>
      </c>
      <c r="N33" s="57"/>
      <c r="O33" s="57"/>
    </row>
    <row r="34" spans="2:15" ht="20.5" x14ac:dyDescent="0.45">
      <c r="B34" s="21" t="s">
        <v>43</v>
      </c>
      <c r="C34" s="25">
        <v>1000</v>
      </c>
      <c r="D34" s="26">
        <v>287.82100000000003</v>
      </c>
      <c r="E34" s="29">
        <f t="shared" si="7"/>
        <v>0.39474369406021165</v>
      </c>
      <c r="F34" s="27">
        <v>10</v>
      </c>
      <c r="G34" s="27">
        <v>10</v>
      </c>
      <c r="H34" s="27">
        <f t="shared" si="0"/>
        <v>39.474369406021161</v>
      </c>
      <c r="I34" s="26">
        <f t="shared" si="1"/>
        <v>3.9474369406021163E-2</v>
      </c>
      <c r="J34" s="28">
        <f t="shared" si="2"/>
        <v>3.9474369406021163E-2</v>
      </c>
      <c r="K34" s="53">
        <f t="shared" ref="K34" si="60">AVERAGE(J34:J35)</f>
        <v>4.0454298887984824E-2</v>
      </c>
      <c r="L34" s="53">
        <f t="shared" ref="L34" si="61">STDEV(J34:J35)</f>
        <v>1.3858295635622456E-3</v>
      </c>
      <c r="M34" s="30">
        <f t="shared" si="6"/>
        <v>3.9474369406021165E-3</v>
      </c>
      <c r="N34" s="57">
        <f t="shared" ref="N34" si="62">AVERAGE(M34:M35)</f>
        <v>4.0454298887984824E-3</v>
      </c>
      <c r="O34" s="57">
        <f t="shared" ref="O34" si="63">STDEV(J34:J35)</f>
        <v>1.3858295635622456E-3</v>
      </c>
    </row>
    <row r="35" spans="2:15" ht="20.5" x14ac:dyDescent="0.45">
      <c r="B35" s="21" t="s">
        <v>44</v>
      </c>
      <c r="C35" s="25">
        <v>1000</v>
      </c>
      <c r="D35" s="26">
        <v>291.43400000000003</v>
      </c>
      <c r="E35" s="29">
        <f t="shared" si="7"/>
        <v>0.41434228369948478</v>
      </c>
      <c r="F35" s="27">
        <v>10</v>
      </c>
      <c r="G35" s="27">
        <v>10</v>
      </c>
      <c r="H35" s="27">
        <f t="shared" si="0"/>
        <v>41.434228369948478</v>
      </c>
      <c r="I35" s="26">
        <f t="shared" si="1"/>
        <v>4.1434228369948478E-2</v>
      </c>
      <c r="J35" s="28">
        <f t="shared" si="2"/>
        <v>4.1434228369948478E-2</v>
      </c>
      <c r="K35" s="53"/>
      <c r="L35" s="53"/>
      <c r="M35" s="30">
        <f t="shared" si="6"/>
        <v>4.1434228369948475E-3</v>
      </c>
      <c r="N35" s="57"/>
      <c r="O35" s="57"/>
    </row>
    <row r="36" spans="2:15" ht="20.5" x14ac:dyDescent="0.45">
      <c r="B36" s="21" t="s">
        <v>45</v>
      </c>
      <c r="C36" s="25">
        <v>1000</v>
      </c>
      <c r="D36" s="26">
        <v>280.80700000000002</v>
      </c>
      <c r="E36" s="29">
        <f t="shared" si="7"/>
        <v>0.3566965012205045</v>
      </c>
      <c r="F36" s="27">
        <v>10</v>
      </c>
      <c r="G36" s="27">
        <v>10</v>
      </c>
      <c r="H36" s="27">
        <f t="shared" si="0"/>
        <v>35.669650122050449</v>
      </c>
      <c r="I36" s="26">
        <f t="shared" si="1"/>
        <v>3.566965012205045E-2</v>
      </c>
      <c r="J36" s="28">
        <f t="shared" si="2"/>
        <v>3.566965012205045E-2</v>
      </c>
      <c r="K36" s="53">
        <f t="shared" ref="K36" si="64">AVERAGE(J36:J37)</f>
        <v>3.9053702196908055E-2</v>
      </c>
      <c r="L36" s="53">
        <f t="shared" ref="L36" si="65">STDEV(J36:J37)</f>
        <v>4.7857723400404322E-3</v>
      </c>
      <c r="M36" s="30">
        <f t="shared" si="6"/>
        <v>3.5669650122050452E-3</v>
      </c>
      <c r="N36" s="57">
        <f t="shared" ref="N36" si="66">AVERAGE(M36:M37)</f>
        <v>3.9053702196908051E-3</v>
      </c>
      <c r="O36" s="57">
        <f t="shared" ref="O36" si="67">STDEV(J36:J37)</f>
        <v>4.7857723400404322E-3</v>
      </c>
    </row>
    <row r="37" spans="2:15" ht="20.5" x14ac:dyDescent="0.45">
      <c r="B37" s="21" t="s">
        <v>46</v>
      </c>
      <c r="C37" s="25">
        <v>1000</v>
      </c>
      <c r="D37" s="26">
        <v>293.28399999999999</v>
      </c>
      <c r="E37" s="29">
        <f t="shared" si="7"/>
        <v>0.42437754271765654</v>
      </c>
      <c r="F37" s="27">
        <v>10</v>
      </c>
      <c r="G37" s="27">
        <v>10</v>
      </c>
      <c r="H37" s="27">
        <f t="shared" si="0"/>
        <v>42.437754271765655</v>
      </c>
      <c r="I37" s="26">
        <f t="shared" si="1"/>
        <v>4.2437754271765653E-2</v>
      </c>
      <c r="J37" s="28">
        <f t="shared" si="2"/>
        <v>4.2437754271765653E-2</v>
      </c>
      <c r="K37" s="53"/>
      <c r="L37" s="53"/>
      <c r="M37" s="30">
        <f t="shared" si="6"/>
        <v>4.2437754271765649E-3</v>
      </c>
      <c r="N37" s="57"/>
      <c r="O37" s="57"/>
    </row>
    <row r="38" spans="2:15" ht="20.5" x14ac:dyDescent="0.45">
      <c r="B38" s="21" t="s">
        <v>47</v>
      </c>
      <c r="C38" s="25">
        <v>1000</v>
      </c>
      <c r="D38" s="26">
        <v>207.36099999999999</v>
      </c>
      <c r="E38" s="29">
        <f t="shared" si="7"/>
        <v>-4.1708706265256426E-2</v>
      </c>
      <c r="F38" s="27">
        <v>10</v>
      </c>
      <c r="G38" s="27">
        <v>10</v>
      </c>
      <c r="H38" s="27">
        <f t="shared" si="0"/>
        <v>-4.1708706265256428</v>
      </c>
      <c r="I38" s="26">
        <f t="shared" si="1"/>
        <v>-4.1708706265256431E-3</v>
      </c>
      <c r="J38" s="28">
        <f t="shared" si="2"/>
        <v>-4.1708706265256431E-3</v>
      </c>
      <c r="K38" s="53">
        <f t="shared" ref="K38" si="68">AVERAGE(J38:J39)</f>
        <v>-2.9671819907784182E-3</v>
      </c>
      <c r="L38" s="53">
        <f t="shared" ref="L38" si="69">STDEV(J38:J39)</f>
        <v>1.7022727935480937E-3</v>
      </c>
      <c r="M38" s="30">
        <f t="shared" si="6"/>
        <v>-4.1708706265256436E-4</v>
      </c>
      <c r="N38" s="57">
        <f t="shared" ref="N38" si="70">AVERAGE(M38:M39)</f>
        <v>-2.9671819907784185E-4</v>
      </c>
      <c r="O38" s="57">
        <f t="shared" ref="O38" si="71">STDEV(J38:J39)</f>
        <v>1.7022727935480937E-3</v>
      </c>
    </row>
    <row r="39" spans="2:15" ht="20.5" x14ac:dyDescent="0.45">
      <c r="B39" s="21" t="s">
        <v>48</v>
      </c>
      <c r="C39" s="25">
        <v>1000</v>
      </c>
      <c r="D39" s="26">
        <v>211.79900000000001</v>
      </c>
      <c r="E39" s="29">
        <f t="shared" si="7"/>
        <v>-1.7634933550311933E-2</v>
      </c>
      <c r="F39" s="27">
        <v>10</v>
      </c>
      <c r="G39" s="27">
        <v>10</v>
      </c>
      <c r="H39" s="27">
        <f t="shared" si="0"/>
        <v>-1.7634933550311933</v>
      </c>
      <c r="I39" s="26">
        <f t="shared" si="1"/>
        <v>-1.7634933550311933E-3</v>
      </c>
      <c r="J39" s="28">
        <f t="shared" si="2"/>
        <v>-1.7634933550311933E-3</v>
      </c>
      <c r="K39" s="53"/>
      <c r="L39" s="53"/>
      <c r="M39" s="30">
        <f t="shared" si="6"/>
        <v>-1.7634933550311933E-4</v>
      </c>
      <c r="N39" s="57"/>
      <c r="O39" s="57"/>
    </row>
    <row r="40" spans="2:15" s="37" customFormat="1" ht="20.5" x14ac:dyDescent="0.45">
      <c r="B40" s="21" t="s">
        <v>109</v>
      </c>
      <c r="C40" s="31">
        <v>1000</v>
      </c>
      <c r="D40" s="32">
        <v>634.351</v>
      </c>
      <c r="E40" s="33">
        <f t="shared" si="7"/>
        <v>2.2744833197721723</v>
      </c>
      <c r="F40" s="34">
        <v>10</v>
      </c>
      <c r="G40" s="34">
        <v>10</v>
      </c>
      <c r="H40" s="34">
        <f t="shared" si="0"/>
        <v>227.44833197721726</v>
      </c>
      <c r="I40" s="32">
        <f t="shared" si="1"/>
        <v>0.22744833197721726</v>
      </c>
      <c r="J40" s="35">
        <f t="shared" si="2"/>
        <v>0.22744833197721726</v>
      </c>
      <c r="K40" s="58">
        <f t="shared" ref="K40" si="72">AVERAGE(J40:J41)</f>
        <v>0.21228668294005967</v>
      </c>
      <c r="L40" s="58">
        <f t="shared" ref="L40" si="73">STDEV(J40:J41)</f>
        <v>2.144180969628923E-2</v>
      </c>
      <c r="M40" s="36">
        <f t="shared" si="6"/>
        <v>2.2744833197721723E-2</v>
      </c>
      <c r="N40" s="59">
        <f t="shared" ref="N40" si="74">AVERAGE(M40:M41)</f>
        <v>2.1228668294005965E-2</v>
      </c>
      <c r="O40" s="59">
        <f t="shared" ref="O40" si="75">STDEV(J40:J41)</f>
        <v>2.144180969628923E-2</v>
      </c>
    </row>
    <row r="41" spans="2:15" s="37" customFormat="1" ht="20.5" x14ac:dyDescent="0.45">
      <c r="B41" s="21" t="s">
        <v>110</v>
      </c>
      <c r="C41" s="31">
        <v>1000</v>
      </c>
      <c r="D41" s="32">
        <v>578.45000000000005</v>
      </c>
      <c r="E41" s="33">
        <f t="shared" si="7"/>
        <v>1.971250339029021</v>
      </c>
      <c r="F41" s="34">
        <v>10</v>
      </c>
      <c r="G41" s="34">
        <v>10</v>
      </c>
      <c r="H41" s="34">
        <f t="shared" si="0"/>
        <v>197.12503390290209</v>
      </c>
      <c r="I41" s="32">
        <f t="shared" si="1"/>
        <v>0.19712503390290209</v>
      </c>
      <c r="J41" s="35">
        <f t="shared" si="2"/>
        <v>0.19712503390290209</v>
      </c>
      <c r="K41" s="58"/>
      <c r="L41" s="58"/>
      <c r="M41" s="36">
        <f t="shared" si="6"/>
        <v>1.9712503390290209E-2</v>
      </c>
      <c r="N41" s="59"/>
      <c r="O41" s="59"/>
    </row>
    <row r="42" spans="2:15" ht="20.5" x14ac:dyDescent="0.45">
      <c r="B42" s="21" t="s">
        <v>111</v>
      </c>
      <c r="C42" s="25">
        <v>1000</v>
      </c>
      <c r="D42" s="26">
        <v>562.98099999999999</v>
      </c>
      <c r="E42" s="29">
        <f t="shared" si="7"/>
        <v>1.8873393002441008</v>
      </c>
      <c r="F42" s="27">
        <v>10</v>
      </c>
      <c r="G42" s="27">
        <v>10</v>
      </c>
      <c r="H42" s="27">
        <f t="shared" si="0"/>
        <v>188.73393002441009</v>
      </c>
      <c r="I42" s="26">
        <f t="shared" si="1"/>
        <v>0.18873393002441008</v>
      </c>
      <c r="J42" s="28">
        <f t="shared" si="2"/>
        <v>0.18873393002441008</v>
      </c>
      <c r="K42" s="53">
        <f t="shared" ref="K42" si="76">AVERAGE(J42:J43)</f>
        <v>0.18587794955248166</v>
      </c>
      <c r="L42" s="53">
        <f t="shared" ref="L42" si="77">STDEV(J42:J43)</f>
        <v>4.0389663172738658E-3</v>
      </c>
      <c r="M42" s="30">
        <f t="shared" si="6"/>
        <v>1.8873393002441008E-2</v>
      </c>
      <c r="N42" s="57">
        <f t="shared" ref="N42" si="78">AVERAGE(M42:M43)</f>
        <v>1.8587794955248167E-2</v>
      </c>
      <c r="O42" s="57">
        <f t="shared" ref="O42" si="79">STDEV(J42:J43)</f>
        <v>4.0389663172738658E-3</v>
      </c>
    </row>
    <row r="43" spans="2:15" ht="20.5" x14ac:dyDescent="0.45">
      <c r="B43" s="21" t="s">
        <v>112</v>
      </c>
      <c r="C43" s="25">
        <v>1000</v>
      </c>
      <c r="D43" s="26">
        <v>552.45100000000002</v>
      </c>
      <c r="E43" s="29">
        <f t="shared" si="7"/>
        <v>1.830219690805533</v>
      </c>
      <c r="F43" s="27">
        <v>10</v>
      </c>
      <c r="G43" s="27">
        <v>10</v>
      </c>
      <c r="H43" s="27">
        <f t="shared" si="0"/>
        <v>183.02196908055328</v>
      </c>
      <c r="I43" s="26">
        <f t="shared" si="1"/>
        <v>0.18302196908055327</v>
      </c>
      <c r="J43" s="28">
        <f t="shared" si="2"/>
        <v>0.18302196908055327</v>
      </c>
      <c r="K43" s="53"/>
      <c r="L43" s="53"/>
      <c r="M43" s="30">
        <f t="shared" si="6"/>
        <v>1.8302196908055325E-2</v>
      </c>
      <c r="N43" s="57"/>
      <c r="O43" s="57"/>
    </row>
    <row r="44" spans="2:15" ht="20.5" x14ac:dyDescent="0.45">
      <c r="B44" s="21" t="s">
        <v>113</v>
      </c>
      <c r="C44" s="25">
        <v>1000</v>
      </c>
      <c r="D44" s="26">
        <v>362.202</v>
      </c>
      <c r="E44" s="29">
        <f t="shared" si="7"/>
        <v>0.79822077569839978</v>
      </c>
      <c r="F44" s="27">
        <v>10</v>
      </c>
      <c r="G44" s="27">
        <v>10</v>
      </c>
      <c r="H44" s="27">
        <f t="shared" si="0"/>
        <v>79.822077569839976</v>
      </c>
      <c r="I44" s="26">
        <f t="shared" si="1"/>
        <v>7.9822077569839972E-2</v>
      </c>
      <c r="J44" s="28">
        <f t="shared" si="2"/>
        <v>7.9822077569839972E-2</v>
      </c>
      <c r="K44" s="53">
        <f t="shared" ref="K44" si="80">AVERAGE(J44:J45)</f>
        <v>7.4922701383238394E-2</v>
      </c>
      <c r="L44" s="53">
        <f t="shared" ref="L44" si="81">STDEV(J44:J45)</f>
        <v>6.9287642502597275E-3</v>
      </c>
      <c r="M44" s="30">
        <f t="shared" si="6"/>
        <v>7.9822077569839979E-3</v>
      </c>
      <c r="N44" s="57">
        <f t="shared" ref="N44" si="82">AVERAGE(M44:M45)</f>
        <v>7.4922701383238399E-3</v>
      </c>
      <c r="O44" s="57">
        <f t="shared" ref="O44" si="83">STDEV(J44:J45)</f>
        <v>6.9287642502597275E-3</v>
      </c>
    </row>
    <row r="45" spans="2:15" ht="20.5" x14ac:dyDescent="0.45">
      <c r="B45" s="21" t="s">
        <v>114</v>
      </c>
      <c r="C45" s="25">
        <v>1000</v>
      </c>
      <c r="D45" s="26">
        <v>344.13799999999998</v>
      </c>
      <c r="E45" s="29">
        <f t="shared" si="7"/>
        <v>0.70023325196636821</v>
      </c>
      <c r="F45" s="27">
        <v>10</v>
      </c>
      <c r="G45" s="27">
        <v>10</v>
      </c>
      <c r="H45" s="27">
        <f t="shared" si="0"/>
        <v>70.023325196636819</v>
      </c>
      <c r="I45" s="26">
        <f t="shared" si="1"/>
        <v>7.0023325196636815E-2</v>
      </c>
      <c r="J45" s="28">
        <f t="shared" si="2"/>
        <v>7.0023325196636815E-2</v>
      </c>
      <c r="K45" s="53"/>
      <c r="L45" s="53"/>
      <c r="M45" s="30">
        <f t="shared" si="6"/>
        <v>7.0023325196636819E-3</v>
      </c>
      <c r="N45" s="57"/>
      <c r="O45" s="57"/>
    </row>
    <row r="46" spans="2:15" ht="20.5" x14ac:dyDescent="0.45">
      <c r="B46" s="21" t="s">
        <v>115</v>
      </c>
      <c r="C46" s="25">
        <v>1000</v>
      </c>
      <c r="D46" s="26">
        <v>691.70600000000002</v>
      </c>
      <c r="E46" s="29">
        <f t="shared" si="7"/>
        <v>2.5856034716571741</v>
      </c>
      <c r="F46" s="27">
        <v>10</v>
      </c>
      <c r="G46" s="27">
        <v>10</v>
      </c>
      <c r="H46" s="27">
        <f t="shared" si="0"/>
        <v>258.56034716571742</v>
      </c>
      <c r="I46" s="26">
        <f t="shared" si="1"/>
        <v>0.25856034716571741</v>
      </c>
      <c r="J46" s="28">
        <f t="shared" si="2"/>
        <v>0.25856034716571741</v>
      </c>
      <c r="K46" s="53">
        <f t="shared" ref="K46" si="84">AVERAGE(J46:J47)</f>
        <v>0.24332167073501493</v>
      </c>
      <c r="L46" s="53">
        <f t="shared" ref="L46" si="85">STDEV(J46:J47)</f>
        <v>2.1550742880914693E-2</v>
      </c>
      <c r="M46" s="30">
        <f t="shared" si="6"/>
        <v>2.5856034716571743E-2</v>
      </c>
      <c r="N46" s="57">
        <f t="shared" ref="N46" si="86">AVERAGE(M46:M47)</f>
        <v>2.4332167073501491E-2</v>
      </c>
      <c r="O46" s="57">
        <f t="shared" ref="O46" si="87">STDEV(J46:J47)</f>
        <v>2.1550742880914693E-2</v>
      </c>
    </row>
    <row r="47" spans="2:15" ht="20.5" x14ac:dyDescent="0.45">
      <c r="B47" s="21" t="s">
        <v>116</v>
      </c>
      <c r="C47" s="25">
        <v>1000</v>
      </c>
      <c r="D47" s="26">
        <v>635.52099999999996</v>
      </c>
      <c r="E47" s="29">
        <f t="shared" si="7"/>
        <v>2.2808299430431243</v>
      </c>
      <c r="F47" s="27">
        <v>10</v>
      </c>
      <c r="G47" s="27">
        <v>10</v>
      </c>
      <c r="H47" s="27">
        <f t="shared" si="0"/>
        <v>228.08299430431242</v>
      </c>
      <c r="I47" s="26">
        <f t="shared" si="1"/>
        <v>0.22808299430431242</v>
      </c>
      <c r="J47" s="28">
        <f t="shared" si="2"/>
        <v>0.22808299430431242</v>
      </c>
      <c r="K47" s="53"/>
      <c r="L47" s="53"/>
      <c r="M47" s="30">
        <f t="shared" si="6"/>
        <v>2.2808299430431243E-2</v>
      </c>
      <c r="N47" s="57"/>
      <c r="O47" s="57"/>
    </row>
    <row r="48" spans="2:15" ht="20.5" x14ac:dyDescent="0.45">
      <c r="B48" s="21" t="s">
        <v>117</v>
      </c>
      <c r="C48" s="25">
        <v>1000</v>
      </c>
      <c r="D48" s="26">
        <v>444.601</v>
      </c>
      <c r="E48" s="29">
        <f t="shared" si="7"/>
        <v>1.2451912123677786</v>
      </c>
      <c r="F48" s="27">
        <v>10</v>
      </c>
      <c r="G48" s="27">
        <v>10</v>
      </c>
      <c r="H48" s="27">
        <f t="shared" si="0"/>
        <v>124.51912123677786</v>
      </c>
      <c r="I48" s="26">
        <f t="shared" si="1"/>
        <v>0.12451912123677786</v>
      </c>
      <c r="J48" s="28">
        <f t="shared" si="2"/>
        <v>0.12451912123677786</v>
      </c>
      <c r="K48" s="53">
        <f t="shared" ref="K48" si="88">AVERAGE(J48:J49)</f>
        <v>0.14590208841876867</v>
      </c>
      <c r="L48" s="53">
        <f t="shared" ref="L48" si="89">STDEV(J48:J49)</f>
        <v>3.024008219255012E-2</v>
      </c>
      <c r="M48" s="30">
        <f t="shared" si="6"/>
        <v>1.2451912123677786E-2</v>
      </c>
      <c r="N48" s="57">
        <f t="shared" ref="N48" si="90">AVERAGE(M48:M49)</f>
        <v>1.4590208841876865E-2</v>
      </c>
      <c r="O48" s="57">
        <f t="shared" ref="O48" si="91">STDEV(J48:J49)</f>
        <v>3.024008219255012E-2</v>
      </c>
    </row>
    <row r="49" spans="2:15" ht="20.5" x14ac:dyDescent="0.45">
      <c r="B49" s="21" t="s">
        <v>118</v>
      </c>
      <c r="C49" s="25">
        <v>1000</v>
      </c>
      <c r="D49" s="26">
        <v>523.44000000000005</v>
      </c>
      <c r="E49" s="29">
        <f t="shared" si="7"/>
        <v>1.6728505560075946</v>
      </c>
      <c r="F49" s="27">
        <v>10</v>
      </c>
      <c r="G49" s="27">
        <v>10</v>
      </c>
      <c r="H49" s="27">
        <f t="shared" si="0"/>
        <v>167.28505560075945</v>
      </c>
      <c r="I49" s="26">
        <f t="shared" si="1"/>
        <v>0.16728505560075946</v>
      </c>
      <c r="J49" s="28">
        <f t="shared" si="2"/>
        <v>0.16728505560075946</v>
      </c>
      <c r="K49" s="53"/>
      <c r="L49" s="53"/>
      <c r="M49" s="30">
        <f t="shared" si="6"/>
        <v>1.6728505560075945E-2</v>
      </c>
      <c r="N49" s="57"/>
      <c r="O49" s="57"/>
    </row>
    <row r="50" spans="2:15" ht="20.5" x14ac:dyDescent="0.45">
      <c r="B50" s="21" t="s">
        <v>119</v>
      </c>
      <c r="C50" s="25">
        <v>1000</v>
      </c>
      <c r="D50" s="26">
        <v>413.50099999999998</v>
      </c>
      <c r="E50" s="29">
        <f t="shared" si="7"/>
        <v>1.0764903715758067</v>
      </c>
      <c r="F50" s="27">
        <v>10</v>
      </c>
      <c r="G50" s="27">
        <v>10</v>
      </c>
      <c r="H50" s="27">
        <f t="shared" si="0"/>
        <v>107.64903715758066</v>
      </c>
      <c r="I50" s="26">
        <f t="shared" si="1"/>
        <v>0.10764903715758066</v>
      </c>
      <c r="J50" s="28">
        <f t="shared" si="2"/>
        <v>0.10764903715758066</v>
      </c>
      <c r="K50" s="53">
        <f t="shared" ref="K50" si="92">AVERAGE(J50:J51)</f>
        <v>0.12796663954434498</v>
      </c>
      <c r="L50" s="53">
        <f t="shared" ref="L50" si="93">STDEV(J50:J51)</f>
        <v>2.873342885026605E-2</v>
      </c>
      <c r="M50" s="30">
        <f t="shared" si="6"/>
        <v>1.0764903715758065E-2</v>
      </c>
      <c r="N50" s="57">
        <f t="shared" ref="N50" si="94">AVERAGE(M50:M51)</f>
        <v>1.2796663954434497E-2</v>
      </c>
      <c r="O50" s="57">
        <f t="shared" ref="O50" si="95">STDEV(J50:J51)</f>
        <v>2.873342885026605E-2</v>
      </c>
    </row>
    <row r="51" spans="2:15" ht="20.5" x14ac:dyDescent="0.45">
      <c r="B51" s="21" t="s">
        <v>120</v>
      </c>
      <c r="C51" s="25">
        <v>1000</v>
      </c>
      <c r="D51" s="26">
        <v>488.41199999999998</v>
      </c>
      <c r="E51" s="29">
        <f t="shared" si="7"/>
        <v>1.482842419311093</v>
      </c>
      <c r="F51" s="27">
        <v>10</v>
      </c>
      <c r="G51" s="27">
        <v>10</v>
      </c>
      <c r="H51" s="27">
        <f t="shared" si="0"/>
        <v>148.28424193110931</v>
      </c>
      <c r="I51" s="26">
        <f t="shared" si="1"/>
        <v>0.14828424193110931</v>
      </c>
      <c r="J51" s="28">
        <f t="shared" si="2"/>
        <v>0.14828424193110931</v>
      </c>
      <c r="K51" s="53"/>
      <c r="L51" s="53"/>
      <c r="M51" s="30">
        <f t="shared" si="6"/>
        <v>1.482842419311093E-2</v>
      </c>
      <c r="N51" s="57"/>
      <c r="O51" s="57"/>
    </row>
    <row r="52" spans="2:15" ht="20.5" x14ac:dyDescent="0.45">
      <c r="B52" s="44" t="s">
        <v>722</v>
      </c>
      <c r="C52" s="25">
        <v>1000</v>
      </c>
      <c r="D52" s="26">
        <v>879.53899999999999</v>
      </c>
      <c r="E52" s="29">
        <f t="shared" si="7"/>
        <v>3.604496880933008</v>
      </c>
      <c r="F52" s="27">
        <v>10</v>
      </c>
      <c r="G52" s="27">
        <v>10</v>
      </c>
      <c r="H52" s="27">
        <f t="shared" si="0"/>
        <v>360.44968809330078</v>
      </c>
      <c r="I52" s="26">
        <f t="shared" si="1"/>
        <v>0.3604496880933008</v>
      </c>
      <c r="J52" s="28">
        <f t="shared" si="2"/>
        <v>0.3604496880933008</v>
      </c>
      <c r="K52" s="53">
        <f t="shared" ref="K52" si="96">AVERAGE(J52:J53)</f>
        <v>0.36022104692161649</v>
      </c>
      <c r="L52" s="53">
        <f t="shared" ref="L52" si="97">STDEV(J52:J53)</f>
        <v>3.2334744591282265E-4</v>
      </c>
      <c r="M52" s="30">
        <f t="shared" si="6"/>
        <v>3.6044968809330079E-2</v>
      </c>
      <c r="N52" s="57">
        <f t="shared" ref="N52" si="98">AVERAGE(M52:M53)</f>
        <v>3.6022104692161647E-2</v>
      </c>
      <c r="O52" s="57">
        <f t="shared" ref="O52" si="99">STDEV(J52:J53)</f>
        <v>3.2334744591282265E-4</v>
      </c>
    </row>
    <row r="53" spans="2:15" ht="20.5" x14ac:dyDescent="0.45">
      <c r="B53" s="44" t="s">
        <v>723</v>
      </c>
      <c r="C53" s="25">
        <v>1000</v>
      </c>
      <c r="D53" s="26">
        <v>878.69600000000003</v>
      </c>
      <c r="E53" s="29">
        <f t="shared" si="7"/>
        <v>3.5999240574993219</v>
      </c>
      <c r="F53" s="27">
        <v>10</v>
      </c>
      <c r="G53" s="27">
        <v>10</v>
      </c>
      <c r="H53" s="27">
        <f t="shared" si="0"/>
        <v>359.99240574993217</v>
      </c>
      <c r="I53" s="26">
        <f t="shared" si="1"/>
        <v>0.35999240574993219</v>
      </c>
      <c r="J53" s="28">
        <f t="shared" si="2"/>
        <v>0.35999240574993219</v>
      </c>
      <c r="K53" s="53"/>
      <c r="L53" s="53"/>
      <c r="M53" s="30">
        <f t="shared" si="6"/>
        <v>3.5999240574993221E-2</v>
      </c>
      <c r="N53" s="57"/>
      <c r="O53" s="57"/>
    </row>
    <row r="54" spans="2:15" ht="20.5" x14ac:dyDescent="0.45">
      <c r="B54" s="44" t="s">
        <v>724</v>
      </c>
      <c r="C54" s="25">
        <v>1000</v>
      </c>
      <c r="D54" s="26">
        <v>805.01700000000005</v>
      </c>
      <c r="E54" s="29">
        <f t="shared" si="7"/>
        <v>3.2002549498237056</v>
      </c>
      <c r="F54" s="27">
        <v>10</v>
      </c>
      <c r="G54" s="27">
        <v>10</v>
      </c>
      <c r="H54" s="27">
        <f t="shared" si="0"/>
        <v>320.02549498237056</v>
      </c>
      <c r="I54" s="26">
        <f t="shared" si="1"/>
        <v>0.32002549498237054</v>
      </c>
      <c r="J54" s="28">
        <f t="shared" si="2"/>
        <v>0.32002549498237054</v>
      </c>
      <c r="K54" s="53">
        <f t="shared" ref="K54" si="100">AVERAGE(J54:J55)</f>
        <v>0.31131027935991329</v>
      </c>
      <c r="L54" s="53">
        <f t="shared" ref="L54" si="101">STDEV(J54:J55)</f>
        <v>1.2325176132284959E-2</v>
      </c>
      <c r="M54" s="30">
        <f t="shared" si="6"/>
        <v>3.2002549498237054E-2</v>
      </c>
      <c r="N54" s="57">
        <f t="shared" ref="N54" si="102">AVERAGE(M54:M55)</f>
        <v>3.1131027935991325E-2</v>
      </c>
      <c r="O54" s="57">
        <f t="shared" ref="O54" si="103">STDEV(J54:J55)</f>
        <v>1.2325176132284959E-2</v>
      </c>
    </row>
    <row r="55" spans="2:15" ht="20.5" x14ac:dyDescent="0.45">
      <c r="B55" s="44" t="s">
        <v>725</v>
      </c>
      <c r="C55" s="25">
        <v>1000</v>
      </c>
      <c r="D55" s="26">
        <v>772.88400000000001</v>
      </c>
      <c r="E55" s="29">
        <f t="shared" si="7"/>
        <v>3.0259506373745597</v>
      </c>
      <c r="F55" s="27">
        <v>10</v>
      </c>
      <c r="G55" s="27">
        <v>10</v>
      </c>
      <c r="H55" s="27">
        <f t="shared" si="0"/>
        <v>302.59506373745597</v>
      </c>
      <c r="I55" s="26">
        <f t="shared" si="1"/>
        <v>0.30259506373745598</v>
      </c>
      <c r="J55" s="28">
        <f t="shared" si="2"/>
        <v>0.30259506373745598</v>
      </c>
      <c r="K55" s="53"/>
      <c r="L55" s="53"/>
      <c r="M55" s="30">
        <f t="shared" si="6"/>
        <v>3.0259506373745595E-2</v>
      </c>
      <c r="N55" s="57"/>
      <c r="O55" s="57"/>
    </row>
    <row r="56" spans="2:15" ht="20.5" x14ac:dyDescent="0.45">
      <c r="B56" s="44" t="s">
        <v>726</v>
      </c>
      <c r="C56" s="25">
        <v>1000</v>
      </c>
      <c r="D56" s="26">
        <v>673.45899999999995</v>
      </c>
      <c r="E56" s="29">
        <f t="shared" si="7"/>
        <v>2.4866232709519931</v>
      </c>
      <c r="F56" s="27">
        <v>10</v>
      </c>
      <c r="G56" s="27">
        <v>10</v>
      </c>
      <c r="H56" s="27">
        <f t="shared" si="0"/>
        <v>248.66232709519932</v>
      </c>
      <c r="I56" s="26">
        <f t="shared" si="1"/>
        <v>0.24866232709519931</v>
      </c>
      <c r="J56" s="28">
        <f t="shared" si="2"/>
        <v>0.24866232709519931</v>
      </c>
      <c r="K56" s="53">
        <f t="shared" ref="K56" si="104">AVERAGE(J56:J57)</f>
        <v>0.22049959316517492</v>
      </c>
      <c r="L56" s="53">
        <f t="shared" ref="L56" si="105">STDEV(J56:J57)</f>
        <v>3.9828120277345377E-2</v>
      </c>
      <c r="M56" s="30">
        <f t="shared" si="6"/>
        <v>2.4866232709519931E-2</v>
      </c>
      <c r="N56" s="57">
        <f t="shared" ref="N56" si="106">AVERAGE(M56:M57)</f>
        <v>2.2049959316517494E-2</v>
      </c>
      <c r="O56" s="57">
        <f t="shared" ref="O56" si="107">STDEV(J56:J57)</f>
        <v>3.9828120277345377E-2</v>
      </c>
    </row>
    <row r="57" spans="2:15" ht="20.5" x14ac:dyDescent="0.45">
      <c r="B57" s="44" t="s">
        <v>727</v>
      </c>
      <c r="C57" s="25">
        <v>1000</v>
      </c>
      <c r="D57" s="26">
        <v>569.62300000000005</v>
      </c>
      <c r="E57" s="29">
        <f t="shared" si="7"/>
        <v>1.9233685923515056</v>
      </c>
      <c r="F57" s="27">
        <v>10</v>
      </c>
      <c r="G57" s="27">
        <v>10</v>
      </c>
      <c r="H57" s="27">
        <f t="shared" si="0"/>
        <v>192.33685923515054</v>
      </c>
      <c r="I57" s="26">
        <f t="shared" si="1"/>
        <v>0.19233685923515054</v>
      </c>
      <c r="J57" s="28">
        <f t="shared" si="2"/>
        <v>0.19233685923515054</v>
      </c>
      <c r="K57" s="53"/>
      <c r="L57" s="53"/>
      <c r="M57" s="30">
        <f t="shared" si="6"/>
        <v>1.9233685923515053E-2</v>
      </c>
      <c r="N57" s="57"/>
      <c r="O57" s="57"/>
    </row>
    <row r="58" spans="2:15" ht="20.5" x14ac:dyDescent="0.45">
      <c r="B58" s="21" t="s">
        <v>171</v>
      </c>
      <c r="C58" s="25">
        <v>1000</v>
      </c>
      <c r="D58" s="26">
        <v>680.19</v>
      </c>
      <c r="E58" s="29">
        <f t="shared" si="7"/>
        <v>2.5231353403851373</v>
      </c>
      <c r="F58" s="27">
        <v>10</v>
      </c>
      <c r="G58" s="27">
        <v>10</v>
      </c>
      <c r="H58" s="27">
        <f t="shared" si="0"/>
        <v>252.31353403851372</v>
      </c>
      <c r="I58" s="26">
        <f t="shared" si="1"/>
        <v>0.2523135340385137</v>
      </c>
      <c r="J58" s="28">
        <f t="shared" si="2"/>
        <v>0.2523135340385137</v>
      </c>
      <c r="K58" s="53">
        <f t="shared" ref="K58" si="108">AVERAGE(J58:J59)</f>
        <v>0.2704613506916192</v>
      </c>
      <c r="L58" s="53">
        <f t="shared" ref="L58" si="109">STDEV(J58:J59)</f>
        <v>2.5664888438282105E-2</v>
      </c>
      <c r="M58" s="30">
        <f t="shared" si="6"/>
        <v>2.5231353403851371E-2</v>
      </c>
      <c r="N58" s="57">
        <f t="shared" ref="N58" si="110">AVERAGE(M58:M59)</f>
        <v>2.7046135069161918E-2</v>
      </c>
      <c r="O58" s="57">
        <f t="shared" ref="O58" si="111">STDEV(J58:J59)</f>
        <v>2.5664888438282105E-2</v>
      </c>
    </row>
    <row r="59" spans="2:15" ht="20.5" x14ac:dyDescent="0.45">
      <c r="B59" s="21" t="s">
        <v>172</v>
      </c>
      <c r="C59" s="25">
        <v>1000</v>
      </c>
      <c r="D59" s="26">
        <v>747.101</v>
      </c>
      <c r="E59" s="29">
        <f t="shared" si="7"/>
        <v>2.8860916734472468</v>
      </c>
      <c r="F59" s="27">
        <v>10</v>
      </c>
      <c r="G59" s="27">
        <v>10</v>
      </c>
      <c r="H59" s="27">
        <f t="shared" si="0"/>
        <v>288.60916734472471</v>
      </c>
      <c r="I59" s="26">
        <f t="shared" si="1"/>
        <v>0.28860916734472469</v>
      </c>
      <c r="J59" s="28">
        <f t="shared" si="2"/>
        <v>0.28860916734472469</v>
      </c>
      <c r="K59" s="53"/>
      <c r="L59" s="53"/>
      <c r="M59" s="30">
        <f t="shared" si="6"/>
        <v>2.8860916734472466E-2</v>
      </c>
      <c r="N59" s="57"/>
      <c r="O59" s="57"/>
    </row>
    <row r="60" spans="2:15" ht="20.5" x14ac:dyDescent="0.45">
      <c r="B60" s="21" t="s">
        <v>173</v>
      </c>
      <c r="C60" s="25">
        <v>1000</v>
      </c>
      <c r="D60" s="26">
        <v>509.41699999999997</v>
      </c>
      <c r="E60" s="29">
        <f t="shared" si="7"/>
        <v>1.5967832926498506</v>
      </c>
      <c r="F60" s="27">
        <v>10</v>
      </c>
      <c r="G60" s="27">
        <v>10</v>
      </c>
      <c r="H60" s="27">
        <f t="shared" si="0"/>
        <v>159.67832926498505</v>
      </c>
      <c r="I60" s="26">
        <f t="shared" si="1"/>
        <v>0.15967832926498504</v>
      </c>
      <c r="J60" s="28">
        <f t="shared" si="2"/>
        <v>0.15967832926498504</v>
      </c>
      <c r="K60" s="53">
        <f t="shared" ref="K60" si="112">AVERAGE(J60:J61)</f>
        <v>0.16038269595877408</v>
      </c>
      <c r="L60" s="53">
        <f t="shared" ref="L60" si="113">STDEV(J60:J61)</f>
        <v>9.9612493124033477E-4</v>
      </c>
      <c r="M60" s="30">
        <f t="shared" si="6"/>
        <v>1.5967832926498504E-2</v>
      </c>
      <c r="N60" s="57">
        <f t="shared" ref="N60" si="114">AVERAGE(M60:M61)</f>
        <v>1.6038269595877407E-2</v>
      </c>
      <c r="O60" s="57">
        <f t="shared" ref="O60" si="115">STDEV(J60:J61)</f>
        <v>9.9612493124033477E-4</v>
      </c>
    </row>
    <row r="61" spans="2:15" ht="20.5" x14ac:dyDescent="0.45">
      <c r="B61" s="21" t="s">
        <v>174</v>
      </c>
      <c r="C61" s="25">
        <v>1000</v>
      </c>
      <c r="D61" s="26">
        <v>512.01400000000001</v>
      </c>
      <c r="E61" s="29">
        <f t="shared" si="7"/>
        <v>1.6108706265256307</v>
      </c>
      <c r="F61" s="27">
        <v>10</v>
      </c>
      <c r="G61" s="27">
        <v>10</v>
      </c>
      <c r="H61" s="27">
        <f t="shared" si="0"/>
        <v>161.08706265256308</v>
      </c>
      <c r="I61" s="26">
        <f t="shared" si="1"/>
        <v>0.16108706265256309</v>
      </c>
      <c r="J61" s="28">
        <f t="shared" si="2"/>
        <v>0.16108706265256309</v>
      </c>
      <c r="K61" s="53"/>
      <c r="L61" s="53"/>
      <c r="M61" s="30">
        <f t="shared" si="6"/>
        <v>1.610870626525631E-2</v>
      </c>
      <c r="N61" s="57"/>
      <c r="O61" s="57"/>
    </row>
    <row r="62" spans="2:15" s="37" customFormat="1" ht="20.5" x14ac:dyDescent="0.45">
      <c r="B62" s="21" t="s">
        <v>175</v>
      </c>
      <c r="C62" s="31">
        <v>1000</v>
      </c>
      <c r="D62" s="32">
        <v>497.61500000000001</v>
      </c>
      <c r="E62" s="33">
        <f t="shared" si="7"/>
        <v>1.5327637645782479</v>
      </c>
      <c r="F62" s="34">
        <v>10</v>
      </c>
      <c r="G62" s="34">
        <v>10</v>
      </c>
      <c r="H62" s="34">
        <f t="shared" si="0"/>
        <v>153.2763764578248</v>
      </c>
      <c r="I62" s="32">
        <f t="shared" si="1"/>
        <v>0.1532763764578248</v>
      </c>
      <c r="J62" s="35">
        <f t="shared" si="2"/>
        <v>0.1532763764578248</v>
      </c>
      <c r="K62" s="58">
        <f t="shared" ref="K62" si="116">AVERAGE(J62:J63)</f>
        <v>0.14521480878763221</v>
      </c>
      <c r="L62" s="58">
        <f t="shared" ref="L62" si="117">STDEV(J62:J63)</f>
        <v>1.1400778333174813E-2</v>
      </c>
      <c r="M62" s="36">
        <f t="shared" si="6"/>
        <v>1.5327637645782481E-2</v>
      </c>
      <c r="N62" s="59">
        <f t="shared" ref="N62" si="118">AVERAGE(M62:M63)</f>
        <v>1.4521480878763222E-2</v>
      </c>
      <c r="O62" s="59">
        <f t="shared" ref="O62" si="119">STDEV(J62:J63)</f>
        <v>1.1400778333174813E-2</v>
      </c>
    </row>
    <row r="63" spans="2:15" s="37" customFormat="1" ht="20.5" x14ac:dyDescent="0.45">
      <c r="B63" s="21" t="s">
        <v>176</v>
      </c>
      <c r="C63" s="31">
        <v>1000</v>
      </c>
      <c r="D63" s="32">
        <v>467.892</v>
      </c>
      <c r="E63" s="33">
        <f t="shared" si="7"/>
        <v>1.3715324111743965</v>
      </c>
      <c r="F63" s="34">
        <v>10</v>
      </c>
      <c r="G63" s="34">
        <v>10</v>
      </c>
      <c r="H63" s="34">
        <f t="shared" si="0"/>
        <v>137.15324111743965</v>
      </c>
      <c r="I63" s="32">
        <f t="shared" si="1"/>
        <v>0.13715324111743965</v>
      </c>
      <c r="J63" s="35">
        <f t="shared" si="2"/>
        <v>0.13715324111743965</v>
      </c>
      <c r="K63" s="58"/>
      <c r="L63" s="58"/>
      <c r="M63" s="36">
        <f t="shared" si="6"/>
        <v>1.3715324111743964E-2</v>
      </c>
      <c r="N63" s="59"/>
      <c r="O63" s="59"/>
    </row>
    <row r="64" spans="2:15" ht="20.5" x14ac:dyDescent="0.45">
      <c r="B64" s="21" t="s">
        <v>177</v>
      </c>
      <c r="C64" s="25">
        <v>1000</v>
      </c>
      <c r="D64" s="26">
        <v>803.52200000000005</v>
      </c>
      <c r="E64" s="29">
        <f t="shared" si="7"/>
        <v>3.1921453756441553</v>
      </c>
      <c r="F64" s="27">
        <v>10</v>
      </c>
      <c r="G64" s="27">
        <v>10</v>
      </c>
      <c r="H64" s="27">
        <f t="shared" si="0"/>
        <v>319.21453756441554</v>
      </c>
      <c r="I64" s="26">
        <f t="shared" si="1"/>
        <v>0.31921453756441553</v>
      </c>
      <c r="J64" s="28">
        <f t="shared" si="2"/>
        <v>0.31921453756441553</v>
      </c>
      <c r="K64" s="53">
        <f t="shared" ref="K64" si="120">AVERAGE(J64:J65)</f>
        <v>0.42900433957146739</v>
      </c>
      <c r="L64" s="53">
        <f t="shared" ref="L64" si="121">STDEV(J64:J65)</f>
        <v>0.15526622700862938</v>
      </c>
      <c r="M64" s="30">
        <f t="shared" si="6"/>
        <v>3.1921453756441551E-2</v>
      </c>
      <c r="N64" s="57">
        <f t="shared" ref="N64" si="122">AVERAGE(M64:M65)</f>
        <v>4.2900433957146739E-2</v>
      </c>
      <c r="O64" s="57">
        <f t="shared" ref="O64" si="123">STDEV(J64:J65)</f>
        <v>0.15526622700862938</v>
      </c>
    </row>
    <row r="65" spans="2:15" ht="20.5" x14ac:dyDescent="0.45">
      <c r="B65" s="21" t="s">
        <v>178</v>
      </c>
      <c r="C65" s="25">
        <v>1000</v>
      </c>
      <c r="D65" s="26">
        <v>1208.317</v>
      </c>
      <c r="E65" s="29">
        <f t="shared" si="7"/>
        <v>5.3879414157851917</v>
      </c>
      <c r="F65" s="27">
        <v>10</v>
      </c>
      <c r="G65" s="27">
        <v>10</v>
      </c>
      <c r="H65" s="27">
        <f t="shared" si="0"/>
        <v>538.7941415785192</v>
      </c>
      <c r="I65" s="26">
        <f t="shared" si="1"/>
        <v>0.53879414157851924</v>
      </c>
      <c r="J65" s="28">
        <f t="shared" si="2"/>
        <v>0.53879414157851924</v>
      </c>
      <c r="K65" s="53"/>
      <c r="L65" s="53"/>
      <c r="M65" s="30">
        <f t="shared" si="6"/>
        <v>5.387941415785192E-2</v>
      </c>
      <c r="N65" s="57"/>
      <c r="O65" s="57"/>
    </row>
    <row r="66" spans="2:15" ht="20.5" x14ac:dyDescent="0.45">
      <c r="B66" s="21" t="s">
        <v>179</v>
      </c>
      <c r="C66" s="25">
        <v>1000</v>
      </c>
      <c r="D66" s="26">
        <v>512.077</v>
      </c>
      <c r="E66" s="29">
        <f t="shared" si="7"/>
        <v>1.6112123677786818</v>
      </c>
      <c r="F66" s="27">
        <v>10</v>
      </c>
      <c r="G66" s="27">
        <v>10</v>
      </c>
      <c r="H66" s="27">
        <f t="shared" si="0"/>
        <v>161.12123677786821</v>
      </c>
      <c r="I66" s="26">
        <f t="shared" si="1"/>
        <v>0.16112123677786822</v>
      </c>
      <c r="J66" s="28">
        <f t="shared" si="2"/>
        <v>0.16112123677786822</v>
      </c>
      <c r="K66" s="53">
        <f t="shared" ref="K66" si="124">AVERAGE(J66:J67)</f>
        <v>0.14218226200162737</v>
      </c>
      <c r="L66" s="53">
        <f t="shared" ref="L66" si="125">STDEV(J66:J67)</f>
        <v>2.6783754986001645E-2</v>
      </c>
      <c r="M66" s="30">
        <f t="shared" si="6"/>
        <v>1.6112123677786822E-2</v>
      </c>
      <c r="N66" s="57">
        <f t="shared" ref="N66" si="126">AVERAGE(M66:M67)</f>
        <v>1.4218226200162736E-2</v>
      </c>
      <c r="O66" s="57">
        <f t="shared" ref="O66" si="127">STDEV(J66:J67)</f>
        <v>2.6783754986001645E-2</v>
      </c>
    </row>
    <row r="67" spans="2:15" ht="20.5" x14ac:dyDescent="0.45">
      <c r="B67" s="21" t="s">
        <v>180</v>
      </c>
      <c r="C67" s="25">
        <v>1000</v>
      </c>
      <c r="D67" s="26">
        <v>442.24900000000002</v>
      </c>
      <c r="E67" s="29">
        <f t="shared" si="7"/>
        <v>1.2324328722538651</v>
      </c>
      <c r="F67" s="27">
        <v>10</v>
      </c>
      <c r="G67" s="27">
        <v>10</v>
      </c>
      <c r="H67" s="27">
        <f t="shared" si="0"/>
        <v>123.24328722538651</v>
      </c>
      <c r="I67" s="26">
        <f t="shared" si="1"/>
        <v>0.12324328722538651</v>
      </c>
      <c r="J67" s="28">
        <f t="shared" si="2"/>
        <v>0.12324328722538649</v>
      </c>
      <c r="K67" s="53"/>
      <c r="L67" s="53"/>
      <c r="M67" s="30">
        <f t="shared" si="6"/>
        <v>1.2324328722538649E-2</v>
      </c>
      <c r="N67" s="57"/>
      <c r="O67" s="57"/>
    </row>
    <row r="68" spans="2:15" ht="20.5" x14ac:dyDescent="0.45">
      <c r="B68" s="21" t="s">
        <v>181</v>
      </c>
      <c r="C68" s="25">
        <v>1000</v>
      </c>
      <c r="D68" s="26">
        <v>326.61200000000002</v>
      </c>
      <c r="E68" s="29">
        <f t="shared" si="7"/>
        <v>0.60516409004610805</v>
      </c>
      <c r="F68" s="27">
        <v>10</v>
      </c>
      <c r="G68" s="27">
        <v>10</v>
      </c>
      <c r="H68" s="27">
        <f t="shared" si="0"/>
        <v>60.516409004610807</v>
      </c>
      <c r="I68" s="26">
        <f t="shared" si="1"/>
        <v>6.0516409004610805E-2</v>
      </c>
      <c r="J68" s="28">
        <f t="shared" si="2"/>
        <v>6.0516409004610805E-2</v>
      </c>
      <c r="K68" s="53">
        <f t="shared" ref="K68" si="128">AVERAGE(J68:J69)</f>
        <v>3.2559533496067265E-2</v>
      </c>
      <c r="L68" s="53">
        <f t="shared" ref="L68" si="129">STDEV(J68:J69)</f>
        <v>3.9536992505758491E-2</v>
      </c>
      <c r="M68" s="30">
        <f t="shared" si="6"/>
        <v>6.0516409004610803E-3</v>
      </c>
      <c r="N68" s="57">
        <f t="shared" ref="N68" si="130">AVERAGE(M68:M69)</f>
        <v>3.2559533496067262E-3</v>
      </c>
      <c r="O68" s="57">
        <f t="shared" ref="O68" si="131">STDEV(J68:J69)</f>
        <v>3.9536992505758491E-2</v>
      </c>
    </row>
    <row r="69" spans="2:15" ht="20.5" x14ac:dyDescent="0.45">
      <c r="B69" s="21" t="s">
        <v>182</v>
      </c>
      <c r="C69" s="25">
        <v>1000</v>
      </c>
      <c r="D69" s="26">
        <v>223.535</v>
      </c>
      <c r="E69" s="29">
        <f t="shared" si="7"/>
        <v>4.6026579875237242E-2</v>
      </c>
      <c r="F69" s="27">
        <v>10</v>
      </c>
      <c r="G69" s="27">
        <v>10</v>
      </c>
      <c r="H69" s="27">
        <f t="shared" ref="H69:H132" si="132">(E69*F69*G69)</f>
        <v>4.6026579875237239</v>
      </c>
      <c r="I69" s="26">
        <f t="shared" ref="I69:I132" si="133">(H69/1000)</f>
        <v>4.6026579875237238E-3</v>
      </c>
      <c r="J69" s="28">
        <f t="shared" ref="J69:J132" si="134">(I69/C69)*1000</f>
        <v>4.6026579875237238E-3</v>
      </c>
      <c r="K69" s="53"/>
      <c r="L69" s="53"/>
      <c r="M69" s="30">
        <f t="shared" si="6"/>
        <v>4.6026579875237242E-4</v>
      </c>
      <c r="N69" s="57"/>
      <c r="O69" s="57"/>
    </row>
    <row r="70" spans="2:15" ht="20.5" x14ac:dyDescent="0.45">
      <c r="B70" s="21" t="s">
        <v>183</v>
      </c>
      <c r="C70" s="25">
        <v>1000</v>
      </c>
      <c r="D70" s="26">
        <v>709.22400000000005</v>
      </c>
      <c r="E70" s="29">
        <f t="shared" si="7"/>
        <v>2.6806292378627612</v>
      </c>
      <c r="F70" s="27">
        <v>10</v>
      </c>
      <c r="G70" s="27">
        <v>10</v>
      </c>
      <c r="H70" s="27">
        <f t="shared" si="132"/>
        <v>268.06292378627609</v>
      </c>
      <c r="I70" s="26">
        <f t="shared" si="133"/>
        <v>0.26806292378627611</v>
      </c>
      <c r="J70" s="28">
        <f t="shared" si="134"/>
        <v>0.26806292378627611</v>
      </c>
      <c r="K70" s="53">
        <f t="shared" ref="K70" si="135">AVERAGE(J70:J71)</f>
        <v>0.27200813669650126</v>
      </c>
      <c r="L70" s="53">
        <f t="shared" ref="L70" si="136">STDEV(J70:J71)</f>
        <v>5.5793736040897941E-3</v>
      </c>
      <c r="M70" s="30">
        <f t="shared" si="6"/>
        <v>2.6806292378627611E-2</v>
      </c>
      <c r="N70" s="57">
        <f t="shared" ref="N70" si="137">AVERAGE(M70:M71)</f>
        <v>2.7200813669650124E-2</v>
      </c>
      <c r="O70" s="57">
        <f t="shared" ref="O70" si="138">STDEV(J70:J71)</f>
        <v>5.5793736040897941E-3</v>
      </c>
    </row>
    <row r="71" spans="2:15" ht="20.5" x14ac:dyDescent="0.45">
      <c r="B71" s="21" t="s">
        <v>184</v>
      </c>
      <c r="C71" s="25">
        <v>1000</v>
      </c>
      <c r="D71" s="26">
        <v>723.77</v>
      </c>
      <c r="E71" s="29">
        <f t="shared" si="7"/>
        <v>2.7595334960672635</v>
      </c>
      <c r="F71" s="27">
        <v>10</v>
      </c>
      <c r="G71" s="27">
        <v>10</v>
      </c>
      <c r="H71" s="27">
        <f t="shared" si="132"/>
        <v>275.95334960672636</v>
      </c>
      <c r="I71" s="26">
        <f t="shared" si="133"/>
        <v>0.27595334960672635</v>
      </c>
      <c r="J71" s="28">
        <f t="shared" si="134"/>
        <v>0.27595334960672635</v>
      </c>
      <c r="K71" s="53"/>
      <c r="L71" s="53"/>
      <c r="M71" s="30">
        <f t="shared" ref="M71:M134" si="139">(J71/C71)*100</f>
        <v>2.7595334960672634E-2</v>
      </c>
      <c r="N71" s="57"/>
      <c r="O71" s="57"/>
    </row>
    <row r="72" spans="2:15" ht="20.5" x14ac:dyDescent="0.45">
      <c r="B72" s="21" t="s">
        <v>185</v>
      </c>
      <c r="C72" s="25">
        <v>1000</v>
      </c>
      <c r="D72" s="26">
        <v>471.52300000000002</v>
      </c>
      <c r="E72" s="29">
        <f t="shared" ref="E72:E135" si="140">(D72-215.05)/184.35</f>
        <v>1.3912286411716843</v>
      </c>
      <c r="F72" s="27">
        <v>10</v>
      </c>
      <c r="G72" s="27">
        <v>10</v>
      </c>
      <c r="H72" s="27">
        <f t="shared" si="132"/>
        <v>139.12286411716843</v>
      </c>
      <c r="I72" s="26">
        <f t="shared" si="133"/>
        <v>0.13912286411716843</v>
      </c>
      <c r="J72" s="28">
        <f t="shared" si="134"/>
        <v>0.13912286411716843</v>
      </c>
      <c r="K72" s="53">
        <f t="shared" ref="K72" si="141">AVERAGE(J72:J73)</f>
        <v>0.1452883102793599</v>
      </c>
      <c r="L72" s="53">
        <f t="shared" ref="L72" si="142">STDEV(J72:J73)</f>
        <v>8.7192575806523502E-3</v>
      </c>
      <c r="M72" s="30">
        <f t="shared" si="139"/>
        <v>1.3912286411716844E-2</v>
      </c>
      <c r="N72" s="57">
        <f t="shared" ref="N72" si="143">AVERAGE(M72:M73)</f>
        <v>1.4528831027935993E-2</v>
      </c>
      <c r="O72" s="57">
        <f t="shared" ref="O72" si="144">STDEV(J72:J73)</f>
        <v>8.7192575806523502E-3</v>
      </c>
    </row>
    <row r="73" spans="2:15" ht="20.5" x14ac:dyDescent="0.45">
      <c r="B73" s="21" t="s">
        <v>186</v>
      </c>
      <c r="C73" s="25">
        <v>1000</v>
      </c>
      <c r="D73" s="26">
        <v>494.255</v>
      </c>
      <c r="E73" s="29">
        <f t="shared" si="140"/>
        <v>1.5145375644155139</v>
      </c>
      <c r="F73" s="27">
        <v>10</v>
      </c>
      <c r="G73" s="27">
        <v>10</v>
      </c>
      <c r="H73" s="27">
        <f t="shared" si="132"/>
        <v>151.45375644155141</v>
      </c>
      <c r="I73" s="26">
        <f t="shared" si="133"/>
        <v>0.1514537564415514</v>
      </c>
      <c r="J73" s="28">
        <f t="shared" si="134"/>
        <v>0.1514537564415514</v>
      </c>
      <c r="K73" s="53"/>
      <c r="L73" s="53"/>
      <c r="M73" s="30">
        <f t="shared" si="139"/>
        <v>1.514537564415514E-2</v>
      </c>
      <c r="N73" s="57"/>
      <c r="O73" s="57"/>
    </row>
    <row r="74" spans="2:15" ht="20.5" x14ac:dyDescent="0.45">
      <c r="B74" s="21" t="s">
        <v>187</v>
      </c>
      <c r="C74" s="25">
        <v>1000</v>
      </c>
      <c r="D74" s="26">
        <v>441.72199999999998</v>
      </c>
      <c r="E74" s="29">
        <f t="shared" si="140"/>
        <v>1.2295741795497692</v>
      </c>
      <c r="F74" s="27">
        <v>10</v>
      </c>
      <c r="G74" s="27">
        <v>10</v>
      </c>
      <c r="H74" s="27">
        <f t="shared" si="132"/>
        <v>122.95741795497692</v>
      </c>
      <c r="I74" s="26">
        <f t="shared" si="133"/>
        <v>0.12295741795497692</v>
      </c>
      <c r="J74" s="28">
        <f t="shared" si="134"/>
        <v>0.12295741795497693</v>
      </c>
      <c r="K74" s="53">
        <f t="shared" ref="K74" si="145">AVERAGE(J74:J75)</f>
        <v>0.1026059126661242</v>
      </c>
      <c r="L74" s="53">
        <f t="shared" ref="L74" si="146">STDEV(J74:J75)</f>
        <v>2.8781374794203302E-2</v>
      </c>
      <c r="M74" s="30">
        <f t="shared" si="139"/>
        <v>1.2295741795497693E-2</v>
      </c>
      <c r="N74" s="57">
        <f t="shared" ref="N74" si="147">AVERAGE(M74:M75)</f>
        <v>1.0260591266612421E-2</v>
      </c>
      <c r="O74" s="57">
        <f t="shared" ref="O74" si="148">STDEV(J74:J75)</f>
        <v>2.8781374794203302E-2</v>
      </c>
    </row>
    <row r="75" spans="2:15" ht="20.5" x14ac:dyDescent="0.45">
      <c r="B75" s="21" t="s">
        <v>188</v>
      </c>
      <c r="C75" s="25">
        <v>1000</v>
      </c>
      <c r="D75" s="26">
        <v>366.68599999999998</v>
      </c>
      <c r="E75" s="29">
        <f t="shared" si="140"/>
        <v>0.82254407377271477</v>
      </c>
      <c r="F75" s="27">
        <v>10</v>
      </c>
      <c r="G75" s="27">
        <v>10</v>
      </c>
      <c r="H75" s="27">
        <f t="shared" si="132"/>
        <v>82.254407377271477</v>
      </c>
      <c r="I75" s="26">
        <f t="shared" si="133"/>
        <v>8.225440737727148E-2</v>
      </c>
      <c r="J75" s="28">
        <f t="shared" si="134"/>
        <v>8.225440737727148E-2</v>
      </c>
      <c r="K75" s="53"/>
      <c r="L75" s="53"/>
      <c r="M75" s="30">
        <f t="shared" si="139"/>
        <v>8.225440737727149E-3</v>
      </c>
      <c r="N75" s="57"/>
      <c r="O75" s="57"/>
    </row>
    <row r="76" spans="2:15" ht="20.5" x14ac:dyDescent="0.45">
      <c r="B76" s="21" t="s">
        <v>189</v>
      </c>
      <c r="C76" s="25">
        <v>1000</v>
      </c>
      <c r="D76" s="26">
        <v>479.68200000000002</v>
      </c>
      <c r="E76" s="29">
        <f t="shared" si="140"/>
        <v>1.4354868456739898</v>
      </c>
      <c r="F76" s="27">
        <v>10</v>
      </c>
      <c r="G76" s="27">
        <v>10</v>
      </c>
      <c r="H76" s="27">
        <f t="shared" si="132"/>
        <v>143.54868456739896</v>
      </c>
      <c r="I76" s="26">
        <f t="shared" si="133"/>
        <v>0.14354868456739897</v>
      </c>
      <c r="J76" s="28">
        <f t="shared" si="134"/>
        <v>0.14354868456739897</v>
      </c>
      <c r="K76" s="53">
        <f t="shared" ref="K76" si="149">AVERAGE(J76:J77)</f>
        <v>0.14089883374016815</v>
      </c>
      <c r="L76" s="53">
        <f t="shared" ref="L76" si="150">STDEV(J76:J77)</f>
        <v>3.747454978135392E-3</v>
      </c>
      <c r="M76" s="30">
        <f t="shared" si="139"/>
        <v>1.4354868456739896E-2</v>
      </c>
      <c r="N76" s="57">
        <f t="shared" ref="N76" si="151">AVERAGE(M76:M77)</f>
        <v>1.4089883374016813E-2</v>
      </c>
      <c r="O76" s="57">
        <f t="shared" ref="O76" si="152">STDEV(J76:J77)</f>
        <v>3.747454978135392E-3</v>
      </c>
    </row>
    <row r="77" spans="2:15" ht="20.5" x14ac:dyDescent="0.45">
      <c r="B77" s="21" t="s">
        <v>190</v>
      </c>
      <c r="C77" s="25">
        <v>1000</v>
      </c>
      <c r="D77" s="26">
        <v>469.91199999999998</v>
      </c>
      <c r="E77" s="29">
        <f t="shared" si="140"/>
        <v>1.3824898291293732</v>
      </c>
      <c r="F77" s="27">
        <v>10</v>
      </c>
      <c r="G77" s="27">
        <v>10</v>
      </c>
      <c r="H77" s="27">
        <f t="shared" si="132"/>
        <v>138.24898291293732</v>
      </c>
      <c r="I77" s="26">
        <f t="shared" si="133"/>
        <v>0.13824898291293733</v>
      </c>
      <c r="J77" s="28">
        <f t="shared" si="134"/>
        <v>0.13824898291293733</v>
      </c>
      <c r="K77" s="53"/>
      <c r="L77" s="53"/>
      <c r="M77" s="30">
        <f t="shared" si="139"/>
        <v>1.3824898291293731E-2</v>
      </c>
      <c r="N77" s="57"/>
      <c r="O77" s="57"/>
    </row>
    <row r="78" spans="2:15" ht="20.5" x14ac:dyDescent="0.45">
      <c r="B78" s="21" t="s">
        <v>191</v>
      </c>
      <c r="C78" s="25">
        <v>1000</v>
      </c>
      <c r="D78" s="26">
        <v>374.59300000000002</v>
      </c>
      <c r="E78" s="29">
        <f t="shared" si="140"/>
        <v>0.86543531326281531</v>
      </c>
      <c r="F78" s="27">
        <v>10</v>
      </c>
      <c r="G78" s="27">
        <v>10</v>
      </c>
      <c r="H78" s="27">
        <f t="shared" si="132"/>
        <v>86.543531326281524</v>
      </c>
      <c r="I78" s="26">
        <f t="shared" si="133"/>
        <v>8.6543531326281523E-2</v>
      </c>
      <c r="J78" s="28">
        <f t="shared" si="134"/>
        <v>8.6543531326281523E-2</v>
      </c>
      <c r="K78" s="53">
        <f t="shared" ref="K78" si="153">AVERAGE(J78:J79)</f>
        <v>7.5136154054787074E-2</v>
      </c>
      <c r="L78" s="53">
        <f t="shared" ref="L78" si="154">STDEV(J78:J79)</f>
        <v>1.613246764845409E-2</v>
      </c>
      <c r="M78" s="30">
        <f t="shared" si="139"/>
        <v>8.6543531326281516E-3</v>
      </c>
      <c r="N78" s="57">
        <f t="shared" ref="N78" si="155">AVERAGE(M78:M79)</f>
        <v>7.5136154054787074E-3</v>
      </c>
      <c r="O78" s="57">
        <f t="shared" ref="O78" si="156">STDEV(J78:J79)</f>
        <v>1.613246764845409E-2</v>
      </c>
    </row>
    <row r="79" spans="2:15" ht="20.5" x14ac:dyDescent="0.45">
      <c r="B79" s="21" t="s">
        <v>192</v>
      </c>
      <c r="C79" s="25">
        <v>1000</v>
      </c>
      <c r="D79" s="26">
        <v>332.53399999999999</v>
      </c>
      <c r="E79" s="29">
        <f t="shared" si="140"/>
        <v>0.6372877678329264</v>
      </c>
      <c r="F79" s="27">
        <v>10</v>
      </c>
      <c r="G79" s="27">
        <v>10</v>
      </c>
      <c r="H79" s="27">
        <f t="shared" si="132"/>
        <v>63.728776783292638</v>
      </c>
      <c r="I79" s="26">
        <f t="shared" si="133"/>
        <v>6.372877678329264E-2</v>
      </c>
      <c r="J79" s="28">
        <f t="shared" si="134"/>
        <v>6.372877678329264E-2</v>
      </c>
      <c r="K79" s="53"/>
      <c r="L79" s="53"/>
      <c r="M79" s="30">
        <f t="shared" si="139"/>
        <v>6.3728776783292633E-3</v>
      </c>
      <c r="N79" s="57"/>
      <c r="O79" s="57"/>
    </row>
    <row r="80" spans="2:15" ht="20.5" x14ac:dyDescent="0.45">
      <c r="B80" s="21" t="s">
        <v>193</v>
      </c>
      <c r="C80" s="25">
        <v>1000</v>
      </c>
      <c r="D80" s="26">
        <v>371.55399999999997</v>
      </c>
      <c r="E80" s="29">
        <f t="shared" si="140"/>
        <v>0.84895036615134234</v>
      </c>
      <c r="F80" s="27">
        <v>10</v>
      </c>
      <c r="G80" s="27">
        <v>10</v>
      </c>
      <c r="H80" s="27">
        <f t="shared" si="132"/>
        <v>84.895036615134231</v>
      </c>
      <c r="I80" s="26">
        <f t="shared" si="133"/>
        <v>8.4895036615134228E-2</v>
      </c>
      <c r="J80" s="28">
        <f t="shared" si="134"/>
        <v>8.4895036615134228E-2</v>
      </c>
      <c r="K80" s="53">
        <f t="shared" ref="K80" si="157">AVERAGE(J80:J81)</f>
        <v>7.1911852454570102E-2</v>
      </c>
      <c r="L80" s="53">
        <f t="shared" ref="L80" si="158">STDEV(J80:J81)</f>
        <v>1.8360995122657289E-2</v>
      </c>
      <c r="M80" s="30">
        <f t="shared" si="139"/>
        <v>8.4895036615134228E-3</v>
      </c>
      <c r="N80" s="57">
        <f t="shared" ref="N80" si="159">AVERAGE(M80:M81)</f>
        <v>7.1911852454570099E-3</v>
      </c>
      <c r="O80" s="57">
        <f t="shared" ref="O80" si="160">STDEV(J80:J81)</f>
        <v>1.8360995122657289E-2</v>
      </c>
    </row>
    <row r="81" spans="2:15" ht="20.5" x14ac:dyDescent="0.45">
      <c r="B81" s="21" t="s">
        <v>194</v>
      </c>
      <c r="C81" s="25">
        <v>1000</v>
      </c>
      <c r="D81" s="26">
        <v>323.685</v>
      </c>
      <c r="E81" s="29">
        <f t="shared" si="140"/>
        <v>0.58928668294005959</v>
      </c>
      <c r="F81" s="27">
        <v>10</v>
      </c>
      <c r="G81" s="27">
        <v>10</v>
      </c>
      <c r="H81" s="27">
        <f t="shared" si="132"/>
        <v>58.928668294005959</v>
      </c>
      <c r="I81" s="26">
        <f t="shared" si="133"/>
        <v>5.8928668294005962E-2</v>
      </c>
      <c r="J81" s="28">
        <f t="shared" si="134"/>
        <v>5.8928668294005962E-2</v>
      </c>
      <c r="K81" s="53"/>
      <c r="L81" s="53"/>
      <c r="M81" s="30">
        <f t="shared" si="139"/>
        <v>5.892866829400596E-3</v>
      </c>
      <c r="N81" s="57"/>
      <c r="O81" s="57"/>
    </row>
    <row r="82" spans="2:15" ht="20.5" x14ac:dyDescent="0.45">
      <c r="B82" s="21" t="s">
        <v>195</v>
      </c>
      <c r="C82" s="25">
        <v>1000</v>
      </c>
      <c r="D82" s="26">
        <v>1037.4469999999999</v>
      </c>
      <c r="E82" s="29">
        <f t="shared" si="140"/>
        <v>4.4610631950094923</v>
      </c>
      <c r="F82" s="27">
        <v>10</v>
      </c>
      <c r="G82" s="27">
        <v>10</v>
      </c>
      <c r="H82" s="27">
        <f t="shared" si="132"/>
        <v>446.10631950094927</v>
      </c>
      <c r="I82" s="26">
        <f t="shared" si="133"/>
        <v>0.44610631950094926</v>
      </c>
      <c r="J82" s="28">
        <f t="shared" si="134"/>
        <v>0.44610631950094926</v>
      </c>
      <c r="K82" s="53">
        <f t="shared" ref="K82" si="161">AVERAGE(J82:J83)</f>
        <v>0.4233813398426905</v>
      </c>
      <c r="L82" s="53">
        <f t="shared" ref="L82" si="162">STDEV(J82:J83)</f>
        <v>3.2137974437362243E-2</v>
      </c>
      <c r="M82" s="30">
        <f t="shared" si="139"/>
        <v>4.4610631950094924E-2</v>
      </c>
      <c r="N82" s="57">
        <f t="shared" ref="N82" si="163">AVERAGE(M82:M83)</f>
        <v>4.2338133984269048E-2</v>
      </c>
      <c r="O82" s="57">
        <f t="shared" ref="O82" si="164">STDEV(J82:J83)</f>
        <v>3.2137974437362243E-2</v>
      </c>
    </row>
    <row r="83" spans="2:15" ht="20.5" x14ac:dyDescent="0.45">
      <c r="B83" s="21" t="s">
        <v>196</v>
      </c>
      <c r="C83" s="25">
        <v>1000</v>
      </c>
      <c r="D83" s="26">
        <v>953.66</v>
      </c>
      <c r="E83" s="29">
        <f t="shared" si="140"/>
        <v>4.0065636018443174</v>
      </c>
      <c r="F83" s="27">
        <v>10</v>
      </c>
      <c r="G83" s="27">
        <v>10</v>
      </c>
      <c r="H83" s="27">
        <f t="shared" si="132"/>
        <v>400.65636018443172</v>
      </c>
      <c r="I83" s="26">
        <f t="shared" si="133"/>
        <v>0.40065636018443174</v>
      </c>
      <c r="J83" s="28">
        <f t="shared" si="134"/>
        <v>0.40065636018443174</v>
      </c>
      <c r="K83" s="53"/>
      <c r="L83" s="53"/>
      <c r="M83" s="30">
        <f t="shared" si="139"/>
        <v>4.0065636018443172E-2</v>
      </c>
      <c r="N83" s="57"/>
      <c r="O83" s="57"/>
    </row>
    <row r="84" spans="2:15" ht="20.5" x14ac:dyDescent="0.45">
      <c r="B84" s="21" t="s">
        <v>197</v>
      </c>
      <c r="C84" s="25">
        <v>1000</v>
      </c>
      <c r="D84" s="26">
        <v>705.63900000000001</v>
      </c>
      <c r="E84" s="29">
        <f t="shared" si="140"/>
        <v>2.661182533224844</v>
      </c>
      <c r="F84" s="27">
        <v>10</v>
      </c>
      <c r="G84" s="27">
        <v>10</v>
      </c>
      <c r="H84" s="27">
        <f t="shared" si="132"/>
        <v>266.11825332248441</v>
      </c>
      <c r="I84" s="26">
        <f t="shared" si="133"/>
        <v>0.2661182533224844</v>
      </c>
      <c r="J84" s="28">
        <f t="shared" si="134"/>
        <v>0.2661182533224844</v>
      </c>
      <c r="K84" s="53">
        <f t="shared" ref="K84" si="165">AVERAGE(J84:J85)</f>
        <v>0.27941008950366153</v>
      </c>
      <c r="L84" s="53">
        <f t="shared" ref="L84" si="166">STDEV(J84:J85)</f>
        <v>1.8797494996262067E-2</v>
      </c>
      <c r="M84" s="30">
        <f t="shared" si="139"/>
        <v>2.6611825332248439E-2</v>
      </c>
      <c r="N84" s="57">
        <f t="shared" ref="N84" si="167">AVERAGE(M84:M85)</f>
        <v>2.794100895036615E-2</v>
      </c>
      <c r="O84" s="57">
        <f t="shared" ref="O84" si="168">STDEV(J84:J85)</f>
        <v>1.8797494996262067E-2</v>
      </c>
    </row>
    <row r="85" spans="2:15" ht="20.5" x14ac:dyDescent="0.45">
      <c r="B85" s="21" t="s">
        <v>198</v>
      </c>
      <c r="C85" s="25">
        <v>1000</v>
      </c>
      <c r="D85" s="26">
        <v>754.64599999999996</v>
      </c>
      <c r="E85" s="29">
        <f t="shared" si="140"/>
        <v>2.9270192568483862</v>
      </c>
      <c r="F85" s="27">
        <v>10</v>
      </c>
      <c r="G85" s="27">
        <v>10</v>
      </c>
      <c r="H85" s="27">
        <f t="shared" si="132"/>
        <v>292.70192568483861</v>
      </c>
      <c r="I85" s="26">
        <f t="shared" si="133"/>
        <v>0.2927019256848386</v>
      </c>
      <c r="J85" s="28">
        <f t="shared" si="134"/>
        <v>0.2927019256848386</v>
      </c>
      <c r="K85" s="53"/>
      <c r="L85" s="53"/>
      <c r="M85" s="30">
        <f t="shared" si="139"/>
        <v>2.9270192568483861E-2</v>
      </c>
      <c r="N85" s="57"/>
      <c r="O85" s="57"/>
    </row>
    <row r="86" spans="2:15" ht="20.5" x14ac:dyDescent="0.45">
      <c r="B86" s="21" t="s">
        <v>199</v>
      </c>
      <c r="C86" s="25">
        <v>1000</v>
      </c>
      <c r="D86" s="26">
        <v>775.62400000000002</v>
      </c>
      <c r="E86" s="29">
        <f t="shared" si="140"/>
        <v>3.0408136696501225</v>
      </c>
      <c r="F86" s="27">
        <v>10</v>
      </c>
      <c r="G86" s="27">
        <v>10</v>
      </c>
      <c r="H86" s="27">
        <f t="shared" si="132"/>
        <v>304.08136696501225</v>
      </c>
      <c r="I86" s="26">
        <f t="shared" si="133"/>
        <v>0.30408136696501226</v>
      </c>
      <c r="J86" s="28">
        <f t="shared" si="134"/>
        <v>0.30408136696501226</v>
      </c>
      <c r="K86" s="53">
        <f t="shared" ref="K86" si="169">AVERAGE(J86:J87)</f>
        <v>0.30996013018714408</v>
      </c>
      <c r="L86" s="53">
        <f t="shared" ref="L86" si="170">STDEV(J86:J87)</f>
        <v>8.3138266787189784E-3</v>
      </c>
      <c r="M86" s="30">
        <f t="shared" si="139"/>
        <v>3.0408136696501224E-2</v>
      </c>
      <c r="N86" s="57">
        <f t="shared" ref="N86" si="171">AVERAGE(M86:M87)</f>
        <v>3.0996013018714408E-2</v>
      </c>
      <c r="O86" s="57">
        <f t="shared" ref="O86" si="172">STDEV(J86:J87)</f>
        <v>8.3138266787189784E-3</v>
      </c>
    </row>
    <row r="87" spans="2:15" ht="20.5" x14ac:dyDescent="0.45">
      <c r="B87" s="21" t="s">
        <v>200</v>
      </c>
      <c r="C87" s="25">
        <v>1000</v>
      </c>
      <c r="D87" s="26">
        <v>797.29899999999998</v>
      </c>
      <c r="E87" s="29">
        <f t="shared" si="140"/>
        <v>3.1583889340927587</v>
      </c>
      <c r="F87" s="27">
        <v>10</v>
      </c>
      <c r="G87" s="27">
        <v>10</v>
      </c>
      <c r="H87" s="27">
        <f t="shared" si="132"/>
        <v>315.8388934092759</v>
      </c>
      <c r="I87" s="26">
        <f t="shared" si="133"/>
        <v>0.3158388934092759</v>
      </c>
      <c r="J87" s="28">
        <f t="shared" si="134"/>
        <v>0.3158388934092759</v>
      </c>
      <c r="K87" s="53"/>
      <c r="L87" s="53"/>
      <c r="M87" s="30">
        <f t="shared" si="139"/>
        <v>3.1583889340927589E-2</v>
      </c>
      <c r="N87" s="57"/>
      <c r="O87" s="57"/>
    </row>
    <row r="88" spans="2:15" ht="20.5" x14ac:dyDescent="0.45">
      <c r="B88" s="21" t="s">
        <v>201</v>
      </c>
      <c r="C88" s="25">
        <v>1000</v>
      </c>
      <c r="D88" s="26">
        <v>1216.9349999999999</v>
      </c>
      <c r="E88" s="29">
        <f t="shared" si="140"/>
        <v>5.4346894494168705</v>
      </c>
      <c r="F88" s="27">
        <v>10</v>
      </c>
      <c r="G88" s="27">
        <v>10</v>
      </c>
      <c r="H88" s="27">
        <f t="shared" si="132"/>
        <v>543.46894494168714</v>
      </c>
      <c r="I88" s="26">
        <f t="shared" si="133"/>
        <v>0.54346894494168718</v>
      </c>
      <c r="J88" s="28">
        <f t="shared" si="134"/>
        <v>0.54346894494168718</v>
      </c>
      <c r="K88" s="53">
        <f t="shared" ref="K88" si="173">AVERAGE(J88:J89)</f>
        <v>0.55135394629780321</v>
      </c>
      <c r="L88" s="53">
        <f t="shared" ref="L88" si="174">STDEV(J88:J89)</f>
        <v>1.1151075857149534E-2</v>
      </c>
      <c r="M88" s="30">
        <f t="shared" si="139"/>
        <v>5.4346894494168713E-2</v>
      </c>
      <c r="N88" s="57">
        <f t="shared" ref="N88" si="175">AVERAGE(M88:M89)</f>
        <v>5.5135394629780315E-2</v>
      </c>
      <c r="O88" s="57">
        <f t="shared" ref="O88" si="176">STDEV(J88:J89)</f>
        <v>1.1151075857149534E-2</v>
      </c>
    </row>
    <row r="89" spans="2:15" ht="20.5" x14ac:dyDescent="0.45">
      <c r="B89" s="21" t="s">
        <v>202</v>
      </c>
      <c r="C89" s="25">
        <v>1000</v>
      </c>
      <c r="D89" s="26">
        <v>1246.0070000000001</v>
      </c>
      <c r="E89" s="29">
        <f t="shared" si="140"/>
        <v>5.5923894765391928</v>
      </c>
      <c r="F89" s="27">
        <v>10</v>
      </c>
      <c r="G89" s="27">
        <v>10</v>
      </c>
      <c r="H89" s="27">
        <f t="shared" si="132"/>
        <v>559.23894765391924</v>
      </c>
      <c r="I89" s="26">
        <f t="shared" si="133"/>
        <v>0.55923894765391924</v>
      </c>
      <c r="J89" s="28">
        <f t="shared" si="134"/>
        <v>0.55923894765391924</v>
      </c>
      <c r="K89" s="53"/>
      <c r="L89" s="53"/>
      <c r="M89" s="30">
        <f t="shared" si="139"/>
        <v>5.5923894765391918E-2</v>
      </c>
      <c r="N89" s="57"/>
      <c r="O89" s="57"/>
    </row>
    <row r="90" spans="2:15" ht="20.5" x14ac:dyDescent="0.45">
      <c r="B90" s="21" t="s">
        <v>203</v>
      </c>
      <c r="C90" s="25">
        <v>1000</v>
      </c>
      <c r="D90" s="26">
        <v>657.93399999999997</v>
      </c>
      <c r="E90" s="29">
        <f t="shared" si="140"/>
        <v>2.4024084621643613</v>
      </c>
      <c r="F90" s="27">
        <v>10</v>
      </c>
      <c r="G90" s="27">
        <v>10</v>
      </c>
      <c r="H90" s="27">
        <f t="shared" si="132"/>
        <v>240.24084621643613</v>
      </c>
      <c r="I90" s="26">
        <f t="shared" si="133"/>
        <v>0.24024084621643613</v>
      </c>
      <c r="J90" s="28">
        <f t="shared" si="134"/>
        <v>0.24024084621643613</v>
      </c>
      <c r="K90" s="53">
        <f t="shared" ref="K90" si="177">AVERAGE(J90:J91)</f>
        <v>0.25376105234608087</v>
      </c>
      <c r="L90" s="53">
        <f t="shared" ref="L90" si="178">STDEV(J90:J91)</f>
        <v>1.9120458874623433E-2</v>
      </c>
      <c r="M90" s="30">
        <f t="shared" si="139"/>
        <v>2.4024084621643613E-2</v>
      </c>
      <c r="N90" s="57">
        <f t="shared" ref="N90" si="179">AVERAGE(M90:M91)</f>
        <v>2.5376105234608086E-2</v>
      </c>
      <c r="O90" s="57">
        <f t="shared" ref="O90" si="180">STDEV(J90:J91)</f>
        <v>1.9120458874623433E-2</v>
      </c>
    </row>
    <row r="91" spans="2:15" ht="20.5" x14ac:dyDescent="0.45">
      <c r="B91" s="21" t="s">
        <v>204</v>
      </c>
      <c r="C91" s="25">
        <v>1000</v>
      </c>
      <c r="D91" s="26">
        <v>707.78300000000002</v>
      </c>
      <c r="E91" s="29">
        <f t="shared" si="140"/>
        <v>2.6728125847572555</v>
      </c>
      <c r="F91" s="27">
        <v>10</v>
      </c>
      <c r="G91" s="27">
        <v>10</v>
      </c>
      <c r="H91" s="27">
        <f t="shared" si="132"/>
        <v>267.28125847572556</v>
      </c>
      <c r="I91" s="26">
        <f t="shared" si="133"/>
        <v>0.26728125847572559</v>
      </c>
      <c r="J91" s="28">
        <f t="shared" si="134"/>
        <v>0.26728125847572559</v>
      </c>
      <c r="K91" s="53"/>
      <c r="L91" s="53"/>
      <c r="M91" s="30">
        <f t="shared" si="139"/>
        <v>2.6728125847572559E-2</v>
      </c>
      <c r="N91" s="57"/>
      <c r="O91" s="57"/>
    </row>
    <row r="92" spans="2:15" ht="20.5" x14ac:dyDescent="0.45">
      <c r="B92" s="21" t="s">
        <v>205</v>
      </c>
      <c r="C92" s="25">
        <v>1000</v>
      </c>
      <c r="D92" s="26">
        <v>517.17399999999998</v>
      </c>
      <c r="E92" s="29">
        <f t="shared" si="140"/>
        <v>1.6388608624898291</v>
      </c>
      <c r="F92" s="27">
        <v>10</v>
      </c>
      <c r="G92" s="27">
        <v>10</v>
      </c>
      <c r="H92" s="27">
        <f t="shared" si="132"/>
        <v>163.88608624898291</v>
      </c>
      <c r="I92" s="26">
        <f t="shared" si="133"/>
        <v>0.1638860862489829</v>
      </c>
      <c r="J92" s="28">
        <f t="shared" si="134"/>
        <v>0.1638860862489829</v>
      </c>
      <c r="K92" s="53">
        <f t="shared" ref="K92" si="181">AVERAGE(J92:J93)</f>
        <v>0.17513615405478708</v>
      </c>
      <c r="L92" s="53">
        <f t="shared" ref="L92" si="182">STDEV(J92:J93)</f>
        <v>1.5909998468585193E-2</v>
      </c>
      <c r="M92" s="30">
        <f t="shared" si="139"/>
        <v>1.6388608624898292E-2</v>
      </c>
      <c r="N92" s="57">
        <f t="shared" ref="N92" si="183">AVERAGE(M92:M93)</f>
        <v>1.7513615405478709E-2</v>
      </c>
      <c r="O92" s="57">
        <f t="shared" ref="O92" si="184">STDEV(J92:J93)</f>
        <v>1.5909998468585193E-2</v>
      </c>
    </row>
    <row r="93" spans="2:15" ht="20.5" x14ac:dyDescent="0.45">
      <c r="B93" s="21" t="s">
        <v>206</v>
      </c>
      <c r="C93" s="25">
        <v>1000</v>
      </c>
      <c r="D93" s="26">
        <v>558.65300000000002</v>
      </c>
      <c r="E93" s="29">
        <f t="shared" si="140"/>
        <v>1.8638622186059128</v>
      </c>
      <c r="F93" s="27">
        <v>10</v>
      </c>
      <c r="G93" s="27">
        <v>10</v>
      </c>
      <c r="H93" s="27">
        <f t="shared" si="132"/>
        <v>186.38622186059126</v>
      </c>
      <c r="I93" s="26">
        <f t="shared" si="133"/>
        <v>0.18638622186059126</v>
      </c>
      <c r="J93" s="28">
        <f t="shared" si="134"/>
        <v>0.18638622186059126</v>
      </c>
      <c r="K93" s="53"/>
      <c r="L93" s="53"/>
      <c r="M93" s="30">
        <f t="shared" si="139"/>
        <v>1.8638622186059127E-2</v>
      </c>
      <c r="N93" s="57"/>
      <c r="O93" s="57"/>
    </row>
    <row r="94" spans="2:15" ht="20.5" x14ac:dyDescent="0.45">
      <c r="B94" s="5" t="s">
        <v>207</v>
      </c>
      <c r="C94" s="25">
        <v>1000</v>
      </c>
      <c r="D94" s="26">
        <v>628.38300000000004</v>
      </c>
      <c r="E94" s="29">
        <f t="shared" si="140"/>
        <v>2.2421101166259834</v>
      </c>
      <c r="F94" s="27">
        <v>10</v>
      </c>
      <c r="G94" s="27">
        <v>10</v>
      </c>
      <c r="H94" s="27">
        <f t="shared" si="132"/>
        <v>224.21101166259834</v>
      </c>
      <c r="I94" s="26">
        <f t="shared" si="133"/>
        <v>0.22421101166259833</v>
      </c>
      <c r="J94" s="28">
        <f t="shared" si="134"/>
        <v>0.22421101166259833</v>
      </c>
      <c r="K94" s="53">
        <f t="shared" ref="K94" si="185">AVERAGE(J94:J95)</f>
        <v>0.22013995117982099</v>
      </c>
      <c r="L94" s="53">
        <f t="shared" ref="L94" si="186">STDEV(J94:J95)</f>
        <v>5.7573489479848449E-3</v>
      </c>
      <c r="M94" s="30">
        <f t="shared" si="139"/>
        <v>2.2421101166259835E-2</v>
      </c>
      <c r="N94" s="57">
        <f t="shared" ref="N94" si="187">AVERAGE(M94:M95)</f>
        <v>2.2013995117982101E-2</v>
      </c>
      <c r="O94" s="57">
        <f t="shared" ref="O94" si="188">STDEV(J94:J95)</f>
        <v>5.7573489479848449E-3</v>
      </c>
    </row>
    <row r="95" spans="2:15" ht="20.5" x14ac:dyDescent="0.45">
      <c r="B95" s="5" t="s">
        <v>208</v>
      </c>
      <c r="C95" s="25">
        <v>1000</v>
      </c>
      <c r="D95" s="26">
        <v>613.37300000000005</v>
      </c>
      <c r="E95" s="29">
        <f t="shared" si="140"/>
        <v>2.1606889069704369</v>
      </c>
      <c r="F95" s="27">
        <v>10</v>
      </c>
      <c r="G95" s="27">
        <v>10</v>
      </c>
      <c r="H95" s="27">
        <f t="shared" si="132"/>
        <v>216.06889069704368</v>
      </c>
      <c r="I95" s="26">
        <f t="shared" si="133"/>
        <v>0.21606889069704369</v>
      </c>
      <c r="J95" s="28">
        <f t="shared" si="134"/>
        <v>0.21606889069704369</v>
      </c>
      <c r="K95" s="53"/>
      <c r="L95" s="53"/>
      <c r="M95" s="30">
        <f t="shared" si="139"/>
        <v>2.1606889069704368E-2</v>
      </c>
      <c r="N95" s="57"/>
      <c r="O95" s="57"/>
    </row>
    <row r="96" spans="2:15" ht="20.5" x14ac:dyDescent="0.45">
      <c r="B96" s="5" t="s">
        <v>209</v>
      </c>
      <c r="C96" s="25">
        <v>1000</v>
      </c>
      <c r="D96" s="26">
        <v>430.30900000000003</v>
      </c>
      <c r="E96" s="29">
        <f t="shared" si="140"/>
        <v>1.1676647681041499</v>
      </c>
      <c r="F96" s="27">
        <v>10</v>
      </c>
      <c r="G96" s="27">
        <v>10</v>
      </c>
      <c r="H96" s="27">
        <f t="shared" si="132"/>
        <v>116.76647681041499</v>
      </c>
      <c r="I96" s="26">
        <f t="shared" si="133"/>
        <v>0.11676647681041498</v>
      </c>
      <c r="J96" s="28">
        <f t="shared" si="134"/>
        <v>0.11676647681041498</v>
      </c>
      <c r="K96" s="53">
        <f t="shared" ref="K96" si="189">AVERAGE(J96:J97)</f>
        <v>0.1059330078654733</v>
      </c>
      <c r="L96" s="53">
        <f t="shared" ref="L96" si="190">STDEV(J96:J97)</f>
        <v>1.5320838709484211E-2</v>
      </c>
      <c r="M96" s="30">
        <f t="shared" si="139"/>
        <v>1.1676647681041498E-2</v>
      </c>
      <c r="N96" s="57">
        <f t="shared" ref="N96" si="191">AVERAGE(M96:M97)</f>
        <v>1.0593300786547329E-2</v>
      </c>
      <c r="O96" s="57">
        <f t="shared" ref="O96" si="192">STDEV(J96:J97)</f>
        <v>1.5320838709484211E-2</v>
      </c>
    </row>
    <row r="97" spans="2:15" ht="20.5" x14ac:dyDescent="0.45">
      <c r="B97" s="5" t="s">
        <v>210</v>
      </c>
      <c r="C97" s="25">
        <v>1000</v>
      </c>
      <c r="D97" s="26">
        <v>390.36599999999999</v>
      </c>
      <c r="E97" s="29">
        <f t="shared" si="140"/>
        <v>0.9509953892053159</v>
      </c>
      <c r="F97" s="27">
        <v>10</v>
      </c>
      <c r="G97" s="27">
        <v>10</v>
      </c>
      <c r="H97" s="27">
        <f t="shared" si="132"/>
        <v>95.0995389205316</v>
      </c>
      <c r="I97" s="26">
        <f t="shared" si="133"/>
        <v>9.5099538920531607E-2</v>
      </c>
      <c r="J97" s="28">
        <f t="shared" si="134"/>
        <v>9.5099538920531607E-2</v>
      </c>
      <c r="K97" s="53"/>
      <c r="L97" s="53"/>
      <c r="M97" s="30">
        <f t="shared" si="139"/>
        <v>9.5099538920531603E-3</v>
      </c>
      <c r="N97" s="57"/>
      <c r="O97" s="57"/>
    </row>
    <row r="98" spans="2:15" ht="20.5" x14ac:dyDescent="0.45">
      <c r="B98" s="5" t="s">
        <v>211</v>
      </c>
      <c r="C98" s="25">
        <v>1000</v>
      </c>
      <c r="D98" s="26">
        <v>323.846</v>
      </c>
      <c r="E98" s="29">
        <f t="shared" si="140"/>
        <v>0.59016002169785731</v>
      </c>
      <c r="F98" s="27">
        <v>10</v>
      </c>
      <c r="G98" s="27">
        <v>10</v>
      </c>
      <c r="H98" s="27">
        <f t="shared" si="132"/>
        <v>59.016002169785729</v>
      </c>
      <c r="I98" s="26">
        <f t="shared" si="133"/>
        <v>5.9016002169785732E-2</v>
      </c>
      <c r="J98" s="28">
        <f t="shared" si="134"/>
        <v>5.9016002169785732E-2</v>
      </c>
      <c r="K98" s="53">
        <f t="shared" ref="K98" si="193">AVERAGE(J98:J99)</f>
        <v>0.1027233523189585</v>
      </c>
      <c r="L98" s="53">
        <f t="shared" ref="L98" si="194">STDEV(J98:J99)</f>
        <v>6.1811527356349864E-2</v>
      </c>
      <c r="M98" s="30">
        <f t="shared" si="139"/>
        <v>5.901600216978573E-3</v>
      </c>
      <c r="N98" s="57">
        <f t="shared" ref="N98" si="195">AVERAGE(M98:M99)</f>
        <v>1.027233523189585E-2</v>
      </c>
      <c r="O98" s="57">
        <f t="shared" ref="O98" si="196">STDEV(J98:J99)</f>
        <v>6.1811527356349864E-2</v>
      </c>
    </row>
    <row r="99" spans="2:15" ht="20.5" x14ac:dyDescent="0.45">
      <c r="B99" s="5" t="s">
        <v>212</v>
      </c>
      <c r="C99" s="25">
        <v>1000</v>
      </c>
      <c r="D99" s="26">
        <v>484.995</v>
      </c>
      <c r="E99" s="29">
        <f t="shared" si="140"/>
        <v>1.4643070246813128</v>
      </c>
      <c r="F99" s="27">
        <v>10</v>
      </c>
      <c r="G99" s="27">
        <v>10</v>
      </c>
      <c r="H99" s="27">
        <f t="shared" si="132"/>
        <v>146.43070246813127</v>
      </c>
      <c r="I99" s="26">
        <f t="shared" si="133"/>
        <v>0.14643070246813128</v>
      </c>
      <c r="J99" s="28">
        <f t="shared" si="134"/>
        <v>0.14643070246813128</v>
      </c>
      <c r="K99" s="53"/>
      <c r="L99" s="53"/>
      <c r="M99" s="30">
        <f t="shared" si="139"/>
        <v>1.4643070246813128E-2</v>
      </c>
      <c r="N99" s="57"/>
      <c r="O99" s="57"/>
    </row>
    <row r="100" spans="2:15" ht="20.5" x14ac:dyDescent="0.45">
      <c r="B100" s="5" t="s">
        <v>213</v>
      </c>
      <c r="C100" s="25">
        <v>1000</v>
      </c>
      <c r="D100" s="26">
        <v>1066.0509999999999</v>
      </c>
      <c r="E100" s="29">
        <f t="shared" si="140"/>
        <v>4.6162245728234339</v>
      </c>
      <c r="F100" s="27">
        <v>10</v>
      </c>
      <c r="G100" s="27">
        <v>10</v>
      </c>
      <c r="H100" s="27">
        <f t="shared" si="132"/>
        <v>461.62245728234336</v>
      </c>
      <c r="I100" s="26">
        <f t="shared" si="133"/>
        <v>0.46162245728234336</v>
      </c>
      <c r="J100" s="28">
        <f t="shared" si="134"/>
        <v>0.46162245728234336</v>
      </c>
      <c r="K100" s="53">
        <f t="shared" ref="K100" si="197">AVERAGE(J100:J101)</f>
        <v>0.39638188228912397</v>
      </c>
      <c r="L100" s="53">
        <f t="shared" ref="L100" si="198">STDEV(J100:J101)</f>
        <v>9.2264105972429636E-2</v>
      </c>
      <c r="M100" s="30">
        <f t="shared" si="139"/>
        <v>4.6162245728234338E-2</v>
      </c>
      <c r="N100" s="57">
        <f t="shared" ref="N100" si="199">AVERAGE(M100:M101)</f>
        <v>3.9638188228912394E-2</v>
      </c>
      <c r="O100" s="57">
        <f t="shared" ref="O100" si="200">STDEV(J100:J101)</f>
        <v>9.2264105972429636E-2</v>
      </c>
    </row>
    <row r="101" spans="2:15" ht="20.5" x14ac:dyDescent="0.45">
      <c r="B101" s="5" t="s">
        <v>214</v>
      </c>
      <c r="C101" s="25">
        <v>1000</v>
      </c>
      <c r="D101" s="26">
        <v>825.50900000000001</v>
      </c>
      <c r="E101" s="29">
        <f t="shared" si="140"/>
        <v>3.3114130729590459</v>
      </c>
      <c r="F101" s="27">
        <v>10</v>
      </c>
      <c r="G101" s="27">
        <v>10</v>
      </c>
      <c r="H101" s="27">
        <f t="shared" si="132"/>
        <v>331.14130729590454</v>
      </c>
      <c r="I101" s="26">
        <f t="shared" si="133"/>
        <v>0.33114130729590452</v>
      </c>
      <c r="J101" s="28">
        <f t="shared" si="134"/>
        <v>0.33114130729590452</v>
      </c>
      <c r="K101" s="53"/>
      <c r="L101" s="53"/>
      <c r="M101" s="30">
        <f t="shared" si="139"/>
        <v>3.3114130729590449E-2</v>
      </c>
      <c r="N101" s="57"/>
      <c r="O101" s="57"/>
    </row>
    <row r="102" spans="2:15" ht="20.5" x14ac:dyDescent="0.45">
      <c r="B102" s="5" t="s">
        <v>215</v>
      </c>
      <c r="C102" s="25">
        <v>1000</v>
      </c>
      <c r="D102" s="26">
        <v>612.18200000000002</v>
      </c>
      <c r="E102" s="29">
        <f t="shared" si="140"/>
        <v>2.1542283699484677</v>
      </c>
      <c r="F102" s="27">
        <v>10</v>
      </c>
      <c r="G102" s="27">
        <v>10</v>
      </c>
      <c r="H102" s="27">
        <f t="shared" si="132"/>
        <v>215.42283699484676</v>
      </c>
      <c r="I102" s="26">
        <f t="shared" si="133"/>
        <v>0.21542283699484677</v>
      </c>
      <c r="J102" s="28">
        <f t="shared" si="134"/>
        <v>0.21542283699484677</v>
      </c>
      <c r="K102" s="53">
        <f t="shared" ref="K102" si="201">AVERAGE(J102:J103)</f>
        <v>0.20865798752373205</v>
      </c>
      <c r="L102" s="53">
        <f t="shared" ref="L102" si="202">STDEV(J102:J103)</f>
        <v>9.5669418694629155E-3</v>
      </c>
      <c r="M102" s="30">
        <f t="shared" si="139"/>
        <v>2.1542283699484677E-2</v>
      </c>
      <c r="N102" s="57">
        <f t="shared" ref="N102" si="203">AVERAGE(M102:M103)</f>
        <v>2.0865798752373203E-2</v>
      </c>
      <c r="O102" s="57">
        <f t="shared" ref="O102" si="204">STDEV(J102:J103)</f>
        <v>9.5669418694629155E-3</v>
      </c>
    </row>
    <row r="103" spans="2:15" ht="20.5" x14ac:dyDescent="0.45">
      <c r="B103" s="5" t="s">
        <v>216</v>
      </c>
      <c r="C103" s="25">
        <v>1000</v>
      </c>
      <c r="D103" s="26">
        <v>587.24</v>
      </c>
      <c r="E103" s="29">
        <f t="shared" si="140"/>
        <v>2.018931380526173</v>
      </c>
      <c r="F103" s="27">
        <v>10</v>
      </c>
      <c r="G103" s="27">
        <v>10</v>
      </c>
      <c r="H103" s="27">
        <f t="shared" si="132"/>
        <v>201.8931380526173</v>
      </c>
      <c r="I103" s="26">
        <f t="shared" si="133"/>
        <v>0.2018931380526173</v>
      </c>
      <c r="J103" s="28">
        <f t="shared" si="134"/>
        <v>0.2018931380526173</v>
      </c>
      <c r="K103" s="53"/>
      <c r="L103" s="53"/>
      <c r="M103" s="30">
        <f t="shared" si="139"/>
        <v>2.0189313805261729E-2</v>
      </c>
      <c r="N103" s="57"/>
      <c r="O103" s="57"/>
    </row>
    <row r="104" spans="2:15" ht="20.5" x14ac:dyDescent="0.45">
      <c r="B104" s="5" t="s">
        <v>217</v>
      </c>
      <c r="C104" s="25">
        <v>1000</v>
      </c>
      <c r="D104" s="26">
        <v>202.08600000000001</v>
      </c>
      <c r="E104" s="29">
        <f t="shared" si="140"/>
        <v>-7.0322755627881747E-2</v>
      </c>
      <c r="F104" s="27">
        <v>10</v>
      </c>
      <c r="G104" s="27">
        <v>10</v>
      </c>
      <c r="H104" s="27">
        <f t="shared" si="132"/>
        <v>-7.0322755627881754</v>
      </c>
      <c r="I104" s="26">
        <f t="shared" si="133"/>
        <v>-7.0322755627881756E-3</v>
      </c>
      <c r="J104" s="28">
        <f t="shared" si="134"/>
        <v>-7.0322755627881756E-3</v>
      </c>
      <c r="K104" s="53">
        <f t="shared" ref="K104" si="205">AVERAGE(J104:J105)</f>
        <v>-9.9745050176295123E-3</v>
      </c>
      <c r="L104" s="53">
        <f t="shared" ref="L104" si="206">STDEV(J104:J105)</f>
        <v>4.160940798650219E-3</v>
      </c>
      <c r="M104" s="30">
        <f t="shared" si="139"/>
        <v>-7.0322755627881756E-4</v>
      </c>
      <c r="N104" s="57">
        <f t="shared" ref="N104" si="207">AVERAGE(M104:M105)</f>
        <v>-9.9745050176295127E-4</v>
      </c>
      <c r="O104" s="57">
        <f t="shared" ref="O104" si="208">STDEV(J104:J105)</f>
        <v>4.160940798650219E-3</v>
      </c>
    </row>
    <row r="105" spans="2:15" ht="20.5" x14ac:dyDescent="0.45">
      <c r="B105" s="5" t="s">
        <v>218</v>
      </c>
      <c r="C105" s="25">
        <v>1000</v>
      </c>
      <c r="D105" s="26">
        <v>191.238</v>
      </c>
      <c r="E105" s="29">
        <f t="shared" si="140"/>
        <v>-0.1291673447247085</v>
      </c>
      <c r="F105" s="27">
        <v>10</v>
      </c>
      <c r="G105" s="27">
        <v>10</v>
      </c>
      <c r="H105" s="27">
        <f t="shared" si="132"/>
        <v>-12.91673447247085</v>
      </c>
      <c r="I105" s="26">
        <f t="shared" si="133"/>
        <v>-1.291673447247085E-2</v>
      </c>
      <c r="J105" s="28">
        <f t="shared" si="134"/>
        <v>-1.291673447247085E-2</v>
      </c>
      <c r="K105" s="53"/>
      <c r="L105" s="53"/>
      <c r="M105" s="30">
        <f t="shared" si="139"/>
        <v>-1.291673447247085E-3</v>
      </c>
      <c r="N105" s="57"/>
      <c r="O105" s="57"/>
    </row>
    <row r="106" spans="2:15" ht="20.5" x14ac:dyDescent="0.45">
      <c r="B106" s="5" t="s">
        <v>219</v>
      </c>
      <c r="C106" s="25">
        <v>1000</v>
      </c>
      <c r="D106" s="26">
        <v>537.01900000000001</v>
      </c>
      <c r="E106" s="29">
        <f t="shared" si="140"/>
        <v>1.7465093572009764</v>
      </c>
      <c r="F106" s="27">
        <v>10</v>
      </c>
      <c r="G106" s="27">
        <v>10</v>
      </c>
      <c r="H106" s="27">
        <f t="shared" si="132"/>
        <v>174.65093572009764</v>
      </c>
      <c r="I106" s="26">
        <f t="shared" si="133"/>
        <v>0.17465093572009763</v>
      </c>
      <c r="J106" s="28">
        <f t="shared" si="134"/>
        <v>0.17465093572009763</v>
      </c>
      <c r="K106" s="53">
        <f t="shared" ref="K106" si="209">AVERAGE(J106:J107)</f>
        <v>0.21129726064551127</v>
      </c>
      <c r="L106" s="53">
        <f t="shared" ref="L106" si="210">STDEV(J106:J107)</f>
        <v>5.1825729720651116E-2</v>
      </c>
      <c r="M106" s="30">
        <f t="shared" si="139"/>
        <v>1.7465093572009763E-2</v>
      </c>
      <c r="N106" s="57">
        <f t="shared" ref="N106" si="211">AVERAGE(M106:M107)</f>
        <v>2.1129726064551126E-2</v>
      </c>
      <c r="O106" s="57">
        <f t="shared" ref="O106" si="212">STDEV(J106:J107)</f>
        <v>5.1825729720651116E-2</v>
      </c>
    </row>
    <row r="107" spans="2:15" ht="20.5" x14ac:dyDescent="0.45">
      <c r="B107" s="5" t="s">
        <v>220</v>
      </c>
      <c r="C107" s="25">
        <v>1000</v>
      </c>
      <c r="D107" s="26">
        <v>672.13400000000001</v>
      </c>
      <c r="E107" s="29">
        <f t="shared" si="140"/>
        <v>2.4794358557092488</v>
      </c>
      <c r="F107" s="27">
        <v>10</v>
      </c>
      <c r="G107" s="27">
        <v>10</v>
      </c>
      <c r="H107" s="27">
        <f t="shared" si="132"/>
        <v>247.94358557092488</v>
      </c>
      <c r="I107" s="26">
        <f t="shared" si="133"/>
        <v>0.24794358557092488</v>
      </c>
      <c r="J107" s="28">
        <f t="shared" si="134"/>
        <v>0.24794358557092491</v>
      </c>
      <c r="K107" s="53"/>
      <c r="L107" s="53"/>
      <c r="M107" s="30">
        <f t="shared" si="139"/>
        <v>2.4794358557092489E-2</v>
      </c>
      <c r="N107" s="57"/>
      <c r="O107" s="57"/>
    </row>
    <row r="108" spans="2:15" ht="20.5" x14ac:dyDescent="0.45">
      <c r="B108" s="5" t="s">
        <v>221</v>
      </c>
      <c r="C108" s="25">
        <v>1000</v>
      </c>
      <c r="D108" s="26">
        <v>387.54700000000003</v>
      </c>
      <c r="E108" s="29">
        <f t="shared" si="140"/>
        <v>0.93570382424735565</v>
      </c>
      <c r="F108" s="27">
        <v>10</v>
      </c>
      <c r="G108" s="27">
        <v>10</v>
      </c>
      <c r="H108" s="27">
        <f t="shared" si="132"/>
        <v>93.57038242473557</v>
      </c>
      <c r="I108" s="26">
        <f t="shared" si="133"/>
        <v>9.3570382424735574E-2</v>
      </c>
      <c r="J108" s="28">
        <f t="shared" si="134"/>
        <v>9.3570382424735574E-2</v>
      </c>
      <c r="K108" s="53">
        <f t="shared" ref="K108" si="213">AVERAGE(J108:J109)</f>
        <v>0.1017523732031462</v>
      </c>
      <c r="L108" s="53">
        <f t="shared" ref="L108" si="214">STDEV(J108:J109)</f>
        <v>1.1571082326039907E-2</v>
      </c>
      <c r="M108" s="30">
        <f t="shared" si="139"/>
        <v>9.3570382424735567E-3</v>
      </c>
      <c r="N108" s="57">
        <f t="shared" ref="N108" si="215">AVERAGE(M108:M109)</f>
        <v>1.0175237320314619E-2</v>
      </c>
      <c r="O108" s="57">
        <f t="shared" ref="O108" si="216">STDEV(J108:J109)</f>
        <v>1.1571082326039907E-2</v>
      </c>
    </row>
    <row r="109" spans="2:15" ht="20.5" x14ac:dyDescent="0.45">
      <c r="B109" s="5" t="s">
        <v>222</v>
      </c>
      <c r="C109" s="25">
        <v>1000</v>
      </c>
      <c r="D109" s="26">
        <v>417.714</v>
      </c>
      <c r="E109" s="29">
        <f t="shared" si="140"/>
        <v>1.0993436398155683</v>
      </c>
      <c r="F109" s="27">
        <v>10</v>
      </c>
      <c r="G109" s="27">
        <v>10</v>
      </c>
      <c r="H109" s="27">
        <f t="shared" si="132"/>
        <v>109.93436398155683</v>
      </c>
      <c r="I109" s="26">
        <f t="shared" si="133"/>
        <v>0.10993436398155683</v>
      </c>
      <c r="J109" s="28">
        <f t="shared" si="134"/>
        <v>0.10993436398155683</v>
      </c>
      <c r="K109" s="53"/>
      <c r="L109" s="53"/>
      <c r="M109" s="30">
        <f t="shared" si="139"/>
        <v>1.0993436398155683E-2</v>
      </c>
      <c r="N109" s="57"/>
      <c r="O109" s="57"/>
    </row>
    <row r="110" spans="2:15" ht="20.5" x14ac:dyDescent="0.45">
      <c r="B110" s="5" t="s">
        <v>223</v>
      </c>
      <c r="C110" s="25">
        <v>1000</v>
      </c>
      <c r="D110" s="26">
        <v>270.029</v>
      </c>
      <c r="E110" s="29">
        <f t="shared" si="140"/>
        <v>0.29823162462706798</v>
      </c>
      <c r="F110" s="27">
        <v>10</v>
      </c>
      <c r="G110" s="27">
        <v>10</v>
      </c>
      <c r="H110" s="27">
        <f t="shared" si="132"/>
        <v>29.823162462706797</v>
      </c>
      <c r="I110" s="26">
        <f t="shared" si="133"/>
        <v>2.9823162462706797E-2</v>
      </c>
      <c r="J110" s="28">
        <f t="shared" si="134"/>
        <v>2.9823162462706797E-2</v>
      </c>
      <c r="K110" s="53">
        <f t="shared" ref="K110" si="217">AVERAGE(J110:J111)</f>
        <v>1.9288581502576608E-2</v>
      </c>
      <c r="L110" s="53">
        <f t="shared" ref="L110" si="218">STDEV(J110:J111)</f>
        <v>1.4898147267733499E-2</v>
      </c>
      <c r="M110" s="30">
        <f t="shared" si="139"/>
        <v>2.9823162462706797E-3</v>
      </c>
      <c r="N110" s="57">
        <f t="shared" ref="N110" si="219">AVERAGE(M110:M111)</f>
        <v>1.9288581502576608E-3</v>
      </c>
      <c r="O110" s="57">
        <f t="shared" ref="O110" si="220">STDEV(J110:J111)</f>
        <v>1.4898147267733499E-2</v>
      </c>
    </row>
    <row r="111" spans="2:15" ht="20.5" x14ac:dyDescent="0.45">
      <c r="B111" s="5" t="s">
        <v>224</v>
      </c>
      <c r="C111" s="25">
        <v>1000</v>
      </c>
      <c r="D111" s="26">
        <v>231.18799999999999</v>
      </c>
      <c r="E111" s="29">
        <f t="shared" si="140"/>
        <v>8.7540005424464218E-2</v>
      </c>
      <c r="F111" s="27">
        <v>10</v>
      </c>
      <c r="G111" s="27">
        <v>10</v>
      </c>
      <c r="H111" s="27">
        <f t="shared" si="132"/>
        <v>8.7540005424464216</v>
      </c>
      <c r="I111" s="26">
        <f t="shared" si="133"/>
        <v>8.7540005424464207E-3</v>
      </c>
      <c r="J111" s="28">
        <f t="shared" si="134"/>
        <v>8.7540005424464207E-3</v>
      </c>
      <c r="K111" s="53"/>
      <c r="L111" s="53"/>
      <c r="M111" s="30">
        <f t="shared" si="139"/>
        <v>8.7540005424464212E-4</v>
      </c>
      <c r="N111" s="57"/>
      <c r="O111" s="57"/>
    </row>
    <row r="112" spans="2:15" ht="20.5" x14ac:dyDescent="0.45">
      <c r="B112" s="44" t="s">
        <v>728</v>
      </c>
      <c r="C112" s="25">
        <v>1000</v>
      </c>
      <c r="D112" s="26">
        <v>243.65700000000001</v>
      </c>
      <c r="E112" s="29">
        <f t="shared" si="140"/>
        <v>0.15517765120694332</v>
      </c>
      <c r="F112" s="27">
        <v>10</v>
      </c>
      <c r="G112" s="27">
        <v>10</v>
      </c>
      <c r="H112" s="27">
        <f t="shared" si="132"/>
        <v>15.517765120694333</v>
      </c>
      <c r="I112" s="26">
        <f t="shared" si="133"/>
        <v>1.5517765120694334E-2</v>
      </c>
      <c r="J112" s="28">
        <f t="shared" si="134"/>
        <v>1.5517765120694334E-2</v>
      </c>
      <c r="K112" s="53">
        <f t="shared" ref="K112" si="221">AVERAGE(J112:J113)</f>
        <v>2.6319500949281257E-2</v>
      </c>
      <c r="L112" s="53">
        <f t="shared" ref="L112" si="222">STDEV(J112:J113)</f>
        <v>1.5275961305959018E-2</v>
      </c>
      <c r="M112" s="30">
        <f t="shared" si="139"/>
        <v>1.5517765120694335E-3</v>
      </c>
      <c r="N112" s="57">
        <f t="shared" ref="N112" si="223">AVERAGE(M112:M113)</f>
        <v>2.6319500949281258E-3</v>
      </c>
      <c r="O112" s="57">
        <f t="shared" ref="O112" si="224">STDEV(J112:J113)</f>
        <v>1.5275961305959018E-2</v>
      </c>
    </row>
    <row r="113" spans="2:15" ht="20.5" x14ac:dyDescent="0.45">
      <c r="B113" s="44" t="s">
        <v>729</v>
      </c>
      <c r="C113" s="25">
        <v>1000</v>
      </c>
      <c r="D113" s="26">
        <v>283.483</v>
      </c>
      <c r="E113" s="29">
        <f t="shared" si="140"/>
        <v>0.37121236777868183</v>
      </c>
      <c r="F113" s="27">
        <v>10</v>
      </c>
      <c r="G113" s="27">
        <v>10</v>
      </c>
      <c r="H113" s="27">
        <f t="shared" si="132"/>
        <v>37.121236777868184</v>
      </c>
      <c r="I113" s="26">
        <f t="shared" si="133"/>
        <v>3.7121236777868181E-2</v>
      </c>
      <c r="J113" s="28">
        <f t="shared" si="134"/>
        <v>3.7121236777868181E-2</v>
      </c>
      <c r="K113" s="53"/>
      <c r="L113" s="53"/>
      <c r="M113" s="30">
        <f t="shared" si="139"/>
        <v>3.7121236777868179E-3</v>
      </c>
      <c r="N113" s="57"/>
      <c r="O113" s="57"/>
    </row>
    <row r="114" spans="2:15" ht="20.5" x14ac:dyDescent="0.45">
      <c r="B114" s="44" t="s">
        <v>731</v>
      </c>
      <c r="C114" s="25">
        <v>1000</v>
      </c>
      <c r="D114" s="26">
        <v>208.24</v>
      </c>
      <c r="E114" s="29">
        <f t="shared" si="140"/>
        <v>-3.69406021155411E-2</v>
      </c>
      <c r="F114" s="27">
        <v>10</v>
      </c>
      <c r="G114" s="27">
        <v>10</v>
      </c>
      <c r="H114" s="27">
        <f t="shared" si="132"/>
        <v>-3.6940602115541097</v>
      </c>
      <c r="I114" s="26">
        <f t="shared" si="133"/>
        <v>-3.6940602115541096E-3</v>
      </c>
      <c r="J114" s="28">
        <f t="shared" si="134"/>
        <v>-3.6940602115541096E-3</v>
      </c>
      <c r="K114" s="53">
        <f t="shared" ref="K114" si="225">AVERAGE(J114:J115)</f>
        <v>-3.0919446704637931E-3</v>
      </c>
      <c r="L114" s="53">
        <f t="shared" ref="L114" si="226">STDEV(J114:J115)</f>
        <v>8.5151996432554055E-4</v>
      </c>
      <c r="M114" s="30">
        <f t="shared" si="139"/>
        <v>-3.6940602115541094E-4</v>
      </c>
      <c r="N114" s="57">
        <f t="shared" ref="N114" si="227">AVERAGE(M114:M115)</f>
        <v>-3.0919446704637927E-4</v>
      </c>
      <c r="O114" s="57">
        <f t="shared" ref="O114" si="228">STDEV(J114:J115)</f>
        <v>8.5151996432554055E-4</v>
      </c>
    </row>
    <row r="115" spans="2:15" ht="20.5" x14ac:dyDescent="0.45">
      <c r="B115" s="44" t="s">
        <v>730</v>
      </c>
      <c r="C115" s="25">
        <v>1000</v>
      </c>
      <c r="D115" s="26">
        <v>210.46</v>
      </c>
      <c r="E115" s="29">
        <f t="shared" si="140"/>
        <v>-2.4898291293734762E-2</v>
      </c>
      <c r="F115" s="27">
        <v>10</v>
      </c>
      <c r="G115" s="27">
        <v>10</v>
      </c>
      <c r="H115" s="27">
        <f t="shared" si="132"/>
        <v>-2.4898291293734762</v>
      </c>
      <c r="I115" s="26">
        <f t="shared" si="133"/>
        <v>-2.4898291293734762E-3</v>
      </c>
      <c r="J115" s="28">
        <f t="shared" si="134"/>
        <v>-2.4898291293734762E-3</v>
      </c>
      <c r="K115" s="53"/>
      <c r="L115" s="53"/>
      <c r="M115" s="30">
        <f t="shared" si="139"/>
        <v>-2.4898291293734765E-4</v>
      </c>
      <c r="N115" s="57"/>
      <c r="O115" s="57"/>
    </row>
    <row r="116" spans="2:15" ht="20.5" x14ac:dyDescent="0.45">
      <c r="B116" s="9" t="s">
        <v>225</v>
      </c>
      <c r="C116" s="25">
        <v>1000</v>
      </c>
      <c r="D116" s="26">
        <v>92.14</v>
      </c>
      <c r="E116" s="29">
        <f t="shared" si="140"/>
        <v>-0.66672091131000821</v>
      </c>
      <c r="F116" s="27">
        <v>10</v>
      </c>
      <c r="G116" s="27">
        <v>10</v>
      </c>
      <c r="H116" s="27">
        <f t="shared" si="132"/>
        <v>-66.672091131000826</v>
      </c>
      <c r="I116" s="26">
        <f t="shared" si="133"/>
        <v>-6.6672091131000824E-2</v>
      </c>
      <c r="J116" s="28">
        <f t="shared" si="134"/>
        <v>-6.6672091131000824E-2</v>
      </c>
      <c r="K116" s="53">
        <f t="shared" ref="K116" si="229">AVERAGE(J116:J117)</f>
        <v>-7.0532411174396542E-2</v>
      </c>
      <c r="L116" s="53">
        <f t="shared" ref="L116" si="230">STDEV(J116:J117)</f>
        <v>5.4593169604709195E-3</v>
      </c>
      <c r="M116" s="30">
        <f t="shared" si="139"/>
        <v>-6.6672091131000817E-3</v>
      </c>
      <c r="N116" s="57">
        <f t="shared" ref="N116" si="231">AVERAGE(M116:M117)</f>
        <v>-7.0532411174396535E-3</v>
      </c>
      <c r="O116" s="57">
        <f t="shared" ref="O116" si="232">STDEV(J116:J117)</f>
        <v>5.4593169604709195E-3</v>
      </c>
    </row>
    <row r="117" spans="2:15" ht="20.5" x14ac:dyDescent="0.45">
      <c r="B117" s="9" t="s">
        <v>226</v>
      </c>
      <c r="C117" s="25">
        <v>1000</v>
      </c>
      <c r="D117" s="26">
        <v>77.906999999999996</v>
      </c>
      <c r="E117" s="29">
        <f t="shared" si="140"/>
        <v>-0.74392731217792263</v>
      </c>
      <c r="F117" s="27">
        <v>10</v>
      </c>
      <c r="G117" s="27">
        <v>10</v>
      </c>
      <c r="H117" s="27">
        <f t="shared" si="132"/>
        <v>-74.39273121779226</v>
      </c>
      <c r="I117" s="26">
        <f t="shared" si="133"/>
        <v>-7.439273121779226E-2</v>
      </c>
      <c r="J117" s="28">
        <f t="shared" si="134"/>
        <v>-7.439273121779226E-2</v>
      </c>
      <c r="K117" s="53"/>
      <c r="L117" s="53"/>
      <c r="M117" s="30">
        <f t="shared" si="139"/>
        <v>-7.4392731217792262E-3</v>
      </c>
      <c r="N117" s="57"/>
      <c r="O117" s="57"/>
    </row>
    <row r="118" spans="2:15" ht="20.5" x14ac:dyDescent="0.45">
      <c r="B118" s="9" t="s">
        <v>227</v>
      </c>
      <c r="C118" s="25">
        <v>1000</v>
      </c>
      <c r="D118" s="26">
        <v>528.66300000000001</v>
      </c>
      <c r="E118" s="29">
        <f t="shared" si="140"/>
        <v>1.701182533224844</v>
      </c>
      <c r="F118" s="27">
        <v>10</v>
      </c>
      <c r="G118" s="27">
        <v>10</v>
      </c>
      <c r="H118" s="27">
        <f t="shared" si="132"/>
        <v>170.11825332248441</v>
      </c>
      <c r="I118" s="26">
        <f t="shared" si="133"/>
        <v>0.1701182533224844</v>
      </c>
      <c r="J118" s="28">
        <f t="shared" si="134"/>
        <v>0.1701182533224844</v>
      </c>
      <c r="K118" s="53">
        <f t="shared" ref="K118" si="233">AVERAGE(J118:J119)</f>
        <v>0.18266476810414972</v>
      </c>
      <c r="L118" s="53">
        <f t="shared" ref="L118" si="234">STDEV(J118:J119)</f>
        <v>1.7743451364745613E-2</v>
      </c>
      <c r="M118" s="30">
        <f t="shared" si="139"/>
        <v>1.7011825332248442E-2</v>
      </c>
      <c r="N118" s="57">
        <f t="shared" ref="N118" si="235">AVERAGE(M118:M119)</f>
        <v>1.8266476810414975E-2</v>
      </c>
      <c r="O118" s="57">
        <f t="shared" ref="O118" si="236">STDEV(J118:J119)</f>
        <v>1.7743451364745613E-2</v>
      </c>
    </row>
    <row r="119" spans="2:15" ht="20.5" x14ac:dyDescent="0.45">
      <c r="B119" s="9" t="s">
        <v>228</v>
      </c>
      <c r="C119" s="25">
        <v>1000</v>
      </c>
      <c r="D119" s="26">
        <v>574.92200000000003</v>
      </c>
      <c r="E119" s="29">
        <f t="shared" si="140"/>
        <v>1.9521128288581504</v>
      </c>
      <c r="F119" s="27">
        <v>10</v>
      </c>
      <c r="G119" s="27">
        <v>10</v>
      </c>
      <c r="H119" s="27">
        <f t="shared" si="132"/>
        <v>195.21128288581505</v>
      </c>
      <c r="I119" s="26">
        <f t="shared" si="133"/>
        <v>0.19521128288581505</v>
      </c>
      <c r="J119" s="28">
        <f t="shared" si="134"/>
        <v>0.19521128288581505</v>
      </c>
      <c r="K119" s="53"/>
      <c r="L119" s="53"/>
      <c r="M119" s="30">
        <f t="shared" si="139"/>
        <v>1.9521128288581505E-2</v>
      </c>
      <c r="N119" s="57"/>
      <c r="O119" s="57"/>
    </row>
    <row r="120" spans="2:15" ht="20.5" x14ac:dyDescent="0.45">
      <c r="B120" s="9" t="s">
        <v>229</v>
      </c>
      <c r="C120" s="25">
        <v>1000</v>
      </c>
      <c r="D120" s="26">
        <v>552.46100000000001</v>
      </c>
      <c r="E120" s="29">
        <f t="shared" si="140"/>
        <v>1.8302739354488744</v>
      </c>
      <c r="F120" s="27">
        <v>10</v>
      </c>
      <c r="G120" s="27">
        <v>10</v>
      </c>
      <c r="H120" s="27">
        <f t="shared" si="132"/>
        <v>183.02739354488745</v>
      </c>
      <c r="I120" s="26">
        <f t="shared" si="133"/>
        <v>0.18302739354488745</v>
      </c>
      <c r="J120" s="28">
        <f t="shared" si="134"/>
        <v>0.18302739354488745</v>
      </c>
      <c r="K120" s="53">
        <f t="shared" ref="K120" si="237">AVERAGE(J120:J121)</f>
        <v>0.19536533767290482</v>
      </c>
      <c r="L120" s="53">
        <f t="shared" ref="L120" si="238">STDEV(J120:J121)</f>
        <v>1.7448487917643647E-2</v>
      </c>
      <c r="M120" s="30">
        <f t="shared" si="139"/>
        <v>1.8302739354488746E-2</v>
      </c>
      <c r="N120" s="57">
        <f t="shared" ref="N120" si="239">AVERAGE(M120:M121)</f>
        <v>1.9536533767290483E-2</v>
      </c>
      <c r="O120" s="57">
        <f t="shared" ref="O120" si="240">STDEV(J120:J121)</f>
        <v>1.7448487917643647E-2</v>
      </c>
    </row>
    <row r="121" spans="2:15" ht="20.5" x14ac:dyDescent="0.45">
      <c r="B121" s="9" t="s">
        <v>230</v>
      </c>
      <c r="C121" s="25">
        <v>1000</v>
      </c>
      <c r="D121" s="26">
        <v>597.95100000000002</v>
      </c>
      <c r="E121" s="29">
        <f t="shared" si="140"/>
        <v>2.0770328180092217</v>
      </c>
      <c r="F121" s="27">
        <v>10</v>
      </c>
      <c r="G121" s="27">
        <v>10</v>
      </c>
      <c r="H121" s="27">
        <f t="shared" si="132"/>
        <v>207.70328180092218</v>
      </c>
      <c r="I121" s="26">
        <f t="shared" si="133"/>
        <v>0.20770328180092218</v>
      </c>
      <c r="J121" s="28">
        <f t="shared" si="134"/>
        <v>0.20770328180092218</v>
      </c>
      <c r="K121" s="53"/>
      <c r="L121" s="53"/>
      <c r="M121" s="30">
        <f t="shared" si="139"/>
        <v>2.0770328180092217E-2</v>
      </c>
      <c r="N121" s="57"/>
      <c r="O121" s="57"/>
    </row>
    <row r="122" spans="2:15" ht="20.5" x14ac:dyDescent="0.45">
      <c r="B122" s="9" t="s">
        <v>231</v>
      </c>
      <c r="C122" s="25">
        <v>1000</v>
      </c>
      <c r="D122" s="26">
        <v>279.85700000000003</v>
      </c>
      <c r="E122" s="29">
        <f t="shared" si="140"/>
        <v>0.35154326010306491</v>
      </c>
      <c r="F122" s="27">
        <v>10</v>
      </c>
      <c r="G122" s="27">
        <v>10</v>
      </c>
      <c r="H122" s="27">
        <f t="shared" si="132"/>
        <v>35.154326010306491</v>
      </c>
      <c r="I122" s="26">
        <f t="shared" si="133"/>
        <v>3.5154326010306491E-2</v>
      </c>
      <c r="J122" s="28">
        <f t="shared" si="134"/>
        <v>3.5154326010306491E-2</v>
      </c>
      <c r="K122" s="53">
        <f t="shared" ref="K122" si="241">AVERAGE(J122:J123)</f>
        <v>3.751857879034446E-2</v>
      </c>
      <c r="L122" s="53">
        <f t="shared" ref="L122" si="242">STDEV(J122:J123)</f>
        <v>3.3435583464079895E-3</v>
      </c>
      <c r="M122" s="30">
        <f t="shared" si="139"/>
        <v>3.5154326010306495E-3</v>
      </c>
      <c r="N122" s="57">
        <f t="shared" ref="N122" si="243">AVERAGE(M122:M123)</f>
        <v>3.7518578790344463E-3</v>
      </c>
      <c r="O122" s="57">
        <f t="shared" ref="O122" si="244">STDEV(J122:J123)</f>
        <v>3.3435583464079895E-3</v>
      </c>
    </row>
    <row r="123" spans="2:15" ht="20.5" x14ac:dyDescent="0.45">
      <c r="B123" s="9" t="s">
        <v>232</v>
      </c>
      <c r="C123" s="25">
        <v>1000</v>
      </c>
      <c r="D123" s="26">
        <v>288.57400000000001</v>
      </c>
      <c r="E123" s="29">
        <f t="shared" si="140"/>
        <v>0.39882831570382427</v>
      </c>
      <c r="F123" s="27">
        <v>10</v>
      </c>
      <c r="G123" s="27">
        <v>10</v>
      </c>
      <c r="H123" s="27">
        <f t="shared" si="132"/>
        <v>39.882831570382429</v>
      </c>
      <c r="I123" s="26">
        <f t="shared" si="133"/>
        <v>3.9882831570382429E-2</v>
      </c>
      <c r="J123" s="28">
        <f t="shared" si="134"/>
        <v>3.9882831570382429E-2</v>
      </c>
      <c r="K123" s="53"/>
      <c r="L123" s="53"/>
      <c r="M123" s="30">
        <f t="shared" si="139"/>
        <v>3.9882831570382431E-3</v>
      </c>
      <c r="N123" s="57"/>
      <c r="O123" s="57"/>
    </row>
    <row r="124" spans="2:15" ht="20.5" x14ac:dyDescent="0.45">
      <c r="B124" s="9" t="s">
        <v>233</v>
      </c>
      <c r="C124" s="25">
        <v>1000</v>
      </c>
      <c r="D124" s="26">
        <v>474.36700000000002</v>
      </c>
      <c r="E124" s="29">
        <f t="shared" si="140"/>
        <v>1.4066558177379984</v>
      </c>
      <c r="F124" s="27">
        <v>10</v>
      </c>
      <c r="G124" s="27">
        <v>10</v>
      </c>
      <c r="H124" s="27">
        <f t="shared" si="132"/>
        <v>140.66558177379986</v>
      </c>
      <c r="I124" s="26">
        <f t="shared" si="133"/>
        <v>0.14066558177379987</v>
      </c>
      <c r="J124" s="28">
        <f t="shared" si="134"/>
        <v>0.14066558177379987</v>
      </c>
      <c r="K124" s="53">
        <f t="shared" ref="K124" si="245">AVERAGE(J124:J125)</f>
        <v>0.12573962571196096</v>
      </c>
      <c r="L124" s="53">
        <f t="shared" ref="L124" si="246">STDEV(J124:J125)</f>
        <v>2.1108489494037347E-2</v>
      </c>
      <c r="M124" s="30">
        <f t="shared" si="139"/>
        <v>1.4066558177379987E-2</v>
      </c>
      <c r="N124" s="57">
        <f t="shared" ref="N124" si="247">AVERAGE(M124:M125)</f>
        <v>1.2573962571196095E-2</v>
      </c>
      <c r="O124" s="57">
        <f t="shared" ref="O124" si="248">STDEV(J124:J125)</f>
        <v>2.1108489494037347E-2</v>
      </c>
    </row>
    <row r="125" spans="2:15" ht="20.5" x14ac:dyDescent="0.45">
      <c r="B125" s="9" t="s">
        <v>234</v>
      </c>
      <c r="C125" s="25">
        <v>1000</v>
      </c>
      <c r="D125" s="26">
        <v>419.33499999999998</v>
      </c>
      <c r="E125" s="29">
        <f t="shared" si="140"/>
        <v>1.1081366965012203</v>
      </c>
      <c r="F125" s="27">
        <v>10</v>
      </c>
      <c r="G125" s="27">
        <v>10</v>
      </c>
      <c r="H125" s="27">
        <f t="shared" si="132"/>
        <v>110.81366965012202</v>
      </c>
      <c r="I125" s="26">
        <f t="shared" si="133"/>
        <v>0.11081366965012203</v>
      </c>
      <c r="J125" s="28">
        <f t="shared" si="134"/>
        <v>0.11081366965012203</v>
      </c>
      <c r="K125" s="53"/>
      <c r="L125" s="53"/>
      <c r="M125" s="30">
        <f t="shared" si="139"/>
        <v>1.1081366965012203E-2</v>
      </c>
      <c r="N125" s="57"/>
      <c r="O125" s="57"/>
    </row>
    <row r="126" spans="2:15" ht="20.5" x14ac:dyDescent="0.45">
      <c r="B126" s="9" t="s">
        <v>235</v>
      </c>
      <c r="C126" s="25">
        <v>1000</v>
      </c>
      <c r="D126" s="26">
        <v>401.02600000000001</v>
      </c>
      <c r="E126" s="29">
        <f t="shared" si="140"/>
        <v>1.008820179007323</v>
      </c>
      <c r="F126" s="27">
        <v>10</v>
      </c>
      <c r="G126" s="27">
        <v>10</v>
      </c>
      <c r="H126" s="27">
        <f t="shared" si="132"/>
        <v>100.88201790073229</v>
      </c>
      <c r="I126" s="26">
        <f t="shared" si="133"/>
        <v>0.1008820179007323</v>
      </c>
      <c r="J126" s="28">
        <f t="shared" si="134"/>
        <v>0.1008820179007323</v>
      </c>
      <c r="K126" s="53">
        <f t="shared" ref="K126" si="249">AVERAGE(J126:J127)</f>
        <v>0.13546026579875237</v>
      </c>
      <c r="L126" s="53">
        <f t="shared" ref="L126" si="250">STDEV(J126:J127)</f>
        <v>4.8901027140478982E-2</v>
      </c>
      <c r="M126" s="30">
        <f t="shared" si="139"/>
        <v>1.0088201790073231E-2</v>
      </c>
      <c r="N126" s="57">
        <f t="shared" ref="N126" si="251">AVERAGE(M126:M127)</f>
        <v>1.3546026579875237E-2</v>
      </c>
      <c r="O126" s="57">
        <f t="shared" ref="O126" si="252">STDEV(J126:J127)</f>
        <v>4.8901027140478982E-2</v>
      </c>
    </row>
    <row r="127" spans="2:15" ht="20.5" x14ac:dyDescent="0.45">
      <c r="B127" s="9" t="s">
        <v>236</v>
      </c>
      <c r="C127" s="25">
        <v>1000</v>
      </c>
      <c r="D127" s="26">
        <v>528.51599999999996</v>
      </c>
      <c r="E127" s="29">
        <f t="shared" si="140"/>
        <v>1.7003851369677243</v>
      </c>
      <c r="F127" s="27">
        <v>10</v>
      </c>
      <c r="G127" s="27">
        <v>10</v>
      </c>
      <c r="H127" s="27">
        <f t="shared" si="132"/>
        <v>170.03851369677244</v>
      </c>
      <c r="I127" s="26">
        <f t="shared" si="133"/>
        <v>0.17003851369677245</v>
      </c>
      <c r="J127" s="28">
        <f t="shared" si="134"/>
        <v>0.17003851369677245</v>
      </c>
      <c r="K127" s="53"/>
      <c r="L127" s="53"/>
      <c r="M127" s="30">
        <f t="shared" si="139"/>
        <v>1.7003851369677244E-2</v>
      </c>
      <c r="N127" s="57"/>
      <c r="O127" s="57"/>
    </row>
    <row r="128" spans="2:15" ht="20.5" x14ac:dyDescent="0.45">
      <c r="B128" s="9" t="s">
        <v>237</v>
      </c>
      <c r="C128" s="25">
        <v>1000</v>
      </c>
      <c r="D128" s="26">
        <v>294.27</v>
      </c>
      <c r="E128" s="29">
        <f t="shared" si="140"/>
        <v>0.42972606455112544</v>
      </c>
      <c r="F128" s="27">
        <v>10</v>
      </c>
      <c r="G128" s="27">
        <v>10</v>
      </c>
      <c r="H128" s="27">
        <f t="shared" si="132"/>
        <v>42.972606455112548</v>
      </c>
      <c r="I128" s="26">
        <f t="shared" si="133"/>
        <v>4.2972606455112548E-2</v>
      </c>
      <c r="J128" s="28">
        <f t="shared" si="134"/>
        <v>4.2972606455112548E-2</v>
      </c>
      <c r="K128" s="53">
        <f t="shared" ref="K128" si="253">AVERAGE(J128:J129)</f>
        <v>4.1101708706265255E-2</v>
      </c>
      <c r="L128" s="53">
        <f t="shared" ref="L128" si="254">STDEV(J128:J129)</f>
        <v>2.6458489702331392E-3</v>
      </c>
      <c r="M128" s="30">
        <f t="shared" si="139"/>
        <v>4.2972606455112554E-3</v>
      </c>
      <c r="N128" s="57">
        <f t="shared" ref="N128" si="255">AVERAGE(M128:M129)</f>
        <v>4.1101708706265255E-3</v>
      </c>
      <c r="O128" s="57">
        <f t="shared" ref="O128" si="256">STDEV(J128:J129)</f>
        <v>2.6458489702331392E-3</v>
      </c>
    </row>
    <row r="129" spans="2:15" ht="20.5" x14ac:dyDescent="0.45">
      <c r="B129" s="9" t="s">
        <v>238</v>
      </c>
      <c r="C129" s="25">
        <v>1000</v>
      </c>
      <c r="D129" s="26">
        <v>287.37200000000001</v>
      </c>
      <c r="E129" s="29">
        <f t="shared" si="140"/>
        <v>0.39230810957417955</v>
      </c>
      <c r="F129" s="27">
        <v>10</v>
      </c>
      <c r="G129" s="27">
        <v>10</v>
      </c>
      <c r="H129" s="27">
        <f t="shared" si="132"/>
        <v>39.230810957417958</v>
      </c>
      <c r="I129" s="26">
        <f t="shared" si="133"/>
        <v>3.9230810957417955E-2</v>
      </c>
      <c r="J129" s="28">
        <f t="shared" si="134"/>
        <v>3.9230810957417955E-2</v>
      </c>
      <c r="K129" s="53"/>
      <c r="L129" s="53"/>
      <c r="M129" s="30">
        <f t="shared" si="139"/>
        <v>3.9230810957417957E-3</v>
      </c>
      <c r="N129" s="57"/>
      <c r="O129" s="57"/>
    </row>
    <row r="130" spans="2:15" ht="20.5" x14ac:dyDescent="0.45">
      <c r="B130" s="9" t="s">
        <v>239</v>
      </c>
      <c r="C130" s="25">
        <v>1000</v>
      </c>
      <c r="D130" s="26">
        <v>851.59900000000005</v>
      </c>
      <c r="E130" s="29">
        <f t="shared" si="140"/>
        <v>3.4529373474369405</v>
      </c>
      <c r="F130" s="27">
        <v>10</v>
      </c>
      <c r="G130" s="27">
        <v>10</v>
      </c>
      <c r="H130" s="27">
        <f t="shared" si="132"/>
        <v>345.29373474369407</v>
      </c>
      <c r="I130" s="26">
        <f t="shared" si="133"/>
        <v>0.34529373474369407</v>
      </c>
      <c r="J130" s="28">
        <f t="shared" si="134"/>
        <v>0.34529373474369407</v>
      </c>
      <c r="K130" s="53">
        <f t="shared" ref="K130" si="257">AVERAGE(J130:J131)</f>
        <v>0.35654109031733117</v>
      </c>
      <c r="L130" s="53">
        <f t="shared" ref="L130" si="258">STDEV(J130:J131)</f>
        <v>1.5906162793070205E-2</v>
      </c>
      <c r="M130" s="30">
        <f t="shared" si="139"/>
        <v>3.4529373474369407E-2</v>
      </c>
      <c r="N130" s="57">
        <f t="shared" ref="N130" si="259">AVERAGE(M130:M131)</f>
        <v>3.5654109031733119E-2</v>
      </c>
      <c r="O130" s="57">
        <f t="shared" ref="O130" si="260">STDEV(J130:J131)</f>
        <v>1.5906162793070205E-2</v>
      </c>
    </row>
    <row r="131" spans="2:15" ht="20.5" x14ac:dyDescent="0.45">
      <c r="B131" s="9" t="s">
        <v>240</v>
      </c>
      <c r="C131" s="25">
        <v>1000</v>
      </c>
      <c r="D131" s="26">
        <v>893.06799999999998</v>
      </c>
      <c r="E131" s="29">
        <f t="shared" si="140"/>
        <v>3.6778844589096829</v>
      </c>
      <c r="F131" s="27">
        <v>10</v>
      </c>
      <c r="G131" s="27">
        <v>10</v>
      </c>
      <c r="H131" s="27">
        <f t="shared" si="132"/>
        <v>367.78844589096826</v>
      </c>
      <c r="I131" s="26">
        <f t="shared" si="133"/>
        <v>0.36778844589096826</v>
      </c>
      <c r="J131" s="28">
        <f t="shared" si="134"/>
        <v>0.36778844589096826</v>
      </c>
      <c r="K131" s="53"/>
      <c r="L131" s="53"/>
      <c r="M131" s="30">
        <f t="shared" si="139"/>
        <v>3.6778844589096825E-2</v>
      </c>
      <c r="N131" s="57"/>
      <c r="O131" s="57"/>
    </row>
    <row r="132" spans="2:15" ht="20.5" x14ac:dyDescent="0.45">
      <c r="B132" s="9" t="s">
        <v>241</v>
      </c>
      <c r="C132" s="25">
        <v>1000</v>
      </c>
      <c r="D132" s="26">
        <v>802.54</v>
      </c>
      <c r="E132" s="29">
        <f t="shared" si="140"/>
        <v>3.186818551668023</v>
      </c>
      <c r="F132" s="27">
        <v>10</v>
      </c>
      <c r="G132" s="27">
        <v>10</v>
      </c>
      <c r="H132" s="27">
        <f t="shared" si="132"/>
        <v>318.68185516680228</v>
      </c>
      <c r="I132" s="26">
        <f t="shared" si="133"/>
        <v>0.31868185516680225</v>
      </c>
      <c r="J132" s="28">
        <f t="shared" si="134"/>
        <v>0.31868185516680225</v>
      </c>
      <c r="K132" s="53">
        <f t="shared" ref="K132" si="261">AVERAGE(J132:J133)</f>
        <v>0.29240005424464333</v>
      </c>
      <c r="L132" s="53">
        <f t="shared" ref="L132" si="262">STDEV(J132:J133)</f>
        <v>3.7168079307706874E-2</v>
      </c>
      <c r="M132" s="30">
        <f t="shared" si="139"/>
        <v>3.1868185516680227E-2</v>
      </c>
      <c r="N132" s="57">
        <f t="shared" ref="N132" si="263">AVERAGE(M132:M133)</f>
        <v>2.9240005424464331E-2</v>
      </c>
      <c r="O132" s="57">
        <f t="shared" ref="O132" si="264">STDEV(J132:J133)</f>
        <v>3.7168079307706874E-2</v>
      </c>
    </row>
    <row r="133" spans="2:15" ht="20.5" x14ac:dyDescent="0.45">
      <c r="B133" s="9" t="s">
        <v>242</v>
      </c>
      <c r="C133" s="25">
        <v>1000</v>
      </c>
      <c r="D133" s="26">
        <v>705.63900000000001</v>
      </c>
      <c r="E133" s="29">
        <f t="shared" si="140"/>
        <v>2.661182533224844</v>
      </c>
      <c r="F133" s="27">
        <v>10</v>
      </c>
      <c r="G133" s="27">
        <v>10</v>
      </c>
      <c r="H133" s="27">
        <f t="shared" ref="H133:H196" si="265">(E133*F133*G133)</f>
        <v>266.11825332248441</v>
      </c>
      <c r="I133" s="26">
        <f t="shared" ref="I133:I196" si="266">(H133/1000)</f>
        <v>0.2661182533224844</v>
      </c>
      <c r="J133" s="28">
        <f t="shared" ref="J133:J196" si="267">(I133/C133)*1000</f>
        <v>0.2661182533224844</v>
      </c>
      <c r="K133" s="53"/>
      <c r="L133" s="53"/>
      <c r="M133" s="30">
        <f t="shared" si="139"/>
        <v>2.6611825332248439E-2</v>
      </c>
      <c r="N133" s="57"/>
      <c r="O133" s="57"/>
    </row>
    <row r="134" spans="2:15" ht="20.5" x14ac:dyDescent="0.45">
      <c r="B134" s="9" t="s">
        <v>243</v>
      </c>
      <c r="C134" s="25">
        <v>1000</v>
      </c>
      <c r="D134" s="26">
        <v>352.20800000000003</v>
      </c>
      <c r="E134" s="29">
        <f t="shared" si="140"/>
        <v>0.74400867914293478</v>
      </c>
      <c r="F134" s="27">
        <v>10</v>
      </c>
      <c r="G134" s="27">
        <v>10</v>
      </c>
      <c r="H134" s="27">
        <f t="shared" si="265"/>
        <v>74.400867914293485</v>
      </c>
      <c r="I134" s="26">
        <f t="shared" si="266"/>
        <v>7.4400867914293484E-2</v>
      </c>
      <c r="J134" s="28">
        <f t="shared" si="267"/>
        <v>7.4400867914293484E-2</v>
      </c>
      <c r="K134" s="53">
        <f t="shared" ref="K134" si="268">AVERAGE(J134:J135)</f>
        <v>8.9711147274206676E-2</v>
      </c>
      <c r="L134" s="53">
        <f t="shared" ref="L134" si="269">STDEV(J134:J135)</f>
        <v>2.1652004714510086E-2</v>
      </c>
      <c r="M134" s="30">
        <f t="shared" si="139"/>
        <v>7.4400867914293485E-3</v>
      </c>
      <c r="N134" s="57">
        <f t="shared" ref="N134" si="270">AVERAGE(M134:M135)</f>
        <v>8.9711147274206676E-3</v>
      </c>
      <c r="O134" s="57">
        <f t="shared" ref="O134" si="271">STDEV(J134:J135)</f>
        <v>2.1652004714510086E-2</v>
      </c>
    </row>
    <row r="135" spans="2:15" ht="20.5" x14ac:dyDescent="0.45">
      <c r="B135" s="9" t="s">
        <v>244</v>
      </c>
      <c r="C135" s="25">
        <v>1000</v>
      </c>
      <c r="D135" s="26">
        <v>408.65699999999998</v>
      </c>
      <c r="E135" s="29">
        <f t="shared" si="140"/>
        <v>1.0502142663411986</v>
      </c>
      <c r="F135" s="27">
        <v>10</v>
      </c>
      <c r="G135" s="27">
        <v>10</v>
      </c>
      <c r="H135" s="27">
        <f t="shared" si="265"/>
        <v>105.02142663411986</v>
      </c>
      <c r="I135" s="26">
        <f t="shared" si="266"/>
        <v>0.10502142663411987</v>
      </c>
      <c r="J135" s="28">
        <f t="shared" si="267"/>
        <v>0.10502142663411987</v>
      </c>
      <c r="K135" s="53"/>
      <c r="L135" s="53"/>
      <c r="M135" s="30">
        <f t="shared" ref="M135:M198" si="272">(J135/C135)*100</f>
        <v>1.0502142663411988E-2</v>
      </c>
      <c r="N135" s="57"/>
      <c r="O135" s="57"/>
    </row>
    <row r="136" spans="2:15" ht="20.5" x14ac:dyDescent="0.45">
      <c r="B136" s="9" t="s">
        <v>306</v>
      </c>
      <c r="C136" s="25">
        <v>1000</v>
      </c>
      <c r="D136" s="26">
        <v>334.13900000000001</v>
      </c>
      <c r="E136" s="29">
        <f t="shared" ref="E136:E199" si="273">(D136-215.05)/184.35</f>
        <v>0.64599403308923242</v>
      </c>
      <c r="F136" s="27">
        <v>10</v>
      </c>
      <c r="G136" s="27">
        <v>10</v>
      </c>
      <c r="H136" s="27">
        <f t="shared" si="265"/>
        <v>64.599403308923243</v>
      </c>
      <c r="I136" s="26">
        <f t="shared" si="266"/>
        <v>6.4599403308923248E-2</v>
      </c>
      <c r="J136" s="28">
        <f t="shared" si="267"/>
        <v>6.4599403308923248E-2</v>
      </c>
      <c r="K136" s="53">
        <f t="shared" ref="K136" si="274">AVERAGE(J136:J137)</f>
        <v>6.1679685381068626E-2</v>
      </c>
      <c r="L136" s="53">
        <f t="shared" ref="L136" si="275">STDEV(J136:J137)</f>
        <v>4.1291046918758758E-3</v>
      </c>
      <c r="M136" s="30">
        <f t="shared" si="272"/>
        <v>6.4599403308923239E-3</v>
      </c>
      <c r="N136" s="57">
        <f t="shared" ref="N136" si="276">AVERAGE(M136:M137)</f>
        <v>6.1679685381068623E-3</v>
      </c>
      <c r="O136" s="57">
        <f t="shared" ref="O136" si="277">STDEV(J136:J137)</f>
        <v>4.1291046918758758E-3</v>
      </c>
    </row>
    <row r="137" spans="2:15" ht="20.5" x14ac:dyDescent="0.45">
      <c r="B137" s="9" t="s">
        <v>307</v>
      </c>
      <c r="C137" s="25">
        <v>1000</v>
      </c>
      <c r="D137" s="26">
        <v>323.37400000000002</v>
      </c>
      <c r="E137" s="29">
        <f t="shared" si="273"/>
        <v>0.58759967453214001</v>
      </c>
      <c r="F137" s="27">
        <v>10</v>
      </c>
      <c r="G137" s="27">
        <v>10</v>
      </c>
      <c r="H137" s="27">
        <f t="shared" si="265"/>
        <v>58.759967453214003</v>
      </c>
      <c r="I137" s="26">
        <f t="shared" si="266"/>
        <v>5.8759967453214004E-2</v>
      </c>
      <c r="J137" s="28">
        <f t="shared" si="267"/>
        <v>5.8759967453214004E-2</v>
      </c>
      <c r="K137" s="53"/>
      <c r="L137" s="53"/>
      <c r="M137" s="30">
        <f t="shared" si="272"/>
        <v>5.8759967453214006E-3</v>
      </c>
      <c r="N137" s="57"/>
      <c r="O137" s="57"/>
    </row>
    <row r="138" spans="2:15" ht="20.5" x14ac:dyDescent="0.45">
      <c r="B138" s="9" t="s">
        <v>308</v>
      </c>
      <c r="C138" s="25">
        <v>1000</v>
      </c>
      <c r="D138" s="26">
        <v>318.22699999999998</v>
      </c>
      <c r="E138" s="29">
        <f t="shared" si="273"/>
        <v>0.55967995660428516</v>
      </c>
      <c r="F138" s="27">
        <v>10</v>
      </c>
      <c r="G138" s="27">
        <v>10</v>
      </c>
      <c r="H138" s="27">
        <f t="shared" si="265"/>
        <v>55.967995660428514</v>
      </c>
      <c r="I138" s="26">
        <f t="shared" si="266"/>
        <v>5.5967995660428517E-2</v>
      </c>
      <c r="J138" s="28">
        <f t="shared" si="267"/>
        <v>5.5967995660428517E-2</v>
      </c>
      <c r="K138" s="53">
        <f t="shared" ref="K138" si="278">AVERAGE(J138:J139)</f>
        <v>8.4486574450772983E-2</v>
      </c>
      <c r="L138" s="53">
        <f t="shared" ref="L138" si="279">STDEV(J138:J139)</f>
        <v>4.0331360904910803E-2</v>
      </c>
      <c r="M138" s="30">
        <f t="shared" si="272"/>
        <v>5.5967995660428519E-3</v>
      </c>
      <c r="N138" s="57">
        <f t="shared" ref="N138" si="280">AVERAGE(M138:M139)</f>
        <v>8.448657445077298E-3</v>
      </c>
      <c r="O138" s="57">
        <f t="shared" ref="O138" si="281">STDEV(J138:J139)</f>
        <v>4.0331360904910803E-2</v>
      </c>
    </row>
    <row r="139" spans="2:15" ht="20.5" x14ac:dyDescent="0.45">
      <c r="B139" s="9" t="s">
        <v>309</v>
      </c>
      <c r="C139" s="25">
        <v>1000</v>
      </c>
      <c r="D139" s="26">
        <v>423.375</v>
      </c>
      <c r="E139" s="29">
        <f t="shared" si="273"/>
        <v>1.1300515324111744</v>
      </c>
      <c r="F139" s="27">
        <v>10</v>
      </c>
      <c r="G139" s="27">
        <v>10</v>
      </c>
      <c r="H139" s="27">
        <f t="shared" si="265"/>
        <v>113.00515324111744</v>
      </c>
      <c r="I139" s="26">
        <f t="shared" si="266"/>
        <v>0.11300515324111744</v>
      </c>
      <c r="J139" s="28">
        <f t="shared" si="267"/>
        <v>0.11300515324111744</v>
      </c>
      <c r="K139" s="53"/>
      <c r="L139" s="53"/>
      <c r="M139" s="30">
        <f t="shared" si="272"/>
        <v>1.1300515324111745E-2</v>
      </c>
      <c r="N139" s="57"/>
      <c r="O139" s="57"/>
    </row>
    <row r="140" spans="2:15" ht="20.5" x14ac:dyDescent="0.45">
      <c r="B140" s="9" t="s">
        <v>310</v>
      </c>
      <c r="C140" s="25">
        <v>1000</v>
      </c>
      <c r="D140" s="26">
        <v>156.96799999999999</v>
      </c>
      <c r="E140" s="29">
        <f t="shared" si="273"/>
        <v>-0.31506373745592636</v>
      </c>
      <c r="F140" s="27">
        <v>10</v>
      </c>
      <c r="G140" s="27">
        <v>10</v>
      </c>
      <c r="H140" s="27">
        <f t="shared" si="265"/>
        <v>-31.506373745592636</v>
      </c>
      <c r="I140" s="26">
        <f t="shared" si="266"/>
        <v>-3.1506373745592633E-2</v>
      </c>
      <c r="J140" s="28">
        <f t="shared" si="267"/>
        <v>-3.1506373745592633E-2</v>
      </c>
      <c r="K140" s="53">
        <f t="shared" ref="K140" si="282">AVERAGE(J140:J141)</f>
        <v>-2.6027122321670745E-2</v>
      </c>
      <c r="L140" s="53">
        <f t="shared" ref="L140" si="283">STDEV(J140:J141)</f>
        <v>7.7488316753624234E-3</v>
      </c>
      <c r="M140" s="30">
        <f t="shared" si="272"/>
        <v>-3.1506373745592633E-3</v>
      </c>
      <c r="N140" s="57">
        <f t="shared" ref="N140" si="284">AVERAGE(M140:M141)</f>
        <v>-2.6027122321670747E-3</v>
      </c>
      <c r="O140" s="57">
        <f t="shared" ref="O140" si="285">STDEV(J140:J141)</f>
        <v>7.7488316753624234E-3</v>
      </c>
    </row>
    <row r="141" spans="2:15" ht="20.5" x14ac:dyDescent="0.45">
      <c r="B141" s="9" t="s">
        <v>311</v>
      </c>
      <c r="C141" s="25">
        <v>1000</v>
      </c>
      <c r="D141" s="26">
        <v>177.17</v>
      </c>
      <c r="E141" s="29">
        <f t="shared" si="273"/>
        <v>-0.2054787089774886</v>
      </c>
      <c r="F141" s="27">
        <v>10</v>
      </c>
      <c r="G141" s="27">
        <v>10</v>
      </c>
      <c r="H141" s="27">
        <f t="shared" si="265"/>
        <v>-20.547870897748858</v>
      </c>
      <c r="I141" s="26">
        <f t="shared" si="266"/>
        <v>-2.0547870897748857E-2</v>
      </c>
      <c r="J141" s="28">
        <f t="shared" si="267"/>
        <v>-2.0547870897748857E-2</v>
      </c>
      <c r="K141" s="53"/>
      <c r="L141" s="53"/>
      <c r="M141" s="30">
        <f t="shared" si="272"/>
        <v>-2.0547870897748856E-3</v>
      </c>
      <c r="N141" s="57"/>
      <c r="O141" s="57"/>
    </row>
    <row r="142" spans="2:15" ht="20.5" x14ac:dyDescent="0.45">
      <c r="B142" s="9" t="s">
        <v>312</v>
      </c>
      <c r="C142" s="25">
        <v>1000</v>
      </c>
      <c r="D142" s="26">
        <v>333.73899999999998</v>
      </c>
      <c r="E142" s="29">
        <f t="shared" si="273"/>
        <v>0.64382424735557342</v>
      </c>
      <c r="F142" s="27">
        <v>10</v>
      </c>
      <c r="G142" s="27">
        <v>10</v>
      </c>
      <c r="H142" s="27">
        <f t="shared" si="265"/>
        <v>64.382424735557336</v>
      </c>
      <c r="I142" s="26">
        <f t="shared" si="266"/>
        <v>6.4382424735557331E-2</v>
      </c>
      <c r="J142" s="28">
        <f t="shared" si="267"/>
        <v>6.4382424735557331E-2</v>
      </c>
      <c r="K142" s="53">
        <f t="shared" ref="K142" si="286">AVERAGE(J142:J143)</f>
        <v>6.704203959858962E-2</v>
      </c>
      <c r="L142" s="53">
        <f t="shared" ref="L142" si="287">STDEV(J142:J143)</f>
        <v>3.7612634099893345E-3</v>
      </c>
      <c r="M142" s="30">
        <f t="shared" si="272"/>
        <v>6.4382424735557331E-3</v>
      </c>
      <c r="N142" s="57">
        <f t="shared" ref="N142" si="288">AVERAGE(M142:M143)</f>
        <v>6.7042039598589629E-3</v>
      </c>
      <c r="O142" s="57">
        <f t="shared" ref="O142" si="289">STDEV(J142:J143)</f>
        <v>3.7612634099893345E-3</v>
      </c>
    </row>
    <row r="143" spans="2:15" ht="20.5" x14ac:dyDescent="0.45">
      <c r="B143" s="9" t="s">
        <v>313</v>
      </c>
      <c r="C143" s="25">
        <v>1000</v>
      </c>
      <c r="D143" s="26">
        <v>343.54500000000002</v>
      </c>
      <c r="E143" s="29">
        <f t="shared" si="273"/>
        <v>0.6970165446162192</v>
      </c>
      <c r="F143" s="27">
        <v>10</v>
      </c>
      <c r="G143" s="27">
        <v>10</v>
      </c>
      <c r="H143" s="27">
        <f t="shared" si="265"/>
        <v>69.701654461621928</v>
      </c>
      <c r="I143" s="26">
        <f t="shared" si="266"/>
        <v>6.9701654461621923E-2</v>
      </c>
      <c r="J143" s="28">
        <f t="shared" si="267"/>
        <v>6.9701654461621923E-2</v>
      </c>
      <c r="K143" s="53"/>
      <c r="L143" s="53"/>
      <c r="M143" s="30">
        <f t="shared" si="272"/>
        <v>6.9701654461621926E-3</v>
      </c>
      <c r="N143" s="57"/>
      <c r="O143" s="57"/>
    </row>
    <row r="144" spans="2:15" ht="20.5" x14ac:dyDescent="0.45">
      <c r="B144" s="9" t="s">
        <v>314</v>
      </c>
      <c r="C144" s="25">
        <v>1000</v>
      </c>
      <c r="D144" s="26">
        <v>344.83100000000002</v>
      </c>
      <c r="E144" s="29">
        <f t="shared" si="273"/>
        <v>0.70399240574993227</v>
      </c>
      <c r="F144" s="27">
        <v>10</v>
      </c>
      <c r="G144" s="27">
        <v>10</v>
      </c>
      <c r="H144" s="27">
        <f t="shared" si="265"/>
        <v>70.399240574993229</v>
      </c>
      <c r="I144" s="26">
        <f t="shared" si="266"/>
        <v>7.0399240574993235E-2</v>
      </c>
      <c r="J144" s="28">
        <f t="shared" si="267"/>
        <v>7.0399240574993235E-2</v>
      </c>
      <c r="K144" s="53">
        <f t="shared" ref="K144" si="290">AVERAGE(J144:J145)</f>
        <v>6.1159479251423933E-2</v>
      </c>
      <c r="L144" s="53">
        <f t="shared" ref="L144" si="291">STDEV(J144:J145)</f>
        <v>1.3066995776882076E-2</v>
      </c>
      <c r="M144" s="30">
        <f t="shared" si="272"/>
        <v>7.0399240574993234E-3</v>
      </c>
      <c r="N144" s="57">
        <f t="shared" ref="N144" si="292">AVERAGE(M144:M145)</f>
        <v>6.1159479251423933E-3</v>
      </c>
      <c r="O144" s="57">
        <f t="shared" ref="O144" si="293">STDEV(J144:J145)</f>
        <v>1.3066995776882076E-2</v>
      </c>
    </row>
    <row r="145" spans="2:15" ht="20.5" x14ac:dyDescent="0.45">
      <c r="B145" s="9" t="s">
        <v>315</v>
      </c>
      <c r="C145" s="25">
        <v>1000</v>
      </c>
      <c r="D145" s="26">
        <v>310.76400000000001</v>
      </c>
      <c r="E145" s="29">
        <f t="shared" si="273"/>
        <v>0.51919717927854625</v>
      </c>
      <c r="F145" s="27">
        <v>10</v>
      </c>
      <c r="G145" s="27">
        <v>10</v>
      </c>
      <c r="H145" s="27">
        <f t="shared" si="265"/>
        <v>51.919717927854627</v>
      </c>
      <c r="I145" s="26">
        <f t="shared" si="266"/>
        <v>5.1919717927854631E-2</v>
      </c>
      <c r="J145" s="28">
        <f t="shared" si="267"/>
        <v>5.1919717927854631E-2</v>
      </c>
      <c r="K145" s="53"/>
      <c r="L145" s="53"/>
      <c r="M145" s="30">
        <f t="shared" si="272"/>
        <v>5.1919717927854632E-3</v>
      </c>
      <c r="N145" s="57"/>
      <c r="O145" s="57"/>
    </row>
    <row r="146" spans="2:15" ht="20.5" x14ac:dyDescent="0.45">
      <c r="B146" s="9" t="s">
        <v>316</v>
      </c>
      <c r="C146" s="25">
        <v>1000</v>
      </c>
      <c r="D146" s="26">
        <v>148.33000000000001</v>
      </c>
      <c r="E146" s="29">
        <f t="shared" si="273"/>
        <v>-0.36192026037428804</v>
      </c>
      <c r="F146" s="27">
        <v>10</v>
      </c>
      <c r="G146" s="27">
        <v>10</v>
      </c>
      <c r="H146" s="27">
        <f t="shared" si="265"/>
        <v>-36.192026037428803</v>
      </c>
      <c r="I146" s="26">
        <f t="shared" si="266"/>
        <v>-3.6192026037428805E-2</v>
      </c>
      <c r="J146" s="28">
        <f t="shared" si="267"/>
        <v>-3.6192026037428805E-2</v>
      </c>
      <c r="K146" s="53">
        <f t="shared" ref="K146" si="294">AVERAGE(J146:J147)</f>
        <v>-2.7274749118524552E-2</v>
      </c>
      <c r="L146" s="53">
        <f t="shared" ref="L146" si="295">STDEV(J146:J147)</f>
        <v>1.2610933958150952E-2</v>
      </c>
      <c r="M146" s="30">
        <f t="shared" si="272"/>
        <v>-3.6192026037428805E-3</v>
      </c>
      <c r="N146" s="57">
        <f t="shared" ref="N146" si="296">AVERAGE(M146:M147)</f>
        <v>-2.7274749118524552E-3</v>
      </c>
      <c r="O146" s="57">
        <f t="shared" ref="O146" si="297">STDEV(J146:J147)</f>
        <v>1.2610933958150952E-2</v>
      </c>
    </row>
    <row r="147" spans="2:15" ht="20.5" x14ac:dyDescent="0.45">
      <c r="B147" s="9" t="s">
        <v>317</v>
      </c>
      <c r="C147" s="25">
        <v>1000</v>
      </c>
      <c r="D147" s="26">
        <v>181.208</v>
      </c>
      <c r="E147" s="29">
        <f t="shared" si="273"/>
        <v>-0.18357472199620295</v>
      </c>
      <c r="F147" s="27">
        <v>10</v>
      </c>
      <c r="G147" s="27">
        <v>10</v>
      </c>
      <c r="H147" s="27">
        <f t="shared" si="265"/>
        <v>-18.357472199620297</v>
      </c>
      <c r="I147" s="26">
        <f t="shared" si="266"/>
        <v>-1.8357472199620296E-2</v>
      </c>
      <c r="J147" s="28">
        <f t="shared" si="267"/>
        <v>-1.8357472199620296E-2</v>
      </c>
      <c r="K147" s="53"/>
      <c r="L147" s="53"/>
      <c r="M147" s="30">
        <f t="shared" si="272"/>
        <v>-1.8357472199620297E-3</v>
      </c>
      <c r="N147" s="57"/>
      <c r="O147" s="57"/>
    </row>
    <row r="148" spans="2:15" ht="20.5" x14ac:dyDescent="0.45">
      <c r="B148" s="9" t="s">
        <v>318</v>
      </c>
      <c r="C148" s="25">
        <v>1000</v>
      </c>
      <c r="D148" s="26">
        <v>788.26700000000005</v>
      </c>
      <c r="E148" s="29">
        <f t="shared" si="273"/>
        <v>3.1093951722267432</v>
      </c>
      <c r="F148" s="27">
        <v>10</v>
      </c>
      <c r="G148" s="27">
        <v>10</v>
      </c>
      <c r="H148" s="27">
        <f t="shared" si="265"/>
        <v>310.93951722267434</v>
      </c>
      <c r="I148" s="26">
        <f t="shared" si="266"/>
        <v>0.31093951722267432</v>
      </c>
      <c r="J148" s="28">
        <f t="shared" si="267"/>
        <v>0.31093951722267432</v>
      </c>
      <c r="K148" s="53">
        <f t="shared" ref="K148" si="298">AVERAGE(J148:J149)</f>
        <v>0.26969839978302146</v>
      </c>
      <c r="L148" s="53">
        <f t="shared" ref="L148" si="299">STDEV(J148:J149)</f>
        <v>5.8323747610578541E-2</v>
      </c>
      <c r="M148" s="30">
        <f t="shared" si="272"/>
        <v>3.1093951722267435E-2</v>
      </c>
      <c r="N148" s="57">
        <f t="shared" ref="N148" si="300">AVERAGE(M148:M149)</f>
        <v>2.696983997830215E-2</v>
      </c>
      <c r="O148" s="57">
        <f t="shared" ref="O148" si="301">STDEV(J148:J149)</f>
        <v>5.8323747610578541E-2</v>
      </c>
    </row>
    <row r="149" spans="2:15" ht="20.5" x14ac:dyDescent="0.45">
      <c r="B149" s="9" t="s">
        <v>319</v>
      </c>
      <c r="C149" s="25">
        <v>1000</v>
      </c>
      <c r="D149" s="26">
        <v>636.21100000000001</v>
      </c>
      <c r="E149" s="29">
        <f t="shared" si="273"/>
        <v>2.284572823433686</v>
      </c>
      <c r="F149" s="27">
        <v>10</v>
      </c>
      <c r="G149" s="27">
        <v>10</v>
      </c>
      <c r="H149" s="27">
        <f t="shared" si="265"/>
        <v>228.4572823433686</v>
      </c>
      <c r="I149" s="26">
        <f t="shared" si="266"/>
        <v>0.2284572823433686</v>
      </c>
      <c r="J149" s="28">
        <f t="shared" si="267"/>
        <v>0.2284572823433686</v>
      </c>
      <c r="K149" s="53"/>
      <c r="L149" s="53"/>
      <c r="M149" s="30">
        <f t="shared" si="272"/>
        <v>2.2845728234336862E-2</v>
      </c>
      <c r="N149" s="57"/>
      <c r="O149" s="57"/>
    </row>
    <row r="150" spans="2:15" ht="20.5" x14ac:dyDescent="0.45">
      <c r="B150" s="9" t="s">
        <v>320</v>
      </c>
      <c r="C150" s="25">
        <v>1000</v>
      </c>
      <c r="D150" s="26">
        <v>536.65599999999995</v>
      </c>
      <c r="E150" s="29">
        <f t="shared" si="273"/>
        <v>1.7445402766476807</v>
      </c>
      <c r="F150" s="27">
        <v>10</v>
      </c>
      <c r="G150" s="27">
        <v>10</v>
      </c>
      <c r="H150" s="27">
        <f t="shared" si="265"/>
        <v>174.45402766476806</v>
      </c>
      <c r="I150" s="26">
        <f t="shared" si="266"/>
        <v>0.17445402766476806</v>
      </c>
      <c r="J150" s="28">
        <f t="shared" si="267"/>
        <v>0.17445402766476806</v>
      </c>
      <c r="K150" s="53">
        <f t="shared" ref="K150" si="302">AVERAGE(J150:J151)</f>
        <v>0.13177868185516678</v>
      </c>
      <c r="L150" s="53">
        <f t="shared" ref="L150" si="303">STDEV(J150:J151)</f>
        <v>6.0352052822899897E-2</v>
      </c>
      <c r="M150" s="30">
        <f t="shared" si="272"/>
        <v>1.7445402766476808E-2</v>
      </c>
      <c r="N150" s="57">
        <f t="shared" ref="N150" si="304">AVERAGE(M150:M151)</f>
        <v>1.3177868185516679E-2</v>
      </c>
      <c r="O150" s="57">
        <f t="shared" ref="O150" si="305">STDEV(J150:J151)</f>
        <v>6.0352052822899897E-2</v>
      </c>
    </row>
    <row r="151" spans="2:15" ht="20.5" x14ac:dyDescent="0.45">
      <c r="B151" s="9" t="s">
        <v>321</v>
      </c>
      <c r="C151" s="25">
        <v>1000</v>
      </c>
      <c r="D151" s="26">
        <v>379.31200000000001</v>
      </c>
      <c r="E151" s="29">
        <f t="shared" si="273"/>
        <v>0.89103336045565507</v>
      </c>
      <c r="F151" s="27">
        <v>10</v>
      </c>
      <c r="G151" s="27">
        <v>10</v>
      </c>
      <c r="H151" s="27">
        <f t="shared" si="265"/>
        <v>89.103336045565499</v>
      </c>
      <c r="I151" s="26">
        <f t="shared" si="266"/>
        <v>8.9103336045565501E-2</v>
      </c>
      <c r="J151" s="28">
        <f t="shared" si="267"/>
        <v>8.9103336045565501E-2</v>
      </c>
      <c r="K151" s="53"/>
      <c r="L151" s="53"/>
      <c r="M151" s="30">
        <f t="shared" si="272"/>
        <v>8.9103336045565501E-3</v>
      </c>
      <c r="N151" s="57"/>
      <c r="O151" s="57"/>
    </row>
    <row r="152" spans="2:15" ht="20.5" x14ac:dyDescent="0.45">
      <c r="B152" s="9" t="s">
        <v>322</v>
      </c>
      <c r="C152" s="25">
        <v>1000</v>
      </c>
      <c r="D152" s="26">
        <v>522.36500000000001</v>
      </c>
      <c r="E152" s="29">
        <f t="shared" si="273"/>
        <v>1.6670192568483864</v>
      </c>
      <c r="F152" s="27">
        <v>10</v>
      </c>
      <c r="G152" s="27">
        <v>10</v>
      </c>
      <c r="H152" s="27">
        <f t="shared" si="265"/>
        <v>166.70192568483861</v>
      </c>
      <c r="I152" s="26">
        <f t="shared" si="266"/>
        <v>0.1667019256848386</v>
      </c>
      <c r="J152" s="28">
        <f t="shared" si="267"/>
        <v>0.1667019256848386</v>
      </c>
      <c r="K152" s="53">
        <f t="shared" ref="K152" si="306">AVERAGE(J152:J153)</f>
        <v>0.15422945484133441</v>
      </c>
      <c r="L152" s="53">
        <f t="shared" ref="L152" si="307">STDEV(J152:J153)</f>
        <v>1.763873742318663E-2</v>
      </c>
      <c r="M152" s="30">
        <f t="shared" si="272"/>
        <v>1.6670192568483861E-2</v>
      </c>
      <c r="N152" s="57">
        <f t="shared" ref="N152" si="308">AVERAGE(M152:M153)</f>
        <v>1.542294548413344E-2</v>
      </c>
      <c r="O152" s="57">
        <f t="shared" ref="O152" si="309">STDEV(J152:J153)</f>
        <v>1.763873742318663E-2</v>
      </c>
    </row>
    <row r="153" spans="2:15" ht="20.5" x14ac:dyDescent="0.45">
      <c r="B153" s="9" t="s">
        <v>323</v>
      </c>
      <c r="C153" s="25">
        <v>1000</v>
      </c>
      <c r="D153" s="26">
        <v>476.37900000000002</v>
      </c>
      <c r="E153" s="29">
        <f t="shared" si="273"/>
        <v>1.4175698399783023</v>
      </c>
      <c r="F153" s="27">
        <v>10</v>
      </c>
      <c r="G153" s="27">
        <v>10</v>
      </c>
      <c r="H153" s="27">
        <f t="shared" si="265"/>
        <v>141.75698399783022</v>
      </c>
      <c r="I153" s="26">
        <f t="shared" si="266"/>
        <v>0.14175698399783021</v>
      </c>
      <c r="J153" s="28">
        <f t="shared" si="267"/>
        <v>0.14175698399783021</v>
      </c>
      <c r="K153" s="53"/>
      <c r="L153" s="53"/>
      <c r="M153" s="30">
        <f t="shared" si="272"/>
        <v>1.417569839978302E-2</v>
      </c>
      <c r="N153" s="57"/>
      <c r="O153" s="57"/>
    </row>
    <row r="154" spans="2:15" ht="20.5" x14ac:dyDescent="0.45">
      <c r="B154" s="9" t="s">
        <v>324</v>
      </c>
      <c r="C154" s="25">
        <v>1000</v>
      </c>
      <c r="D154" s="26">
        <v>898.09400000000005</v>
      </c>
      <c r="E154" s="29">
        <f t="shared" si="273"/>
        <v>3.7051478166531062</v>
      </c>
      <c r="F154" s="27">
        <v>10</v>
      </c>
      <c r="G154" s="27">
        <v>10</v>
      </c>
      <c r="H154" s="27">
        <f t="shared" si="265"/>
        <v>370.51478166531064</v>
      </c>
      <c r="I154" s="26">
        <f t="shared" si="266"/>
        <v>0.37051478166531066</v>
      </c>
      <c r="J154" s="28">
        <f t="shared" si="267"/>
        <v>0.37051478166531066</v>
      </c>
      <c r="K154" s="53">
        <f t="shared" ref="K154" si="310">AVERAGE(J154:J155)</f>
        <v>0.38391103878492006</v>
      </c>
      <c r="L154" s="53">
        <f t="shared" ref="L154" si="311">STDEV(J154:J155)</f>
        <v>1.8945168503588707E-2</v>
      </c>
      <c r="M154" s="30">
        <f t="shared" si="272"/>
        <v>3.7051478166531066E-2</v>
      </c>
      <c r="N154" s="57">
        <f t="shared" ref="N154" si="312">AVERAGE(M154:M155)</f>
        <v>3.8391103878492004E-2</v>
      </c>
      <c r="O154" s="57">
        <f t="shared" ref="O154" si="313">STDEV(J154:J155)</f>
        <v>1.8945168503588707E-2</v>
      </c>
    </row>
    <row r="155" spans="2:15" ht="20.5" x14ac:dyDescent="0.45">
      <c r="B155" s="9" t="s">
        <v>325</v>
      </c>
      <c r="C155" s="25">
        <v>1000</v>
      </c>
      <c r="D155" s="26">
        <v>947.48599999999999</v>
      </c>
      <c r="E155" s="29">
        <f t="shared" si="273"/>
        <v>3.973072959045294</v>
      </c>
      <c r="F155" s="27">
        <v>10</v>
      </c>
      <c r="G155" s="27">
        <v>10</v>
      </c>
      <c r="H155" s="27">
        <f t="shared" si="265"/>
        <v>397.30729590452938</v>
      </c>
      <c r="I155" s="26">
        <f t="shared" si="266"/>
        <v>0.3973072959045294</v>
      </c>
      <c r="J155" s="28">
        <f t="shared" si="267"/>
        <v>0.3973072959045294</v>
      </c>
      <c r="K155" s="53"/>
      <c r="L155" s="53"/>
      <c r="M155" s="30">
        <f t="shared" si="272"/>
        <v>3.9730729590452943E-2</v>
      </c>
      <c r="N155" s="57"/>
      <c r="O155" s="57"/>
    </row>
    <row r="156" spans="2:15" ht="20.5" x14ac:dyDescent="0.45">
      <c r="B156" s="9" t="s">
        <v>326</v>
      </c>
      <c r="C156" s="25">
        <v>1000</v>
      </c>
      <c r="D156" s="26">
        <v>929.43299999999999</v>
      </c>
      <c r="E156" s="29">
        <f t="shared" si="273"/>
        <v>3.8751451044209388</v>
      </c>
      <c r="F156" s="27">
        <v>10</v>
      </c>
      <c r="G156" s="27">
        <v>10</v>
      </c>
      <c r="H156" s="27">
        <f t="shared" si="265"/>
        <v>387.51451044209387</v>
      </c>
      <c r="I156" s="26">
        <f t="shared" si="266"/>
        <v>0.38751451044209384</v>
      </c>
      <c r="J156" s="28">
        <f t="shared" si="267"/>
        <v>0.38751451044209384</v>
      </c>
      <c r="K156" s="53">
        <f t="shared" ref="K156" si="314">AVERAGE(J156:J157)</f>
        <v>0.33849281258475727</v>
      </c>
      <c r="L156" s="53">
        <f t="shared" ref="L156" si="315">STDEV(J156:J157)</f>
        <v>6.9327149960401818E-2</v>
      </c>
      <c r="M156" s="30">
        <f t="shared" si="272"/>
        <v>3.8751451044209385E-2</v>
      </c>
      <c r="N156" s="57">
        <f t="shared" ref="N156" si="316">AVERAGE(M156:M157)</f>
        <v>3.3849281258475736E-2</v>
      </c>
      <c r="O156" s="57">
        <f t="shared" ref="O156" si="317">STDEV(J156:J157)</f>
        <v>6.9327149960401818E-2</v>
      </c>
    </row>
    <row r="157" spans="2:15" ht="20.5" x14ac:dyDescent="0.45">
      <c r="B157" s="9" t="s">
        <v>327</v>
      </c>
      <c r="C157" s="25">
        <v>1000</v>
      </c>
      <c r="D157" s="26">
        <v>748.69</v>
      </c>
      <c r="E157" s="29">
        <f t="shared" si="273"/>
        <v>2.8947111472742071</v>
      </c>
      <c r="F157" s="27">
        <v>10</v>
      </c>
      <c r="G157" s="27">
        <v>10</v>
      </c>
      <c r="H157" s="27">
        <f t="shared" si="265"/>
        <v>289.47111472742074</v>
      </c>
      <c r="I157" s="26">
        <f t="shared" si="266"/>
        <v>0.28947111472742076</v>
      </c>
      <c r="J157" s="28">
        <f t="shared" si="267"/>
        <v>0.28947111472742076</v>
      </c>
      <c r="K157" s="53"/>
      <c r="L157" s="53"/>
      <c r="M157" s="30">
        <f t="shared" si="272"/>
        <v>2.8947111472742079E-2</v>
      </c>
      <c r="N157" s="57"/>
      <c r="O157" s="57"/>
    </row>
    <row r="158" spans="2:15" ht="20.5" x14ac:dyDescent="0.45">
      <c r="B158" s="9" t="s">
        <v>328</v>
      </c>
      <c r="C158" s="25">
        <v>1000</v>
      </c>
      <c r="D158" s="26">
        <v>846.01099999999997</v>
      </c>
      <c r="E158" s="29">
        <f t="shared" si="273"/>
        <v>3.4226254407377272</v>
      </c>
      <c r="F158" s="27">
        <v>10</v>
      </c>
      <c r="G158" s="27">
        <v>10</v>
      </c>
      <c r="H158" s="27">
        <f t="shared" si="265"/>
        <v>342.26254407377269</v>
      </c>
      <c r="I158" s="26">
        <f t="shared" si="266"/>
        <v>0.34226254407377271</v>
      </c>
      <c r="J158" s="28">
        <f t="shared" si="267"/>
        <v>0.34226254407377271</v>
      </c>
      <c r="K158" s="53">
        <f t="shared" ref="K158" si="318">AVERAGE(J158:J159)</f>
        <v>0.31295416327637648</v>
      </c>
      <c r="L158" s="53">
        <f t="shared" ref="L158" si="319">STDEV(J158:J159)</f>
        <v>4.1448309614872968E-2</v>
      </c>
      <c r="M158" s="30">
        <f t="shared" si="272"/>
        <v>3.4226254407377268E-2</v>
      </c>
      <c r="N158" s="57">
        <f t="shared" ref="N158" si="320">AVERAGE(M158:M159)</f>
        <v>3.1295416327637646E-2</v>
      </c>
      <c r="O158" s="57">
        <f t="shared" ref="O158" si="321">STDEV(J158:J159)</f>
        <v>4.1448309614872968E-2</v>
      </c>
    </row>
    <row r="159" spans="2:15" ht="20.5" x14ac:dyDescent="0.45">
      <c r="B159" s="9" t="s">
        <v>329</v>
      </c>
      <c r="C159" s="25">
        <v>1000</v>
      </c>
      <c r="D159" s="26">
        <v>737.95100000000002</v>
      </c>
      <c r="E159" s="29">
        <f t="shared" si="273"/>
        <v>2.8364578247898025</v>
      </c>
      <c r="F159" s="27">
        <v>10</v>
      </c>
      <c r="G159" s="27">
        <v>10</v>
      </c>
      <c r="H159" s="27">
        <f t="shared" si="265"/>
        <v>283.64578247898021</v>
      </c>
      <c r="I159" s="26">
        <f t="shared" si="266"/>
        <v>0.2836457824789802</v>
      </c>
      <c r="J159" s="28">
        <f t="shared" si="267"/>
        <v>0.2836457824789802</v>
      </c>
      <c r="K159" s="53"/>
      <c r="L159" s="53"/>
      <c r="M159" s="30">
        <f t="shared" si="272"/>
        <v>2.8364578247898023E-2</v>
      </c>
      <c r="N159" s="57"/>
      <c r="O159" s="57"/>
    </row>
    <row r="160" spans="2:15" ht="20.5" x14ac:dyDescent="0.45">
      <c r="B160" s="9" t="s">
        <v>330</v>
      </c>
      <c r="C160" s="25">
        <v>1000</v>
      </c>
      <c r="D160" s="26">
        <v>1108.816</v>
      </c>
      <c r="E160" s="29">
        <f t="shared" si="273"/>
        <v>4.8482017900732313</v>
      </c>
      <c r="F160" s="27">
        <v>10</v>
      </c>
      <c r="G160" s="27">
        <v>10</v>
      </c>
      <c r="H160" s="27">
        <f t="shared" si="265"/>
        <v>484.82017900732319</v>
      </c>
      <c r="I160" s="26">
        <f t="shared" si="266"/>
        <v>0.48482017900732322</v>
      </c>
      <c r="J160" s="28">
        <f t="shared" si="267"/>
        <v>0.48482017900732322</v>
      </c>
      <c r="K160" s="53">
        <f t="shared" ref="K160" si="322">AVERAGE(J160:J161)</f>
        <v>0.48693707621372401</v>
      </c>
      <c r="L160" s="53">
        <f t="shared" ref="L160" si="323">STDEV(J160:J161)</f>
        <v>2.9937447394417171E-3</v>
      </c>
      <c r="M160" s="30">
        <f t="shared" si="272"/>
        <v>4.8482017900732317E-2</v>
      </c>
      <c r="N160" s="57">
        <f t="shared" ref="N160" si="324">AVERAGE(M160:M161)</f>
        <v>4.8693707621372401E-2</v>
      </c>
      <c r="O160" s="57">
        <f t="shared" ref="O160" si="325">STDEV(J160:J161)</f>
        <v>2.9937447394417171E-3</v>
      </c>
    </row>
    <row r="161" spans="2:15" ht="20.5" x14ac:dyDescent="0.45">
      <c r="B161" s="9" t="s">
        <v>331</v>
      </c>
      <c r="C161" s="25">
        <v>1000</v>
      </c>
      <c r="D161" s="26">
        <v>1116.6210000000001</v>
      </c>
      <c r="E161" s="29">
        <f t="shared" si="273"/>
        <v>4.8905397342012487</v>
      </c>
      <c r="F161" s="27">
        <v>10</v>
      </c>
      <c r="G161" s="27">
        <v>10</v>
      </c>
      <c r="H161" s="27">
        <f t="shared" si="265"/>
        <v>489.05397342012486</v>
      </c>
      <c r="I161" s="26">
        <f t="shared" si="266"/>
        <v>0.48905397342012485</v>
      </c>
      <c r="J161" s="28">
        <f t="shared" si="267"/>
        <v>0.4890539734201248</v>
      </c>
      <c r="K161" s="53"/>
      <c r="L161" s="53"/>
      <c r="M161" s="30">
        <f t="shared" si="272"/>
        <v>4.8905397342012484E-2</v>
      </c>
      <c r="N161" s="57"/>
      <c r="O161" s="57"/>
    </row>
    <row r="162" spans="2:15" ht="20.5" x14ac:dyDescent="0.45">
      <c r="B162" s="9" t="s">
        <v>332</v>
      </c>
      <c r="C162" s="25">
        <v>1000</v>
      </c>
      <c r="D162" s="26">
        <v>1054.489</v>
      </c>
      <c r="E162" s="29">
        <f t="shared" si="273"/>
        <v>4.5535069161920267</v>
      </c>
      <c r="F162" s="27">
        <v>10</v>
      </c>
      <c r="G162" s="27">
        <v>10</v>
      </c>
      <c r="H162" s="27">
        <f t="shared" si="265"/>
        <v>455.35069161920268</v>
      </c>
      <c r="I162" s="26">
        <f t="shared" si="266"/>
        <v>0.45535069161920266</v>
      </c>
      <c r="J162" s="28">
        <f t="shared" si="267"/>
        <v>0.45535069161920266</v>
      </c>
      <c r="K162" s="53">
        <f t="shared" ref="K162" si="326">AVERAGE(J162:J163)</f>
        <v>0.42992053159750476</v>
      </c>
      <c r="L162" s="53">
        <f t="shared" ref="L162" si="327">STDEV(J162:J163)</f>
        <v>3.5963677196003289E-2</v>
      </c>
      <c r="M162" s="30">
        <f t="shared" si="272"/>
        <v>4.5535069161920266E-2</v>
      </c>
      <c r="N162" s="57">
        <f t="shared" ref="N162" si="328">AVERAGE(M162:M163)</f>
        <v>4.2992053159750479E-2</v>
      </c>
      <c r="O162" s="57">
        <f t="shared" ref="O162" si="329">STDEV(J162:J163)</f>
        <v>3.5963677196003289E-2</v>
      </c>
    </row>
    <row r="163" spans="2:15" ht="20.5" x14ac:dyDescent="0.45">
      <c r="B163" s="9" t="s">
        <v>333</v>
      </c>
      <c r="C163" s="25">
        <v>1000</v>
      </c>
      <c r="D163" s="26">
        <v>960.72799999999995</v>
      </c>
      <c r="E163" s="29">
        <f t="shared" si="273"/>
        <v>4.0449037157580685</v>
      </c>
      <c r="F163" s="27">
        <v>10</v>
      </c>
      <c r="G163" s="27">
        <v>10</v>
      </c>
      <c r="H163" s="27">
        <f t="shared" si="265"/>
        <v>404.49037157580682</v>
      </c>
      <c r="I163" s="26">
        <f t="shared" si="266"/>
        <v>0.40449037157580681</v>
      </c>
      <c r="J163" s="28">
        <f t="shared" si="267"/>
        <v>0.40449037157580681</v>
      </c>
      <c r="K163" s="53"/>
      <c r="L163" s="53"/>
      <c r="M163" s="30">
        <f t="shared" si="272"/>
        <v>4.0449037157580685E-2</v>
      </c>
      <c r="N163" s="57"/>
      <c r="O163" s="57"/>
    </row>
    <row r="164" spans="2:15" ht="20.5" x14ac:dyDescent="0.45">
      <c r="B164" s="9" t="s">
        <v>334</v>
      </c>
      <c r="C164" s="25">
        <v>1000</v>
      </c>
      <c r="D164" s="26">
        <v>1038.075</v>
      </c>
      <c r="E164" s="29">
        <f t="shared" si="273"/>
        <v>4.4644697586113375</v>
      </c>
      <c r="F164" s="27">
        <v>10</v>
      </c>
      <c r="G164" s="27">
        <v>10</v>
      </c>
      <c r="H164" s="27">
        <f t="shared" si="265"/>
        <v>446.44697586113375</v>
      </c>
      <c r="I164" s="26">
        <f t="shared" si="266"/>
        <v>0.44644697586113374</v>
      </c>
      <c r="J164" s="28">
        <f t="shared" si="267"/>
        <v>0.44644697586113374</v>
      </c>
      <c r="K164" s="53">
        <f t="shared" ref="K164" si="330">AVERAGE(J164:J165)</f>
        <v>0.40180824518578795</v>
      </c>
      <c r="L164" s="53">
        <f t="shared" ref="L164" si="331">STDEV(J164:J165)</f>
        <v>6.3128698328193594E-2</v>
      </c>
      <c r="M164" s="30">
        <f t="shared" si="272"/>
        <v>4.4644697586113377E-2</v>
      </c>
      <c r="N164" s="57">
        <f t="shared" ref="N164" si="332">AVERAGE(M164:M165)</f>
        <v>4.0180824518578795E-2</v>
      </c>
      <c r="O164" s="57">
        <f t="shared" ref="O164" si="333">STDEV(J164:J165)</f>
        <v>6.3128698328193594E-2</v>
      </c>
    </row>
    <row r="165" spans="2:15" ht="20.5" x14ac:dyDescent="0.45">
      <c r="B165" s="9" t="s">
        <v>335</v>
      </c>
      <c r="C165" s="25">
        <v>1000</v>
      </c>
      <c r="D165" s="26">
        <v>873.49199999999996</v>
      </c>
      <c r="E165" s="29">
        <f t="shared" si="273"/>
        <v>3.571695145104421</v>
      </c>
      <c r="F165" s="27">
        <v>10</v>
      </c>
      <c r="G165" s="27">
        <v>10</v>
      </c>
      <c r="H165" s="27">
        <f t="shared" si="265"/>
        <v>357.16951451044213</v>
      </c>
      <c r="I165" s="26">
        <f t="shared" si="266"/>
        <v>0.35716951451044215</v>
      </c>
      <c r="J165" s="28">
        <f t="shared" si="267"/>
        <v>0.35716951451044215</v>
      </c>
      <c r="K165" s="53"/>
      <c r="L165" s="53"/>
      <c r="M165" s="30">
        <f t="shared" si="272"/>
        <v>3.571695145104422E-2</v>
      </c>
      <c r="N165" s="57"/>
      <c r="O165" s="57"/>
    </row>
    <row r="166" spans="2:15" ht="20.5" x14ac:dyDescent="0.45">
      <c r="B166" s="9" t="s">
        <v>336</v>
      </c>
      <c r="C166" s="25">
        <v>1000</v>
      </c>
      <c r="D166" s="26">
        <v>1267.1780000000001</v>
      </c>
      <c r="E166" s="29">
        <f t="shared" si="273"/>
        <v>5.7072308109574186</v>
      </c>
      <c r="F166" s="27">
        <v>10</v>
      </c>
      <c r="G166" s="27">
        <v>10</v>
      </c>
      <c r="H166" s="27">
        <f t="shared" si="265"/>
        <v>570.72308109574192</v>
      </c>
      <c r="I166" s="26">
        <f t="shared" si="266"/>
        <v>0.57072308109574188</v>
      </c>
      <c r="J166" s="28">
        <f t="shared" si="267"/>
        <v>0.57072308109574188</v>
      </c>
      <c r="K166" s="53">
        <f t="shared" ref="K166" si="334">AVERAGE(J166:J167)</f>
        <v>0.55051152698671013</v>
      </c>
      <c r="L166" s="53">
        <f t="shared" ref="L166" si="335">STDEV(J166:J167)</f>
        <v>2.8583453937630357E-2</v>
      </c>
      <c r="M166" s="30">
        <f t="shared" si="272"/>
        <v>5.7072308109574185E-2</v>
      </c>
      <c r="N166" s="57">
        <f t="shared" ref="N166" si="336">AVERAGE(M166:M167)</f>
        <v>5.5051152698671016E-2</v>
      </c>
      <c r="O166" s="57">
        <f t="shared" ref="O166" si="337">STDEV(J166:J167)</f>
        <v>2.8583453937630357E-2</v>
      </c>
    </row>
    <row r="167" spans="2:15" ht="20.5" x14ac:dyDescent="0.45">
      <c r="B167" s="9" t="s">
        <v>337</v>
      </c>
      <c r="C167" s="25">
        <v>1000</v>
      </c>
      <c r="D167" s="26">
        <v>1192.6579999999999</v>
      </c>
      <c r="E167" s="29">
        <f t="shared" si="273"/>
        <v>5.3029997287767836</v>
      </c>
      <c r="F167" s="27">
        <v>10</v>
      </c>
      <c r="G167" s="27">
        <v>10</v>
      </c>
      <c r="H167" s="27">
        <f t="shared" si="265"/>
        <v>530.29997287767833</v>
      </c>
      <c r="I167" s="26">
        <f t="shared" si="266"/>
        <v>0.53029997287767838</v>
      </c>
      <c r="J167" s="28">
        <f t="shared" si="267"/>
        <v>0.53029997287767838</v>
      </c>
      <c r="K167" s="53"/>
      <c r="L167" s="53"/>
      <c r="M167" s="30">
        <f t="shared" si="272"/>
        <v>5.302999728776784E-2</v>
      </c>
      <c r="N167" s="57"/>
      <c r="O167" s="57"/>
    </row>
    <row r="168" spans="2:15" ht="20.5" x14ac:dyDescent="0.45">
      <c r="B168" s="9" t="s">
        <v>338</v>
      </c>
      <c r="C168" s="25">
        <v>1000</v>
      </c>
      <c r="D168" s="26">
        <v>1465.0060000000001</v>
      </c>
      <c r="E168" s="29">
        <f t="shared" si="273"/>
        <v>6.7803417412530518</v>
      </c>
      <c r="F168" s="27">
        <v>10</v>
      </c>
      <c r="G168" s="27">
        <v>10</v>
      </c>
      <c r="H168" s="27">
        <f t="shared" si="265"/>
        <v>678.03417412530519</v>
      </c>
      <c r="I168" s="26">
        <f t="shared" si="266"/>
        <v>0.6780341741253052</v>
      </c>
      <c r="J168" s="28">
        <f t="shared" si="267"/>
        <v>0.6780341741253052</v>
      </c>
      <c r="K168" s="53">
        <f t="shared" ref="K168" si="338">AVERAGE(J168:J169)</f>
        <v>0.69113289937618672</v>
      </c>
      <c r="L168" s="53">
        <f t="shared" ref="L168" si="339">STDEV(J168:J169)</f>
        <v>1.8524394899595561E-2</v>
      </c>
      <c r="M168" s="30">
        <f t="shared" si="272"/>
        <v>6.7803417412530514E-2</v>
      </c>
      <c r="N168" s="57">
        <f t="shared" ref="N168" si="340">AVERAGE(M168:M169)</f>
        <v>6.9113289937618672E-2</v>
      </c>
      <c r="O168" s="57">
        <f t="shared" ref="O168" si="341">STDEV(J168:J169)</f>
        <v>1.8524394899595561E-2</v>
      </c>
    </row>
    <row r="169" spans="2:15" ht="20.5" x14ac:dyDescent="0.45">
      <c r="B169" s="9" t="s">
        <v>339</v>
      </c>
      <c r="C169" s="25">
        <v>1000</v>
      </c>
      <c r="D169" s="26">
        <v>1513.3009999999999</v>
      </c>
      <c r="E169" s="29">
        <f t="shared" si="273"/>
        <v>7.0423162462706808</v>
      </c>
      <c r="F169" s="27">
        <v>10</v>
      </c>
      <c r="G169" s="27">
        <v>10</v>
      </c>
      <c r="H169" s="27">
        <f t="shared" si="265"/>
        <v>704.23162462706819</v>
      </c>
      <c r="I169" s="26">
        <f t="shared" si="266"/>
        <v>0.70423162462706823</v>
      </c>
      <c r="J169" s="28">
        <f t="shared" si="267"/>
        <v>0.70423162462706823</v>
      </c>
      <c r="K169" s="53"/>
      <c r="L169" s="53"/>
      <c r="M169" s="30">
        <f t="shared" si="272"/>
        <v>7.0423162462706815E-2</v>
      </c>
      <c r="N169" s="57"/>
      <c r="O169" s="57"/>
    </row>
    <row r="170" spans="2:15" ht="20.5" x14ac:dyDescent="0.45">
      <c r="B170" s="9" t="s">
        <v>340</v>
      </c>
      <c r="C170" s="25">
        <v>1000</v>
      </c>
      <c r="D170" s="26">
        <v>724.73599999999999</v>
      </c>
      <c r="E170" s="29">
        <f t="shared" si="273"/>
        <v>2.7647735286140493</v>
      </c>
      <c r="F170" s="27">
        <v>10</v>
      </c>
      <c r="G170" s="27">
        <v>10</v>
      </c>
      <c r="H170" s="27">
        <f t="shared" si="265"/>
        <v>276.47735286140494</v>
      </c>
      <c r="I170" s="26">
        <f t="shared" si="266"/>
        <v>0.27647735286140496</v>
      </c>
      <c r="J170" s="28">
        <f t="shared" si="267"/>
        <v>0.27647735286140496</v>
      </c>
      <c r="K170" s="53">
        <f t="shared" ref="K170" si="342">AVERAGE(J170:J171)</f>
        <v>0.25159723352318958</v>
      </c>
      <c r="L170" s="53">
        <f t="shared" ref="L170" si="343">STDEV(J170:J171)</f>
        <v>3.518580220156528E-2</v>
      </c>
      <c r="M170" s="30">
        <f t="shared" si="272"/>
        <v>2.7647735286140493E-2</v>
      </c>
      <c r="N170" s="57">
        <f t="shared" ref="N170" si="344">AVERAGE(M170:M171)</f>
        <v>2.5159723352318957E-2</v>
      </c>
      <c r="O170" s="57">
        <f t="shared" ref="O170" si="345">STDEV(J170:J171)</f>
        <v>3.518580220156528E-2</v>
      </c>
    </row>
    <row r="171" spans="2:15" ht="20.5" x14ac:dyDescent="0.45">
      <c r="B171" s="9" t="s">
        <v>341</v>
      </c>
      <c r="C171" s="25">
        <v>1000</v>
      </c>
      <c r="D171" s="26">
        <v>633.00300000000004</v>
      </c>
      <c r="E171" s="29">
        <f t="shared" si="273"/>
        <v>2.2671711418497424</v>
      </c>
      <c r="F171" s="27">
        <v>10</v>
      </c>
      <c r="G171" s="27">
        <v>10</v>
      </c>
      <c r="H171" s="27">
        <f t="shared" si="265"/>
        <v>226.71711418497424</v>
      </c>
      <c r="I171" s="26">
        <f t="shared" si="266"/>
        <v>0.22671711418497423</v>
      </c>
      <c r="J171" s="28">
        <f t="shared" si="267"/>
        <v>0.22671711418497423</v>
      </c>
      <c r="K171" s="53"/>
      <c r="L171" s="53"/>
      <c r="M171" s="30">
        <f t="shared" si="272"/>
        <v>2.2671711418497421E-2</v>
      </c>
      <c r="N171" s="57"/>
      <c r="O171" s="57"/>
    </row>
    <row r="172" spans="2:15" ht="20.5" x14ac:dyDescent="0.45">
      <c r="B172" s="9" t="s">
        <v>342</v>
      </c>
      <c r="C172" s="25">
        <v>1000</v>
      </c>
      <c r="D172" s="26">
        <v>779.06500000000005</v>
      </c>
      <c r="E172" s="29">
        <f t="shared" si="273"/>
        <v>3.0594792514239226</v>
      </c>
      <c r="F172" s="27">
        <v>10</v>
      </c>
      <c r="G172" s="27">
        <v>10</v>
      </c>
      <c r="H172" s="27">
        <f t="shared" si="265"/>
        <v>305.94792514239225</v>
      </c>
      <c r="I172" s="26">
        <f t="shared" si="266"/>
        <v>0.30594792514239227</v>
      </c>
      <c r="J172" s="28">
        <f t="shared" si="267"/>
        <v>0.30594792514239227</v>
      </c>
      <c r="K172" s="53">
        <f t="shared" ref="K172" si="346">AVERAGE(J172:J173)</f>
        <v>0.28606807702739356</v>
      </c>
      <c r="L172" s="53">
        <f t="shared" ref="L172" si="347">STDEV(J172:J173)</f>
        <v>2.8114350822148346E-2</v>
      </c>
      <c r="M172" s="30">
        <f t="shared" si="272"/>
        <v>3.0594792514239227E-2</v>
      </c>
      <c r="N172" s="57">
        <f t="shared" ref="N172" si="348">AVERAGE(M172:M173)</f>
        <v>2.8606807702739358E-2</v>
      </c>
      <c r="O172" s="57">
        <f t="shared" ref="O172" si="349">STDEV(J172:J173)</f>
        <v>2.8114350822148346E-2</v>
      </c>
    </row>
    <row r="173" spans="2:15" ht="20.5" x14ac:dyDescent="0.45">
      <c r="B173" s="9" t="s">
        <v>343</v>
      </c>
      <c r="C173" s="25">
        <v>1000</v>
      </c>
      <c r="D173" s="26">
        <v>705.76800000000003</v>
      </c>
      <c r="E173" s="29">
        <f t="shared" si="273"/>
        <v>2.6618822891239491</v>
      </c>
      <c r="F173" s="27">
        <v>10</v>
      </c>
      <c r="G173" s="27">
        <v>10</v>
      </c>
      <c r="H173" s="27">
        <f t="shared" si="265"/>
        <v>266.18822891239489</v>
      </c>
      <c r="I173" s="26">
        <f t="shared" si="266"/>
        <v>0.26618822891239491</v>
      </c>
      <c r="J173" s="28">
        <f t="shared" si="267"/>
        <v>0.26618822891239491</v>
      </c>
      <c r="K173" s="53"/>
      <c r="L173" s="53"/>
      <c r="M173" s="30">
        <f t="shared" si="272"/>
        <v>2.6618822891239489E-2</v>
      </c>
      <c r="N173" s="57"/>
      <c r="O173" s="57"/>
    </row>
    <row r="174" spans="2:15" ht="20.5" x14ac:dyDescent="0.45">
      <c r="B174" s="9" t="s">
        <v>344</v>
      </c>
      <c r="C174" s="25">
        <v>1000</v>
      </c>
      <c r="D174" s="26">
        <v>605.59100000000001</v>
      </c>
      <c r="E174" s="29">
        <f t="shared" si="273"/>
        <v>2.1184757255221047</v>
      </c>
      <c r="F174" s="27">
        <v>10</v>
      </c>
      <c r="G174" s="27">
        <v>10</v>
      </c>
      <c r="H174" s="27">
        <f t="shared" si="265"/>
        <v>211.84757255221047</v>
      </c>
      <c r="I174" s="26">
        <f t="shared" si="266"/>
        <v>0.21184757255221046</v>
      </c>
      <c r="J174" s="28">
        <f t="shared" si="267"/>
        <v>0.21184757255221046</v>
      </c>
      <c r="K174" s="53">
        <f t="shared" ref="K174" si="350">AVERAGE(J174:J175)</f>
        <v>0.21824003254678598</v>
      </c>
      <c r="L174" s="53">
        <f t="shared" ref="L174" si="351">STDEV(J174:J175)</f>
        <v>9.040303621256145E-3</v>
      </c>
      <c r="M174" s="30">
        <f t="shared" si="272"/>
        <v>2.1184757255221044E-2</v>
      </c>
      <c r="N174" s="57">
        <f t="shared" ref="N174" si="352">AVERAGE(M174:M175)</f>
        <v>2.1824003254678599E-2</v>
      </c>
      <c r="O174" s="57">
        <f t="shared" ref="O174" si="353">STDEV(J174:J175)</f>
        <v>9.040303621256145E-3</v>
      </c>
    </row>
    <row r="175" spans="2:15" ht="20.5" x14ac:dyDescent="0.45">
      <c r="B175" s="9" t="s">
        <v>345</v>
      </c>
      <c r="C175" s="25">
        <v>1000</v>
      </c>
      <c r="D175" s="26">
        <v>629.16</v>
      </c>
      <c r="E175" s="29">
        <f t="shared" si="273"/>
        <v>2.2463249254136151</v>
      </c>
      <c r="F175" s="27">
        <v>10</v>
      </c>
      <c r="G175" s="27">
        <v>10</v>
      </c>
      <c r="H175" s="27">
        <f t="shared" si="265"/>
        <v>224.6324925413615</v>
      </c>
      <c r="I175" s="26">
        <f t="shared" si="266"/>
        <v>0.2246324925413615</v>
      </c>
      <c r="J175" s="28">
        <f t="shared" si="267"/>
        <v>0.2246324925413615</v>
      </c>
      <c r="K175" s="53"/>
      <c r="L175" s="53"/>
      <c r="M175" s="30">
        <f t="shared" si="272"/>
        <v>2.2463249254136151E-2</v>
      </c>
      <c r="N175" s="57"/>
      <c r="O175" s="57"/>
    </row>
    <row r="176" spans="2:15" ht="20.5" x14ac:dyDescent="0.45">
      <c r="B176" s="9" t="s">
        <v>346</v>
      </c>
      <c r="C176" s="25">
        <v>1000</v>
      </c>
      <c r="D176" s="26">
        <v>335.17500000000001</v>
      </c>
      <c r="E176" s="29">
        <f t="shared" si="273"/>
        <v>0.65161377813940879</v>
      </c>
      <c r="F176" s="27">
        <v>10</v>
      </c>
      <c r="G176" s="27">
        <v>10</v>
      </c>
      <c r="H176" s="27">
        <f t="shared" si="265"/>
        <v>65.161377813940874</v>
      </c>
      <c r="I176" s="26">
        <f t="shared" si="266"/>
        <v>6.5161377813940879E-2</v>
      </c>
      <c r="J176" s="28">
        <f t="shared" si="267"/>
        <v>6.5161377813940879E-2</v>
      </c>
      <c r="K176" s="53">
        <f t="shared" ref="K176" si="354">AVERAGE(J176:J177)</f>
        <v>8.0243829671819908E-2</v>
      </c>
      <c r="L176" s="53">
        <f t="shared" ref="L176" si="355">STDEV(J176:J177)</f>
        <v>2.1329807971251818E-2</v>
      </c>
      <c r="M176" s="30">
        <f t="shared" si="272"/>
        <v>6.5161377813940883E-3</v>
      </c>
      <c r="N176" s="57">
        <f t="shared" ref="N176" si="356">AVERAGE(M176:M177)</f>
        <v>8.0243829671819908E-3</v>
      </c>
      <c r="O176" s="57">
        <f t="shared" ref="O176" si="357">STDEV(J176:J177)</f>
        <v>2.1329807971251818E-2</v>
      </c>
    </row>
    <row r="177" spans="2:15" ht="20.5" x14ac:dyDescent="0.45">
      <c r="B177" s="9" t="s">
        <v>347</v>
      </c>
      <c r="C177" s="25">
        <v>1000</v>
      </c>
      <c r="D177" s="26">
        <v>390.78399999999999</v>
      </c>
      <c r="E177" s="29">
        <f t="shared" si="273"/>
        <v>0.95326281529698931</v>
      </c>
      <c r="F177" s="27">
        <v>10</v>
      </c>
      <c r="G177" s="27">
        <v>10</v>
      </c>
      <c r="H177" s="27">
        <f t="shared" si="265"/>
        <v>95.326281529698932</v>
      </c>
      <c r="I177" s="26">
        <f t="shared" si="266"/>
        <v>9.5326281529698936E-2</v>
      </c>
      <c r="J177" s="28">
        <f t="shared" si="267"/>
        <v>9.5326281529698936E-2</v>
      </c>
      <c r="K177" s="53"/>
      <c r="L177" s="53"/>
      <c r="M177" s="30">
        <f t="shared" si="272"/>
        <v>9.532628152969895E-3</v>
      </c>
      <c r="N177" s="57"/>
      <c r="O177" s="57"/>
    </row>
    <row r="178" spans="2:15" ht="20.5" x14ac:dyDescent="0.45">
      <c r="B178" s="9" t="s">
        <v>382</v>
      </c>
      <c r="C178" s="25">
        <v>1000</v>
      </c>
      <c r="D178" s="26">
        <v>640.13499999999999</v>
      </c>
      <c r="E178" s="29">
        <f t="shared" si="273"/>
        <v>2.3058584214808788</v>
      </c>
      <c r="F178" s="27">
        <v>10</v>
      </c>
      <c r="G178" s="27">
        <v>10</v>
      </c>
      <c r="H178" s="27">
        <f t="shared" si="265"/>
        <v>230.58584214808789</v>
      </c>
      <c r="I178" s="26">
        <f t="shared" si="266"/>
        <v>0.23058584214808789</v>
      </c>
      <c r="J178" s="28">
        <f t="shared" si="267"/>
        <v>0.23058584214808789</v>
      </c>
      <c r="K178" s="53">
        <f t="shared" ref="K178" si="358">AVERAGE(J178:J179)</f>
        <v>0.21254298887984813</v>
      </c>
      <c r="L178" s="53">
        <f t="shared" ref="L178" si="359">STDEV(J178:J179)</f>
        <v>2.5516447795852413E-2</v>
      </c>
      <c r="M178" s="30">
        <f t="shared" si="272"/>
        <v>2.3058584214808789E-2</v>
      </c>
      <c r="N178" s="57">
        <f t="shared" ref="N178" si="360">AVERAGE(M178:M179)</f>
        <v>2.1254298887984809E-2</v>
      </c>
      <c r="O178" s="57">
        <f t="shared" ref="O178" si="361">STDEV(J178:J179)</f>
        <v>2.5516447795852413E-2</v>
      </c>
    </row>
    <row r="179" spans="2:15" ht="20.5" x14ac:dyDescent="0.45">
      <c r="B179" s="9" t="s">
        <v>383</v>
      </c>
      <c r="C179" s="25">
        <v>1000</v>
      </c>
      <c r="D179" s="26">
        <v>573.61099999999999</v>
      </c>
      <c r="E179" s="29">
        <f t="shared" si="273"/>
        <v>1.9450013561160835</v>
      </c>
      <c r="F179" s="27">
        <v>10</v>
      </c>
      <c r="G179" s="27">
        <v>10</v>
      </c>
      <c r="H179" s="27">
        <f t="shared" si="265"/>
        <v>194.50013561160833</v>
      </c>
      <c r="I179" s="26">
        <f t="shared" si="266"/>
        <v>0.19450013561160834</v>
      </c>
      <c r="J179" s="28">
        <f t="shared" si="267"/>
        <v>0.19450013561160834</v>
      </c>
      <c r="K179" s="53"/>
      <c r="L179" s="53"/>
      <c r="M179" s="30">
        <f t="shared" si="272"/>
        <v>1.9450013561160832E-2</v>
      </c>
      <c r="N179" s="57"/>
      <c r="O179" s="57"/>
    </row>
    <row r="180" spans="2:15" ht="20.5" x14ac:dyDescent="0.45">
      <c r="B180" s="9" t="s">
        <v>384</v>
      </c>
      <c r="C180" s="25">
        <v>1000</v>
      </c>
      <c r="D180" s="26">
        <v>455.37900000000002</v>
      </c>
      <c r="E180" s="29">
        <f t="shared" si="273"/>
        <v>1.3036560889612152</v>
      </c>
      <c r="F180" s="27">
        <v>10</v>
      </c>
      <c r="G180" s="27">
        <v>10</v>
      </c>
      <c r="H180" s="27">
        <f t="shared" si="265"/>
        <v>130.36560889612153</v>
      </c>
      <c r="I180" s="26">
        <f t="shared" si="266"/>
        <v>0.13036560889612153</v>
      </c>
      <c r="J180" s="28">
        <f t="shared" si="267"/>
        <v>0.13036560889612153</v>
      </c>
      <c r="K180" s="53">
        <f t="shared" ref="K180" si="362">AVERAGE(J180:J181)</f>
        <v>0.13374721996202876</v>
      </c>
      <c r="L180" s="53">
        <f t="shared" ref="L180" si="363">STDEV(J180:J181)</f>
        <v>4.7823202320769241E-3</v>
      </c>
      <c r="M180" s="30">
        <f t="shared" si="272"/>
        <v>1.3036560889612152E-2</v>
      </c>
      <c r="N180" s="57">
        <f t="shared" ref="N180" si="364">AVERAGE(M180:M181)</f>
        <v>1.3374721996202876E-2</v>
      </c>
      <c r="O180" s="57">
        <f t="shared" ref="O180" si="365">STDEV(J180:J181)</f>
        <v>4.7823202320769241E-3</v>
      </c>
    </row>
    <row r="181" spans="2:15" ht="20.5" x14ac:dyDescent="0.45">
      <c r="B181" s="9" t="s">
        <v>385</v>
      </c>
      <c r="C181" s="25">
        <v>1000</v>
      </c>
      <c r="D181" s="26">
        <v>467.84699999999998</v>
      </c>
      <c r="E181" s="29">
        <f t="shared" si="273"/>
        <v>1.3712883102793598</v>
      </c>
      <c r="F181" s="27">
        <v>10</v>
      </c>
      <c r="G181" s="27">
        <v>10</v>
      </c>
      <c r="H181" s="27">
        <f t="shared" si="265"/>
        <v>137.12883102793597</v>
      </c>
      <c r="I181" s="26">
        <f t="shared" si="266"/>
        <v>0.13712883102793597</v>
      </c>
      <c r="J181" s="28">
        <f t="shared" si="267"/>
        <v>0.13712883102793597</v>
      </c>
      <c r="K181" s="53"/>
      <c r="L181" s="53"/>
      <c r="M181" s="30">
        <f t="shared" si="272"/>
        <v>1.3712883102793599E-2</v>
      </c>
      <c r="N181" s="57"/>
      <c r="O181" s="57"/>
    </row>
    <row r="182" spans="2:15" ht="20.5" x14ac:dyDescent="0.45">
      <c r="B182" s="9" t="s">
        <v>386</v>
      </c>
      <c r="C182" s="25">
        <v>1000</v>
      </c>
      <c r="D182" s="26">
        <v>560.10599999999999</v>
      </c>
      <c r="E182" s="29">
        <f t="shared" si="273"/>
        <v>1.8717439652834282</v>
      </c>
      <c r="F182" s="27">
        <v>10</v>
      </c>
      <c r="G182" s="27">
        <v>10</v>
      </c>
      <c r="H182" s="27">
        <f t="shared" si="265"/>
        <v>187.17439652834284</v>
      </c>
      <c r="I182" s="26">
        <f t="shared" si="266"/>
        <v>0.18717439652834283</v>
      </c>
      <c r="J182" s="28">
        <f t="shared" si="267"/>
        <v>0.18717439652834283</v>
      </c>
      <c r="K182" s="53">
        <f t="shared" ref="K182" si="366">AVERAGE(J182:J183)</f>
        <v>0.18251152698671008</v>
      </c>
      <c r="L182" s="53">
        <f t="shared" ref="L182" si="367">STDEV(J182:J183)</f>
        <v>6.5942933453534752E-3</v>
      </c>
      <c r="M182" s="30">
        <f t="shared" si="272"/>
        <v>1.8717439652834286E-2</v>
      </c>
      <c r="N182" s="57">
        <f t="shared" ref="N182" si="368">AVERAGE(M182:M183)</f>
        <v>1.825115269867101E-2</v>
      </c>
      <c r="O182" s="57">
        <f t="shared" ref="O182" si="369">STDEV(J182:J183)</f>
        <v>6.5942933453534752E-3</v>
      </c>
    </row>
    <row r="183" spans="2:15" ht="20.5" x14ac:dyDescent="0.45">
      <c r="B183" s="9" t="s">
        <v>387</v>
      </c>
      <c r="C183" s="25">
        <v>1000</v>
      </c>
      <c r="D183" s="26">
        <v>542.91399999999999</v>
      </c>
      <c r="E183" s="29">
        <f t="shared" si="273"/>
        <v>1.778486574450773</v>
      </c>
      <c r="F183" s="27">
        <v>10</v>
      </c>
      <c r="G183" s="27">
        <v>10</v>
      </c>
      <c r="H183" s="27">
        <f t="shared" si="265"/>
        <v>177.84865744507729</v>
      </c>
      <c r="I183" s="26">
        <f t="shared" si="266"/>
        <v>0.1778486574450773</v>
      </c>
      <c r="J183" s="28">
        <f t="shared" si="267"/>
        <v>0.1778486574450773</v>
      </c>
      <c r="K183" s="53"/>
      <c r="L183" s="53"/>
      <c r="M183" s="30">
        <f t="shared" si="272"/>
        <v>1.778486574450773E-2</v>
      </c>
      <c r="N183" s="57"/>
      <c r="O183" s="57"/>
    </row>
    <row r="184" spans="2:15" ht="20.5" x14ac:dyDescent="0.45">
      <c r="B184" s="9" t="s">
        <v>388</v>
      </c>
      <c r="C184" s="25">
        <v>1000</v>
      </c>
      <c r="D184" s="26">
        <v>853.70100000000002</v>
      </c>
      <c r="E184" s="29">
        <f t="shared" si="273"/>
        <v>3.4643395714673182</v>
      </c>
      <c r="F184" s="27">
        <v>10</v>
      </c>
      <c r="G184" s="27">
        <v>10</v>
      </c>
      <c r="H184" s="27">
        <f t="shared" si="265"/>
        <v>346.43395714673181</v>
      </c>
      <c r="I184" s="26">
        <f t="shared" si="266"/>
        <v>0.34643395714673181</v>
      </c>
      <c r="J184" s="28">
        <f t="shared" si="267"/>
        <v>0.34643395714673181</v>
      </c>
      <c r="K184" s="53">
        <f t="shared" ref="K184" si="370">AVERAGE(J184:J185)</f>
        <v>0.33199104963384873</v>
      </c>
      <c r="L184" s="53">
        <f t="shared" ref="L184" si="371">STDEV(J184:J185)</f>
        <v>2.0425355684819547E-2</v>
      </c>
      <c r="M184" s="30">
        <f t="shared" si="272"/>
        <v>3.4643395714673182E-2</v>
      </c>
      <c r="N184" s="57">
        <f t="shared" ref="N184" si="372">AVERAGE(M184:M185)</f>
        <v>3.3199104963384872E-2</v>
      </c>
      <c r="O184" s="57">
        <f t="shared" ref="O184" si="373">STDEV(J184:J185)</f>
        <v>2.0425355684819547E-2</v>
      </c>
    </row>
    <row r="185" spans="2:15" ht="20.5" x14ac:dyDescent="0.45">
      <c r="B185" s="9" t="s">
        <v>389</v>
      </c>
      <c r="C185" s="25">
        <v>1000</v>
      </c>
      <c r="D185" s="26">
        <v>800.45</v>
      </c>
      <c r="E185" s="29">
        <f t="shared" si="273"/>
        <v>3.175481421209656</v>
      </c>
      <c r="F185" s="27">
        <v>10</v>
      </c>
      <c r="G185" s="27">
        <v>10</v>
      </c>
      <c r="H185" s="27">
        <f t="shared" si="265"/>
        <v>317.54814212096562</v>
      </c>
      <c r="I185" s="26">
        <f t="shared" si="266"/>
        <v>0.3175481421209656</v>
      </c>
      <c r="J185" s="28">
        <f t="shared" si="267"/>
        <v>0.3175481421209656</v>
      </c>
      <c r="K185" s="53"/>
      <c r="L185" s="53"/>
      <c r="M185" s="30">
        <f t="shared" si="272"/>
        <v>3.1754814212096562E-2</v>
      </c>
      <c r="N185" s="57"/>
      <c r="O185" s="57"/>
    </row>
    <row r="186" spans="2:15" ht="20.5" x14ac:dyDescent="0.45">
      <c r="B186" s="9" t="s">
        <v>390</v>
      </c>
      <c r="C186" s="25">
        <v>1000</v>
      </c>
      <c r="D186" s="26">
        <v>720.82</v>
      </c>
      <c r="E186" s="29">
        <f t="shared" si="273"/>
        <v>2.7435313262815302</v>
      </c>
      <c r="F186" s="27">
        <v>10</v>
      </c>
      <c r="G186" s="27">
        <v>10</v>
      </c>
      <c r="H186" s="27">
        <f t="shared" si="265"/>
        <v>274.35313262815305</v>
      </c>
      <c r="I186" s="26">
        <f t="shared" si="266"/>
        <v>0.27435313262815303</v>
      </c>
      <c r="J186" s="28">
        <f t="shared" si="267"/>
        <v>0.27435313262815303</v>
      </c>
      <c r="K186" s="53">
        <f t="shared" ref="K186" si="374">AVERAGE(J186:J187)</f>
        <v>0.28274613506916191</v>
      </c>
      <c r="L186" s="53">
        <f t="shared" ref="L186" si="375">STDEV(J186:J187)</f>
        <v>1.1869497881105289E-2</v>
      </c>
      <c r="M186" s="30">
        <f t="shared" si="272"/>
        <v>2.7435313262815307E-2</v>
      </c>
      <c r="N186" s="57">
        <f t="shared" ref="N186" si="376">AVERAGE(M186:M187)</f>
        <v>2.8274613506916194E-2</v>
      </c>
      <c r="O186" s="57">
        <f t="shared" ref="O186" si="377">STDEV(J186:J187)</f>
        <v>1.1869497881105289E-2</v>
      </c>
    </row>
    <row r="187" spans="2:15" ht="20.5" x14ac:dyDescent="0.45">
      <c r="B187" s="9" t="s">
        <v>391</v>
      </c>
      <c r="C187" s="25">
        <v>1000</v>
      </c>
      <c r="D187" s="26">
        <v>751.76499999999999</v>
      </c>
      <c r="E187" s="29">
        <f t="shared" si="273"/>
        <v>2.9113913751017084</v>
      </c>
      <c r="F187" s="27">
        <v>10</v>
      </c>
      <c r="G187" s="27">
        <v>10</v>
      </c>
      <c r="H187" s="27">
        <f t="shared" si="265"/>
        <v>291.13913751017083</v>
      </c>
      <c r="I187" s="26">
        <f t="shared" si="266"/>
        <v>0.29113913751017084</v>
      </c>
      <c r="J187" s="28">
        <f t="shared" si="267"/>
        <v>0.29113913751017084</v>
      </c>
      <c r="K187" s="53"/>
      <c r="L187" s="53"/>
      <c r="M187" s="30">
        <f t="shared" si="272"/>
        <v>2.9113913751017084E-2</v>
      </c>
      <c r="N187" s="57"/>
      <c r="O187" s="57"/>
    </row>
    <row r="188" spans="2:15" ht="20.5" x14ac:dyDescent="0.45">
      <c r="B188" s="9" t="s">
        <v>392</v>
      </c>
      <c r="C188" s="25">
        <v>1000</v>
      </c>
      <c r="D188" s="26">
        <v>655.95899999999995</v>
      </c>
      <c r="E188" s="29">
        <f t="shared" si="273"/>
        <v>2.3916951451044208</v>
      </c>
      <c r="F188" s="27">
        <v>10</v>
      </c>
      <c r="G188" s="27">
        <v>10</v>
      </c>
      <c r="H188" s="27">
        <f t="shared" si="265"/>
        <v>239.1695145104421</v>
      </c>
      <c r="I188" s="26">
        <f t="shared" si="266"/>
        <v>0.2391695145104421</v>
      </c>
      <c r="J188" s="28">
        <f t="shared" si="267"/>
        <v>0.2391695145104421</v>
      </c>
      <c r="K188" s="53">
        <f t="shared" ref="K188" si="378">AVERAGE(J188:J189)</f>
        <v>0.21282804448060755</v>
      </c>
      <c r="L188" s="53">
        <f t="shared" ref="L188" si="379">STDEV(J188:J189)</f>
        <v>3.7252464169036534E-2</v>
      </c>
      <c r="M188" s="30">
        <f t="shared" si="272"/>
        <v>2.3916951451044211E-2</v>
      </c>
      <c r="N188" s="57">
        <f t="shared" ref="N188" si="380">AVERAGE(M188:M189)</f>
        <v>2.1282804448060754E-2</v>
      </c>
      <c r="O188" s="57">
        <f t="shared" ref="O188" si="381">STDEV(J188:J189)</f>
        <v>3.7252464169036534E-2</v>
      </c>
    </row>
    <row r="189" spans="2:15" ht="20.5" x14ac:dyDescent="0.45">
      <c r="B189" s="9" t="s">
        <v>393</v>
      </c>
      <c r="C189" s="25">
        <v>1000</v>
      </c>
      <c r="D189" s="26">
        <v>558.83799999999997</v>
      </c>
      <c r="E189" s="29">
        <f t="shared" si="273"/>
        <v>1.8648657445077297</v>
      </c>
      <c r="F189" s="27">
        <v>10</v>
      </c>
      <c r="G189" s="27">
        <v>10</v>
      </c>
      <c r="H189" s="27">
        <f t="shared" si="265"/>
        <v>186.48657445077299</v>
      </c>
      <c r="I189" s="26">
        <f t="shared" si="266"/>
        <v>0.18648657445077299</v>
      </c>
      <c r="J189" s="28">
        <f t="shared" si="267"/>
        <v>0.18648657445077299</v>
      </c>
      <c r="K189" s="53"/>
      <c r="L189" s="53"/>
      <c r="M189" s="30">
        <f t="shared" si="272"/>
        <v>1.8648657445077297E-2</v>
      </c>
      <c r="N189" s="57"/>
      <c r="O189" s="57"/>
    </row>
    <row r="190" spans="2:15" ht="20.5" x14ac:dyDescent="0.45">
      <c r="B190" s="9" t="s">
        <v>394</v>
      </c>
      <c r="C190" s="25">
        <v>1000</v>
      </c>
      <c r="D190" s="26">
        <v>536.57500000000005</v>
      </c>
      <c r="E190" s="29">
        <f t="shared" si="273"/>
        <v>1.7441008950366155</v>
      </c>
      <c r="F190" s="27">
        <v>10</v>
      </c>
      <c r="G190" s="27">
        <v>10</v>
      </c>
      <c r="H190" s="27">
        <f t="shared" si="265"/>
        <v>174.41008950366154</v>
      </c>
      <c r="I190" s="26">
        <f t="shared" si="266"/>
        <v>0.17441008950366155</v>
      </c>
      <c r="J190" s="28">
        <f t="shared" si="267"/>
        <v>0.17441008950366155</v>
      </c>
      <c r="K190" s="53">
        <f t="shared" ref="K190" si="382">AVERAGE(J190:J191)</f>
        <v>0.1663498779495525</v>
      </c>
      <c r="L190" s="53">
        <f t="shared" ref="L190" si="383">STDEV(J190:J191)</f>
        <v>1.1398860495417338E-2</v>
      </c>
      <c r="M190" s="30">
        <f t="shared" si="272"/>
        <v>1.7441008950366155E-2</v>
      </c>
      <c r="N190" s="57">
        <f t="shared" ref="N190" si="384">AVERAGE(M190:M191)</f>
        <v>1.6634987794955251E-2</v>
      </c>
      <c r="O190" s="57">
        <f t="shared" ref="O190" si="385">STDEV(J190:J191)</f>
        <v>1.1398860495417338E-2</v>
      </c>
    </row>
    <row r="191" spans="2:15" ht="20.5" x14ac:dyDescent="0.45">
      <c r="B191" s="9" t="s">
        <v>395</v>
      </c>
      <c r="C191" s="25">
        <v>1000</v>
      </c>
      <c r="D191" s="26">
        <v>506.85700000000003</v>
      </c>
      <c r="E191" s="29">
        <f t="shared" si="273"/>
        <v>1.5828966639544346</v>
      </c>
      <c r="F191" s="27">
        <v>10</v>
      </c>
      <c r="G191" s="27">
        <v>10</v>
      </c>
      <c r="H191" s="27">
        <f t="shared" si="265"/>
        <v>158.28966639544345</v>
      </c>
      <c r="I191" s="26">
        <f t="shared" si="266"/>
        <v>0.15828966639544345</v>
      </c>
      <c r="J191" s="28">
        <f t="shared" si="267"/>
        <v>0.15828966639544345</v>
      </c>
      <c r="K191" s="53"/>
      <c r="L191" s="53"/>
      <c r="M191" s="30">
        <f t="shared" si="272"/>
        <v>1.5828966639544344E-2</v>
      </c>
      <c r="N191" s="57"/>
      <c r="O191" s="57"/>
    </row>
    <row r="192" spans="2:15" ht="20.5" x14ac:dyDescent="0.45">
      <c r="B192" s="9" t="s">
        <v>396</v>
      </c>
      <c r="C192" s="25">
        <v>1000</v>
      </c>
      <c r="D192" s="26">
        <v>600.21540000000005</v>
      </c>
      <c r="E192" s="29">
        <f t="shared" si="273"/>
        <v>2.0893159750474641</v>
      </c>
      <c r="F192" s="27">
        <v>10</v>
      </c>
      <c r="G192" s="27">
        <v>10</v>
      </c>
      <c r="H192" s="27">
        <f t="shared" si="265"/>
        <v>208.93159750474641</v>
      </c>
      <c r="I192" s="26">
        <f t="shared" si="266"/>
        <v>0.20893159750474641</v>
      </c>
      <c r="J192" s="28">
        <f t="shared" si="267"/>
        <v>0.20893159750474641</v>
      </c>
      <c r="K192" s="53">
        <f t="shared" ref="K192" si="386">AVERAGE(J192:J193)</f>
        <v>0.21288999186330348</v>
      </c>
      <c r="L192" s="53">
        <f t="shared" ref="L192" si="387">STDEV(J192:J193)</f>
        <v>5.5980149870925667E-3</v>
      </c>
      <c r="M192" s="30">
        <f t="shared" si="272"/>
        <v>2.0893159750474639E-2</v>
      </c>
      <c r="N192" s="57">
        <f t="shared" ref="N192" si="388">AVERAGE(M192:M193)</f>
        <v>2.128899918633035E-2</v>
      </c>
      <c r="O192" s="57">
        <f t="shared" ref="O192" si="389">STDEV(J192:J193)</f>
        <v>5.5980149870925667E-3</v>
      </c>
    </row>
    <row r="193" spans="2:15" ht="20.5" x14ac:dyDescent="0.45">
      <c r="B193" s="9" t="s">
        <v>397</v>
      </c>
      <c r="C193" s="25">
        <v>1000</v>
      </c>
      <c r="D193" s="26">
        <v>614.80999999999995</v>
      </c>
      <c r="E193" s="29">
        <f t="shared" si="273"/>
        <v>2.1684838622186056</v>
      </c>
      <c r="F193" s="27">
        <v>10</v>
      </c>
      <c r="G193" s="27">
        <v>10</v>
      </c>
      <c r="H193" s="27">
        <f t="shared" si="265"/>
        <v>216.84838622186055</v>
      </c>
      <c r="I193" s="26">
        <f t="shared" si="266"/>
        <v>0.21684838622186056</v>
      </c>
      <c r="J193" s="28">
        <f t="shared" si="267"/>
        <v>0.21684838622186056</v>
      </c>
      <c r="K193" s="53"/>
      <c r="L193" s="53"/>
      <c r="M193" s="30">
        <f t="shared" si="272"/>
        <v>2.1684838622186058E-2</v>
      </c>
      <c r="N193" s="57"/>
      <c r="O193" s="57"/>
    </row>
    <row r="194" spans="2:15" ht="20.5" x14ac:dyDescent="0.45">
      <c r="B194" s="9" t="s">
        <v>398</v>
      </c>
      <c r="C194" s="25">
        <v>1000</v>
      </c>
      <c r="D194" s="26">
        <v>516.53</v>
      </c>
      <c r="E194" s="29">
        <f t="shared" si="273"/>
        <v>1.6353675074586382</v>
      </c>
      <c r="F194" s="27">
        <v>10</v>
      </c>
      <c r="G194" s="27">
        <v>10</v>
      </c>
      <c r="H194" s="27">
        <f t="shared" si="265"/>
        <v>163.53675074586386</v>
      </c>
      <c r="I194" s="26">
        <f t="shared" si="266"/>
        <v>0.16353675074586385</v>
      </c>
      <c r="J194" s="28">
        <f t="shared" si="267"/>
        <v>0.16353675074586385</v>
      </c>
      <c r="K194" s="53">
        <f t="shared" ref="K194" si="390">AVERAGE(J194:J195)</f>
        <v>0.16304529427719011</v>
      </c>
      <c r="L194" s="53">
        <f t="shared" ref="L194" si="391">STDEV(J194:J195)</f>
        <v>6.9502440331437152E-4</v>
      </c>
      <c r="M194" s="30">
        <f t="shared" si="272"/>
        <v>1.6353675074586384E-2</v>
      </c>
      <c r="N194" s="57">
        <f t="shared" ref="N194" si="392">AVERAGE(M194:M195)</f>
        <v>1.6304529427719011E-2</v>
      </c>
      <c r="O194" s="57">
        <f t="shared" ref="O194" si="393">STDEV(J194:J195)</f>
        <v>6.9502440331437152E-4</v>
      </c>
    </row>
    <row r="195" spans="2:15" ht="20.5" x14ac:dyDescent="0.45">
      <c r="B195" s="9" t="s">
        <v>399</v>
      </c>
      <c r="C195" s="25">
        <v>1000</v>
      </c>
      <c r="D195" s="26">
        <v>514.71799999999996</v>
      </c>
      <c r="E195" s="29">
        <f t="shared" si="273"/>
        <v>1.6255383780851638</v>
      </c>
      <c r="F195" s="27">
        <v>10</v>
      </c>
      <c r="G195" s="27">
        <v>10</v>
      </c>
      <c r="H195" s="27">
        <f t="shared" si="265"/>
        <v>162.55383780851639</v>
      </c>
      <c r="I195" s="26">
        <f t="shared" si="266"/>
        <v>0.1625538378085164</v>
      </c>
      <c r="J195" s="28">
        <f t="shared" si="267"/>
        <v>0.1625538378085164</v>
      </c>
      <c r="K195" s="53"/>
      <c r="L195" s="53"/>
      <c r="M195" s="30">
        <f t="shared" si="272"/>
        <v>1.6255383780851639E-2</v>
      </c>
      <c r="N195" s="57"/>
      <c r="O195" s="57"/>
    </row>
    <row r="196" spans="2:15" ht="20.5" x14ac:dyDescent="0.45">
      <c r="B196" s="9" t="s">
        <v>400</v>
      </c>
      <c r="C196" s="25">
        <v>1000</v>
      </c>
      <c r="D196" s="26">
        <v>666.93100000000004</v>
      </c>
      <c r="E196" s="29">
        <f t="shared" si="273"/>
        <v>2.4512123677786821</v>
      </c>
      <c r="F196" s="27">
        <v>10</v>
      </c>
      <c r="G196" s="27">
        <v>10</v>
      </c>
      <c r="H196" s="27">
        <f t="shared" si="265"/>
        <v>245.12123677786821</v>
      </c>
      <c r="I196" s="26">
        <f t="shared" si="266"/>
        <v>0.24512123677786821</v>
      </c>
      <c r="J196" s="28">
        <f t="shared" si="267"/>
        <v>0.24512123677786821</v>
      </c>
      <c r="K196" s="53">
        <f t="shared" ref="K196" si="394">AVERAGE(J196:J197)</f>
        <v>0.2710035259018172</v>
      </c>
      <c r="L196" s="53">
        <f t="shared" ref="L196" si="395">STDEV(J196:J197)</f>
        <v>3.6603084304350296E-2</v>
      </c>
      <c r="M196" s="30">
        <f t="shared" si="272"/>
        <v>2.451212367778682E-2</v>
      </c>
      <c r="N196" s="57">
        <f t="shared" ref="N196" si="396">AVERAGE(M196:M197)</f>
        <v>2.7100352590181717E-2</v>
      </c>
      <c r="O196" s="57">
        <f t="shared" ref="O196" si="397">STDEV(J196:J197)</f>
        <v>3.6603084304350296E-2</v>
      </c>
    </row>
    <row r="197" spans="2:15" ht="20.5" x14ac:dyDescent="0.45">
      <c r="B197" s="9" t="s">
        <v>401</v>
      </c>
      <c r="C197" s="25">
        <v>1000</v>
      </c>
      <c r="D197" s="26">
        <v>762.35900000000004</v>
      </c>
      <c r="E197" s="29">
        <f t="shared" si="273"/>
        <v>2.9688581502576619</v>
      </c>
      <c r="F197" s="27">
        <v>10</v>
      </c>
      <c r="G197" s="27">
        <v>10</v>
      </c>
      <c r="H197" s="27">
        <f t="shared" ref="H197:H260" si="398">(E197*F197*G197)</f>
        <v>296.88581502576619</v>
      </c>
      <c r="I197" s="26">
        <f t="shared" ref="I197:I260" si="399">(H197/1000)</f>
        <v>0.29688581502576616</v>
      </c>
      <c r="J197" s="28">
        <f t="shared" ref="J197:J260" si="400">(I197/C197)*1000</f>
        <v>0.29688581502576616</v>
      </c>
      <c r="K197" s="53"/>
      <c r="L197" s="53"/>
      <c r="M197" s="30">
        <f t="shared" si="272"/>
        <v>2.9688581502576614E-2</v>
      </c>
      <c r="N197" s="57"/>
      <c r="O197" s="57"/>
    </row>
    <row r="198" spans="2:15" ht="20.5" x14ac:dyDescent="0.45">
      <c r="B198" s="9" t="s">
        <v>402</v>
      </c>
      <c r="C198" s="25">
        <v>1000</v>
      </c>
      <c r="D198" s="26">
        <v>409.048</v>
      </c>
      <c r="E198" s="29">
        <f t="shared" si="273"/>
        <v>1.0523352318958503</v>
      </c>
      <c r="F198" s="27">
        <v>10</v>
      </c>
      <c r="G198" s="27">
        <v>10</v>
      </c>
      <c r="H198" s="27">
        <f t="shared" si="398"/>
        <v>105.23352318958503</v>
      </c>
      <c r="I198" s="26">
        <f t="shared" si="399"/>
        <v>0.10523352318958502</v>
      </c>
      <c r="J198" s="28">
        <f t="shared" si="400"/>
        <v>0.10523352318958502</v>
      </c>
      <c r="K198" s="53">
        <f t="shared" ref="K198" si="401">AVERAGE(J198:J199)</f>
        <v>0.13824572823433687</v>
      </c>
      <c r="L198" s="53">
        <f t="shared" ref="L198" si="402">STDEV(J198:J199)</f>
        <v>4.6686308098129459E-2</v>
      </c>
      <c r="M198" s="30">
        <f t="shared" si="272"/>
        <v>1.0523352318958503E-2</v>
      </c>
      <c r="N198" s="57">
        <f t="shared" ref="N198" si="403">AVERAGE(M198:M199)</f>
        <v>1.3824572823433686E-2</v>
      </c>
      <c r="O198" s="57">
        <f t="shared" ref="O198" si="404">STDEV(J198:J199)</f>
        <v>4.6686308098129459E-2</v>
      </c>
    </row>
    <row r="199" spans="2:15" ht="20.5" x14ac:dyDescent="0.45">
      <c r="B199" s="9" t="s">
        <v>403</v>
      </c>
      <c r="C199" s="25">
        <v>1000</v>
      </c>
      <c r="D199" s="26">
        <v>530.76400000000001</v>
      </c>
      <c r="E199" s="29">
        <f t="shared" si="273"/>
        <v>1.7125793327908869</v>
      </c>
      <c r="F199" s="27">
        <v>10</v>
      </c>
      <c r="G199" s="27">
        <v>10</v>
      </c>
      <c r="H199" s="27">
        <f t="shared" si="398"/>
        <v>171.25793327908869</v>
      </c>
      <c r="I199" s="26">
        <f t="shared" si="399"/>
        <v>0.1712579332790887</v>
      </c>
      <c r="J199" s="28">
        <f t="shared" si="400"/>
        <v>0.1712579332790887</v>
      </c>
      <c r="K199" s="53"/>
      <c r="L199" s="53"/>
      <c r="M199" s="30">
        <f t="shared" ref="M199:M262" si="405">(J199/C199)*100</f>
        <v>1.7125793327908867E-2</v>
      </c>
      <c r="N199" s="57"/>
      <c r="O199" s="57"/>
    </row>
    <row r="200" spans="2:15" ht="20.5" x14ac:dyDescent="0.45">
      <c r="B200" s="9" t="s">
        <v>404</v>
      </c>
      <c r="C200" s="25">
        <v>1000</v>
      </c>
      <c r="D200" s="26">
        <v>495.63200000000001</v>
      </c>
      <c r="E200" s="29">
        <f t="shared" ref="E200:E263" si="406">(D200-215.05)/184.35</f>
        <v>1.5220070518036344</v>
      </c>
      <c r="F200" s="27">
        <v>10</v>
      </c>
      <c r="G200" s="27">
        <v>10</v>
      </c>
      <c r="H200" s="27">
        <f t="shared" si="398"/>
        <v>152.20070518036346</v>
      </c>
      <c r="I200" s="26">
        <f t="shared" si="399"/>
        <v>0.15220070518036347</v>
      </c>
      <c r="J200" s="28">
        <f t="shared" si="400"/>
        <v>0.15220070518036347</v>
      </c>
      <c r="K200" s="53">
        <f t="shared" ref="K200" si="407">AVERAGE(J200:J201)</f>
        <v>0.14612340656360187</v>
      </c>
      <c r="L200" s="53">
        <f t="shared" ref="L200" si="408">STDEV(J200:J201)</f>
        <v>8.594598126415498E-3</v>
      </c>
      <c r="M200" s="30">
        <f t="shared" si="405"/>
        <v>1.5220070518036347E-2</v>
      </c>
      <c r="N200" s="57">
        <f t="shared" ref="N200" si="409">AVERAGE(M200:M201)</f>
        <v>1.4612340656360186E-2</v>
      </c>
      <c r="O200" s="57">
        <f t="shared" ref="O200" si="410">STDEV(J200:J201)</f>
        <v>8.594598126415498E-3</v>
      </c>
    </row>
    <row r="201" spans="2:15" ht="20.5" x14ac:dyDescent="0.45">
      <c r="B201" s="9" t="s">
        <v>405</v>
      </c>
      <c r="C201" s="25">
        <v>1000</v>
      </c>
      <c r="D201" s="26">
        <v>473.22500000000002</v>
      </c>
      <c r="E201" s="29">
        <f t="shared" si="406"/>
        <v>1.4004610794684027</v>
      </c>
      <c r="F201" s="27">
        <v>10</v>
      </c>
      <c r="G201" s="27">
        <v>10</v>
      </c>
      <c r="H201" s="27">
        <f t="shared" si="398"/>
        <v>140.04610794684027</v>
      </c>
      <c r="I201" s="26">
        <f t="shared" si="399"/>
        <v>0.14004610794684028</v>
      </c>
      <c r="J201" s="28">
        <f t="shared" si="400"/>
        <v>0.14004610794684028</v>
      </c>
      <c r="K201" s="53"/>
      <c r="L201" s="53"/>
      <c r="M201" s="30">
        <f t="shared" si="405"/>
        <v>1.4004610794684028E-2</v>
      </c>
      <c r="N201" s="57"/>
      <c r="O201" s="57"/>
    </row>
    <row r="202" spans="2:15" ht="20.5" x14ac:dyDescent="0.45">
      <c r="B202" s="11" t="s">
        <v>406</v>
      </c>
      <c r="C202" s="25">
        <v>1000</v>
      </c>
      <c r="D202" s="26">
        <v>846.98400000000004</v>
      </c>
      <c r="E202" s="29">
        <f t="shared" si="406"/>
        <v>3.4279034445348522</v>
      </c>
      <c r="F202" s="27">
        <v>10</v>
      </c>
      <c r="G202" s="27">
        <v>10</v>
      </c>
      <c r="H202" s="27">
        <f t="shared" si="398"/>
        <v>342.7903444534852</v>
      </c>
      <c r="I202" s="26">
        <f t="shared" si="399"/>
        <v>0.34279034445348522</v>
      </c>
      <c r="J202" s="28">
        <f t="shared" si="400"/>
        <v>0.34279034445348522</v>
      </c>
      <c r="K202" s="53">
        <f t="shared" ref="K202" si="411">AVERAGE(J202:J203)</f>
        <v>0.33660808245185792</v>
      </c>
      <c r="L202" s="53">
        <f t="shared" ref="L202" si="412">STDEV(J202:J203)</f>
        <v>8.7430387688451697E-3</v>
      </c>
      <c r="M202" s="30">
        <f t="shared" si="405"/>
        <v>3.4279034445348522E-2</v>
      </c>
      <c r="N202" s="57">
        <f t="shared" ref="N202" si="413">AVERAGE(M202:M203)</f>
        <v>3.3660808245185789E-2</v>
      </c>
      <c r="O202" s="57">
        <f t="shared" ref="O202" si="414">STDEV(J202:J203)</f>
        <v>8.7430387688451697E-3</v>
      </c>
    </row>
    <row r="203" spans="2:15" ht="20.5" x14ac:dyDescent="0.45">
      <c r="B203" s="11" t="s">
        <v>407</v>
      </c>
      <c r="C203" s="25">
        <v>1000</v>
      </c>
      <c r="D203" s="26">
        <v>824.19</v>
      </c>
      <c r="E203" s="29">
        <f t="shared" si="406"/>
        <v>3.3042582045023061</v>
      </c>
      <c r="F203" s="27">
        <v>10</v>
      </c>
      <c r="G203" s="27">
        <v>10</v>
      </c>
      <c r="H203" s="27">
        <f t="shared" si="398"/>
        <v>330.42582045023062</v>
      </c>
      <c r="I203" s="26">
        <f t="shared" si="399"/>
        <v>0.33042582045023061</v>
      </c>
      <c r="J203" s="28">
        <f t="shared" si="400"/>
        <v>0.33042582045023061</v>
      </c>
      <c r="K203" s="53"/>
      <c r="L203" s="53"/>
      <c r="M203" s="30">
        <f t="shared" si="405"/>
        <v>3.3042582045023063E-2</v>
      </c>
      <c r="N203" s="57"/>
      <c r="O203" s="57"/>
    </row>
    <row r="204" spans="2:15" ht="20.5" x14ac:dyDescent="0.45">
      <c r="B204" s="11" t="s">
        <v>416</v>
      </c>
      <c r="C204" s="25">
        <v>1000</v>
      </c>
      <c r="D204" s="26">
        <v>439.52199999999999</v>
      </c>
      <c r="E204" s="29">
        <f t="shared" si="406"/>
        <v>1.217640358014646</v>
      </c>
      <c r="F204" s="27">
        <v>10</v>
      </c>
      <c r="G204" s="27">
        <v>10</v>
      </c>
      <c r="H204" s="27">
        <f t="shared" si="398"/>
        <v>121.76403580146459</v>
      </c>
      <c r="I204" s="26">
        <f t="shared" si="399"/>
        <v>0.12176403580146458</v>
      </c>
      <c r="J204" s="28">
        <f t="shared" si="400"/>
        <v>0.12176403580146458</v>
      </c>
      <c r="K204" s="53">
        <f t="shared" ref="K204" si="415">AVERAGE(J204:J205)</f>
        <v>0.14617927854624357</v>
      </c>
      <c r="L204" s="53">
        <f t="shared" ref="L204" si="416">STDEV(J204:J205)</f>
        <v>3.4528367418297713E-2</v>
      </c>
      <c r="M204" s="30">
        <f t="shared" si="405"/>
        <v>1.2176403580146459E-2</v>
      </c>
      <c r="N204" s="57">
        <f t="shared" ref="N204" si="417">AVERAGE(M204:M205)</f>
        <v>1.4617927854624357E-2</v>
      </c>
      <c r="O204" s="57">
        <f t="shared" ref="O204" si="418">STDEV(J204:J205)</f>
        <v>3.4528367418297713E-2</v>
      </c>
    </row>
    <row r="205" spans="2:15" ht="20.5" x14ac:dyDescent="0.45">
      <c r="B205" s="11" t="s">
        <v>417</v>
      </c>
      <c r="C205" s="25">
        <v>1000</v>
      </c>
      <c r="D205" s="26">
        <v>529.54100000000005</v>
      </c>
      <c r="E205" s="29">
        <f t="shared" si="406"/>
        <v>1.7059452129102255</v>
      </c>
      <c r="F205" s="27">
        <v>10</v>
      </c>
      <c r="G205" s="27">
        <v>10</v>
      </c>
      <c r="H205" s="27">
        <f t="shared" si="398"/>
        <v>170.59452129102255</v>
      </c>
      <c r="I205" s="26">
        <f t="shared" si="399"/>
        <v>0.17059452129102254</v>
      </c>
      <c r="J205" s="28">
        <f t="shared" si="400"/>
        <v>0.17059452129102254</v>
      </c>
      <c r="K205" s="53"/>
      <c r="L205" s="53"/>
      <c r="M205" s="30">
        <f t="shared" si="405"/>
        <v>1.7059452129102252E-2</v>
      </c>
      <c r="N205" s="57"/>
      <c r="O205" s="57"/>
    </row>
    <row r="206" spans="2:15" ht="20.5" x14ac:dyDescent="0.45">
      <c r="B206" s="11" t="s">
        <v>426</v>
      </c>
      <c r="C206" s="25">
        <v>1000</v>
      </c>
      <c r="D206" s="26">
        <v>389.512</v>
      </c>
      <c r="E206" s="29">
        <f t="shared" si="406"/>
        <v>0.94636289666395446</v>
      </c>
      <c r="F206" s="27">
        <v>10</v>
      </c>
      <c r="G206" s="27">
        <v>10</v>
      </c>
      <c r="H206" s="27">
        <f t="shared" si="398"/>
        <v>94.636289666395456</v>
      </c>
      <c r="I206" s="26">
        <f t="shared" si="399"/>
        <v>9.4636289666395451E-2</v>
      </c>
      <c r="J206" s="28">
        <f t="shared" si="400"/>
        <v>9.4636289666395451E-2</v>
      </c>
      <c r="K206" s="53">
        <f t="shared" ref="K206" si="419">AVERAGE(J206:J207)</f>
        <v>0.10714266341198808</v>
      </c>
      <c r="L206" s="53">
        <f t="shared" ref="L206" si="420">STDEV(J206:J207)</f>
        <v>1.7686683367123774E-2</v>
      </c>
      <c r="M206" s="30">
        <f t="shared" si="405"/>
        <v>9.4636289666395444E-3</v>
      </c>
      <c r="N206" s="57">
        <f t="shared" ref="N206" si="421">AVERAGE(M206:M207)</f>
        <v>1.0714266341198807E-2</v>
      </c>
      <c r="O206" s="57">
        <f t="shared" ref="O206" si="422">STDEV(J206:J207)</f>
        <v>1.7686683367123774E-2</v>
      </c>
    </row>
    <row r="207" spans="2:15" ht="20.5" x14ac:dyDescent="0.45">
      <c r="B207" s="11" t="s">
        <v>427</v>
      </c>
      <c r="C207" s="25">
        <v>1000</v>
      </c>
      <c r="D207" s="26">
        <v>435.62299999999999</v>
      </c>
      <c r="E207" s="29">
        <f t="shared" si="406"/>
        <v>1.1964903715758068</v>
      </c>
      <c r="F207" s="27">
        <v>10</v>
      </c>
      <c r="G207" s="27">
        <v>10</v>
      </c>
      <c r="H207" s="27">
        <f t="shared" si="398"/>
        <v>119.64903715758069</v>
      </c>
      <c r="I207" s="26">
        <f t="shared" si="399"/>
        <v>0.1196490371575807</v>
      </c>
      <c r="J207" s="28">
        <f t="shared" si="400"/>
        <v>0.1196490371575807</v>
      </c>
      <c r="K207" s="53"/>
      <c r="L207" s="53"/>
      <c r="M207" s="30">
        <f t="shared" si="405"/>
        <v>1.196490371575807E-2</v>
      </c>
      <c r="N207" s="57"/>
      <c r="O207" s="57"/>
    </row>
    <row r="208" spans="2:15" ht="20.5" x14ac:dyDescent="0.45">
      <c r="B208" s="11" t="s">
        <v>408</v>
      </c>
      <c r="C208" s="25">
        <v>1000</v>
      </c>
      <c r="D208" s="26">
        <v>656.10500000000002</v>
      </c>
      <c r="E208" s="29">
        <f t="shared" si="406"/>
        <v>2.3924871168972066</v>
      </c>
      <c r="F208" s="27">
        <v>10</v>
      </c>
      <c r="G208" s="27">
        <v>10</v>
      </c>
      <c r="H208" s="27">
        <f t="shared" si="398"/>
        <v>239.24871168972066</v>
      </c>
      <c r="I208" s="26">
        <f t="shared" si="399"/>
        <v>0.23924871168972067</v>
      </c>
      <c r="J208" s="28">
        <f t="shared" si="400"/>
        <v>0.23924871168972067</v>
      </c>
      <c r="K208" s="53">
        <f t="shared" ref="K208" si="423">AVERAGE(J208:J209)</f>
        <v>0.30240520748576083</v>
      </c>
      <c r="L208" s="53">
        <f t="shared" ref="L208" si="424">STDEV(J208:J209)</f>
        <v>8.9316772906719147E-2</v>
      </c>
      <c r="M208" s="30">
        <f t="shared" si="405"/>
        <v>2.3924871168972066E-2</v>
      </c>
      <c r="N208" s="57">
        <f t="shared" ref="N208" si="425">AVERAGE(M208:M209)</f>
        <v>3.0240520748576079E-2</v>
      </c>
      <c r="O208" s="57">
        <f t="shared" ref="O208" si="426">STDEV(J208:J209)</f>
        <v>8.9316772906719147E-2</v>
      </c>
    </row>
    <row r="209" spans="2:15" ht="20.5" x14ac:dyDescent="0.45">
      <c r="B209" s="11" t="s">
        <v>409</v>
      </c>
      <c r="C209" s="25">
        <v>1000</v>
      </c>
      <c r="D209" s="26">
        <v>888.96299999999997</v>
      </c>
      <c r="E209" s="29">
        <f t="shared" si="406"/>
        <v>3.6556170328180095</v>
      </c>
      <c r="F209" s="27">
        <v>10</v>
      </c>
      <c r="G209" s="27">
        <v>10</v>
      </c>
      <c r="H209" s="27">
        <f t="shared" si="398"/>
        <v>365.56170328180093</v>
      </c>
      <c r="I209" s="26">
        <f t="shared" si="399"/>
        <v>0.36556170328180093</v>
      </c>
      <c r="J209" s="28">
        <f t="shared" si="400"/>
        <v>0.36556170328180093</v>
      </c>
      <c r="K209" s="53"/>
      <c r="L209" s="53"/>
      <c r="M209" s="30">
        <f t="shared" si="405"/>
        <v>3.6556170328180093E-2</v>
      </c>
      <c r="N209" s="57"/>
      <c r="O209" s="57"/>
    </row>
    <row r="210" spans="2:15" ht="20.5" x14ac:dyDescent="0.45">
      <c r="B210" s="11" t="s">
        <v>418</v>
      </c>
      <c r="C210" s="25">
        <v>1000</v>
      </c>
      <c r="D210" s="26">
        <v>688.072</v>
      </c>
      <c r="E210" s="29">
        <f t="shared" si="406"/>
        <v>2.5658909682668836</v>
      </c>
      <c r="F210" s="27">
        <v>10</v>
      </c>
      <c r="G210" s="27">
        <v>10</v>
      </c>
      <c r="H210" s="27">
        <f t="shared" si="398"/>
        <v>256.58909682668832</v>
      </c>
      <c r="I210" s="26">
        <f t="shared" si="399"/>
        <v>0.25658909682668835</v>
      </c>
      <c r="J210" s="28">
        <f t="shared" si="400"/>
        <v>0.25658909682668835</v>
      </c>
      <c r="K210" s="53">
        <f t="shared" ref="K210" si="427">AVERAGE(J210:J211)</f>
        <v>0.26002441008950367</v>
      </c>
      <c r="L210" s="53">
        <f t="shared" ref="L210" si="428">STDEV(J210:J211)</f>
        <v>4.8582666072735951E-3</v>
      </c>
      <c r="M210" s="30">
        <f t="shared" si="405"/>
        <v>2.5658909682668839E-2</v>
      </c>
      <c r="N210" s="57">
        <f t="shared" ref="N210" si="429">AVERAGE(M210:M211)</f>
        <v>2.6002441008950369E-2</v>
      </c>
      <c r="O210" s="57">
        <f t="shared" ref="O210" si="430">STDEV(J210:J211)</f>
        <v>4.8582666072735951E-3</v>
      </c>
    </row>
    <row r="211" spans="2:15" ht="20.5" x14ac:dyDescent="0.45">
      <c r="B211" s="11" t="s">
        <v>419</v>
      </c>
      <c r="C211" s="25">
        <v>1000</v>
      </c>
      <c r="D211" s="26">
        <v>700.73800000000006</v>
      </c>
      <c r="E211" s="29">
        <f t="shared" si="406"/>
        <v>2.63459723352319</v>
      </c>
      <c r="F211" s="27">
        <v>10</v>
      </c>
      <c r="G211" s="27">
        <v>10</v>
      </c>
      <c r="H211" s="27">
        <f t="shared" si="398"/>
        <v>263.45972335231897</v>
      </c>
      <c r="I211" s="26">
        <f t="shared" si="399"/>
        <v>0.26345972335231899</v>
      </c>
      <c r="J211" s="28">
        <f t="shared" si="400"/>
        <v>0.26345972335231899</v>
      </c>
      <c r="K211" s="53"/>
      <c r="L211" s="53"/>
      <c r="M211" s="30">
        <f t="shared" si="405"/>
        <v>2.6345972335231897E-2</v>
      </c>
      <c r="N211" s="57"/>
      <c r="O211" s="57"/>
    </row>
    <row r="212" spans="2:15" ht="20.5" x14ac:dyDescent="0.45">
      <c r="B212" s="11" t="s">
        <v>428</v>
      </c>
      <c r="C212" s="25">
        <v>1000</v>
      </c>
      <c r="D212" s="26">
        <v>578.28899999999999</v>
      </c>
      <c r="E212" s="29">
        <f t="shared" si="406"/>
        <v>1.9703770002712231</v>
      </c>
      <c r="F212" s="27">
        <v>10</v>
      </c>
      <c r="G212" s="27">
        <v>10</v>
      </c>
      <c r="H212" s="27">
        <f t="shared" si="398"/>
        <v>197.03770002712233</v>
      </c>
      <c r="I212" s="26">
        <f t="shared" si="399"/>
        <v>0.19703770002712231</v>
      </c>
      <c r="J212" s="28">
        <f t="shared" si="400"/>
        <v>0.19703770002712231</v>
      </c>
      <c r="K212" s="53">
        <f t="shared" ref="K212" si="431">AVERAGE(J212:J213)</f>
        <v>0.17815920802820723</v>
      </c>
      <c r="L212" s="53">
        <f t="shared" ref="L212" si="432">STDEV(J212:J213)</f>
        <v>2.6698219422017548E-2</v>
      </c>
      <c r="M212" s="30">
        <f t="shared" si="405"/>
        <v>1.9703770002712232E-2</v>
      </c>
      <c r="N212" s="57">
        <f t="shared" ref="N212" si="433">AVERAGE(M212:M213)</f>
        <v>1.7815920802820722E-2</v>
      </c>
      <c r="O212" s="57">
        <f t="shared" ref="O212" si="434">STDEV(J212:J213)</f>
        <v>2.6698219422017548E-2</v>
      </c>
    </row>
    <row r="213" spans="2:15" ht="20.5" x14ac:dyDescent="0.45">
      <c r="B213" s="11" t="s">
        <v>429</v>
      </c>
      <c r="C213" s="25">
        <v>1000</v>
      </c>
      <c r="D213" s="26">
        <v>508.68400000000003</v>
      </c>
      <c r="E213" s="29">
        <f t="shared" si="406"/>
        <v>1.5928071602929212</v>
      </c>
      <c r="F213" s="27">
        <v>10</v>
      </c>
      <c r="G213" s="27">
        <v>10</v>
      </c>
      <c r="H213" s="27">
        <f t="shared" si="398"/>
        <v>159.28071602929211</v>
      </c>
      <c r="I213" s="26">
        <f t="shared" si="399"/>
        <v>0.15928071602929211</v>
      </c>
      <c r="J213" s="28">
        <f t="shared" si="400"/>
        <v>0.15928071602929211</v>
      </c>
      <c r="K213" s="53"/>
      <c r="L213" s="53"/>
      <c r="M213" s="30">
        <f t="shared" si="405"/>
        <v>1.5928071602929212E-2</v>
      </c>
      <c r="N213" s="57"/>
      <c r="O213" s="57"/>
    </row>
    <row r="214" spans="2:15" ht="20.5" x14ac:dyDescent="0.45">
      <c r="B214" s="11" t="s">
        <v>410</v>
      </c>
      <c r="C214" s="25">
        <v>1000</v>
      </c>
      <c r="D214" s="26">
        <v>820.36500000000001</v>
      </c>
      <c r="E214" s="29">
        <f t="shared" si="406"/>
        <v>3.2835096284241936</v>
      </c>
      <c r="F214" s="27">
        <v>10</v>
      </c>
      <c r="G214" s="27">
        <v>10</v>
      </c>
      <c r="H214" s="27">
        <f t="shared" si="398"/>
        <v>328.35096284241934</v>
      </c>
      <c r="I214" s="26">
        <f t="shared" si="399"/>
        <v>0.32835096284241932</v>
      </c>
      <c r="J214" s="28">
        <f t="shared" si="400"/>
        <v>0.32835096284241932</v>
      </c>
      <c r="K214" s="53">
        <f t="shared" ref="K214" si="435">AVERAGE(J214:J215)</f>
        <v>0.34185869270409547</v>
      </c>
      <c r="L214" s="53">
        <f t="shared" ref="L214" si="436">STDEV(J214:J215)</f>
        <v>1.9102814767254454E-2</v>
      </c>
      <c r="M214" s="30">
        <f t="shared" si="405"/>
        <v>3.283509628424193E-2</v>
      </c>
      <c r="N214" s="57">
        <f t="shared" ref="N214" si="437">AVERAGE(M214:M215)</f>
        <v>3.418586927040955E-2</v>
      </c>
      <c r="O214" s="57">
        <f t="shared" ref="O214" si="438">STDEV(J214:J215)</f>
        <v>1.9102814767254454E-2</v>
      </c>
    </row>
    <row r="215" spans="2:15" ht="20.5" x14ac:dyDescent="0.45">
      <c r="B215" s="11" t="s">
        <v>411</v>
      </c>
      <c r="C215" s="25">
        <v>1000</v>
      </c>
      <c r="D215" s="26">
        <v>870.16800000000001</v>
      </c>
      <c r="E215" s="29">
        <f t="shared" si="406"/>
        <v>3.553664225657716</v>
      </c>
      <c r="F215" s="27">
        <v>10</v>
      </c>
      <c r="G215" s="27">
        <v>10</v>
      </c>
      <c r="H215" s="27">
        <f t="shared" si="398"/>
        <v>355.36642256577159</v>
      </c>
      <c r="I215" s="26">
        <f t="shared" si="399"/>
        <v>0.35536642256577161</v>
      </c>
      <c r="J215" s="28">
        <f t="shared" si="400"/>
        <v>0.35536642256577161</v>
      </c>
      <c r="K215" s="53"/>
      <c r="L215" s="53"/>
      <c r="M215" s="30">
        <f t="shared" si="405"/>
        <v>3.5536642256577163E-2</v>
      </c>
      <c r="N215" s="57"/>
      <c r="O215" s="57"/>
    </row>
    <row r="216" spans="2:15" ht="20.5" x14ac:dyDescent="0.45">
      <c r="B216" s="11" t="s">
        <v>420</v>
      </c>
      <c r="C216" s="25">
        <v>1000</v>
      </c>
      <c r="D216" s="26">
        <v>411.50400000000002</v>
      </c>
      <c r="E216" s="29">
        <f t="shared" si="406"/>
        <v>1.0656577163005154</v>
      </c>
      <c r="F216" s="27">
        <v>10</v>
      </c>
      <c r="G216" s="27">
        <v>10</v>
      </c>
      <c r="H216" s="27">
        <f t="shared" si="398"/>
        <v>106.56577163005154</v>
      </c>
      <c r="I216" s="26">
        <f t="shared" si="399"/>
        <v>0.10656577163005154</v>
      </c>
      <c r="J216" s="28">
        <f t="shared" si="400"/>
        <v>0.10656577163005154</v>
      </c>
      <c r="K216" s="53">
        <f t="shared" ref="K216" si="439">AVERAGE(J216:J217)</f>
        <v>9.4232438296718207E-2</v>
      </c>
      <c r="L216" s="53">
        <f t="shared" ref="L216" si="440">STDEV(J216:J217)</f>
        <v>1.7441967269267999E-2</v>
      </c>
      <c r="M216" s="30">
        <f t="shared" si="405"/>
        <v>1.0656577163005155E-2</v>
      </c>
      <c r="N216" s="57">
        <f t="shared" ref="N216" si="441">AVERAGE(M216:M217)</f>
        <v>9.4232438296718204E-3</v>
      </c>
      <c r="O216" s="57">
        <f t="shared" ref="O216" si="442">STDEV(J216:J217)</f>
        <v>1.7441967269267999E-2</v>
      </c>
    </row>
    <row r="217" spans="2:15" ht="20.5" x14ac:dyDescent="0.45">
      <c r="B217" s="11" t="s">
        <v>421</v>
      </c>
      <c r="C217" s="25">
        <v>1000</v>
      </c>
      <c r="D217" s="26">
        <v>366.03100000000001</v>
      </c>
      <c r="E217" s="29">
        <f t="shared" si="406"/>
        <v>0.81899104963384861</v>
      </c>
      <c r="F217" s="27">
        <v>10</v>
      </c>
      <c r="G217" s="27">
        <v>10</v>
      </c>
      <c r="H217" s="27">
        <f t="shared" si="398"/>
        <v>81.899104963384858</v>
      </c>
      <c r="I217" s="26">
        <f t="shared" si="399"/>
        <v>8.1899104963384858E-2</v>
      </c>
      <c r="J217" s="28">
        <f t="shared" si="400"/>
        <v>8.1899104963384858E-2</v>
      </c>
      <c r="K217" s="53"/>
      <c r="L217" s="53"/>
      <c r="M217" s="30">
        <f t="shared" si="405"/>
        <v>8.1899104963384858E-3</v>
      </c>
      <c r="N217" s="57"/>
      <c r="O217" s="57"/>
    </row>
    <row r="218" spans="2:15" ht="20.5" x14ac:dyDescent="0.45">
      <c r="B218" s="11" t="s">
        <v>430</v>
      </c>
      <c r="C218" s="25">
        <v>1000</v>
      </c>
      <c r="D218" s="26">
        <v>430.70499999999998</v>
      </c>
      <c r="E218" s="29">
        <f t="shared" si="406"/>
        <v>1.1698128559804719</v>
      </c>
      <c r="F218" s="27">
        <v>10</v>
      </c>
      <c r="G218" s="27">
        <v>10</v>
      </c>
      <c r="H218" s="27">
        <f t="shared" si="398"/>
        <v>116.98128559804718</v>
      </c>
      <c r="I218" s="26">
        <f t="shared" si="399"/>
        <v>0.11698128559804719</v>
      </c>
      <c r="J218" s="28">
        <f t="shared" si="400"/>
        <v>0.11698128559804719</v>
      </c>
      <c r="K218" s="53">
        <f t="shared" ref="K218" si="443">AVERAGE(J218:J219)</f>
        <v>0.14503959858963927</v>
      </c>
      <c r="L218" s="53">
        <f t="shared" ref="L218" si="444">STDEV(J218:J219)</f>
        <v>3.9680446770018606E-2</v>
      </c>
      <c r="M218" s="30">
        <f t="shared" si="405"/>
        <v>1.1698128559804719E-2</v>
      </c>
      <c r="N218" s="57">
        <f t="shared" ref="N218" si="445">AVERAGE(M218:M219)</f>
        <v>1.4503959858963926E-2</v>
      </c>
      <c r="O218" s="57">
        <f t="shared" ref="O218" si="446">STDEV(J218:J219)</f>
        <v>3.9680446770018606E-2</v>
      </c>
    </row>
    <row r="219" spans="2:15" ht="20.5" x14ac:dyDescent="0.45">
      <c r="B219" s="11" t="s">
        <v>431</v>
      </c>
      <c r="C219" s="25">
        <v>1000</v>
      </c>
      <c r="D219" s="26">
        <v>534.15599999999995</v>
      </c>
      <c r="E219" s="29">
        <f t="shared" si="406"/>
        <v>1.7309791158123133</v>
      </c>
      <c r="F219" s="27">
        <v>10</v>
      </c>
      <c r="G219" s="27">
        <v>10</v>
      </c>
      <c r="H219" s="27">
        <f t="shared" si="398"/>
        <v>173.09791158123133</v>
      </c>
      <c r="I219" s="26">
        <f t="shared" si="399"/>
        <v>0.17309791158123133</v>
      </c>
      <c r="J219" s="28">
        <f t="shared" si="400"/>
        <v>0.17309791158123133</v>
      </c>
      <c r="K219" s="53"/>
      <c r="L219" s="53"/>
      <c r="M219" s="30">
        <f t="shared" si="405"/>
        <v>1.7309791158123134E-2</v>
      </c>
      <c r="N219" s="57"/>
      <c r="O219" s="57"/>
    </row>
    <row r="220" spans="2:15" ht="20.5" x14ac:dyDescent="0.45">
      <c r="B220" s="14" t="s">
        <v>412</v>
      </c>
      <c r="C220" s="25">
        <v>1000</v>
      </c>
      <c r="D220" s="26">
        <v>781.85799999999995</v>
      </c>
      <c r="E220" s="29">
        <f t="shared" si="406"/>
        <v>3.0746297803091944</v>
      </c>
      <c r="F220" s="27">
        <v>10</v>
      </c>
      <c r="G220" s="27">
        <v>10</v>
      </c>
      <c r="H220" s="27">
        <f t="shared" si="398"/>
        <v>307.46297803091943</v>
      </c>
      <c r="I220" s="26">
        <f t="shared" si="399"/>
        <v>0.30746297803091943</v>
      </c>
      <c r="J220" s="28">
        <f t="shared" si="400"/>
        <v>0.30746297803091943</v>
      </c>
      <c r="K220" s="53">
        <f t="shared" ref="K220" si="447">AVERAGE(J220:J221)</f>
        <v>0.28800813669650122</v>
      </c>
      <c r="L220" s="53">
        <f t="shared" ref="L220" si="448">STDEV(J220:J221)</f>
        <v>2.7513300468950924E-2</v>
      </c>
      <c r="M220" s="30">
        <f t="shared" si="405"/>
        <v>3.0746297803091942E-2</v>
      </c>
      <c r="N220" s="57">
        <f t="shared" ref="N220" si="449">AVERAGE(M220:M221)</f>
        <v>2.8800813669650122E-2</v>
      </c>
      <c r="O220" s="57">
        <f t="shared" ref="O220" si="450">STDEV(J220:J221)</f>
        <v>2.7513300468950924E-2</v>
      </c>
    </row>
    <row r="221" spans="2:15" ht="20.5" x14ac:dyDescent="0.45">
      <c r="B221" s="14" t="s">
        <v>413</v>
      </c>
      <c r="C221" s="25">
        <v>1000</v>
      </c>
      <c r="D221" s="26">
        <v>710.12800000000004</v>
      </c>
      <c r="E221" s="29">
        <f t="shared" si="406"/>
        <v>2.6855329536208301</v>
      </c>
      <c r="F221" s="27">
        <v>10</v>
      </c>
      <c r="G221" s="27">
        <v>10</v>
      </c>
      <c r="H221" s="27">
        <f t="shared" si="398"/>
        <v>268.55329536208302</v>
      </c>
      <c r="I221" s="26">
        <f t="shared" si="399"/>
        <v>0.268553295362083</v>
      </c>
      <c r="J221" s="28">
        <f t="shared" si="400"/>
        <v>0.268553295362083</v>
      </c>
      <c r="K221" s="53"/>
      <c r="L221" s="53"/>
      <c r="M221" s="30">
        <f t="shared" si="405"/>
        <v>2.6855329536208297E-2</v>
      </c>
      <c r="N221" s="57"/>
      <c r="O221" s="57"/>
    </row>
    <row r="222" spans="2:15" ht="20.5" x14ac:dyDescent="0.45">
      <c r="B222" s="14" t="s">
        <v>422</v>
      </c>
      <c r="C222" s="25">
        <v>1000</v>
      </c>
      <c r="D222" s="26">
        <v>398.83600000000001</v>
      </c>
      <c r="E222" s="29">
        <f t="shared" si="406"/>
        <v>0.99694060211554114</v>
      </c>
      <c r="F222" s="27">
        <v>10</v>
      </c>
      <c r="G222" s="27">
        <v>10</v>
      </c>
      <c r="H222" s="27">
        <f t="shared" si="398"/>
        <v>99.694060211554103</v>
      </c>
      <c r="I222" s="26">
        <f t="shared" si="399"/>
        <v>9.9694060211554109E-2</v>
      </c>
      <c r="J222" s="28">
        <f t="shared" si="400"/>
        <v>9.9694060211554109E-2</v>
      </c>
      <c r="K222" s="53">
        <f t="shared" ref="K222" si="451">AVERAGE(J222:J223)</f>
        <v>0.11184648765934366</v>
      </c>
      <c r="L222" s="53">
        <f t="shared" ref="L222" si="452">STDEV(J222:J223)</f>
        <v>1.7186127712418939E-2</v>
      </c>
      <c r="M222" s="30">
        <f t="shared" si="405"/>
        <v>9.9694060211554109E-3</v>
      </c>
      <c r="N222" s="57">
        <f t="shared" ref="N222" si="453">AVERAGE(M222:M223)</f>
        <v>1.1184648765934365E-2</v>
      </c>
      <c r="O222" s="57">
        <f t="shared" ref="O222" si="454">STDEV(J222:J223)</f>
        <v>1.7186127712418939E-2</v>
      </c>
    </row>
    <row r="223" spans="2:15" ht="20.5" x14ac:dyDescent="0.45">
      <c r="B223" s="14" t="s">
        <v>423</v>
      </c>
      <c r="C223" s="25">
        <v>1000</v>
      </c>
      <c r="D223" s="26">
        <v>443.642</v>
      </c>
      <c r="E223" s="29">
        <f t="shared" si="406"/>
        <v>1.2399891510713317</v>
      </c>
      <c r="F223" s="27">
        <v>10</v>
      </c>
      <c r="G223" s="27">
        <v>10</v>
      </c>
      <c r="H223" s="27">
        <f t="shared" si="398"/>
        <v>123.99891510713317</v>
      </c>
      <c r="I223" s="26">
        <f t="shared" si="399"/>
        <v>0.12399891510713318</v>
      </c>
      <c r="J223" s="28">
        <f t="shared" si="400"/>
        <v>0.12399891510713319</v>
      </c>
      <c r="K223" s="53"/>
      <c r="L223" s="53"/>
      <c r="M223" s="30">
        <f t="shared" si="405"/>
        <v>1.2399891510713319E-2</v>
      </c>
      <c r="N223" s="57"/>
      <c r="O223" s="57"/>
    </row>
    <row r="224" spans="2:15" ht="20.5" x14ac:dyDescent="0.45">
      <c r="B224" s="14" t="s">
        <v>432</v>
      </c>
      <c r="C224" s="25">
        <v>1000</v>
      </c>
      <c r="D224" s="26">
        <v>182.804</v>
      </c>
      <c r="E224" s="29">
        <f t="shared" si="406"/>
        <v>-0.17491727691890432</v>
      </c>
      <c r="F224" s="27">
        <v>10</v>
      </c>
      <c r="G224" s="27">
        <v>10</v>
      </c>
      <c r="H224" s="27">
        <f t="shared" si="398"/>
        <v>-17.491727691890432</v>
      </c>
      <c r="I224" s="26">
        <f t="shared" si="399"/>
        <v>-1.7491727691890432E-2</v>
      </c>
      <c r="J224" s="28">
        <f t="shared" si="400"/>
        <v>-1.7491727691890432E-2</v>
      </c>
      <c r="K224" s="53">
        <f t="shared" ref="K224" si="455">AVERAGE(J224:J225)</f>
        <v>1.5025766205587158E-3</v>
      </c>
      <c r="L224" s="53">
        <f t="shared" ref="L224" si="456">STDEV(J224:J225)</f>
        <v>2.686200276650735E-2</v>
      </c>
      <c r="M224" s="30">
        <f t="shared" si="405"/>
        <v>-1.7491727691890432E-3</v>
      </c>
      <c r="N224" s="57">
        <f t="shared" ref="N224" si="457">AVERAGE(M224:M225)</f>
        <v>1.502576620558716E-4</v>
      </c>
      <c r="O224" s="57">
        <f t="shared" ref="O224" si="458">STDEV(J224:J225)</f>
        <v>2.686200276650735E-2</v>
      </c>
    </row>
    <row r="225" spans="2:15" ht="20.5" x14ac:dyDescent="0.45">
      <c r="B225" s="14" t="s">
        <v>433</v>
      </c>
      <c r="C225" s="25">
        <v>1000</v>
      </c>
      <c r="D225" s="26">
        <v>252.83600000000001</v>
      </c>
      <c r="E225" s="29">
        <f t="shared" si="406"/>
        <v>0.20496880933007866</v>
      </c>
      <c r="F225" s="27">
        <v>10</v>
      </c>
      <c r="G225" s="27">
        <v>10</v>
      </c>
      <c r="H225" s="27">
        <f t="shared" si="398"/>
        <v>20.496880933007866</v>
      </c>
      <c r="I225" s="26">
        <f t="shared" si="399"/>
        <v>2.0496880933007864E-2</v>
      </c>
      <c r="J225" s="28">
        <f t="shared" si="400"/>
        <v>2.0496880933007864E-2</v>
      </c>
      <c r="K225" s="53"/>
      <c r="L225" s="53"/>
      <c r="M225" s="30">
        <f t="shared" si="405"/>
        <v>2.0496880933007864E-3</v>
      </c>
      <c r="N225" s="57"/>
      <c r="O225" s="57"/>
    </row>
    <row r="226" spans="2:15" ht="20.5" x14ac:dyDescent="0.45">
      <c r="B226" s="14" t="s">
        <v>414</v>
      </c>
      <c r="C226" s="25">
        <v>1000</v>
      </c>
      <c r="D226" s="26">
        <v>1050.423</v>
      </c>
      <c r="E226" s="29">
        <f t="shared" si="406"/>
        <v>4.5314510442093852</v>
      </c>
      <c r="F226" s="27">
        <v>10</v>
      </c>
      <c r="G226" s="27">
        <v>10</v>
      </c>
      <c r="H226" s="27">
        <f t="shared" si="398"/>
        <v>453.14510442093848</v>
      </c>
      <c r="I226" s="26">
        <f t="shared" si="399"/>
        <v>0.45314510442093847</v>
      </c>
      <c r="J226" s="28">
        <f t="shared" si="400"/>
        <v>0.45314510442093847</v>
      </c>
      <c r="K226" s="53">
        <f t="shared" ref="K226" si="459">AVERAGE(J226:J227)</f>
        <v>0.44433930024410084</v>
      </c>
      <c r="L226" s="53">
        <f t="shared" ref="L226" si="460">STDEV(J226:J227)</f>
        <v>1.2453287694485383E-2</v>
      </c>
      <c r="M226" s="30">
        <f t="shared" si="405"/>
        <v>4.531451044209385E-2</v>
      </c>
      <c r="N226" s="57">
        <f t="shared" ref="N226" si="461">AVERAGE(M226:M227)</f>
        <v>4.4433930024410088E-2</v>
      </c>
      <c r="O226" s="57">
        <f t="shared" ref="O226" si="462">STDEV(J226:J227)</f>
        <v>1.2453287694485383E-2</v>
      </c>
    </row>
    <row r="227" spans="2:15" ht="20.5" x14ac:dyDescent="0.45">
      <c r="B227" s="14" t="s">
        <v>415</v>
      </c>
      <c r="C227" s="25">
        <v>1000</v>
      </c>
      <c r="D227" s="26">
        <v>1017.956</v>
      </c>
      <c r="E227" s="29">
        <f t="shared" si="406"/>
        <v>4.355334960672633</v>
      </c>
      <c r="F227" s="27">
        <v>10</v>
      </c>
      <c r="G227" s="27">
        <v>10</v>
      </c>
      <c r="H227" s="27">
        <f t="shared" si="398"/>
        <v>435.53349606726329</v>
      </c>
      <c r="I227" s="26">
        <f t="shared" si="399"/>
        <v>0.43553349606726327</v>
      </c>
      <c r="J227" s="28">
        <f t="shared" si="400"/>
        <v>0.43553349606726327</v>
      </c>
      <c r="K227" s="53"/>
      <c r="L227" s="53"/>
      <c r="M227" s="30">
        <f t="shared" si="405"/>
        <v>4.3553349606726327E-2</v>
      </c>
      <c r="N227" s="57"/>
      <c r="O227" s="57"/>
    </row>
    <row r="228" spans="2:15" ht="20.5" x14ac:dyDescent="0.45">
      <c r="B228" s="14" t="s">
        <v>424</v>
      </c>
      <c r="C228" s="25">
        <v>1000</v>
      </c>
      <c r="D228" s="26">
        <v>918.32899999999995</v>
      </c>
      <c r="E228" s="29">
        <f t="shared" si="406"/>
        <v>3.8149118524545704</v>
      </c>
      <c r="F228" s="27">
        <v>10</v>
      </c>
      <c r="G228" s="27">
        <v>10</v>
      </c>
      <c r="H228" s="27">
        <f t="shared" si="398"/>
        <v>381.49118524545707</v>
      </c>
      <c r="I228" s="26">
        <f t="shared" si="399"/>
        <v>0.38149118524545705</v>
      </c>
      <c r="J228" s="28">
        <f t="shared" si="400"/>
        <v>0.38149118524545705</v>
      </c>
      <c r="K228" s="53">
        <f t="shared" ref="K228" si="463">AVERAGE(J228:J229)</f>
        <v>0.34745267154868453</v>
      </c>
      <c r="L228" s="53">
        <f t="shared" ref="L228" si="464">STDEV(J228:J229)</f>
        <v>4.8137727712998013E-2</v>
      </c>
      <c r="M228" s="30">
        <f t="shared" si="405"/>
        <v>3.8149118524545708E-2</v>
      </c>
      <c r="N228" s="57">
        <f t="shared" ref="N228" si="465">AVERAGE(M228:M229)</f>
        <v>3.4745267154868462E-2</v>
      </c>
      <c r="O228" s="57">
        <f t="shared" ref="O228" si="466">STDEV(J228:J229)</f>
        <v>4.8137727712998013E-2</v>
      </c>
    </row>
    <row r="229" spans="2:15" ht="20.5" x14ac:dyDescent="0.45">
      <c r="B229" s="14" t="s">
        <v>425</v>
      </c>
      <c r="C229" s="25">
        <v>1000</v>
      </c>
      <c r="D229" s="26">
        <v>792.82899999999995</v>
      </c>
      <c r="E229" s="29">
        <f t="shared" si="406"/>
        <v>3.1341415785191211</v>
      </c>
      <c r="F229" s="27">
        <v>10</v>
      </c>
      <c r="G229" s="27">
        <v>10</v>
      </c>
      <c r="H229" s="27">
        <f t="shared" si="398"/>
        <v>313.41415785191208</v>
      </c>
      <c r="I229" s="26">
        <f t="shared" si="399"/>
        <v>0.31341415785191207</v>
      </c>
      <c r="J229" s="28">
        <f t="shared" si="400"/>
        <v>0.31341415785191207</v>
      </c>
      <c r="K229" s="53"/>
      <c r="L229" s="53"/>
      <c r="M229" s="30">
        <f t="shared" si="405"/>
        <v>3.1341415785191208E-2</v>
      </c>
      <c r="N229" s="57"/>
      <c r="O229" s="57"/>
    </row>
    <row r="230" spans="2:15" ht="20.5" x14ac:dyDescent="0.45">
      <c r="B230" s="14" t="s">
        <v>434</v>
      </c>
      <c r="C230" s="25">
        <v>1000</v>
      </c>
      <c r="D230" s="26">
        <v>818.64400000000001</v>
      </c>
      <c r="E230" s="29">
        <f t="shared" si="406"/>
        <v>3.2741741253051266</v>
      </c>
      <c r="F230" s="27">
        <v>10</v>
      </c>
      <c r="G230" s="27">
        <v>10</v>
      </c>
      <c r="H230" s="27">
        <f t="shared" si="398"/>
        <v>327.41741253051265</v>
      </c>
      <c r="I230" s="26">
        <f t="shared" si="399"/>
        <v>0.32741741253051265</v>
      </c>
      <c r="J230" s="28">
        <f t="shared" si="400"/>
        <v>0.32741741253051265</v>
      </c>
      <c r="K230" s="53">
        <f t="shared" ref="K230" si="467">AVERAGE(J230:J231)</f>
        <v>0.31225223759153786</v>
      </c>
      <c r="L230" s="53">
        <f t="shared" ref="L230" si="468">STDEV(J230:J231)</f>
        <v>2.1446796074458725E-2</v>
      </c>
      <c r="M230" s="30">
        <f t="shared" si="405"/>
        <v>3.2741741253051265E-2</v>
      </c>
      <c r="N230" s="57">
        <f t="shared" ref="N230" si="469">AVERAGE(M230:M231)</f>
        <v>3.1225223759153785E-2</v>
      </c>
      <c r="O230" s="57">
        <f t="shared" ref="O230" si="470">STDEV(J230:J231)</f>
        <v>2.1446796074458725E-2</v>
      </c>
    </row>
    <row r="231" spans="2:15" ht="20.5" x14ac:dyDescent="0.45">
      <c r="B231" s="14" t="s">
        <v>435</v>
      </c>
      <c r="C231" s="25">
        <v>1000</v>
      </c>
      <c r="D231" s="26">
        <v>762.73</v>
      </c>
      <c r="E231" s="29">
        <f t="shared" si="406"/>
        <v>2.9708706265256311</v>
      </c>
      <c r="F231" s="27">
        <v>10</v>
      </c>
      <c r="G231" s="27">
        <v>10</v>
      </c>
      <c r="H231" s="27">
        <f t="shared" si="398"/>
        <v>297.08706265256308</v>
      </c>
      <c r="I231" s="26">
        <f t="shared" si="399"/>
        <v>0.29708706265256307</v>
      </c>
      <c r="J231" s="28">
        <f t="shared" si="400"/>
        <v>0.29708706265256307</v>
      </c>
      <c r="K231" s="53"/>
      <c r="L231" s="53"/>
      <c r="M231" s="30">
        <f t="shared" si="405"/>
        <v>2.9708706265256308E-2</v>
      </c>
      <c r="N231" s="57"/>
      <c r="O231" s="57"/>
    </row>
    <row r="232" spans="2:15" ht="20.5" x14ac:dyDescent="0.45">
      <c r="B232" s="14" t="s">
        <v>447</v>
      </c>
      <c r="C232" s="25">
        <v>1000</v>
      </c>
      <c r="D232" s="26">
        <v>486.37099999999998</v>
      </c>
      <c r="E232" s="29">
        <f t="shared" si="406"/>
        <v>1.4717710876050989</v>
      </c>
      <c r="F232" s="27">
        <v>10</v>
      </c>
      <c r="G232" s="27">
        <v>10</v>
      </c>
      <c r="H232" s="27">
        <f t="shared" si="398"/>
        <v>147.1771087605099</v>
      </c>
      <c r="I232" s="26">
        <f t="shared" si="399"/>
        <v>0.14717710876050991</v>
      </c>
      <c r="J232" s="28">
        <f t="shared" si="400"/>
        <v>0.14717710876050991</v>
      </c>
      <c r="K232" s="53">
        <f t="shared" ref="K232" si="471">AVERAGE(J232:J233)</f>
        <v>0.18210577705451586</v>
      </c>
      <c r="L232" s="53">
        <f t="shared" ref="L232" si="472">STDEV(J232:J233)</f>
        <v>4.9396596417014355E-2</v>
      </c>
      <c r="M232" s="30">
        <f t="shared" si="405"/>
        <v>1.4717710876050989E-2</v>
      </c>
      <c r="N232" s="57">
        <f t="shared" ref="N232" si="473">AVERAGE(M232:M233)</f>
        <v>1.8210577705451585E-2</v>
      </c>
      <c r="O232" s="57">
        <f t="shared" ref="O232" si="474">STDEV(J232:J233)</f>
        <v>4.9396596417014355E-2</v>
      </c>
    </row>
    <row r="233" spans="2:15" ht="20.5" x14ac:dyDescent="0.45">
      <c r="B233" s="14" t="s">
        <v>448</v>
      </c>
      <c r="C233" s="25">
        <v>1000</v>
      </c>
      <c r="D233" s="26">
        <v>615.15300000000002</v>
      </c>
      <c r="E233" s="29">
        <f t="shared" si="406"/>
        <v>2.1703444534852183</v>
      </c>
      <c r="F233" s="27">
        <v>10</v>
      </c>
      <c r="G233" s="27">
        <v>10</v>
      </c>
      <c r="H233" s="27">
        <f t="shared" si="398"/>
        <v>217.03444534852181</v>
      </c>
      <c r="I233" s="26">
        <f t="shared" si="399"/>
        <v>0.21703444534852182</v>
      </c>
      <c r="J233" s="28">
        <f t="shared" si="400"/>
        <v>0.21703444534852182</v>
      </c>
      <c r="K233" s="53"/>
      <c r="L233" s="53"/>
      <c r="M233" s="30">
        <f t="shared" si="405"/>
        <v>2.1703444534852182E-2</v>
      </c>
      <c r="N233" s="57"/>
      <c r="O233" s="57"/>
    </row>
    <row r="234" spans="2:15" ht="20.5" x14ac:dyDescent="0.45">
      <c r="B234" s="14" t="s">
        <v>449</v>
      </c>
      <c r="C234" s="25">
        <v>1000</v>
      </c>
      <c r="D234" s="26">
        <v>355.81900000000002</v>
      </c>
      <c r="E234" s="29">
        <f t="shared" si="406"/>
        <v>0.76359641985353954</v>
      </c>
      <c r="F234" s="27">
        <v>10</v>
      </c>
      <c r="G234" s="27">
        <v>10</v>
      </c>
      <c r="H234" s="27">
        <f t="shared" si="398"/>
        <v>76.35964198535396</v>
      </c>
      <c r="I234" s="26">
        <f t="shared" si="399"/>
        <v>7.6359641985353957E-2</v>
      </c>
      <c r="J234" s="28">
        <f t="shared" si="400"/>
        <v>7.6359641985353957E-2</v>
      </c>
      <c r="K234" s="53">
        <f t="shared" ref="K234" si="475">AVERAGE(J234:J235)</f>
        <v>7.8217521019799285E-2</v>
      </c>
      <c r="L234" s="53">
        <f t="shared" ref="L234" si="476">STDEV(J234:J235)</f>
        <v>2.6274377277612235E-3</v>
      </c>
      <c r="M234" s="30">
        <f t="shared" si="405"/>
        <v>7.6359641985353959E-3</v>
      </c>
      <c r="N234" s="57">
        <f t="shared" ref="N234" si="477">AVERAGE(M234:M235)</f>
        <v>7.8217521019799292E-3</v>
      </c>
      <c r="O234" s="57">
        <f t="shared" ref="O234" si="478">STDEV(J234:J235)</f>
        <v>2.6274377277612235E-3</v>
      </c>
    </row>
    <row r="235" spans="2:15" ht="20.5" x14ac:dyDescent="0.45">
      <c r="B235" s="14" t="s">
        <v>450</v>
      </c>
      <c r="C235" s="25">
        <v>1000</v>
      </c>
      <c r="D235" s="26">
        <v>362.66899999999998</v>
      </c>
      <c r="E235" s="29">
        <f t="shared" si="406"/>
        <v>0.80075400054244628</v>
      </c>
      <c r="F235" s="27">
        <v>10</v>
      </c>
      <c r="G235" s="27">
        <v>10</v>
      </c>
      <c r="H235" s="27">
        <f t="shared" si="398"/>
        <v>80.075400054244625</v>
      </c>
      <c r="I235" s="26">
        <f t="shared" si="399"/>
        <v>8.0075400054244628E-2</v>
      </c>
      <c r="J235" s="28">
        <f t="shared" si="400"/>
        <v>8.0075400054244628E-2</v>
      </c>
      <c r="K235" s="53"/>
      <c r="L235" s="53"/>
      <c r="M235" s="30">
        <f t="shared" si="405"/>
        <v>8.0075400054244617E-3</v>
      </c>
      <c r="N235" s="57"/>
      <c r="O235" s="57"/>
    </row>
    <row r="236" spans="2:15" ht="20.5" x14ac:dyDescent="0.45">
      <c r="B236" s="14" t="s">
        <v>451</v>
      </c>
      <c r="C236" s="25">
        <v>1000</v>
      </c>
      <c r="D236" s="26">
        <v>309.57499999999999</v>
      </c>
      <c r="E236" s="29">
        <f t="shared" si="406"/>
        <v>0.51274749118524532</v>
      </c>
      <c r="F236" s="27">
        <v>10</v>
      </c>
      <c r="G236" s="27">
        <v>10</v>
      </c>
      <c r="H236" s="27">
        <f t="shared" si="398"/>
        <v>51.274749118524532</v>
      </c>
      <c r="I236" s="26">
        <f t="shared" si="399"/>
        <v>5.1274749118524532E-2</v>
      </c>
      <c r="J236" s="28">
        <f t="shared" si="400"/>
        <v>5.1274749118524532E-2</v>
      </c>
      <c r="K236" s="53">
        <f t="shared" ref="K236" si="479">AVERAGE(J236:J237)</f>
        <v>3.0198535394629768E-2</v>
      </c>
      <c r="L236" s="53">
        <f t="shared" ref="L236" si="480">STDEV(J236:J237)</f>
        <v>2.9806267291805928E-2</v>
      </c>
      <c r="M236" s="30">
        <f t="shared" si="405"/>
        <v>5.1274749118524537E-3</v>
      </c>
      <c r="N236" s="57">
        <f t="shared" ref="N236" si="481">AVERAGE(M236:M237)</f>
        <v>3.0198535394629772E-3</v>
      </c>
      <c r="O236" s="57">
        <f t="shared" ref="O236" si="482">STDEV(J236:J237)</f>
        <v>2.9806267291805928E-2</v>
      </c>
    </row>
    <row r="237" spans="2:15" ht="20.5" x14ac:dyDescent="0.45">
      <c r="B237" s="14" t="s">
        <v>452</v>
      </c>
      <c r="C237" s="25">
        <v>1000</v>
      </c>
      <c r="D237" s="26">
        <v>231.86699999999999</v>
      </c>
      <c r="E237" s="29">
        <f t="shared" si="406"/>
        <v>9.1223216707350036E-2</v>
      </c>
      <c r="F237" s="27">
        <v>10</v>
      </c>
      <c r="G237" s="27">
        <v>10</v>
      </c>
      <c r="H237" s="27">
        <f t="shared" si="398"/>
        <v>9.122321670735003</v>
      </c>
      <c r="I237" s="26">
        <f t="shared" si="399"/>
        <v>9.1223216707350032E-3</v>
      </c>
      <c r="J237" s="28">
        <f t="shared" si="400"/>
        <v>9.1223216707350032E-3</v>
      </c>
      <c r="K237" s="53"/>
      <c r="L237" s="53"/>
      <c r="M237" s="30">
        <f t="shared" si="405"/>
        <v>9.1223216707350023E-4</v>
      </c>
      <c r="N237" s="57"/>
      <c r="O237" s="57"/>
    </row>
    <row r="238" spans="2:15" ht="20.5" x14ac:dyDescent="0.45">
      <c r="B238" s="14" t="s">
        <v>453</v>
      </c>
      <c r="C238" s="25">
        <v>1000</v>
      </c>
      <c r="D238" s="26">
        <v>596.59699999999998</v>
      </c>
      <c r="E238" s="29">
        <f t="shared" si="406"/>
        <v>2.0696880933007864</v>
      </c>
      <c r="F238" s="27">
        <v>10</v>
      </c>
      <c r="G238" s="27">
        <v>10</v>
      </c>
      <c r="H238" s="27">
        <f t="shared" si="398"/>
        <v>206.96880933007864</v>
      </c>
      <c r="I238" s="26">
        <f t="shared" si="399"/>
        <v>0.20696880933007863</v>
      </c>
      <c r="J238" s="28">
        <f t="shared" si="400"/>
        <v>0.20696880933007863</v>
      </c>
      <c r="K238" s="53">
        <f t="shared" ref="K238" si="483">AVERAGE(J238:J239)</f>
        <v>0.20814727420667209</v>
      </c>
      <c r="L238" s="53">
        <f t="shared" ref="L238" si="484">STDEV(J238:J239)</f>
        <v>1.6666010112587994E-3</v>
      </c>
      <c r="M238" s="30">
        <f t="shared" si="405"/>
        <v>2.0696880933007863E-2</v>
      </c>
      <c r="N238" s="57">
        <f t="shared" ref="N238" si="485">AVERAGE(M238:M239)</f>
        <v>2.0814727420667208E-2</v>
      </c>
      <c r="O238" s="57">
        <f t="shared" ref="O238" si="486">STDEV(J238:J239)</f>
        <v>1.6666010112587994E-3</v>
      </c>
    </row>
    <row r="239" spans="2:15" ht="20.5" x14ac:dyDescent="0.45">
      <c r="B239" s="14" t="s">
        <v>454</v>
      </c>
      <c r="C239" s="25">
        <v>1000</v>
      </c>
      <c r="D239" s="26">
        <v>600.94200000000001</v>
      </c>
      <c r="E239" s="29">
        <f t="shared" si="406"/>
        <v>2.0932573908326555</v>
      </c>
      <c r="F239" s="27">
        <v>10</v>
      </c>
      <c r="G239" s="27">
        <v>10</v>
      </c>
      <c r="H239" s="27">
        <f t="shared" si="398"/>
        <v>209.32573908326555</v>
      </c>
      <c r="I239" s="26">
        <f t="shared" si="399"/>
        <v>0.20932573908326554</v>
      </c>
      <c r="J239" s="28">
        <f t="shared" si="400"/>
        <v>0.20932573908326554</v>
      </c>
      <c r="K239" s="53"/>
      <c r="L239" s="53"/>
      <c r="M239" s="30">
        <f t="shared" si="405"/>
        <v>2.0932573908326556E-2</v>
      </c>
      <c r="N239" s="57"/>
      <c r="O239" s="57"/>
    </row>
    <row r="240" spans="2:15" ht="20.5" x14ac:dyDescent="0.45">
      <c r="B240" s="14" t="s">
        <v>455</v>
      </c>
      <c r="C240" s="25">
        <v>1000</v>
      </c>
      <c r="D240" s="26">
        <v>519.47400000000005</v>
      </c>
      <c r="E240" s="29">
        <f t="shared" si="406"/>
        <v>1.6513371304583675</v>
      </c>
      <c r="F240" s="27">
        <v>10</v>
      </c>
      <c r="G240" s="27">
        <v>10</v>
      </c>
      <c r="H240" s="27">
        <f t="shared" si="398"/>
        <v>165.13371304583674</v>
      </c>
      <c r="I240" s="26">
        <f t="shared" si="399"/>
        <v>0.16513371304583674</v>
      </c>
      <c r="J240" s="28">
        <f t="shared" si="400"/>
        <v>0.16513371304583674</v>
      </c>
      <c r="K240" s="53">
        <f t="shared" ref="K240" si="487">AVERAGE(J240:J241)</f>
        <v>0.1275945212910225</v>
      </c>
      <c r="L240" s="53">
        <f t="shared" ref="L240" si="488">STDEV(J240:J241)</f>
        <v>5.3088434100182672E-2</v>
      </c>
      <c r="M240" s="30">
        <f t="shared" si="405"/>
        <v>1.6513371304583673E-2</v>
      </c>
      <c r="N240" s="57">
        <f t="shared" ref="N240" si="489">AVERAGE(M240:M241)</f>
        <v>1.2759452129102251E-2</v>
      </c>
      <c r="O240" s="57">
        <f t="shared" ref="O240" si="490">STDEV(J240:J241)</f>
        <v>5.3088434100182672E-2</v>
      </c>
    </row>
    <row r="241" spans="2:15" ht="20.5" x14ac:dyDescent="0.45">
      <c r="B241" s="14" t="s">
        <v>456</v>
      </c>
      <c r="C241" s="25">
        <v>1000</v>
      </c>
      <c r="D241" s="26">
        <v>381.06700000000001</v>
      </c>
      <c r="E241" s="29">
        <f t="shared" si="406"/>
        <v>0.90055329536208295</v>
      </c>
      <c r="F241" s="27">
        <v>10</v>
      </c>
      <c r="G241" s="27">
        <v>10</v>
      </c>
      <c r="H241" s="27">
        <f t="shared" si="398"/>
        <v>90.055329536208291</v>
      </c>
      <c r="I241" s="26">
        <f t="shared" si="399"/>
        <v>9.005532953620829E-2</v>
      </c>
      <c r="J241" s="28">
        <f t="shared" si="400"/>
        <v>9.005532953620829E-2</v>
      </c>
      <c r="K241" s="53"/>
      <c r="L241" s="53"/>
      <c r="M241" s="30">
        <f t="shared" si="405"/>
        <v>9.0055329536208283E-3</v>
      </c>
      <c r="N241" s="57"/>
      <c r="O241" s="57"/>
    </row>
    <row r="242" spans="2:15" ht="20.5" x14ac:dyDescent="0.45">
      <c r="B242" s="14" t="s">
        <v>457</v>
      </c>
      <c r="C242" s="25">
        <v>1000</v>
      </c>
      <c r="D242" s="26">
        <v>306.46600000000001</v>
      </c>
      <c r="E242" s="29">
        <f t="shared" si="406"/>
        <v>0.49588283157038243</v>
      </c>
      <c r="F242" s="27">
        <v>10</v>
      </c>
      <c r="G242" s="27">
        <v>10</v>
      </c>
      <c r="H242" s="27">
        <f t="shared" si="398"/>
        <v>49.588283157038248</v>
      </c>
      <c r="I242" s="26">
        <f t="shared" si="399"/>
        <v>4.9588283157038247E-2</v>
      </c>
      <c r="J242" s="28">
        <f t="shared" si="400"/>
        <v>4.9588283157038247E-2</v>
      </c>
      <c r="K242" s="53">
        <f t="shared" ref="K242" si="491">AVERAGE(J242:J243)</f>
        <v>8.5466775155953356E-2</v>
      </c>
      <c r="L242" s="53">
        <f t="shared" ref="L242" si="492">STDEV(J242:J243)</f>
        <v>5.0739849982360315E-2</v>
      </c>
      <c r="M242" s="30">
        <f t="shared" si="405"/>
        <v>4.9588283157038253E-3</v>
      </c>
      <c r="N242" s="57">
        <f t="shared" ref="N242" si="493">AVERAGE(M242:M243)</f>
        <v>8.5466775155953363E-3</v>
      </c>
      <c r="O242" s="57">
        <f t="shared" ref="O242" si="494">STDEV(J242:J243)</f>
        <v>5.0739849982360315E-2</v>
      </c>
    </row>
    <row r="243" spans="2:15" ht="20.5" x14ac:dyDescent="0.45">
      <c r="B243" s="14" t="s">
        <v>458</v>
      </c>
      <c r="C243" s="25">
        <v>1000</v>
      </c>
      <c r="D243" s="26">
        <v>438.75</v>
      </c>
      <c r="E243" s="29">
        <f t="shared" si="406"/>
        <v>1.2134526715486846</v>
      </c>
      <c r="F243" s="27">
        <v>10</v>
      </c>
      <c r="G243" s="27">
        <v>10</v>
      </c>
      <c r="H243" s="27">
        <f t="shared" si="398"/>
        <v>121.34526715486845</v>
      </c>
      <c r="I243" s="26">
        <f t="shared" si="399"/>
        <v>0.12134526715486846</v>
      </c>
      <c r="J243" s="28">
        <f t="shared" si="400"/>
        <v>0.12134526715486846</v>
      </c>
      <c r="K243" s="53"/>
      <c r="L243" s="53"/>
      <c r="M243" s="30">
        <f t="shared" si="405"/>
        <v>1.2134526715486846E-2</v>
      </c>
      <c r="N243" s="57"/>
      <c r="O243" s="57"/>
    </row>
    <row r="244" spans="2:15" ht="20.5" x14ac:dyDescent="0.45">
      <c r="B244" s="14" t="s">
        <v>459</v>
      </c>
      <c r="C244" s="25">
        <v>1000</v>
      </c>
      <c r="D244" s="26">
        <v>520.10299999999995</v>
      </c>
      <c r="E244" s="29">
        <f t="shared" si="406"/>
        <v>1.6547491185245455</v>
      </c>
      <c r="F244" s="27">
        <v>10</v>
      </c>
      <c r="G244" s="27">
        <v>10</v>
      </c>
      <c r="H244" s="27">
        <f t="shared" si="398"/>
        <v>165.47491185245457</v>
      </c>
      <c r="I244" s="26">
        <f t="shared" si="399"/>
        <v>0.16547491185245458</v>
      </c>
      <c r="J244" s="28">
        <f t="shared" si="400"/>
        <v>0.16547491185245458</v>
      </c>
      <c r="K244" s="53">
        <f t="shared" ref="K244" si="495">AVERAGE(J244:J245)</f>
        <v>0.1957379983726607</v>
      </c>
      <c r="L244" s="53">
        <f t="shared" ref="L244" si="496">STDEV(J244:J245)</f>
        <v>4.2798467396145824E-2</v>
      </c>
      <c r="M244" s="30">
        <f t="shared" si="405"/>
        <v>1.6547491185245459E-2</v>
      </c>
      <c r="N244" s="57">
        <f t="shared" ref="N244" si="497">AVERAGE(M244:M245)</f>
        <v>1.9573799837266072E-2</v>
      </c>
      <c r="O244" s="57">
        <f t="shared" ref="O244" si="498">STDEV(J244:J245)</f>
        <v>4.2798467396145824E-2</v>
      </c>
    </row>
    <row r="245" spans="2:15" ht="20.5" x14ac:dyDescent="0.45">
      <c r="B245" s="14" t="s">
        <v>460</v>
      </c>
      <c r="C245" s="25">
        <v>1000</v>
      </c>
      <c r="D245" s="26">
        <v>631.68299999999999</v>
      </c>
      <c r="E245" s="29">
        <f t="shared" si="406"/>
        <v>2.2600108489286681</v>
      </c>
      <c r="F245" s="27">
        <v>10</v>
      </c>
      <c r="G245" s="27">
        <v>10</v>
      </c>
      <c r="H245" s="27">
        <f t="shared" si="398"/>
        <v>226.00108489286683</v>
      </c>
      <c r="I245" s="26">
        <f t="shared" si="399"/>
        <v>0.22600108489286683</v>
      </c>
      <c r="J245" s="28">
        <f t="shared" si="400"/>
        <v>0.22600108489286683</v>
      </c>
      <c r="K245" s="53"/>
      <c r="L245" s="53"/>
      <c r="M245" s="30">
        <f t="shared" si="405"/>
        <v>2.2600108489286685E-2</v>
      </c>
      <c r="N245" s="57"/>
      <c r="O245" s="57"/>
    </row>
    <row r="246" spans="2:15" ht="20.5" x14ac:dyDescent="0.45">
      <c r="B246" s="14" t="s">
        <v>461</v>
      </c>
      <c r="C246" s="25">
        <v>1000</v>
      </c>
      <c r="D246" s="26">
        <v>585.95600000000002</v>
      </c>
      <c r="E246" s="29">
        <f t="shared" si="406"/>
        <v>2.0119663683211284</v>
      </c>
      <c r="F246" s="27">
        <v>10</v>
      </c>
      <c r="G246" s="27">
        <v>10</v>
      </c>
      <c r="H246" s="27">
        <f t="shared" si="398"/>
        <v>201.19663683211286</v>
      </c>
      <c r="I246" s="26">
        <f t="shared" si="399"/>
        <v>0.20119663683211286</v>
      </c>
      <c r="J246" s="28">
        <f t="shared" si="400"/>
        <v>0.20119663683211286</v>
      </c>
      <c r="K246" s="53">
        <f t="shared" ref="K246" si="499">AVERAGE(J246:J247)</f>
        <v>0.19152563059397887</v>
      </c>
      <c r="L246" s="53">
        <f t="shared" ref="L246" si="500">STDEV(J246:J247)</f>
        <v>1.3676868183763921E-2</v>
      </c>
      <c r="M246" s="30">
        <f t="shared" si="405"/>
        <v>2.0119663683211286E-2</v>
      </c>
      <c r="N246" s="57">
        <f t="shared" ref="N246" si="501">AVERAGE(M246:M247)</f>
        <v>1.9152563059397887E-2</v>
      </c>
      <c r="O246" s="57">
        <f t="shared" ref="O246" si="502">STDEV(J246:J247)</f>
        <v>1.3676868183763921E-2</v>
      </c>
    </row>
    <row r="247" spans="2:15" ht="20.5" x14ac:dyDescent="0.45">
      <c r="B247" s="14" t="s">
        <v>462</v>
      </c>
      <c r="C247" s="25">
        <v>1000</v>
      </c>
      <c r="D247" s="26">
        <v>550.29899999999998</v>
      </c>
      <c r="E247" s="29">
        <f t="shared" si="406"/>
        <v>1.8185462435584485</v>
      </c>
      <c r="F247" s="27">
        <v>10</v>
      </c>
      <c r="G247" s="27">
        <v>10</v>
      </c>
      <c r="H247" s="27">
        <f t="shared" si="398"/>
        <v>181.85462435584483</v>
      </c>
      <c r="I247" s="26">
        <f t="shared" si="399"/>
        <v>0.18185462435584485</v>
      </c>
      <c r="J247" s="28">
        <f t="shared" si="400"/>
        <v>0.18185462435584485</v>
      </c>
      <c r="K247" s="53"/>
      <c r="L247" s="53"/>
      <c r="M247" s="30">
        <f t="shared" si="405"/>
        <v>1.8185462435584485E-2</v>
      </c>
      <c r="N247" s="57"/>
      <c r="O247" s="57"/>
    </row>
    <row r="248" spans="2:15" ht="20.5" x14ac:dyDescent="0.45">
      <c r="B248" s="14" t="s">
        <v>463</v>
      </c>
      <c r="C248" s="25">
        <v>1000</v>
      </c>
      <c r="D248" s="26">
        <v>496.44299999999998</v>
      </c>
      <c r="E248" s="29">
        <f t="shared" si="406"/>
        <v>1.5264062923786275</v>
      </c>
      <c r="F248" s="27">
        <v>10</v>
      </c>
      <c r="G248" s="27">
        <v>10</v>
      </c>
      <c r="H248" s="27">
        <f t="shared" si="398"/>
        <v>152.64062923786275</v>
      </c>
      <c r="I248" s="26">
        <f t="shared" si="399"/>
        <v>0.15264062923786276</v>
      </c>
      <c r="J248" s="28">
        <f t="shared" si="400"/>
        <v>0.15264062923786276</v>
      </c>
      <c r="K248" s="53">
        <f t="shared" ref="K248" si="503">AVERAGE(J248:J249)</f>
        <v>0.15421291022511527</v>
      </c>
      <c r="L248" s="53">
        <f t="shared" ref="L248" si="504">STDEV(J248:J249)</f>
        <v>2.2235410960338609E-3</v>
      </c>
      <c r="M248" s="30">
        <f t="shared" si="405"/>
        <v>1.5264062923786275E-2</v>
      </c>
      <c r="N248" s="57">
        <f t="shared" ref="N248" si="505">AVERAGE(M248:M249)</f>
        <v>1.5421291022511526E-2</v>
      </c>
      <c r="O248" s="57">
        <f t="shared" ref="O248" si="506">STDEV(J248:J249)</f>
        <v>2.2235410960338609E-3</v>
      </c>
    </row>
    <row r="249" spans="2:15" ht="20.5" x14ac:dyDescent="0.45">
      <c r="B249" s="14" t="s">
        <v>464</v>
      </c>
      <c r="C249" s="25">
        <v>1000</v>
      </c>
      <c r="D249" s="26">
        <v>502.24</v>
      </c>
      <c r="E249" s="29">
        <f t="shared" si="406"/>
        <v>1.5578519121236778</v>
      </c>
      <c r="F249" s="27">
        <v>10</v>
      </c>
      <c r="G249" s="27">
        <v>10</v>
      </c>
      <c r="H249" s="27">
        <f t="shared" si="398"/>
        <v>155.78519121236778</v>
      </c>
      <c r="I249" s="26">
        <f t="shared" si="399"/>
        <v>0.15578519121236778</v>
      </c>
      <c r="J249" s="28">
        <f t="shared" si="400"/>
        <v>0.15578519121236778</v>
      </c>
      <c r="K249" s="53"/>
      <c r="L249" s="53"/>
      <c r="M249" s="30">
        <f t="shared" si="405"/>
        <v>1.5578519121236777E-2</v>
      </c>
      <c r="N249" s="57"/>
      <c r="O249" s="57"/>
    </row>
    <row r="250" spans="2:15" ht="20.5" x14ac:dyDescent="0.45">
      <c r="B250" s="14" t="s">
        <v>465</v>
      </c>
      <c r="C250" s="25">
        <v>1000</v>
      </c>
      <c r="D250" s="26">
        <v>668.55499999999995</v>
      </c>
      <c r="E250" s="29">
        <f t="shared" si="406"/>
        <v>2.4600216978573362</v>
      </c>
      <c r="F250" s="27">
        <v>10</v>
      </c>
      <c r="G250" s="27">
        <v>10</v>
      </c>
      <c r="H250" s="27">
        <f t="shared" si="398"/>
        <v>246.0021697857336</v>
      </c>
      <c r="I250" s="26">
        <f t="shared" si="399"/>
        <v>0.24600216978573361</v>
      </c>
      <c r="J250" s="28">
        <f t="shared" si="400"/>
        <v>0.24600216978573358</v>
      </c>
      <c r="K250" s="53">
        <f t="shared" ref="K250" si="507">AVERAGE(J250:J251)</f>
        <v>0.21105397342012475</v>
      </c>
      <c r="L250" s="53">
        <f t="shared" ref="L250" si="508">STDEV(J250:J251)</f>
        <v>4.9424213280722183E-2</v>
      </c>
      <c r="M250" s="30">
        <f t="shared" si="405"/>
        <v>2.4600216978573359E-2</v>
      </c>
      <c r="N250" s="57">
        <f t="shared" ref="N250" si="509">AVERAGE(M250:M251)</f>
        <v>2.1105397342012475E-2</v>
      </c>
      <c r="O250" s="57">
        <f t="shared" ref="O250" si="510">STDEV(J250:J251)</f>
        <v>4.9424213280722183E-2</v>
      </c>
    </row>
    <row r="251" spans="2:15" ht="20.5" x14ac:dyDescent="0.45">
      <c r="B251" s="14" t="s">
        <v>466</v>
      </c>
      <c r="C251" s="25">
        <v>1000</v>
      </c>
      <c r="D251" s="26">
        <v>539.70100000000002</v>
      </c>
      <c r="E251" s="29">
        <f t="shared" si="406"/>
        <v>1.7610577705451589</v>
      </c>
      <c r="F251" s="27">
        <v>10</v>
      </c>
      <c r="G251" s="27">
        <v>10</v>
      </c>
      <c r="H251" s="27">
        <f t="shared" si="398"/>
        <v>176.1057770545159</v>
      </c>
      <c r="I251" s="26">
        <f t="shared" si="399"/>
        <v>0.17610577705451591</v>
      </c>
      <c r="J251" s="28">
        <f t="shared" si="400"/>
        <v>0.17610577705451591</v>
      </c>
      <c r="K251" s="53"/>
      <c r="L251" s="53"/>
      <c r="M251" s="30">
        <f t="shared" si="405"/>
        <v>1.7610577705451592E-2</v>
      </c>
      <c r="N251" s="57"/>
      <c r="O251" s="57"/>
    </row>
    <row r="252" spans="2:15" ht="20.5" x14ac:dyDescent="0.45">
      <c r="B252" s="14" t="s">
        <v>467</v>
      </c>
      <c r="C252" s="25">
        <v>1000</v>
      </c>
      <c r="D252" s="26">
        <v>288.16199999999998</v>
      </c>
      <c r="E252" s="29">
        <f t="shared" si="406"/>
        <v>0.39659343639815553</v>
      </c>
      <c r="F252" s="27">
        <v>10</v>
      </c>
      <c r="G252" s="27">
        <v>10</v>
      </c>
      <c r="H252" s="27">
        <f t="shared" si="398"/>
        <v>39.659343639815553</v>
      </c>
      <c r="I252" s="26">
        <f t="shared" si="399"/>
        <v>3.9659343639815554E-2</v>
      </c>
      <c r="J252" s="28">
        <f t="shared" si="400"/>
        <v>3.9659343639815554E-2</v>
      </c>
      <c r="K252" s="53">
        <f t="shared" ref="K252" si="511">AVERAGE(J252:J253)</f>
        <v>4.8922972606455103E-2</v>
      </c>
      <c r="L252" s="53">
        <f t="shared" ref="L252" si="512">STDEV(J252:J253)</f>
        <v>1.3100749721413897E-2</v>
      </c>
      <c r="M252" s="30">
        <f t="shared" si="405"/>
        <v>3.9659343639815549E-3</v>
      </c>
      <c r="N252" s="57">
        <f t="shared" ref="N252" si="513">AVERAGE(M252:M253)</f>
        <v>4.8922972606455098E-3</v>
      </c>
      <c r="O252" s="57">
        <f t="shared" ref="O252" si="514">STDEV(J252:J253)</f>
        <v>1.3100749721413897E-2</v>
      </c>
    </row>
    <row r="253" spans="2:15" ht="20.5" x14ac:dyDescent="0.45">
      <c r="B253" s="14" t="s">
        <v>468</v>
      </c>
      <c r="C253" s="25">
        <v>1000</v>
      </c>
      <c r="D253" s="26">
        <v>322.31700000000001</v>
      </c>
      <c r="E253" s="29">
        <f t="shared" si="406"/>
        <v>0.58186601573094654</v>
      </c>
      <c r="F253" s="27">
        <v>10</v>
      </c>
      <c r="G253" s="27">
        <v>10</v>
      </c>
      <c r="H253" s="27">
        <f t="shared" si="398"/>
        <v>58.186601573094656</v>
      </c>
      <c r="I253" s="26">
        <f t="shared" si="399"/>
        <v>5.8186601573094653E-2</v>
      </c>
      <c r="J253" s="28">
        <f t="shared" si="400"/>
        <v>5.8186601573094653E-2</v>
      </c>
      <c r="K253" s="53"/>
      <c r="L253" s="53"/>
      <c r="M253" s="30">
        <f t="shared" si="405"/>
        <v>5.8186601573094647E-3</v>
      </c>
      <c r="N253" s="57"/>
      <c r="O253" s="57"/>
    </row>
    <row r="254" spans="2:15" ht="20.5" x14ac:dyDescent="0.45">
      <c r="B254" s="14" t="s">
        <v>469</v>
      </c>
      <c r="C254" s="25">
        <v>1000</v>
      </c>
      <c r="D254" s="26">
        <v>1142.26</v>
      </c>
      <c r="E254" s="29">
        <f t="shared" si="406"/>
        <v>5.0296175752644432</v>
      </c>
      <c r="F254" s="27">
        <v>10</v>
      </c>
      <c r="G254" s="27">
        <v>10</v>
      </c>
      <c r="H254" s="27">
        <f t="shared" si="398"/>
        <v>502.96175752644433</v>
      </c>
      <c r="I254" s="26">
        <f t="shared" si="399"/>
        <v>0.50296175752644434</v>
      </c>
      <c r="J254" s="28">
        <f t="shared" si="400"/>
        <v>0.50296175752644434</v>
      </c>
      <c r="K254" s="53">
        <f t="shared" ref="K254" si="515">AVERAGE(J254:J255)</f>
        <v>0.47969270409547071</v>
      </c>
      <c r="L254" s="53">
        <f t="shared" ref="L254" si="516">STDEV(J254:J255)</f>
        <v>3.2907410945667147E-2</v>
      </c>
      <c r="M254" s="30">
        <f t="shared" si="405"/>
        <v>5.0296175752644438E-2</v>
      </c>
      <c r="N254" s="57">
        <f t="shared" ref="N254" si="517">AVERAGE(M254:M255)</f>
        <v>4.7969270409547071E-2</v>
      </c>
      <c r="O254" s="57">
        <f t="shared" ref="O254" si="518">STDEV(J254:J255)</f>
        <v>3.2907410945667147E-2</v>
      </c>
    </row>
    <row r="255" spans="2:15" ht="20.5" x14ac:dyDescent="0.45">
      <c r="B255" s="14" t="s">
        <v>470</v>
      </c>
      <c r="C255" s="25">
        <v>1000</v>
      </c>
      <c r="D255" s="26">
        <v>1056.4670000000001</v>
      </c>
      <c r="E255" s="29">
        <f t="shared" si="406"/>
        <v>4.5642365066449697</v>
      </c>
      <c r="F255" s="27">
        <v>10</v>
      </c>
      <c r="G255" s="27">
        <v>10</v>
      </c>
      <c r="H255" s="27">
        <f t="shared" si="398"/>
        <v>456.42365066449702</v>
      </c>
      <c r="I255" s="26">
        <f t="shared" si="399"/>
        <v>0.45642365066449703</v>
      </c>
      <c r="J255" s="28">
        <f t="shared" si="400"/>
        <v>0.45642365066449703</v>
      </c>
      <c r="K255" s="53"/>
      <c r="L255" s="53"/>
      <c r="M255" s="30">
        <f t="shared" si="405"/>
        <v>4.5642365066449704E-2</v>
      </c>
      <c r="N255" s="57"/>
      <c r="O255" s="57"/>
    </row>
    <row r="256" spans="2:15" ht="20.5" x14ac:dyDescent="0.45">
      <c r="B256" s="14" t="s">
        <v>471</v>
      </c>
      <c r="C256" s="25">
        <v>1000</v>
      </c>
      <c r="D256" s="26">
        <v>1054.135</v>
      </c>
      <c r="E256" s="29">
        <f t="shared" si="406"/>
        <v>4.5515866558177382</v>
      </c>
      <c r="F256" s="27">
        <v>10</v>
      </c>
      <c r="G256" s="27">
        <v>10</v>
      </c>
      <c r="H256" s="27">
        <f t="shared" si="398"/>
        <v>455.15866558177379</v>
      </c>
      <c r="I256" s="26">
        <f t="shared" si="399"/>
        <v>0.45515866558177381</v>
      </c>
      <c r="J256" s="28">
        <f t="shared" si="400"/>
        <v>0.45515866558177381</v>
      </c>
      <c r="K256" s="53">
        <f t="shared" ref="K256" si="519">AVERAGE(J256:J257)</f>
        <v>0.44080851640900465</v>
      </c>
      <c r="L256" s="53">
        <f t="shared" ref="L256" si="520">STDEV(J256:J257)</f>
        <v>2.0294175582207207E-2</v>
      </c>
      <c r="M256" s="30">
        <f t="shared" si="405"/>
        <v>4.5515866558177381E-2</v>
      </c>
      <c r="N256" s="57">
        <f t="shared" ref="N256" si="521">AVERAGE(M256:M257)</f>
        <v>4.4080851640900462E-2</v>
      </c>
      <c r="O256" s="57">
        <f t="shared" ref="O256" si="522">STDEV(J256:J257)</f>
        <v>2.0294175582207207E-2</v>
      </c>
    </row>
    <row r="257" spans="2:15" ht="20.5" x14ac:dyDescent="0.45">
      <c r="B257" s="14" t="s">
        <v>472</v>
      </c>
      <c r="C257" s="25">
        <v>1000</v>
      </c>
      <c r="D257" s="26">
        <v>1001.226</v>
      </c>
      <c r="E257" s="29">
        <f t="shared" si="406"/>
        <v>4.2645836723623542</v>
      </c>
      <c r="F257" s="27">
        <v>10</v>
      </c>
      <c r="G257" s="27">
        <v>10</v>
      </c>
      <c r="H257" s="27">
        <f t="shared" si="398"/>
        <v>426.45836723623546</v>
      </c>
      <c r="I257" s="26">
        <f t="shared" si="399"/>
        <v>0.42645836723623548</v>
      </c>
      <c r="J257" s="28">
        <f t="shared" si="400"/>
        <v>0.42645836723623548</v>
      </c>
      <c r="K257" s="53"/>
      <c r="L257" s="53"/>
      <c r="M257" s="30">
        <f t="shared" si="405"/>
        <v>4.2645836723623542E-2</v>
      </c>
      <c r="N257" s="57"/>
      <c r="O257" s="57"/>
    </row>
    <row r="258" spans="2:15" ht="20.5" x14ac:dyDescent="0.45">
      <c r="B258" s="14" t="s">
        <v>473</v>
      </c>
      <c r="C258" s="25">
        <v>1000</v>
      </c>
      <c r="D258" s="26">
        <v>725.20500000000004</v>
      </c>
      <c r="E258" s="29">
        <f t="shared" si="406"/>
        <v>2.7673176023867647</v>
      </c>
      <c r="F258" s="27">
        <v>10</v>
      </c>
      <c r="G258" s="27">
        <v>10</v>
      </c>
      <c r="H258" s="27">
        <f t="shared" si="398"/>
        <v>276.73176023867649</v>
      </c>
      <c r="I258" s="26">
        <f t="shared" si="399"/>
        <v>0.27673176023867646</v>
      </c>
      <c r="J258" s="28">
        <f t="shared" si="400"/>
        <v>0.27673176023867646</v>
      </c>
      <c r="K258" s="53">
        <f t="shared" ref="K258" si="523">AVERAGE(J258:J259)</f>
        <v>0.28345673989693521</v>
      </c>
      <c r="L258" s="53">
        <f t="shared" ref="L258" si="524">STDEV(J258:J259)</f>
        <v>9.5105574393926605E-3</v>
      </c>
      <c r="M258" s="30">
        <f t="shared" si="405"/>
        <v>2.7673176023867648E-2</v>
      </c>
      <c r="N258" s="57">
        <f t="shared" ref="N258" si="525">AVERAGE(M258:M259)</f>
        <v>2.8345673989693516E-2</v>
      </c>
      <c r="O258" s="57">
        <f t="shared" ref="O258" si="526">STDEV(J258:J259)</f>
        <v>9.5105574393926605E-3</v>
      </c>
    </row>
    <row r="259" spans="2:15" ht="20.5" x14ac:dyDescent="0.45">
      <c r="B259" s="14" t="s">
        <v>474</v>
      </c>
      <c r="C259" s="25">
        <v>1000</v>
      </c>
      <c r="D259" s="26">
        <v>750</v>
      </c>
      <c r="E259" s="29">
        <f t="shared" si="406"/>
        <v>2.9018171955519394</v>
      </c>
      <c r="F259" s="27">
        <v>10</v>
      </c>
      <c r="G259" s="27">
        <v>10</v>
      </c>
      <c r="H259" s="27">
        <f t="shared" si="398"/>
        <v>290.18171955519392</v>
      </c>
      <c r="I259" s="26">
        <f t="shared" si="399"/>
        <v>0.2901817195551939</v>
      </c>
      <c r="J259" s="28">
        <f t="shared" si="400"/>
        <v>0.2901817195551939</v>
      </c>
      <c r="K259" s="53"/>
      <c r="L259" s="53"/>
      <c r="M259" s="30">
        <f t="shared" si="405"/>
        <v>2.9018171955519388E-2</v>
      </c>
      <c r="N259" s="57"/>
      <c r="O259" s="57"/>
    </row>
    <row r="260" spans="2:15" ht="20.5" x14ac:dyDescent="0.45">
      <c r="B260" s="14" t="s">
        <v>475</v>
      </c>
      <c r="C260" s="25">
        <v>1000</v>
      </c>
      <c r="D260" s="26">
        <v>544.548</v>
      </c>
      <c r="E260" s="29">
        <f t="shared" si="406"/>
        <v>1.7873501491727692</v>
      </c>
      <c r="F260" s="27">
        <v>10</v>
      </c>
      <c r="G260" s="27">
        <v>10</v>
      </c>
      <c r="H260" s="27">
        <f t="shared" si="398"/>
        <v>178.73501491727694</v>
      </c>
      <c r="I260" s="26">
        <f t="shared" si="399"/>
        <v>0.17873501491727695</v>
      </c>
      <c r="J260" s="28">
        <f t="shared" si="400"/>
        <v>0.17873501491727695</v>
      </c>
      <c r="K260" s="53">
        <f t="shared" ref="K260" si="527">AVERAGE(J260:J261)</f>
        <v>0.19854814212096555</v>
      </c>
      <c r="L260" s="53">
        <f t="shared" ref="L260" si="528">STDEV(J260:J261)</f>
        <v>2.8019993204479763E-2</v>
      </c>
      <c r="M260" s="30">
        <f t="shared" si="405"/>
        <v>1.7873501491727697E-2</v>
      </c>
      <c r="N260" s="57">
        <f t="shared" ref="N260" si="529">AVERAGE(M260:M261)</f>
        <v>1.9854814212096557E-2</v>
      </c>
      <c r="O260" s="57">
        <f t="shared" ref="O260" si="530">STDEV(J260:J261)</f>
        <v>2.8019993204479763E-2</v>
      </c>
    </row>
    <row r="261" spans="2:15" ht="20.5" x14ac:dyDescent="0.45">
      <c r="B261" s="14" t="s">
        <v>476</v>
      </c>
      <c r="C261" s="25">
        <v>1000</v>
      </c>
      <c r="D261" s="26">
        <v>617.59900000000005</v>
      </c>
      <c r="E261" s="29">
        <f t="shared" si="406"/>
        <v>2.1836126932465421</v>
      </c>
      <c r="F261" s="27">
        <v>10</v>
      </c>
      <c r="G261" s="27">
        <v>10</v>
      </c>
      <c r="H261" s="27">
        <f t="shared" ref="H261:H317" si="531">(E261*F261*G261)</f>
        <v>218.36126932465419</v>
      </c>
      <c r="I261" s="26">
        <f t="shared" ref="I261:I317" si="532">(H261/1000)</f>
        <v>0.21836126932465419</v>
      </c>
      <c r="J261" s="28">
        <f t="shared" ref="J261:J317" si="533">(I261/C261)*1000</f>
        <v>0.21836126932465419</v>
      </c>
      <c r="K261" s="53"/>
      <c r="L261" s="53"/>
      <c r="M261" s="30">
        <f t="shared" si="405"/>
        <v>2.1836126932465418E-2</v>
      </c>
      <c r="N261" s="57"/>
      <c r="O261" s="57"/>
    </row>
    <row r="262" spans="2:15" ht="20.5" x14ac:dyDescent="0.45">
      <c r="B262" s="14" t="s">
        <v>559</v>
      </c>
      <c r="C262" s="25">
        <v>1000</v>
      </c>
      <c r="D262" s="26">
        <v>1171.981</v>
      </c>
      <c r="E262" s="29">
        <f t="shared" si="406"/>
        <v>5.1908380797396259</v>
      </c>
      <c r="F262" s="27">
        <v>10</v>
      </c>
      <c r="G262" s="27">
        <v>10</v>
      </c>
      <c r="H262" s="27">
        <f t="shared" si="531"/>
        <v>519.08380797396262</v>
      </c>
      <c r="I262" s="26">
        <f t="shared" si="532"/>
        <v>0.51908380797396259</v>
      </c>
      <c r="J262" s="28">
        <f t="shared" si="533"/>
        <v>0.51908380797396259</v>
      </c>
      <c r="K262" s="53">
        <f t="shared" ref="K262" si="534">AVERAGE(J262:J263)</f>
        <v>0.49912449145646876</v>
      </c>
      <c r="L262" s="53">
        <f t="shared" ref="L262" si="535">STDEV(J262:J263)</f>
        <v>2.8226736114737146E-2</v>
      </c>
      <c r="M262" s="30">
        <f t="shared" si="405"/>
        <v>5.1908380797396264E-2</v>
      </c>
      <c r="N262" s="57">
        <f t="shared" ref="N262" si="536">AVERAGE(M262:M263)</f>
        <v>4.9912449145646874E-2</v>
      </c>
      <c r="O262" s="57">
        <f t="shared" ref="O262" si="537">STDEV(J262:J263)</f>
        <v>2.8226736114737146E-2</v>
      </c>
    </row>
    <row r="263" spans="2:15" ht="20.5" x14ac:dyDescent="0.45">
      <c r="B263" s="14" t="s">
        <v>560</v>
      </c>
      <c r="C263" s="25">
        <v>1000</v>
      </c>
      <c r="D263" s="26">
        <v>1098.3910000000001</v>
      </c>
      <c r="E263" s="29">
        <f t="shared" si="406"/>
        <v>4.7916517493897484</v>
      </c>
      <c r="F263" s="27">
        <v>10</v>
      </c>
      <c r="G263" s="27">
        <v>10</v>
      </c>
      <c r="H263" s="27">
        <f t="shared" si="531"/>
        <v>479.16517493897487</v>
      </c>
      <c r="I263" s="26">
        <f t="shared" si="532"/>
        <v>0.47916517493897487</v>
      </c>
      <c r="J263" s="28">
        <f t="shared" si="533"/>
        <v>0.47916517493897487</v>
      </c>
      <c r="K263" s="53"/>
      <c r="L263" s="53"/>
      <c r="M263" s="30">
        <f t="shared" ref="M263:M317" si="538">(J263/C263)*100</f>
        <v>4.7916517493897484E-2</v>
      </c>
      <c r="N263" s="57"/>
      <c r="O263" s="57"/>
    </row>
    <row r="264" spans="2:15" ht="20.5" x14ac:dyDescent="0.45">
      <c r="B264" s="14" t="s">
        <v>561</v>
      </c>
      <c r="C264" s="25">
        <v>1000</v>
      </c>
      <c r="D264" s="26">
        <v>913.76700000000005</v>
      </c>
      <c r="E264" s="29">
        <f t="shared" ref="E264:E317" si="539">(D264-215.05)/184.35</f>
        <v>3.7901654461621921</v>
      </c>
      <c r="F264" s="27">
        <v>10</v>
      </c>
      <c r="G264" s="27">
        <v>10</v>
      </c>
      <c r="H264" s="27">
        <f t="shared" si="531"/>
        <v>379.01654461621922</v>
      </c>
      <c r="I264" s="26">
        <f t="shared" si="532"/>
        <v>0.3790165446162192</v>
      </c>
      <c r="J264" s="28">
        <f t="shared" si="533"/>
        <v>0.3790165446162192</v>
      </c>
      <c r="K264" s="53">
        <f t="shared" ref="K264" si="540">AVERAGE(J264:J265)</f>
        <v>0.36861649037157584</v>
      </c>
      <c r="L264" s="53">
        <f t="shared" ref="L264" si="541">STDEV(J264:J265)</f>
        <v>1.4707897762190466E-2</v>
      </c>
      <c r="M264" s="30">
        <f t="shared" si="538"/>
        <v>3.7901654461621921E-2</v>
      </c>
      <c r="N264" s="57">
        <f t="shared" ref="N264" si="542">AVERAGE(M264:M265)</f>
        <v>3.6861649037157593E-2</v>
      </c>
      <c r="O264" s="57">
        <f t="shared" ref="O264" si="543">STDEV(J264:J265)</f>
        <v>1.4707897762190466E-2</v>
      </c>
    </row>
    <row r="265" spans="2:15" ht="20.5" x14ac:dyDescent="0.45">
      <c r="B265" s="14" t="s">
        <v>562</v>
      </c>
      <c r="C265" s="25">
        <v>1000</v>
      </c>
      <c r="D265" s="26">
        <v>875.42200000000003</v>
      </c>
      <c r="E265" s="29">
        <f t="shared" si="539"/>
        <v>3.5821643612693252</v>
      </c>
      <c r="F265" s="27">
        <v>10</v>
      </c>
      <c r="G265" s="27">
        <v>10</v>
      </c>
      <c r="H265" s="27">
        <f t="shared" si="531"/>
        <v>358.21643612693254</v>
      </c>
      <c r="I265" s="26">
        <f t="shared" si="532"/>
        <v>0.35821643612693255</v>
      </c>
      <c r="J265" s="28">
        <f t="shared" si="533"/>
        <v>0.35821643612693255</v>
      </c>
      <c r="K265" s="53"/>
      <c r="L265" s="53"/>
      <c r="M265" s="30">
        <f t="shared" si="538"/>
        <v>3.5821643612693257E-2</v>
      </c>
      <c r="N265" s="57"/>
      <c r="O265" s="57"/>
    </row>
    <row r="266" spans="2:15" ht="20.5" x14ac:dyDescent="0.45">
      <c r="B266" s="14" t="s">
        <v>563</v>
      </c>
      <c r="C266" s="25">
        <v>1000</v>
      </c>
      <c r="D266" s="26">
        <v>605.97799999999995</v>
      </c>
      <c r="E266" s="29">
        <f t="shared" si="539"/>
        <v>2.1205749932194191</v>
      </c>
      <c r="F266" s="27">
        <v>10</v>
      </c>
      <c r="G266" s="27">
        <v>10</v>
      </c>
      <c r="H266" s="27">
        <f t="shared" si="531"/>
        <v>212.05749932194192</v>
      </c>
      <c r="I266" s="26">
        <f t="shared" si="532"/>
        <v>0.21205749932194193</v>
      </c>
      <c r="J266" s="28">
        <f t="shared" si="533"/>
        <v>0.21205749932194193</v>
      </c>
      <c r="K266" s="53">
        <f t="shared" ref="K266" si="544">AVERAGE(J266:J267)</f>
        <v>0.21169867100623813</v>
      </c>
      <c r="L266" s="53">
        <f t="shared" ref="L266" si="545">STDEV(J266:J267)</f>
        <v>5.0745987063183099E-4</v>
      </c>
      <c r="M266" s="30">
        <f t="shared" si="538"/>
        <v>2.1205749932194193E-2</v>
      </c>
      <c r="N266" s="57">
        <f t="shared" ref="N266" si="546">AVERAGE(M266:M267)</f>
        <v>2.116986710062381E-2</v>
      </c>
      <c r="O266" s="57">
        <f t="shared" ref="O266" si="547">STDEV(J266:J267)</f>
        <v>5.0745987063183099E-4</v>
      </c>
    </row>
    <row r="267" spans="2:15" ht="20.5" x14ac:dyDescent="0.45">
      <c r="B267" s="14" t="s">
        <v>564</v>
      </c>
      <c r="C267" s="25">
        <v>1000</v>
      </c>
      <c r="D267" s="26">
        <v>604.65499999999997</v>
      </c>
      <c r="E267" s="29">
        <f t="shared" si="539"/>
        <v>2.1133984269053427</v>
      </c>
      <c r="F267" s="27">
        <v>10</v>
      </c>
      <c r="G267" s="27">
        <v>10</v>
      </c>
      <c r="H267" s="27">
        <f t="shared" si="531"/>
        <v>211.33984269053428</v>
      </c>
      <c r="I267" s="26">
        <f t="shared" si="532"/>
        <v>0.2113398426905343</v>
      </c>
      <c r="J267" s="28">
        <f t="shared" si="533"/>
        <v>0.2113398426905343</v>
      </c>
      <c r="K267" s="53"/>
      <c r="L267" s="53"/>
      <c r="M267" s="30">
        <f t="shared" si="538"/>
        <v>2.113398426905343E-2</v>
      </c>
      <c r="N267" s="57"/>
      <c r="O267" s="57"/>
    </row>
    <row r="268" spans="2:15" ht="20.5" x14ac:dyDescent="0.45">
      <c r="B268" s="14" t="s">
        <v>565</v>
      </c>
      <c r="C268" s="25">
        <v>1000</v>
      </c>
      <c r="D268" s="26">
        <v>1392.6</v>
      </c>
      <c r="E268" s="29">
        <f t="shared" si="539"/>
        <v>6.3875779766748035</v>
      </c>
      <c r="F268" s="27">
        <v>10</v>
      </c>
      <c r="G268" s="27">
        <v>10</v>
      </c>
      <c r="H268" s="27">
        <f t="shared" si="531"/>
        <v>638.75779766748042</v>
      </c>
      <c r="I268" s="26">
        <f t="shared" si="532"/>
        <v>0.63875779766748042</v>
      </c>
      <c r="J268" s="28">
        <f t="shared" si="533"/>
        <v>0.63875779766748042</v>
      </c>
      <c r="K268" s="53">
        <f t="shared" ref="K268" si="548">AVERAGE(J268:J269)</f>
        <v>0.69329183618117707</v>
      </c>
      <c r="L268" s="53">
        <f t="shared" ref="L268" si="549">STDEV(J268:J269)</f>
        <v>7.7122776877046578E-2</v>
      </c>
      <c r="M268" s="30">
        <f t="shared" si="538"/>
        <v>6.3875779766748048E-2</v>
      </c>
      <c r="N268" s="57">
        <f t="shared" ref="N268" si="550">AVERAGE(M268:M269)</f>
        <v>6.9329183618117712E-2</v>
      </c>
      <c r="O268" s="57">
        <f t="shared" ref="O268" si="551">STDEV(J268:J269)</f>
        <v>7.7122776877046578E-2</v>
      </c>
    </row>
    <row r="269" spans="2:15" ht="20.5" x14ac:dyDescent="0.45">
      <c r="B269" s="14" t="s">
        <v>566</v>
      </c>
      <c r="C269" s="25">
        <v>1000</v>
      </c>
      <c r="D269" s="26">
        <v>1593.6669999999999</v>
      </c>
      <c r="E269" s="29">
        <f t="shared" si="539"/>
        <v>7.4782587469487387</v>
      </c>
      <c r="F269" s="27">
        <v>10</v>
      </c>
      <c r="G269" s="27">
        <v>10</v>
      </c>
      <c r="H269" s="27">
        <f t="shared" si="531"/>
        <v>747.82587469487385</v>
      </c>
      <c r="I269" s="26">
        <f t="shared" si="532"/>
        <v>0.74782587469487383</v>
      </c>
      <c r="J269" s="28">
        <f t="shared" si="533"/>
        <v>0.74782587469487383</v>
      </c>
      <c r="K269" s="53"/>
      <c r="L269" s="53"/>
      <c r="M269" s="30">
        <f t="shared" si="538"/>
        <v>7.4782587469487391E-2</v>
      </c>
      <c r="N269" s="57"/>
      <c r="O269" s="57"/>
    </row>
    <row r="270" spans="2:15" ht="20.5" x14ac:dyDescent="0.45">
      <c r="B270" s="14" t="s">
        <v>567</v>
      </c>
      <c r="C270" s="25">
        <v>1000</v>
      </c>
      <c r="D270" s="26">
        <v>1133.222</v>
      </c>
      <c r="E270" s="29">
        <f t="shared" si="539"/>
        <v>4.9805912666124224</v>
      </c>
      <c r="F270" s="27">
        <v>10</v>
      </c>
      <c r="G270" s="27">
        <v>10</v>
      </c>
      <c r="H270" s="27">
        <f t="shared" si="531"/>
        <v>498.0591266612422</v>
      </c>
      <c r="I270" s="26">
        <f t="shared" si="532"/>
        <v>0.49805912666124219</v>
      </c>
      <c r="J270" s="28">
        <f t="shared" si="533"/>
        <v>0.49805912666124219</v>
      </c>
      <c r="K270" s="53">
        <f t="shared" ref="K270" si="552">AVERAGE(J270:J271)</f>
        <v>0.50535231895850297</v>
      </c>
      <c r="L270" s="53">
        <f t="shared" ref="L270" si="553">STDEV(J270:J271)</f>
        <v>1.0314131459781099E-2</v>
      </c>
      <c r="M270" s="30">
        <f t="shared" si="538"/>
        <v>4.9805912666124219E-2</v>
      </c>
      <c r="N270" s="57">
        <f t="shared" ref="N270" si="554">AVERAGE(M270:M271)</f>
        <v>5.053523189585029E-2</v>
      </c>
      <c r="O270" s="57">
        <f t="shared" ref="O270" si="555">STDEV(J270:J271)</f>
        <v>1.0314131459781099E-2</v>
      </c>
    </row>
    <row r="271" spans="2:15" ht="20.5" x14ac:dyDescent="0.45">
      <c r="B271" s="14" t="s">
        <v>568</v>
      </c>
      <c r="C271" s="25">
        <v>1000</v>
      </c>
      <c r="D271" s="26">
        <v>1160.1120000000001</v>
      </c>
      <c r="E271" s="29">
        <f t="shared" si="539"/>
        <v>5.1264551125576361</v>
      </c>
      <c r="F271" s="27">
        <v>10</v>
      </c>
      <c r="G271" s="27">
        <v>10</v>
      </c>
      <c r="H271" s="27">
        <f t="shared" si="531"/>
        <v>512.64551125576361</v>
      </c>
      <c r="I271" s="26">
        <f t="shared" si="532"/>
        <v>0.51264551125576363</v>
      </c>
      <c r="J271" s="28">
        <f t="shared" si="533"/>
        <v>0.51264551125576363</v>
      </c>
      <c r="K271" s="53"/>
      <c r="L271" s="53"/>
      <c r="M271" s="30">
        <f t="shared" si="538"/>
        <v>5.126455112557636E-2</v>
      </c>
      <c r="N271" s="57"/>
      <c r="O271" s="57"/>
    </row>
    <row r="272" spans="2:15" ht="20.5" x14ac:dyDescent="0.45">
      <c r="B272" s="14" t="s">
        <v>569</v>
      </c>
      <c r="C272" s="25">
        <v>1000</v>
      </c>
      <c r="D272" s="26">
        <v>732.05</v>
      </c>
      <c r="E272" s="29">
        <f t="shared" si="539"/>
        <v>2.8044480607540008</v>
      </c>
      <c r="F272" s="27">
        <v>10</v>
      </c>
      <c r="G272" s="27">
        <v>10</v>
      </c>
      <c r="H272" s="27">
        <f t="shared" si="531"/>
        <v>280.44480607540009</v>
      </c>
      <c r="I272" s="26">
        <f t="shared" si="532"/>
        <v>0.28044480607540012</v>
      </c>
      <c r="J272" s="28">
        <f t="shared" si="533"/>
        <v>0.28044480607540012</v>
      </c>
      <c r="K272" s="53">
        <f t="shared" ref="K272" si="556">AVERAGE(J272:J273)</f>
        <v>0.29899186330349881</v>
      </c>
      <c r="L272" s="53">
        <f t="shared" ref="L272" si="557">STDEV(J272:J273)</f>
        <v>2.6229499874087101E-2</v>
      </c>
      <c r="M272" s="30">
        <f t="shared" si="538"/>
        <v>2.8044480607540015E-2</v>
      </c>
      <c r="N272" s="57">
        <f t="shared" ref="N272" si="558">AVERAGE(M272:M273)</f>
        <v>2.9899186330349881E-2</v>
      </c>
      <c r="O272" s="57">
        <f t="shared" ref="O272" si="559">STDEV(J272:J273)</f>
        <v>2.6229499874087101E-2</v>
      </c>
    </row>
    <row r="273" spans="2:15" ht="20.5" x14ac:dyDescent="0.45">
      <c r="B273" s="14" t="s">
        <v>570</v>
      </c>
      <c r="C273" s="25">
        <v>1000</v>
      </c>
      <c r="D273" s="26">
        <v>800.43299999999999</v>
      </c>
      <c r="E273" s="29">
        <f t="shared" si="539"/>
        <v>3.1753892053159753</v>
      </c>
      <c r="F273" s="27">
        <v>10</v>
      </c>
      <c r="G273" s="27">
        <v>10</v>
      </c>
      <c r="H273" s="27">
        <f t="shared" si="531"/>
        <v>317.53892053159751</v>
      </c>
      <c r="I273" s="26">
        <f t="shared" si="532"/>
        <v>0.31753892053159749</v>
      </c>
      <c r="J273" s="28">
        <f t="shared" si="533"/>
        <v>0.31753892053159749</v>
      </c>
      <c r="K273" s="53"/>
      <c r="L273" s="53"/>
      <c r="M273" s="30">
        <f t="shared" si="538"/>
        <v>3.1753892053159746E-2</v>
      </c>
      <c r="N273" s="57"/>
      <c r="O273" s="57"/>
    </row>
    <row r="274" spans="2:15" ht="20.5" x14ac:dyDescent="0.45">
      <c r="B274" s="14" t="s">
        <v>571</v>
      </c>
      <c r="C274" s="25">
        <v>1000</v>
      </c>
      <c r="D274" s="26">
        <v>969.73</v>
      </c>
      <c r="E274" s="29">
        <f t="shared" si="539"/>
        <v>4.0937347436940605</v>
      </c>
      <c r="F274" s="27">
        <v>10</v>
      </c>
      <c r="G274" s="27">
        <v>10</v>
      </c>
      <c r="H274" s="27">
        <f t="shared" si="531"/>
        <v>409.37347436940604</v>
      </c>
      <c r="I274" s="26">
        <f t="shared" si="532"/>
        <v>0.40937347436940602</v>
      </c>
      <c r="J274" s="28">
        <f t="shared" si="533"/>
        <v>0.40937347436940602</v>
      </c>
      <c r="K274" s="53">
        <f t="shared" ref="K274" si="560">AVERAGE(J274:J275)</f>
        <v>0.4175500406834825</v>
      </c>
      <c r="L274" s="53">
        <f t="shared" ref="L274" si="561">STDEV(J274:J275)</f>
        <v>1.1563410975009951E-2</v>
      </c>
      <c r="M274" s="30">
        <f t="shared" si="538"/>
        <v>4.0937347436940608E-2</v>
      </c>
      <c r="N274" s="57">
        <f t="shared" ref="N274" si="562">AVERAGE(M274:M275)</f>
        <v>4.1755004068348256E-2</v>
      </c>
      <c r="O274" s="57">
        <f t="shared" ref="O274" si="563">STDEV(J274:J275)</f>
        <v>1.1563410975009951E-2</v>
      </c>
    </row>
    <row r="275" spans="2:15" ht="20.5" x14ac:dyDescent="0.45">
      <c r="B275" s="14" t="s">
        <v>572</v>
      </c>
      <c r="C275" s="25">
        <v>1000</v>
      </c>
      <c r="D275" s="26">
        <v>999.87699999999995</v>
      </c>
      <c r="E275" s="29">
        <f t="shared" si="539"/>
        <v>4.2572660699755902</v>
      </c>
      <c r="F275" s="27">
        <v>10</v>
      </c>
      <c r="G275" s="27">
        <v>10</v>
      </c>
      <c r="H275" s="27">
        <f t="shared" si="531"/>
        <v>425.72660699755897</v>
      </c>
      <c r="I275" s="26">
        <f t="shared" si="532"/>
        <v>0.42572660699755899</v>
      </c>
      <c r="J275" s="28">
        <f t="shared" si="533"/>
        <v>0.42572660699755899</v>
      </c>
      <c r="K275" s="53"/>
      <c r="L275" s="53"/>
      <c r="M275" s="30">
        <f t="shared" si="538"/>
        <v>4.2572660699755904E-2</v>
      </c>
      <c r="N275" s="57"/>
      <c r="O275" s="57"/>
    </row>
    <row r="276" spans="2:15" ht="20.5" x14ac:dyDescent="0.45">
      <c r="B276" s="14" t="s">
        <v>573</v>
      </c>
      <c r="C276" s="25">
        <v>1000</v>
      </c>
      <c r="D276" s="26">
        <v>608.17700000000002</v>
      </c>
      <c r="E276" s="29">
        <f t="shared" si="539"/>
        <v>2.1325033902902089</v>
      </c>
      <c r="F276" s="27">
        <v>10</v>
      </c>
      <c r="G276" s="27">
        <v>10</v>
      </c>
      <c r="H276" s="27">
        <f t="shared" si="531"/>
        <v>213.25033902902089</v>
      </c>
      <c r="I276" s="26">
        <f t="shared" si="532"/>
        <v>0.21325033902902088</v>
      </c>
      <c r="J276" s="28">
        <f t="shared" si="533"/>
        <v>0.21325033902902088</v>
      </c>
      <c r="K276" s="53">
        <f t="shared" ref="K276" si="564">AVERAGE(J276:J277)</f>
        <v>0.23203200433957144</v>
      </c>
      <c r="L276" s="53">
        <f t="shared" ref="L276" si="565">STDEV(J276:J277)</f>
        <v>2.6561285806132869E-2</v>
      </c>
      <c r="M276" s="30">
        <f t="shared" si="538"/>
        <v>2.1325033902902087E-2</v>
      </c>
      <c r="N276" s="57">
        <f t="shared" ref="N276" si="566">AVERAGE(M276:M277)</f>
        <v>2.3203200433957141E-2</v>
      </c>
      <c r="O276" s="57">
        <f t="shared" ref="O276" si="567">STDEV(J276:J277)</f>
        <v>2.6561285806132869E-2</v>
      </c>
    </row>
    <row r="277" spans="2:15" ht="20.5" x14ac:dyDescent="0.45">
      <c r="B277" s="14" t="s">
        <v>574</v>
      </c>
      <c r="C277" s="25">
        <v>1000</v>
      </c>
      <c r="D277" s="26">
        <v>677.42499999999995</v>
      </c>
      <c r="E277" s="29">
        <f t="shared" si="539"/>
        <v>2.5081366965012202</v>
      </c>
      <c r="F277" s="27">
        <v>10</v>
      </c>
      <c r="G277" s="27">
        <v>10</v>
      </c>
      <c r="H277" s="27">
        <f t="shared" si="531"/>
        <v>250.81366965012199</v>
      </c>
      <c r="I277" s="26">
        <f t="shared" si="532"/>
        <v>0.25081366965012197</v>
      </c>
      <c r="J277" s="28">
        <f t="shared" si="533"/>
        <v>0.25081366965012197</v>
      </c>
      <c r="K277" s="53"/>
      <c r="L277" s="53"/>
      <c r="M277" s="30">
        <f t="shared" si="538"/>
        <v>2.5081366965012199E-2</v>
      </c>
      <c r="N277" s="57"/>
      <c r="O277" s="57"/>
    </row>
    <row r="278" spans="2:15" ht="20.5" x14ac:dyDescent="0.45">
      <c r="B278" s="14" t="s">
        <v>575</v>
      </c>
      <c r="C278" s="25">
        <v>1000</v>
      </c>
      <c r="D278" s="26">
        <v>499.26499999999999</v>
      </c>
      <c r="E278" s="29">
        <f t="shared" si="539"/>
        <v>1.5417141307295903</v>
      </c>
      <c r="F278" s="27">
        <v>10</v>
      </c>
      <c r="G278" s="27">
        <v>10</v>
      </c>
      <c r="H278" s="27">
        <f t="shared" si="531"/>
        <v>154.17141307295904</v>
      </c>
      <c r="I278" s="26">
        <f t="shared" si="532"/>
        <v>0.15417141307295903</v>
      </c>
      <c r="J278" s="28">
        <f t="shared" si="533"/>
        <v>0.15417141307295903</v>
      </c>
      <c r="K278" s="53">
        <f t="shared" ref="K278" si="568">AVERAGE(J278:J279)</f>
        <v>0.15634336859235151</v>
      </c>
      <c r="L278" s="53">
        <f t="shared" ref="L278" si="569">STDEV(J278:J279)</f>
        <v>3.0716089523959403E-3</v>
      </c>
      <c r="M278" s="30">
        <f t="shared" si="538"/>
        <v>1.5417141307295905E-2</v>
      </c>
      <c r="N278" s="57">
        <f t="shared" ref="N278" si="570">AVERAGE(M278:M279)</f>
        <v>1.563433685923515E-2</v>
      </c>
      <c r="O278" s="57">
        <f t="shared" ref="O278" si="571">STDEV(J278:J279)</f>
        <v>3.0716089523959403E-3</v>
      </c>
    </row>
    <row r="279" spans="2:15" ht="20.5" x14ac:dyDescent="0.45">
      <c r="B279" s="14" t="s">
        <v>576</v>
      </c>
      <c r="C279" s="25">
        <v>1000</v>
      </c>
      <c r="D279" s="26">
        <v>507.27300000000002</v>
      </c>
      <c r="E279" s="29">
        <f t="shared" si="539"/>
        <v>1.5851532411174398</v>
      </c>
      <c r="F279" s="27">
        <v>10</v>
      </c>
      <c r="G279" s="27">
        <v>10</v>
      </c>
      <c r="H279" s="27">
        <f t="shared" si="531"/>
        <v>158.51532411174398</v>
      </c>
      <c r="I279" s="26">
        <f t="shared" si="532"/>
        <v>0.15851532411174399</v>
      </c>
      <c r="J279" s="28">
        <f t="shared" si="533"/>
        <v>0.15851532411174399</v>
      </c>
      <c r="K279" s="53"/>
      <c r="L279" s="53"/>
      <c r="M279" s="30">
        <f t="shared" si="538"/>
        <v>1.5851532411174398E-2</v>
      </c>
      <c r="N279" s="57"/>
      <c r="O279" s="57"/>
    </row>
    <row r="280" spans="2:15" ht="20.5" x14ac:dyDescent="0.45">
      <c r="B280" s="14" t="s">
        <v>577</v>
      </c>
      <c r="C280" s="25">
        <v>1000</v>
      </c>
      <c r="D280" s="26">
        <v>389.30200000000002</v>
      </c>
      <c r="E280" s="29">
        <f t="shared" si="539"/>
        <v>0.94522375915378365</v>
      </c>
      <c r="F280" s="27">
        <v>10</v>
      </c>
      <c r="G280" s="27">
        <v>10</v>
      </c>
      <c r="H280" s="27">
        <f t="shared" si="531"/>
        <v>94.522375915378362</v>
      </c>
      <c r="I280" s="26">
        <f t="shared" si="532"/>
        <v>9.4522375915378362E-2</v>
      </c>
      <c r="J280" s="28">
        <f t="shared" si="533"/>
        <v>9.4522375915378362E-2</v>
      </c>
      <c r="K280" s="53">
        <f t="shared" ref="K280" si="572">AVERAGE(J280:J281)</f>
        <v>9.5350962842419312E-2</v>
      </c>
      <c r="L280" s="53">
        <f t="shared" ref="L280" si="573">STDEV(J280:J281)</f>
        <v>1.171798869826358E-3</v>
      </c>
      <c r="M280" s="30">
        <f t="shared" si="538"/>
        <v>9.4522375915378366E-3</v>
      </c>
      <c r="N280" s="57">
        <f t="shared" ref="N280" si="574">AVERAGE(M280:M281)</f>
        <v>9.5350962842419319E-3</v>
      </c>
      <c r="O280" s="57">
        <f t="shared" ref="O280" si="575">STDEV(J280:J281)</f>
        <v>1.171798869826358E-3</v>
      </c>
    </row>
    <row r="281" spans="2:15" ht="20.5" x14ac:dyDescent="0.45">
      <c r="B281" s="14" t="s">
        <v>578</v>
      </c>
      <c r="C281" s="25">
        <v>1000</v>
      </c>
      <c r="D281" s="26">
        <v>392.35700000000003</v>
      </c>
      <c r="E281" s="29">
        <f t="shared" si="539"/>
        <v>0.96179549769460282</v>
      </c>
      <c r="F281" s="27">
        <v>10</v>
      </c>
      <c r="G281" s="27">
        <v>10</v>
      </c>
      <c r="H281" s="27">
        <f t="shared" si="531"/>
        <v>96.179549769460266</v>
      </c>
      <c r="I281" s="26">
        <f t="shared" si="532"/>
        <v>9.6179549769460262E-2</v>
      </c>
      <c r="J281" s="28">
        <f t="shared" si="533"/>
        <v>9.6179549769460262E-2</v>
      </c>
      <c r="K281" s="53"/>
      <c r="L281" s="53"/>
      <c r="M281" s="30">
        <f t="shared" si="538"/>
        <v>9.6179549769460256E-3</v>
      </c>
      <c r="N281" s="57"/>
      <c r="O281" s="57"/>
    </row>
    <row r="282" spans="2:15" ht="20.5" x14ac:dyDescent="0.45">
      <c r="B282" s="13" t="s">
        <v>580</v>
      </c>
      <c r="C282" s="25">
        <v>1000</v>
      </c>
      <c r="D282" s="26">
        <v>357.92200000000003</v>
      </c>
      <c r="E282" s="29">
        <f t="shared" si="539"/>
        <v>0.77500406834825075</v>
      </c>
      <c r="F282" s="27">
        <v>10</v>
      </c>
      <c r="G282" s="27">
        <v>10</v>
      </c>
      <c r="H282" s="27">
        <f t="shared" si="531"/>
        <v>77.500406834825071</v>
      </c>
      <c r="I282" s="26">
        <f t="shared" si="532"/>
        <v>7.7500406834825078E-2</v>
      </c>
      <c r="J282" s="28">
        <f t="shared" si="533"/>
        <v>7.7500406834825078E-2</v>
      </c>
      <c r="K282" s="53">
        <f t="shared" ref="K282" si="576">AVERAGE(J282:J283)</f>
        <v>9.6278275020341753E-2</v>
      </c>
      <c r="L282" s="53">
        <f t="shared" ref="L282" si="577">STDEV(J282:J283)</f>
        <v>2.6555915860411856E-2</v>
      </c>
      <c r="M282" s="30">
        <f t="shared" si="538"/>
        <v>7.7500406834825081E-3</v>
      </c>
      <c r="N282" s="57">
        <f t="shared" ref="N282" si="578">AVERAGE(M282:M283)</f>
        <v>9.6278275020341749E-3</v>
      </c>
      <c r="O282" s="57">
        <f t="shared" ref="O282" si="579">STDEV(J282:J283)</f>
        <v>2.6555915860411856E-2</v>
      </c>
    </row>
    <row r="283" spans="2:15" ht="20.5" x14ac:dyDescent="0.45">
      <c r="B283" s="13" t="s">
        <v>581</v>
      </c>
      <c r="C283" s="25">
        <v>1000</v>
      </c>
      <c r="D283" s="26">
        <v>427.15600000000001</v>
      </c>
      <c r="E283" s="29">
        <f t="shared" si="539"/>
        <v>1.1505614320585842</v>
      </c>
      <c r="F283" s="27">
        <v>10</v>
      </c>
      <c r="G283" s="27">
        <v>10</v>
      </c>
      <c r="H283" s="27">
        <f t="shared" si="531"/>
        <v>115.05614320585842</v>
      </c>
      <c r="I283" s="26">
        <f t="shared" si="532"/>
        <v>0.11505614320585841</v>
      </c>
      <c r="J283" s="28">
        <f t="shared" si="533"/>
        <v>0.11505614320585841</v>
      </c>
      <c r="K283" s="53"/>
      <c r="L283" s="53"/>
      <c r="M283" s="30">
        <f t="shared" si="538"/>
        <v>1.1505614320585842E-2</v>
      </c>
      <c r="N283" s="57"/>
      <c r="O283" s="57"/>
    </row>
    <row r="284" spans="2:15" ht="20.5" x14ac:dyDescent="0.45">
      <c r="B284" s="13" t="s">
        <v>582</v>
      </c>
      <c r="C284" s="25">
        <v>1000</v>
      </c>
      <c r="D284" s="26">
        <v>320.69</v>
      </c>
      <c r="E284" s="29">
        <f t="shared" si="539"/>
        <v>0.57304041225928937</v>
      </c>
      <c r="F284" s="27">
        <v>10</v>
      </c>
      <c r="G284" s="27">
        <v>10</v>
      </c>
      <c r="H284" s="27">
        <f t="shared" si="531"/>
        <v>57.304041225928941</v>
      </c>
      <c r="I284" s="26">
        <f t="shared" si="532"/>
        <v>5.7304041225928942E-2</v>
      </c>
      <c r="J284" s="28">
        <f t="shared" si="533"/>
        <v>5.7304041225928942E-2</v>
      </c>
      <c r="K284" s="53">
        <f t="shared" ref="K284" si="580">AVERAGE(J284:J285)</f>
        <v>4.5505017629509092E-2</v>
      </c>
      <c r="L284" s="53">
        <f t="shared" ref="L284" si="581">STDEV(J284:J285)</f>
        <v>1.6686339192817097E-2</v>
      </c>
      <c r="M284" s="30">
        <f t="shared" si="538"/>
        <v>5.7304041225928939E-3</v>
      </c>
      <c r="N284" s="57">
        <f t="shared" ref="N284" si="582">AVERAGE(M284:M285)</f>
        <v>4.5505017629509092E-3</v>
      </c>
      <c r="O284" s="57">
        <f t="shared" ref="O284" si="583">STDEV(J284:J285)</f>
        <v>1.6686339192817097E-2</v>
      </c>
    </row>
    <row r="285" spans="2:15" ht="20.5" x14ac:dyDescent="0.45">
      <c r="B285" s="13" t="s">
        <v>583</v>
      </c>
      <c r="C285" s="25">
        <v>1000</v>
      </c>
      <c r="D285" s="26">
        <v>277.18700000000001</v>
      </c>
      <c r="E285" s="29">
        <f t="shared" si="539"/>
        <v>0.33705994033089232</v>
      </c>
      <c r="F285" s="27">
        <v>10</v>
      </c>
      <c r="G285" s="27">
        <v>10</v>
      </c>
      <c r="H285" s="27">
        <f t="shared" si="531"/>
        <v>33.705994033089233</v>
      </c>
      <c r="I285" s="26">
        <f t="shared" si="532"/>
        <v>3.3705994033089236E-2</v>
      </c>
      <c r="J285" s="28">
        <f t="shared" si="533"/>
        <v>3.3705994033089236E-2</v>
      </c>
      <c r="K285" s="53"/>
      <c r="L285" s="53"/>
      <c r="M285" s="30">
        <f t="shared" si="538"/>
        <v>3.3705994033089237E-3</v>
      </c>
      <c r="N285" s="57"/>
      <c r="O285" s="57"/>
    </row>
    <row r="286" spans="2:15" ht="20.5" x14ac:dyDescent="0.45">
      <c r="B286" s="13" t="s">
        <v>584</v>
      </c>
      <c r="C286" s="25">
        <v>1000</v>
      </c>
      <c r="D286" s="26">
        <v>669.02800000000002</v>
      </c>
      <c r="E286" s="29">
        <f t="shared" si="539"/>
        <v>2.4625874694873882</v>
      </c>
      <c r="F286" s="27">
        <v>10</v>
      </c>
      <c r="G286" s="27">
        <v>10</v>
      </c>
      <c r="H286" s="27">
        <f t="shared" si="531"/>
        <v>246.25874694873883</v>
      </c>
      <c r="I286" s="26">
        <f t="shared" si="532"/>
        <v>0.24625874694873884</v>
      </c>
      <c r="J286" s="28">
        <f t="shared" si="533"/>
        <v>0.24625874694873881</v>
      </c>
      <c r="K286" s="53">
        <f t="shared" ref="K286" si="584">AVERAGE(J286:J287)</f>
        <v>0.24588256034716571</v>
      </c>
      <c r="L286" s="53">
        <f t="shared" ref="L286" si="585">STDEV(J286:J287)</f>
        <v>5.3200819392771833E-4</v>
      </c>
      <c r="M286" s="30">
        <f t="shared" si="538"/>
        <v>2.4625874694873883E-2</v>
      </c>
      <c r="N286" s="57">
        <f t="shared" ref="N286" si="586">AVERAGE(M286:M287)</f>
        <v>2.4588256034716573E-2</v>
      </c>
      <c r="O286" s="57">
        <f t="shared" ref="O286" si="587">STDEV(J286:J287)</f>
        <v>5.3200819392771833E-4</v>
      </c>
    </row>
    <row r="287" spans="2:15" ht="20.5" x14ac:dyDescent="0.45">
      <c r="B287" s="13" t="s">
        <v>585</v>
      </c>
      <c r="C287" s="25">
        <v>1000</v>
      </c>
      <c r="D287" s="26">
        <v>667.64099999999996</v>
      </c>
      <c r="E287" s="29">
        <f t="shared" si="539"/>
        <v>2.4550637374559261</v>
      </c>
      <c r="F287" s="27">
        <v>10</v>
      </c>
      <c r="G287" s="27">
        <v>10</v>
      </c>
      <c r="H287" s="27">
        <f t="shared" si="531"/>
        <v>245.50637374559261</v>
      </c>
      <c r="I287" s="26">
        <f t="shared" si="532"/>
        <v>0.24550637374559262</v>
      </c>
      <c r="J287" s="28">
        <f t="shared" si="533"/>
        <v>0.24550637374559262</v>
      </c>
      <c r="K287" s="53"/>
      <c r="L287" s="53"/>
      <c r="M287" s="30">
        <f t="shared" si="538"/>
        <v>2.4550637374559262E-2</v>
      </c>
      <c r="N287" s="57"/>
      <c r="O287" s="57"/>
    </row>
    <row r="288" spans="2:15" ht="20.5" x14ac:dyDescent="0.45">
      <c r="B288" s="13" t="s">
        <v>586</v>
      </c>
      <c r="C288" s="25">
        <v>1000</v>
      </c>
      <c r="D288" s="26">
        <v>640.23599999999999</v>
      </c>
      <c r="E288" s="29">
        <f t="shared" si="539"/>
        <v>2.3064062923786275</v>
      </c>
      <c r="F288" s="27">
        <v>10</v>
      </c>
      <c r="G288" s="27">
        <v>10</v>
      </c>
      <c r="H288" s="27">
        <f t="shared" si="531"/>
        <v>230.64062923786275</v>
      </c>
      <c r="I288" s="26">
        <f t="shared" si="532"/>
        <v>0.23064062923786274</v>
      </c>
      <c r="J288" s="28">
        <f t="shared" si="533"/>
        <v>0.23064062923786274</v>
      </c>
      <c r="K288" s="53">
        <f t="shared" ref="K288" si="588">AVERAGE(J288:J289)</f>
        <v>0.17825684838622186</v>
      </c>
      <c r="L288" s="53">
        <f t="shared" ref="L288" si="589">STDEV(J288:J289)</f>
        <v>7.4081853328770611E-2</v>
      </c>
      <c r="M288" s="30">
        <f t="shared" si="538"/>
        <v>2.3064062923786273E-2</v>
      </c>
      <c r="N288" s="57">
        <f t="shared" ref="N288" si="590">AVERAGE(M288:M289)</f>
        <v>1.7825684838622183E-2</v>
      </c>
      <c r="O288" s="57">
        <f t="shared" ref="O288" si="591">STDEV(J288:J289)</f>
        <v>7.4081853328770611E-2</v>
      </c>
    </row>
    <row r="289" spans="2:15" ht="20.5" x14ac:dyDescent="0.45">
      <c r="B289" s="13" t="s">
        <v>587</v>
      </c>
      <c r="C289" s="25">
        <v>1000</v>
      </c>
      <c r="D289" s="26">
        <v>447.09699999999998</v>
      </c>
      <c r="E289" s="29">
        <f t="shared" si="539"/>
        <v>1.2587306753458094</v>
      </c>
      <c r="F289" s="27">
        <v>10</v>
      </c>
      <c r="G289" s="27">
        <v>10</v>
      </c>
      <c r="H289" s="27">
        <f t="shared" si="531"/>
        <v>125.87306753458094</v>
      </c>
      <c r="I289" s="26">
        <f t="shared" si="532"/>
        <v>0.12587306753458094</v>
      </c>
      <c r="J289" s="28">
        <f t="shared" si="533"/>
        <v>0.12587306753458094</v>
      </c>
      <c r="K289" s="53"/>
      <c r="L289" s="53"/>
      <c r="M289" s="30">
        <f t="shared" si="538"/>
        <v>1.2587306753458094E-2</v>
      </c>
      <c r="N289" s="57"/>
      <c r="O289" s="57"/>
    </row>
    <row r="290" spans="2:15" ht="20.5" x14ac:dyDescent="0.45">
      <c r="B290" s="13" t="s">
        <v>588</v>
      </c>
      <c r="C290" s="25">
        <v>1000</v>
      </c>
      <c r="D290" s="26">
        <v>533.78300000000002</v>
      </c>
      <c r="E290" s="29">
        <f t="shared" si="539"/>
        <v>1.7289557906156767</v>
      </c>
      <c r="F290" s="27">
        <v>10</v>
      </c>
      <c r="G290" s="27">
        <v>10</v>
      </c>
      <c r="H290" s="27">
        <f t="shared" si="531"/>
        <v>172.89557906156767</v>
      </c>
      <c r="I290" s="26">
        <f t="shared" si="532"/>
        <v>0.17289557906156766</v>
      </c>
      <c r="J290" s="28">
        <f t="shared" si="533"/>
        <v>0.17289557906156766</v>
      </c>
      <c r="K290" s="53">
        <f t="shared" ref="K290" si="592">AVERAGE(J290:J291)</f>
        <v>0.1664065636018443</v>
      </c>
      <c r="L290" s="53">
        <f t="shared" ref="L290" si="593">STDEV(J290:J291)</f>
        <v>9.1768536695894555E-3</v>
      </c>
      <c r="M290" s="30">
        <f t="shared" si="538"/>
        <v>1.7289557906156765E-2</v>
      </c>
      <c r="N290" s="57">
        <f t="shared" ref="N290" si="594">AVERAGE(M290:M291)</f>
        <v>1.6640656360184428E-2</v>
      </c>
      <c r="O290" s="57">
        <f t="shared" ref="O290" si="595">STDEV(J290:J291)</f>
        <v>9.1768536695894555E-3</v>
      </c>
    </row>
    <row r="291" spans="2:15" ht="20.5" x14ac:dyDescent="0.45">
      <c r="B291" s="13" t="s">
        <v>589</v>
      </c>
      <c r="C291" s="25">
        <v>1000</v>
      </c>
      <c r="D291" s="26">
        <v>509.858</v>
      </c>
      <c r="E291" s="29">
        <f t="shared" si="539"/>
        <v>1.5991754814212096</v>
      </c>
      <c r="F291" s="27">
        <v>10</v>
      </c>
      <c r="G291" s="27">
        <v>10</v>
      </c>
      <c r="H291" s="27">
        <f t="shared" si="531"/>
        <v>159.91754814212095</v>
      </c>
      <c r="I291" s="26">
        <f t="shared" si="532"/>
        <v>0.15991754814212095</v>
      </c>
      <c r="J291" s="28">
        <f t="shared" si="533"/>
        <v>0.15991754814212095</v>
      </c>
      <c r="K291" s="53"/>
      <c r="L291" s="53"/>
      <c r="M291" s="30">
        <f t="shared" si="538"/>
        <v>1.5991754814212094E-2</v>
      </c>
      <c r="N291" s="57"/>
      <c r="O291" s="57"/>
    </row>
    <row r="292" spans="2:15" ht="20.5" x14ac:dyDescent="0.45">
      <c r="B292" s="13" t="s">
        <v>590</v>
      </c>
      <c r="C292" s="25">
        <v>1000</v>
      </c>
      <c r="D292" s="26">
        <v>847.005</v>
      </c>
      <c r="E292" s="29">
        <f t="shared" si="539"/>
        <v>3.4280173582858691</v>
      </c>
      <c r="F292" s="27">
        <v>10</v>
      </c>
      <c r="G292" s="27">
        <v>10</v>
      </c>
      <c r="H292" s="27">
        <f t="shared" si="531"/>
        <v>342.80173582858697</v>
      </c>
      <c r="I292" s="26">
        <f t="shared" si="532"/>
        <v>0.34280173582858697</v>
      </c>
      <c r="J292" s="28">
        <f t="shared" si="533"/>
        <v>0.34280173582858697</v>
      </c>
      <c r="K292" s="53">
        <f t="shared" ref="K292" si="596">AVERAGE(J292:J293)</f>
        <v>0.31791781936533769</v>
      </c>
      <c r="L292" s="53">
        <f t="shared" ref="L292" si="597">STDEV(J292:J293)</f>
        <v>3.5191172147286232E-2</v>
      </c>
      <c r="M292" s="30">
        <f t="shared" si="538"/>
        <v>3.4280173582858696E-2</v>
      </c>
      <c r="N292" s="57">
        <f t="shared" ref="N292" si="598">AVERAGE(M292:M293)</f>
        <v>3.1791781936533772E-2</v>
      </c>
      <c r="O292" s="57">
        <f t="shared" ref="O292" si="599">STDEV(J292:J293)</f>
        <v>3.5191172147286232E-2</v>
      </c>
    </row>
    <row r="293" spans="2:15" ht="20.5" x14ac:dyDescent="0.45">
      <c r="B293" s="13" t="s">
        <v>591</v>
      </c>
      <c r="C293" s="25">
        <v>1000</v>
      </c>
      <c r="D293" s="26">
        <v>755.25800000000004</v>
      </c>
      <c r="E293" s="29">
        <f t="shared" si="539"/>
        <v>2.9303390290208848</v>
      </c>
      <c r="F293" s="27">
        <v>10</v>
      </c>
      <c r="G293" s="27">
        <v>10</v>
      </c>
      <c r="H293" s="27">
        <f t="shared" si="531"/>
        <v>293.03390290208847</v>
      </c>
      <c r="I293" s="26">
        <f t="shared" si="532"/>
        <v>0.29303390290208847</v>
      </c>
      <c r="J293" s="28">
        <f t="shared" si="533"/>
        <v>0.29303390290208847</v>
      </c>
      <c r="K293" s="53"/>
      <c r="L293" s="53"/>
      <c r="M293" s="30">
        <f t="shared" si="538"/>
        <v>2.9303390290208849E-2</v>
      </c>
      <c r="N293" s="57"/>
      <c r="O293" s="57"/>
    </row>
    <row r="294" spans="2:15" ht="20.5" x14ac:dyDescent="0.45">
      <c r="B294" s="13" t="s">
        <v>592</v>
      </c>
      <c r="C294" s="25">
        <v>1000</v>
      </c>
      <c r="D294" s="26">
        <v>468.43400000000003</v>
      </c>
      <c r="E294" s="29">
        <f t="shared" si="539"/>
        <v>1.3744724708435043</v>
      </c>
      <c r="F294" s="27">
        <v>10</v>
      </c>
      <c r="G294" s="27">
        <v>10</v>
      </c>
      <c r="H294" s="27">
        <f t="shared" si="531"/>
        <v>137.44724708435044</v>
      </c>
      <c r="I294" s="26">
        <f t="shared" si="532"/>
        <v>0.13744724708435044</v>
      </c>
      <c r="J294" s="28">
        <f t="shared" si="533"/>
        <v>0.13744724708435044</v>
      </c>
      <c r="K294" s="53">
        <f t="shared" ref="K294" si="600">AVERAGE(J294:J295)</f>
        <v>0.12706780580417684</v>
      </c>
      <c r="L294" s="53">
        <f t="shared" ref="L294" si="601">STDEV(J294:J295)</f>
        <v>1.4678746628276649E-2</v>
      </c>
      <c r="M294" s="30">
        <f t="shared" si="538"/>
        <v>1.3744724708435045E-2</v>
      </c>
      <c r="N294" s="57">
        <f t="shared" ref="N294" si="602">AVERAGE(M294:M295)</f>
        <v>1.2706780580417685E-2</v>
      </c>
      <c r="O294" s="57">
        <f t="shared" ref="O294" si="603">STDEV(J294:J295)</f>
        <v>1.4678746628276649E-2</v>
      </c>
    </row>
    <row r="295" spans="2:15" ht="20.5" x14ac:dyDescent="0.45">
      <c r="B295" s="13" t="s">
        <v>593</v>
      </c>
      <c r="C295" s="25">
        <v>1000</v>
      </c>
      <c r="D295" s="26">
        <v>430.16500000000002</v>
      </c>
      <c r="E295" s="29">
        <f t="shared" si="539"/>
        <v>1.1668836452400326</v>
      </c>
      <c r="F295" s="27">
        <v>10</v>
      </c>
      <c r="G295" s="27">
        <v>10</v>
      </c>
      <c r="H295" s="27">
        <f t="shared" si="531"/>
        <v>116.68836452400326</v>
      </c>
      <c r="I295" s="26">
        <f t="shared" si="532"/>
        <v>0.11668836452400326</v>
      </c>
      <c r="J295" s="28">
        <f t="shared" si="533"/>
        <v>0.11668836452400326</v>
      </c>
      <c r="K295" s="53"/>
      <c r="L295" s="53"/>
      <c r="M295" s="30">
        <f t="shared" si="538"/>
        <v>1.1668836452400326E-2</v>
      </c>
      <c r="N295" s="57"/>
      <c r="O295" s="57"/>
    </row>
    <row r="296" spans="2:15" ht="20.5" x14ac:dyDescent="0.45">
      <c r="B296" s="13" t="s">
        <v>594</v>
      </c>
      <c r="C296" s="25">
        <v>1000</v>
      </c>
      <c r="D296" s="26">
        <v>337.197</v>
      </c>
      <c r="E296" s="29">
        <f t="shared" si="539"/>
        <v>0.66258204502305396</v>
      </c>
      <c r="F296" s="27">
        <v>10</v>
      </c>
      <c r="G296" s="27">
        <v>10</v>
      </c>
      <c r="H296" s="27">
        <f t="shared" si="531"/>
        <v>66.258204502305404</v>
      </c>
      <c r="I296" s="26">
        <f t="shared" si="532"/>
        <v>6.6258204502305407E-2</v>
      </c>
      <c r="J296" s="28">
        <f t="shared" si="533"/>
        <v>6.6258204502305407E-2</v>
      </c>
      <c r="K296" s="53">
        <f t="shared" ref="K296" si="604">AVERAGE(J296:J297)</f>
        <v>5.3170056956875503E-2</v>
      </c>
      <c r="L296" s="53">
        <f t="shared" ref="L296" si="605">STDEV(J296:J297)</f>
        <v>1.8509435765087071E-2</v>
      </c>
      <c r="M296" s="30">
        <f t="shared" si="538"/>
        <v>6.6258204502305405E-3</v>
      </c>
      <c r="N296" s="57">
        <f t="shared" ref="N296" si="606">AVERAGE(M296:M297)</f>
        <v>5.3170056956875506E-3</v>
      </c>
      <c r="O296" s="57">
        <f t="shared" ref="O296" si="607">STDEV(J296:J297)</f>
        <v>1.8509435765087071E-2</v>
      </c>
    </row>
    <row r="297" spans="2:15" ht="20.5" x14ac:dyDescent="0.45">
      <c r="B297" s="13" t="s">
        <v>595</v>
      </c>
      <c r="C297" s="25">
        <v>1000</v>
      </c>
      <c r="D297" s="26">
        <v>288.94099999999997</v>
      </c>
      <c r="E297" s="29">
        <f t="shared" si="539"/>
        <v>0.40081909411445599</v>
      </c>
      <c r="F297" s="27">
        <v>10</v>
      </c>
      <c r="G297" s="27">
        <v>10</v>
      </c>
      <c r="H297" s="27">
        <f t="shared" si="531"/>
        <v>40.081909411445594</v>
      </c>
      <c r="I297" s="26">
        <f t="shared" si="532"/>
        <v>4.0081909411445592E-2</v>
      </c>
      <c r="J297" s="28">
        <f t="shared" si="533"/>
        <v>4.0081909411445592E-2</v>
      </c>
      <c r="K297" s="53"/>
      <c r="L297" s="53"/>
      <c r="M297" s="30">
        <f t="shared" si="538"/>
        <v>4.0081909411445599E-3</v>
      </c>
      <c r="N297" s="57"/>
      <c r="O297" s="57"/>
    </row>
    <row r="298" spans="2:15" ht="20.5" x14ac:dyDescent="0.45">
      <c r="B298" s="13" t="s">
        <v>596</v>
      </c>
      <c r="C298" s="25">
        <v>1000</v>
      </c>
      <c r="D298" s="26">
        <v>829.27700000000004</v>
      </c>
      <c r="E298" s="29">
        <f t="shared" si="539"/>
        <v>3.3318524545701118</v>
      </c>
      <c r="F298" s="27">
        <v>10</v>
      </c>
      <c r="G298" s="27">
        <v>10</v>
      </c>
      <c r="H298" s="27">
        <f t="shared" si="531"/>
        <v>333.18524545701115</v>
      </c>
      <c r="I298" s="26">
        <f t="shared" si="532"/>
        <v>0.33318524545701117</v>
      </c>
      <c r="J298" s="28">
        <f t="shared" si="533"/>
        <v>0.33318524545701117</v>
      </c>
      <c r="K298" s="53">
        <f t="shared" ref="K298" si="608">AVERAGE(J298:J299)</f>
        <v>0.32027610523460814</v>
      </c>
      <c r="L298" s="53">
        <f t="shared" ref="L298" si="609">STDEV(J298:J299)</f>
        <v>1.8256281181098392E-2</v>
      </c>
      <c r="M298" s="30">
        <f t="shared" si="538"/>
        <v>3.3318524545701118E-2</v>
      </c>
      <c r="N298" s="57">
        <f t="shared" ref="N298" si="610">AVERAGE(M298:M299)</f>
        <v>3.2027610523460814E-2</v>
      </c>
      <c r="O298" s="57">
        <f t="shared" ref="O298" si="611">STDEV(J298:J299)</f>
        <v>1.8256281181098392E-2</v>
      </c>
    </row>
    <row r="299" spans="2:15" ht="20.5" x14ac:dyDescent="0.45">
      <c r="B299" s="13" t="s">
        <v>597</v>
      </c>
      <c r="C299" s="25">
        <v>1000</v>
      </c>
      <c r="D299" s="26">
        <v>781.68100000000004</v>
      </c>
      <c r="E299" s="29">
        <f t="shared" si="539"/>
        <v>3.0736696501220511</v>
      </c>
      <c r="F299" s="27">
        <v>10</v>
      </c>
      <c r="G299" s="27">
        <v>10</v>
      </c>
      <c r="H299" s="27">
        <f t="shared" si="531"/>
        <v>307.36696501220513</v>
      </c>
      <c r="I299" s="26">
        <f t="shared" si="532"/>
        <v>0.30736696501220512</v>
      </c>
      <c r="J299" s="28">
        <f t="shared" si="533"/>
        <v>0.30736696501220512</v>
      </c>
      <c r="K299" s="53"/>
      <c r="L299" s="53"/>
      <c r="M299" s="30">
        <f t="shared" si="538"/>
        <v>3.0736696501220514E-2</v>
      </c>
      <c r="N299" s="57"/>
      <c r="O299" s="57"/>
    </row>
    <row r="300" spans="2:15" ht="20.5" x14ac:dyDescent="0.45">
      <c r="B300" s="13" t="s">
        <v>598</v>
      </c>
      <c r="C300" s="25">
        <v>1000</v>
      </c>
      <c r="D300" s="26">
        <v>641.447</v>
      </c>
      <c r="E300" s="29">
        <f t="shared" si="539"/>
        <v>2.3129753186872795</v>
      </c>
      <c r="F300" s="27">
        <v>10</v>
      </c>
      <c r="G300" s="27">
        <v>10</v>
      </c>
      <c r="H300" s="27">
        <f t="shared" si="531"/>
        <v>231.29753186872793</v>
      </c>
      <c r="I300" s="26">
        <f t="shared" si="532"/>
        <v>0.23129753186872792</v>
      </c>
      <c r="J300" s="28">
        <f t="shared" si="533"/>
        <v>0.23129753186872792</v>
      </c>
      <c r="K300" s="53">
        <f t="shared" ref="K300" si="612">AVERAGE(J300:J301)</f>
        <v>0.2300048820179007</v>
      </c>
      <c r="L300" s="53">
        <f t="shared" ref="L300" si="613">STDEV(J300:J301)</f>
        <v>1.8280829504394142E-3</v>
      </c>
      <c r="M300" s="30">
        <f t="shared" si="538"/>
        <v>2.3129753186872791E-2</v>
      </c>
      <c r="N300" s="57">
        <f t="shared" ref="N300" si="614">AVERAGE(M300:M301)</f>
        <v>2.300048820179007E-2</v>
      </c>
      <c r="O300" s="57">
        <f t="shared" ref="O300" si="615">STDEV(J300:J301)</f>
        <v>1.8280829504394142E-3</v>
      </c>
    </row>
    <row r="301" spans="2:15" ht="20.5" x14ac:dyDescent="0.45">
      <c r="B301" s="13" t="s">
        <v>599</v>
      </c>
      <c r="C301" s="25">
        <v>1000</v>
      </c>
      <c r="D301" s="26">
        <v>636.68100000000004</v>
      </c>
      <c r="E301" s="29">
        <f t="shared" si="539"/>
        <v>2.287122321670735</v>
      </c>
      <c r="F301" s="27">
        <v>10</v>
      </c>
      <c r="G301" s="27">
        <v>10</v>
      </c>
      <c r="H301" s="27">
        <f t="shared" si="531"/>
        <v>228.71223216707349</v>
      </c>
      <c r="I301" s="26">
        <f t="shared" si="532"/>
        <v>0.22871223216707348</v>
      </c>
      <c r="J301" s="28">
        <f t="shared" si="533"/>
        <v>0.22871223216707348</v>
      </c>
      <c r="K301" s="53"/>
      <c r="L301" s="53"/>
      <c r="M301" s="30">
        <f t="shared" si="538"/>
        <v>2.287122321670735E-2</v>
      </c>
      <c r="N301" s="57"/>
      <c r="O301" s="57"/>
    </row>
    <row r="302" spans="2:15" ht="20.5" x14ac:dyDescent="0.45">
      <c r="B302" s="13" t="s">
        <v>600</v>
      </c>
      <c r="C302" s="25">
        <v>1000</v>
      </c>
      <c r="D302" s="26">
        <v>558.67899999999997</v>
      </c>
      <c r="E302" s="29">
        <f t="shared" si="539"/>
        <v>1.8640032546786003</v>
      </c>
      <c r="F302" s="27">
        <v>10</v>
      </c>
      <c r="G302" s="27">
        <v>10</v>
      </c>
      <c r="H302" s="27">
        <f t="shared" si="531"/>
        <v>186.40032546786003</v>
      </c>
      <c r="I302" s="26">
        <f t="shared" si="532"/>
        <v>0.18640032546786003</v>
      </c>
      <c r="J302" s="28">
        <f t="shared" si="533"/>
        <v>0.18640032546786003</v>
      </c>
      <c r="K302" s="53">
        <f t="shared" ref="K302" si="616">AVERAGE(J302:J303)</f>
        <v>0.14867290480065093</v>
      </c>
      <c r="L302" s="53">
        <f t="shared" ref="L302" si="617">STDEV(J302:J303)</f>
        <v>5.3354629980922101E-2</v>
      </c>
      <c r="M302" s="30">
        <f t="shared" si="538"/>
        <v>1.8640032546786003E-2</v>
      </c>
      <c r="N302" s="57">
        <f t="shared" ref="N302" si="618">AVERAGE(M302:M303)</f>
        <v>1.4867290480065094E-2</v>
      </c>
      <c r="O302" s="57">
        <f t="shared" ref="O302" si="619">STDEV(J302:J303)</f>
        <v>5.3354629980922101E-2</v>
      </c>
    </row>
    <row r="303" spans="2:15" ht="20.5" x14ac:dyDescent="0.45">
      <c r="B303" s="13" t="s">
        <v>601</v>
      </c>
      <c r="C303" s="25">
        <v>1000</v>
      </c>
      <c r="D303" s="26">
        <v>419.57799999999997</v>
      </c>
      <c r="E303" s="29">
        <f t="shared" si="539"/>
        <v>1.1094548413344181</v>
      </c>
      <c r="F303" s="27">
        <v>10</v>
      </c>
      <c r="G303" s="27">
        <v>10</v>
      </c>
      <c r="H303" s="27">
        <f t="shared" si="531"/>
        <v>110.94548413344182</v>
      </c>
      <c r="I303" s="26">
        <f t="shared" si="532"/>
        <v>0.11094548413344182</v>
      </c>
      <c r="J303" s="28">
        <f t="shared" si="533"/>
        <v>0.11094548413344182</v>
      </c>
      <c r="K303" s="53"/>
      <c r="L303" s="53"/>
      <c r="M303" s="30">
        <f t="shared" si="538"/>
        <v>1.1094548413344183E-2</v>
      </c>
      <c r="N303" s="57"/>
      <c r="O303" s="57"/>
    </row>
    <row r="304" spans="2:15" ht="20.5" x14ac:dyDescent="0.45">
      <c r="B304" s="13" t="s">
        <v>602</v>
      </c>
      <c r="C304" s="25">
        <v>1000</v>
      </c>
      <c r="D304" s="26">
        <v>662.36300000000006</v>
      </c>
      <c r="E304" s="29">
        <f t="shared" si="539"/>
        <v>2.4264334147002988</v>
      </c>
      <c r="F304" s="27">
        <v>10</v>
      </c>
      <c r="G304" s="27">
        <v>10</v>
      </c>
      <c r="H304" s="27">
        <f t="shared" si="531"/>
        <v>242.64334147002987</v>
      </c>
      <c r="I304" s="26">
        <f t="shared" si="532"/>
        <v>0.24264334147002986</v>
      </c>
      <c r="J304" s="28">
        <f t="shared" si="533"/>
        <v>0.24264334147002986</v>
      </c>
      <c r="K304" s="53">
        <f t="shared" ref="K304" si="620">AVERAGE(J304:J305)</f>
        <v>0.27175969622999729</v>
      </c>
      <c r="L304" s="53">
        <f t="shared" ref="L304" si="621">STDEV(J304:J305)</f>
        <v>4.117674378841274E-2</v>
      </c>
      <c r="M304" s="30">
        <f t="shared" si="538"/>
        <v>2.4264334147002988E-2</v>
      </c>
      <c r="N304" s="57">
        <f t="shared" ref="N304" si="622">AVERAGE(M304:M305)</f>
        <v>2.7175969622999736E-2</v>
      </c>
      <c r="O304" s="57">
        <f t="shared" ref="O304" si="623">STDEV(J304:J305)</f>
        <v>4.117674378841274E-2</v>
      </c>
    </row>
    <row r="305" spans="2:15" ht="20.5" x14ac:dyDescent="0.45">
      <c r="B305" s="13" t="s">
        <v>603</v>
      </c>
      <c r="C305" s="25">
        <v>1000</v>
      </c>
      <c r="D305" s="26">
        <v>769.71500000000003</v>
      </c>
      <c r="E305" s="29">
        <f t="shared" si="539"/>
        <v>3.0087605098996475</v>
      </c>
      <c r="F305" s="27">
        <v>10</v>
      </c>
      <c r="G305" s="27">
        <v>10</v>
      </c>
      <c r="H305" s="27">
        <f t="shared" si="531"/>
        <v>300.87605098996477</v>
      </c>
      <c r="I305" s="26">
        <f t="shared" si="532"/>
        <v>0.30087605098996478</v>
      </c>
      <c r="J305" s="28">
        <f t="shared" si="533"/>
        <v>0.30087605098996478</v>
      </c>
      <c r="K305" s="53"/>
      <c r="L305" s="53"/>
      <c r="M305" s="30">
        <f t="shared" si="538"/>
        <v>3.0087605098996481E-2</v>
      </c>
      <c r="N305" s="57"/>
      <c r="O305" s="57"/>
    </row>
    <row r="306" spans="2:15" ht="20.5" x14ac:dyDescent="0.45">
      <c r="B306" s="13" t="s">
        <v>604</v>
      </c>
      <c r="C306" s="25">
        <v>1000</v>
      </c>
      <c r="D306" s="26">
        <v>557.88400000000001</v>
      </c>
      <c r="E306" s="29">
        <f t="shared" si="539"/>
        <v>1.8596908055329537</v>
      </c>
      <c r="F306" s="27">
        <v>10</v>
      </c>
      <c r="G306" s="27">
        <v>10</v>
      </c>
      <c r="H306" s="27">
        <f t="shared" si="531"/>
        <v>185.96908055329536</v>
      </c>
      <c r="I306" s="26">
        <f t="shared" si="532"/>
        <v>0.18596908055329536</v>
      </c>
      <c r="J306" s="28">
        <f t="shared" si="533"/>
        <v>0.18596908055329536</v>
      </c>
      <c r="K306" s="53">
        <f t="shared" ref="K306" si="624">AVERAGE(J306:J307)</f>
        <v>0.20521996202874965</v>
      </c>
      <c r="L306" s="53">
        <f t="shared" ref="L306" si="625">STDEV(J306:J307)</f>
        <v>2.7224857670224426E-2</v>
      </c>
      <c r="M306" s="30">
        <f t="shared" si="538"/>
        <v>1.8596908055329535E-2</v>
      </c>
      <c r="N306" s="57">
        <f t="shared" ref="N306" si="626">AVERAGE(M306:M307)</f>
        <v>2.0521996202874964E-2</v>
      </c>
      <c r="O306" s="57">
        <f t="shared" ref="O306" si="627">STDEV(J306:J307)</f>
        <v>2.7224857670224426E-2</v>
      </c>
    </row>
    <row r="307" spans="2:15" ht="20.5" x14ac:dyDescent="0.45">
      <c r="B307" s="13" t="s">
        <v>605</v>
      </c>
      <c r="C307" s="25">
        <v>1000</v>
      </c>
      <c r="D307" s="26">
        <v>628.86199999999997</v>
      </c>
      <c r="E307" s="29">
        <f t="shared" si="539"/>
        <v>2.2447084350420394</v>
      </c>
      <c r="F307" s="27">
        <v>10</v>
      </c>
      <c r="G307" s="27">
        <v>10</v>
      </c>
      <c r="H307" s="27">
        <f t="shared" si="531"/>
        <v>224.47084350420394</v>
      </c>
      <c r="I307" s="26">
        <f t="shared" si="532"/>
        <v>0.22447084350420393</v>
      </c>
      <c r="J307" s="28">
        <f t="shared" si="533"/>
        <v>0.22447084350420393</v>
      </c>
      <c r="K307" s="53"/>
      <c r="L307" s="53"/>
      <c r="M307" s="30">
        <f t="shared" si="538"/>
        <v>2.2447084350420393E-2</v>
      </c>
      <c r="N307" s="57"/>
      <c r="O307" s="57"/>
    </row>
    <row r="308" spans="2:15" ht="20.5" x14ac:dyDescent="0.45">
      <c r="B308" s="13" t="s">
        <v>606</v>
      </c>
      <c r="C308" s="25">
        <v>1000</v>
      </c>
      <c r="D308" s="26">
        <v>403.08499999999998</v>
      </c>
      <c r="E308" s="29">
        <f t="shared" si="539"/>
        <v>1.0199891510713315</v>
      </c>
      <c r="F308" s="27">
        <v>10</v>
      </c>
      <c r="G308" s="27">
        <v>10</v>
      </c>
      <c r="H308" s="27">
        <f t="shared" si="531"/>
        <v>101.99891510713314</v>
      </c>
      <c r="I308" s="26">
        <f t="shared" si="532"/>
        <v>0.10199891510713315</v>
      </c>
      <c r="J308" s="28">
        <f t="shared" si="533"/>
        <v>0.10199891510713315</v>
      </c>
      <c r="K308" s="53">
        <f t="shared" ref="K308" si="628">AVERAGE(J308:J309)</f>
        <v>7.6266612422023317E-2</v>
      </c>
      <c r="L308" s="53">
        <f t="shared" ref="L308" si="629">STDEV(J308:J309)</f>
        <v>3.6390971448371917E-2</v>
      </c>
      <c r="M308" s="30">
        <f t="shared" si="538"/>
        <v>1.0199891510713315E-2</v>
      </c>
      <c r="N308" s="57">
        <f t="shared" ref="N308" si="630">AVERAGE(M308:M309)</f>
        <v>7.626661242202331E-3</v>
      </c>
      <c r="O308" s="57">
        <f t="shared" ref="O308" si="631">STDEV(J308:J309)</f>
        <v>3.6390971448371917E-2</v>
      </c>
    </row>
    <row r="309" spans="2:15" ht="20.5" x14ac:dyDescent="0.45">
      <c r="B309" s="13" t="s">
        <v>607</v>
      </c>
      <c r="C309" s="25">
        <v>1000</v>
      </c>
      <c r="D309" s="26">
        <v>308.20999999999998</v>
      </c>
      <c r="E309" s="29">
        <f t="shared" si="539"/>
        <v>0.50534309736913463</v>
      </c>
      <c r="F309" s="27">
        <v>10</v>
      </c>
      <c r="G309" s="27">
        <v>10</v>
      </c>
      <c r="H309" s="27">
        <f t="shared" si="531"/>
        <v>50.534309736913471</v>
      </c>
      <c r="I309" s="26">
        <f t="shared" si="532"/>
        <v>5.0534309736913474E-2</v>
      </c>
      <c r="J309" s="28">
        <f t="shared" si="533"/>
        <v>5.0534309736913474E-2</v>
      </c>
      <c r="K309" s="53"/>
      <c r="L309" s="53"/>
      <c r="M309" s="30">
        <f t="shared" si="538"/>
        <v>5.0534309736913474E-3</v>
      </c>
      <c r="N309" s="57"/>
      <c r="O309" s="57"/>
    </row>
    <row r="310" spans="2:15" ht="20.5" x14ac:dyDescent="0.45">
      <c r="B310" s="13" t="s">
        <v>608</v>
      </c>
      <c r="C310" s="25">
        <v>1000</v>
      </c>
      <c r="D310" s="26">
        <v>401.44499999999999</v>
      </c>
      <c r="E310" s="29">
        <f t="shared" si="539"/>
        <v>1.0110930295633305</v>
      </c>
      <c r="F310" s="27">
        <v>10</v>
      </c>
      <c r="G310" s="27">
        <v>10</v>
      </c>
      <c r="H310" s="27">
        <f t="shared" si="531"/>
        <v>101.10930295633304</v>
      </c>
      <c r="I310" s="26">
        <f t="shared" si="532"/>
        <v>0.10110930295633304</v>
      </c>
      <c r="J310" s="28">
        <f t="shared" si="533"/>
        <v>0.10110930295633304</v>
      </c>
      <c r="K310" s="53">
        <f t="shared" ref="K310" si="632">AVERAGE(J310:J311)</f>
        <v>0.10470843504203958</v>
      </c>
      <c r="L310" s="53">
        <f t="shared" ref="L310" si="633">STDEV(J310:J311)</f>
        <v>5.0899414083783595E-3</v>
      </c>
      <c r="M310" s="30">
        <f t="shared" si="538"/>
        <v>1.0110930295633305E-2</v>
      </c>
      <c r="N310" s="57">
        <f t="shared" ref="N310" si="634">AVERAGE(M310:M311)</f>
        <v>1.0470843504203959E-2</v>
      </c>
      <c r="O310" s="57">
        <f t="shared" ref="O310" si="635">STDEV(J310:J311)</f>
        <v>5.0899414083783595E-3</v>
      </c>
    </row>
    <row r="311" spans="2:15" ht="20.5" x14ac:dyDescent="0.45">
      <c r="B311" s="13" t="s">
        <v>609</v>
      </c>
      <c r="C311" s="25">
        <v>1000</v>
      </c>
      <c r="D311" s="26">
        <v>414.71499999999997</v>
      </c>
      <c r="E311" s="29">
        <f t="shared" si="539"/>
        <v>1.0830756712774612</v>
      </c>
      <c r="F311" s="27">
        <v>10</v>
      </c>
      <c r="G311" s="27">
        <v>10</v>
      </c>
      <c r="H311" s="27">
        <f t="shared" si="531"/>
        <v>108.30756712774613</v>
      </c>
      <c r="I311" s="26">
        <f t="shared" si="532"/>
        <v>0.10830756712774613</v>
      </c>
      <c r="J311" s="28">
        <f t="shared" si="533"/>
        <v>0.10830756712774613</v>
      </c>
      <c r="K311" s="53"/>
      <c r="L311" s="53"/>
      <c r="M311" s="30">
        <f t="shared" si="538"/>
        <v>1.0830756712774612E-2</v>
      </c>
      <c r="N311" s="57"/>
      <c r="O311" s="57"/>
    </row>
    <row r="312" spans="2:15" ht="20.5" x14ac:dyDescent="0.45">
      <c r="B312" s="13" t="s">
        <v>610</v>
      </c>
      <c r="C312" s="25">
        <v>1000</v>
      </c>
      <c r="D312" s="26">
        <v>386.096</v>
      </c>
      <c r="E312" s="29">
        <f t="shared" si="539"/>
        <v>0.92783292649850824</v>
      </c>
      <c r="F312" s="27">
        <v>10</v>
      </c>
      <c r="G312" s="27">
        <v>10</v>
      </c>
      <c r="H312" s="27">
        <f t="shared" si="531"/>
        <v>92.783292649850821</v>
      </c>
      <c r="I312" s="26">
        <f t="shared" si="532"/>
        <v>9.2783292649850815E-2</v>
      </c>
      <c r="J312" s="28">
        <f t="shared" si="533"/>
        <v>9.2783292649850815E-2</v>
      </c>
      <c r="K312" s="53">
        <f t="shared" ref="K312" si="636">AVERAGE(J312:J313)</f>
        <v>8.8491727691890426E-2</v>
      </c>
      <c r="L312" s="53">
        <f t="shared" ref="L312" si="637">STDEV(J312:J313)</f>
        <v>6.0691893673527038E-3</v>
      </c>
      <c r="M312" s="30">
        <f t="shared" si="538"/>
        <v>9.2783292649850808E-3</v>
      </c>
      <c r="N312" s="57">
        <f t="shared" ref="N312" si="638">AVERAGE(M312:M313)</f>
        <v>8.8491727691890412E-3</v>
      </c>
      <c r="O312" s="57">
        <f t="shared" ref="O312" si="639">STDEV(J312:J313)</f>
        <v>6.0691893673527038E-3</v>
      </c>
    </row>
    <row r="313" spans="2:15" ht="20.5" x14ac:dyDescent="0.45">
      <c r="B313" s="13" t="s">
        <v>611</v>
      </c>
      <c r="C313" s="25">
        <v>1000</v>
      </c>
      <c r="D313" s="26">
        <v>370.27300000000002</v>
      </c>
      <c r="E313" s="29">
        <f t="shared" si="539"/>
        <v>0.8420016273393004</v>
      </c>
      <c r="F313" s="27">
        <v>10</v>
      </c>
      <c r="G313" s="27">
        <v>10</v>
      </c>
      <c r="H313" s="27">
        <f t="shared" si="531"/>
        <v>84.200162733930043</v>
      </c>
      <c r="I313" s="26">
        <f t="shared" si="532"/>
        <v>8.4200162733930037E-2</v>
      </c>
      <c r="J313" s="28">
        <f t="shared" si="533"/>
        <v>8.4200162733930037E-2</v>
      </c>
      <c r="K313" s="53"/>
      <c r="L313" s="53"/>
      <c r="M313" s="30">
        <f t="shared" si="538"/>
        <v>8.4200162733930033E-3</v>
      </c>
      <c r="N313" s="57"/>
      <c r="O313" s="57"/>
    </row>
    <row r="314" spans="2:15" ht="20.5" x14ac:dyDescent="0.45">
      <c r="B314" s="13" t="s">
        <v>612</v>
      </c>
      <c r="C314" s="25">
        <v>1000</v>
      </c>
      <c r="D314" s="26">
        <v>312.55200000000002</v>
      </c>
      <c r="E314" s="29">
        <f t="shared" si="539"/>
        <v>0.52889612150800114</v>
      </c>
      <c r="F314" s="27">
        <v>10</v>
      </c>
      <c r="G314" s="27">
        <v>10</v>
      </c>
      <c r="H314" s="27">
        <f t="shared" si="531"/>
        <v>52.889612150800112</v>
      </c>
      <c r="I314" s="26">
        <f t="shared" si="532"/>
        <v>5.2889612150800111E-2</v>
      </c>
      <c r="J314" s="28">
        <f t="shared" si="533"/>
        <v>5.2889612150800111E-2</v>
      </c>
      <c r="K314" s="53">
        <f t="shared" ref="K314" si="640">AVERAGE(J314:J315)</f>
        <v>4.1055058312991596E-2</v>
      </c>
      <c r="L314" s="53">
        <f t="shared" ref="L314" si="641">STDEV(J314:J315)</f>
        <v>1.6736586542063354E-2</v>
      </c>
      <c r="M314" s="30">
        <f t="shared" si="538"/>
        <v>5.2889612150800111E-3</v>
      </c>
      <c r="N314" s="57">
        <f t="shared" ref="N314" si="642">AVERAGE(M314:M315)</f>
        <v>4.1055058312991595E-3</v>
      </c>
      <c r="O314" s="57">
        <f t="shared" ref="O314" si="643">STDEV(J314:J315)</f>
        <v>1.6736586542063354E-2</v>
      </c>
    </row>
    <row r="315" spans="2:15" ht="20.5" x14ac:dyDescent="0.45">
      <c r="B315" s="13" t="s">
        <v>613</v>
      </c>
      <c r="C315" s="25">
        <v>1000</v>
      </c>
      <c r="D315" s="26">
        <v>268.91800000000001</v>
      </c>
      <c r="E315" s="29">
        <f t="shared" si="539"/>
        <v>0.29220504475183073</v>
      </c>
      <c r="F315" s="27">
        <v>10</v>
      </c>
      <c r="G315" s="27">
        <v>10</v>
      </c>
      <c r="H315" s="27">
        <f t="shared" si="531"/>
        <v>29.220504475183073</v>
      </c>
      <c r="I315" s="26">
        <f t="shared" si="532"/>
        <v>2.9220504475183075E-2</v>
      </c>
      <c r="J315" s="28">
        <f t="shared" si="533"/>
        <v>2.9220504475183075E-2</v>
      </c>
      <c r="K315" s="53"/>
      <c r="L315" s="53"/>
      <c r="M315" s="30">
        <f t="shared" si="538"/>
        <v>2.9220504475183074E-3</v>
      </c>
      <c r="N315" s="57"/>
      <c r="O315" s="57"/>
    </row>
    <row r="316" spans="2:15" ht="20.5" x14ac:dyDescent="0.45">
      <c r="B316" s="13" t="s">
        <v>614</v>
      </c>
      <c r="C316" s="25">
        <v>1000</v>
      </c>
      <c r="D316" s="26">
        <v>376.12700000000001</v>
      </c>
      <c r="E316" s="29">
        <f t="shared" si="539"/>
        <v>0.87375644155139687</v>
      </c>
      <c r="F316" s="27">
        <v>10</v>
      </c>
      <c r="G316" s="27">
        <v>10</v>
      </c>
      <c r="H316" s="27">
        <f t="shared" si="531"/>
        <v>87.375644155139696</v>
      </c>
      <c r="I316" s="26">
        <f t="shared" si="532"/>
        <v>8.7375644155139695E-2</v>
      </c>
      <c r="J316" s="28">
        <f t="shared" si="533"/>
        <v>8.7375644155139695E-2</v>
      </c>
      <c r="K316" s="53">
        <f t="shared" ref="K316" si="644">AVERAGE(J316:J317)</f>
        <v>8.0106319500949291E-2</v>
      </c>
      <c r="L316" s="53">
        <f t="shared" ref="L316" si="645">STDEV(J316:J317)</f>
        <v>1.0280377515249187E-2</v>
      </c>
      <c r="M316" s="30">
        <f t="shared" si="538"/>
        <v>8.7375644155139685E-3</v>
      </c>
      <c r="N316" s="57">
        <f t="shared" ref="N316" si="646">AVERAGE(M316:M317)</f>
        <v>8.0106319500949288E-3</v>
      </c>
      <c r="O316" s="57">
        <f t="shared" ref="O316" si="647">STDEV(J316:J317)</f>
        <v>1.0280377515249187E-2</v>
      </c>
    </row>
    <row r="317" spans="2:15" ht="20.5" x14ac:dyDescent="0.45">
      <c r="B317" s="13" t="s">
        <v>615</v>
      </c>
      <c r="C317" s="25">
        <v>1000</v>
      </c>
      <c r="D317" s="26">
        <v>349.32499999999999</v>
      </c>
      <c r="E317" s="29">
        <f t="shared" si="539"/>
        <v>0.72836994846758873</v>
      </c>
      <c r="F317" s="27">
        <v>10</v>
      </c>
      <c r="G317" s="27">
        <v>10</v>
      </c>
      <c r="H317" s="27">
        <f t="shared" si="531"/>
        <v>72.83699484675887</v>
      </c>
      <c r="I317" s="26">
        <f t="shared" si="532"/>
        <v>7.2836994846758873E-2</v>
      </c>
      <c r="J317" s="28">
        <f t="shared" si="533"/>
        <v>7.2836994846758873E-2</v>
      </c>
      <c r="K317" s="53"/>
      <c r="L317" s="53"/>
      <c r="M317" s="30">
        <f t="shared" si="538"/>
        <v>7.2836994846758882E-3</v>
      </c>
      <c r="N317" s="57"/>
      <c r="O317" s="57"/>
    </row>
    <row r="318" spans="2:15" ht="20.5" x14ac:dyDescent="0.45">
      <c r="B318" s="13" t="s">
        <v>616</v>
      </c>
      <c r="C318" s="25">
        <v>1000</v>
      </c>
      <c r="D318" s="26">
        <v>461.01900000000001</v>
      </c>
      <c r="E318" s="29">
        <f t="shared" ref="E318:E327" si="648">(D318-215.05)/184.35</f>
        <v>1.3342500678058042</v>
      </c>
      <c r="F318" s="27">
        <v>10</v>
      </c>
      <c r="G318" s="27">
        <v>10</v>
      </c>
      <c r="H318" s="27">
        <f t="shared" ref="H318:H327" si="649">(E318*F318*G318)</f>
        <v>133.42500678058042</v>
      </c>
      <c r="I318" s="26">
        <f t="shared" ref="I318:I327" si="650">(H318/1000)</f>
        <v>0.13342500678058042</v>
      </c>
      <c r="J318" s="28">
        <f t="shared" ref="J318:J327" si="651">(I318/C318)*1000</f>
        <v>0.13342500678058042</v>
      </c>
      <c r="K318" s="53">
        <f t="shared" ref="K318" si="652">AVERAGE(J318:J319)</f>
        <v>0.10313100081366965</v>
      </c>
      <c r="L318" s="53">
        <f t="shared" ref="L318" si="653">STDEV(J318:J319)</f>
        <v>4.2842194097016714E-2</v>
      </c>
      <c r="M318" s="30">
        <f t="shared" ref="M318:M327" si="654">(J318/C318)*100</f>
        <v>1.3342500678058042E-2</v>
      </c>
      <c r="N318" s="57">
        <f t="shared" ref="N318" si="655">AVERAGE(M318:M319)</f>
        <v>1.0313100081366966E-2</v>
      </c>
      <c r="O318" s="57">
        <f t="shared" ref="O318" si="656">STDEV(J318:J319)</f>
        <v>4.2842194097016714E-2</v>
      </c>
    </row>
    <row r="319" spans="2:15" ht="20.5" x14ac:dyDescent="0.45">
      <c r="B319" s="13" t="s">
        <v>617</v>
      </c>
      <c r="C319" s="25">
        <v>1000</v>
      </c>
      <c r="D319" s="26">
        <v>349.32499999999999</v>
      </c>
      <c r="E319" s="29">
        <f t="shared" si="648"/>
        <v>0.72836994846758873</v>
      </c>
      <c r="F319" s="27">
        <v>10</v>
      </c>
      <c r="G319" s="27">
        <v>10</v>
      </c>
      <c r="H319" s="27">
        <f t="shared" si="649"/>
        <v>72.83699484675887</v>
      </c>
      <c r="I319" s="26">
        <f t="shared" si="650"/>
        <v>7.2836994846758873E-2</v>
      </c>
      <c r="J319" s="28">
        <f t="shared" si="651"/>
        <v>7.2836994846758873E-2</v>
      </c>
      <c r="K319" s="53"/>
      <c r="L319" s="53"/>
      <c r="M319" s="30">
        <f t="shared" si="654"/>
        <v>7.2836994846758882E-3</v>
      </c>
      <c r="N319" s="57"/>
      <c r="O319" s="57"/>
    </row>
    <row r="320" spans="2:15" ht="20.5" x14ac:dyDescent="0.45">
      <c r="B320" s="13" t="s">
        <v>618</v>
      </c>
      <c r="C320" s="25">
        <v>1000</v>
      </c>
      <c r="D320" s="26">
        <v>399.94799999999998</v>
      </c>
      <c r="E320" s="29">
        <f t="shared" si="648"/>
        <v>1.0029726064551123</v>
      </c>
      <c r="F320" s="27">
        <v>10</v>
      </c>
      <c r="G320" s="27">
        <v>10</v>
      </c>
      <c r="H320" s="27">
        <f t="shared" si="649"/>
        <v>100.29726064551124</v>
      </c>
      <c r="I320" s="26">
        <f t="shared" si="650"/>
        <v>0.10029726064551124</v>
      </c>
      <c r="J320" s="28">
        <f t="shared" si="651"/>
        <v>0.10029726064551124</v>
      </c>
      <c r="K320" s="53">
        <f t="shared" ref="K320" si="657">AVERAGE(J320:J321)</f>
        <v>9.7993761866015716E-2</v>
      </c>
      <c r="L320" s="53">
        <f t="shared" ref="L320" si="658">STDEV(J320:J321)</f>
        <v>3.2576392148724329E-3</v>
      </c>
      <c r="M320" s="30">
        <f t="shared" si="654"/>
        <v>1.0029726064551124E-2</v>
      </c>
      <c r="N320" s="57">
        <f t="shared" ref="N320" si="659">AVERAGE(M320:M321)</f>
        <v>9.799376186601573E-3</v>
      </c>
      <c r="O320" s="57">
        <f t="shared" ref="O320" si="660">STDEV(J320:J321)</f>
        <v>3.2576392148724329E-3</v>
      </c>
    </row>
    <row r="321" spans="2:15" ht="20.5" x14ac:dyDescent="0.45">
      <c r="B321" s="13" t="s">
        <v>619</v>
      </c>
      <c r="C321" s="25">
        <v>1000</v>
      </c>
      <c r="D321" s="26">
        <v>391.45499999999998</v>
      </c>
      <c r="E321" s="29">
        <f t="shared" si="648"/>
        <v>0.956902630865202</v>
      </c>
      <c r="F321" s="27">
        <v>10</v>
      </c>
      <c r="G321" s="27">
        <v>10</v>
      </c>
      <c r="H321" s="27">
        <f t="shared" si="649"/>
        <v>95.690263086520204</v>
      </c>
      <c r="I321" s="26">
        <f t="shared" si="650"/>
        <v>9.5690263086520205E-2</v>
      </c>
      <c r="J321" s="28">
        <f t="shared" si="651"/>
        <v>9.5690263086520205E-2</v>
      </c>
      <c r="K321" s="53"/>
      <c r="L321" s="53"/>
      <c r="M321" s="30">
        <f t="shared" si="654"/>
        <v>9.5690263086520202E-3</v>
      </c>
      <c r="N321" s="57"/>
      <c r="O321" s="57"/>
    </row>
    <row r="322" spans="2:15" ht="20.5" x14ac:dyDescent="0.45">
      <c r="B322" s="13" t="s">
        <v>620</v>
      </c>
      <c r="C322" s="25">
        <v>1000</v>
      </c>
      <c r="D322" s="26">
        <v>735.33900000000006</v>
      </c>
      <c r="E322" s="29">
        <f t="shared" si="648"/>
        <v>2.8222891239490102</v>
      </c>
      <c r="F322" s="27">
        <v>10</v>
      </c>
      <c r="G322" s="27">
        <v>10</v>
      </c>
      <c r="H322" s="27">
        <f t="shared" si="649"/>
        <v>282.22891239490104</v>
      </c>
      <c r="I322" s="26">
        <f t="shared" si="650"/>
        <v>0.28222891239490105</v>
      </c>
      <c r="J322" s="28">
        <f t="shared" si="651"/>
        <v>0.28222891239490105</v>
      </c>
      <c r="K322" s="53">
        <f t="shared" ref="K322" si="661">AVERAGE(J322:J323)</f>
        <v>0.27296229997287769</v>
      </c>
      <c r="L322" s="53">
        <f t="shared" ref="L322" si="662">STDEV(J322:J323)</f>
        <v>1.3104968964480402E-2</v>
      </c>
      <c r="M322" s="30">
        <f t="shared" si="654"/>
        <v>2.8222891239490105E-2</v>
      </c>
      <c r="N322" s="57">
        <f t="shared" ref="N322" si="663">AVERAGE(M322:M323)</f>
        <v>2.7296229997287771E-2</v>
      </c>
      <c r="O322" s="57">
        <f t="shared" ref="O322" si="664">STDEV(J322:J323)</f>
        <v>1.3104968964480402E-2</v>
      </c>
    </row>
    <row r="323" spans="2:15" ht="20.5" x14ac:dyDescent="0.45">
      <c r="B323" s="13" t="s">
        <v>621</v>
      </c>
      <c r="C323" s="25">
        <v>1000</v>
      </c>
      <c r="D323" s="26">
        <v>701.173</v>
      </c>
      <c r="E323" s="29">
        <f t="shared" si="648"/>
        <v>2.6369568755085435</v>
      </c>
      <c r="F323" s="27">
        <v>10</v>
      </c>
      <c r="G323" s="27">
        <v>10</v>
      </c>
      <c r="H323" s="27">
        <f t="shared" si="649"/>
        <v>263.69568755085436</v>
      </c>
      <c r="I323" s="26">
        <f t="shared" si="650"/>
        <v>0.26369568755085437</v>
      </c>
      <c r="J323" s="28">
        <f t="shared" si="651"/>
        <v>0.26369568755085437</v>
      </c>
      <c r="K323" s="53"/>
      <c r="L323" s="53"/>
      <c r="M323" s="30">
        <f t="shared" si="654"/>
        <v>2.6369568755085442E-2</v>
      </c>
      <c r="N323" s="57"/>
      <c r="O323" s="57"/>
    </row>
    <row r="324" spans="2:15" ht="20.5" x14ac:dyDescent="0.45">
      <c r="B324" s="13" t="s">
        <v>622</v>
      </c>
      <c r="C324" s="25">
        <v>1000</v>
      </c>
      <c r="D324" s="26">
        <v>365.66300000000001</v>
      </c>
      <c r="E324" s="29">
        <f t="shared" si="648"/>
        <v>0.81699484675888256</v>
      </c>
      <c r="F324" s="27">
        <v>10</v>
      </c>
      <c r="G324" s="27">
        <v>10</v>
      </c>
      <c r="H324" s="27">
        <f t="shared" si="649"/>
        <v>81.699484675888257</v>
      </c>
      <c r="I324" s="26">
        <f t="shared" si="650"/>
        <v>8.1699484675888251E-2</v>
      </c>
      <c r="J324" s="28">
        <f t="shared" si="651"/>
        <v>8.1699484675888251E-2</v>
      </c>
      <c r="K324" s="53">
        <f t="shared" ref="K324" si="665">AVERAGE(J324:J325)</f>
        <v>9.2447247084350426E-2</v>
      </c>
      <c r="L324" s="53">
        <f t="shared" ref="L324" si="666">STDEV(J324:J325)</f>
        <v>1.5199631363210984E-2</v>
      </c>
      <c r="M324" s="30">
        <f t="shared" si="654"/>
        <v>8.1699484675888251E-3</v>
      </c>
      <c r="N324" s="57">
        <f t="shared" ref="N324" si="667">AVERAGE(M324:M325)</f>
        <v>9.2447247084350426E-3</v>
      </c>
      <c r="O324" s="57">
        <f t="shared" ref="O324" si="668">STDEV(J324:J325)</f>
        <v>1.5199631363210984E-2</v>
      </c>
    </row>
    <row r="325" spans="2:15" ht="20.5" x14ac:dyDescent="0.45">
      <c r="B325" s="13" t="s">
        <v>623</v>
      </c>
      <c r="C325" s="25">
        <v>1000</v>
      </c>
      <c r="D325" s="26">
        <v>405.29</v>
      </c>
      <c r="E325" s="29">
        <f t="shared" si="648"/>
        <v>1.0319500949281259</v>
      </c>
      <c r="F325" s="27">
        <v>10</v>
      </c>
      <c r="G325" s="27">
        <v>10</v>
      </c>
      <c r="H325" s="27">
        <f t="shared" si="649"/>
        <v>103.1950094928126</v>
      </c>
      <c r="I325" s="26">
        <f t="shared" si="650"/>
        <v>0.1031950094928126</v>
      </c>
      <c r="J325" s="28">
        <f t="shared" si="651"/>
        <v>0.1031950094928126</v>
      </c>
      <c r="K325" s="53"/>
      <c r="L325" s="53"/>
      <c r="M325" s="30">
        <f t="shared" si="654"/>
        <v>1.031950094928126E-2</v>
      </c>
      <c r="N325" s="57"/>
      <c r="O325" s="57"/>
    </row>
    <row r="326" spans="2:15" ht="20.5" x14ac:dyDescent="0.45">
      <c r="B326" s="13" t="s">
        <v>624</v>
      </c>
      <c r="C326" s="25">
        <v>1000</v>
      </c>
      <c r="D326" s="26">
        <v>376.62</v>
      </c>
      <c r="E326" s="29">
        <f t="shared" si="648"/>
        <v>0.87643070246813126</v>
      </c>
      <c r="F326" s="27">
        <v>10</v>
      </c>
      <c r="G326" s="27">
        <v>10</v>
      </c>
      <c r="H326" s="27">
        <f t="shared" si="649"/>
        <v>87.643070246813124</v>
      </c>
      <c r="I326" s="26">
        <f t="shared" si="650"/>
        <v>8.7643070246813129E-2</v>
      </c>
      <c r="J326" s="28">
        <f t="shared" si="651"/>
        <v>8.7643070246813129E-2</v>
      </c>
      <c r="K326" s="53">
        <f t="shared" ref="K326" si="669">AVERAGE(J326:J327)</f>
        <v>7.5072145375644161E-2</v>
      </c>
      <c r="L326" s="53">
        <f t="shared" ref="L326" si="670">STDEV(J326:J327)</f>
        <v>1.7777972444380369E-2</v>
      </c>
      <c r="M326" s="30">
        <f t="shared" si="654"/>
        <v>8.7643070246813132E-3</v>
      </c>
      <c r="N326" s="57">
        <f t="shared" ref="N326" si="671">AVERAGE(M326:M327)</f>
        <v>7.5072145375644156E-3</v>
      </c>
      <c r="O326" s="57">
        <f t="shared" ref="O326" si="672">STDEV(J326:J327)</f>
        <v>1.7777972444380369E-2</v>
      </c>
    </row>
    <row r="327" spans="2:15" ht="20.5" x14ac:dyDescent="0.45">
      <c r="B327" s="13" t="s">
        <v>625</v>
      </c>
      <c r="C327" s="25">
        <v>1000</v>
      </c>
      <c r="D327" s="26">
        <v>330.27100000000002</v>
      </c>
      <c r="E327" s="29">
        <f t="shared" si="648"/>
        <v>0.62501220504475186</v>
      </c>
      <c r="F327" s="27">
        <v>10</v>
      </c>
      <c r="G327" s="27">
        <v>10</v>
      </c>
      <c r="H327" s="27">
        <f t="shared" si="649"/>
        <v>62.501220504475185</v>
      </c>
      <c r="I327" s="26">
        <f t="shared" si="650"/>
        <v>6.250122050447518E-2</v>
      </c>
      <c r="J327" s="28">
        <f t="shared" si="651"/>
        <v>6.250122050447518E-2</v>
      </c>
      <c r="K327" s="53"/>
      <c r="L327" s="53"/>
      <c r="M327" s="30">
        <f t="shared" si="654"/>
        <v>6.250122050447518E-3</v>
      </c>
      <c r="N327" s="57"/>
      <c r="O327" s="57"/>
    </row>
  </sheetData>
  <mergeCells count="649">
    <mergeCell ref="K324:K325"/>
    <mergeCell ref="L324:L325"/>
    <mergeCell ref="N324:N325"/>
    <mergeCell ref="O324:O325"/>
    <mergeCell ref="K326:K327"/>
    <mergeCell ref="L326:L327"/>
    <mergeCell ref="N326:N327"/>
    <mergeCell ref="O326:O327"/>
    <mergeCell ref="K318:K319"/>
    <mergeCell ref="L318:L319"/>
    <mergeCell ref="N318:N319"/>
    <mergeCell ref="O318:O319"/>
    <mergeCell ref="K320:K321"/>
    <mergeCell ref="L320:L321"/>
    <mergeCell ref="N320:N321"/>
    <mergeCell ref="O320:O321"/>
    <mergeCell ref="K322:K323"/>
    <mergeCell ref="L322:L323"/>
    <mergeCell ref="N322:N323"/>
    <mergeCell ref="O322:O323"/>
    <mergeCell ref="A1:O2"/>
    <mergeCell ref="K4:K5"/>
    <mergeCell ref="L4:L5"/>
    <mergeCell ref="N4:N5"/>
    <mergeCell ref="O4:O5"/>
    <mergeCell ref="K6:K7"/>
    <mergeCell ref="L6:L7"/>
    <mergeCell ref="N6:N7"/>
    <mergeCell ref="O6:O7"/>
    <mergeCell ref="K12:K13"/>
    <mergeCell ref="L12:L13"/>
    <mergeCell ref="N12:N13"/>
    <mergeCell ref="O12:O13"/>
    <mergeCell ref="K14:K15"/>
    <mergeCell ref="L14:L15"/>
    <mergeCell ref="N14:N15"/>
    <mergeCell ref="O14:O15"/>
    <mergeCell ref="K8:K9"/>
    <mergeCell ref="L8:L9"/>
    <mergeCell ref="N8:N9"/>
    <mergeCell ref="O8:O9"/>
    <mergeCell ref="K10:K11"/>
    <mergeCell ref="L10:L11"/>
    <mergeCell ref="N10:N11"/>
    <mergeCell ref="O10:O11"/>
    <mergeCell ref="K20:K21"/>
    <mergeCell ref="L20:L21"/>
    <mergeCell ref="N20:N21"/>
    <mergeCell ref="O20:O21"/>
    <mergeCell ref="K22:K23"/>
    <mergeCell ref="L22:L23"/>
    <mergeCell ref="N22:N23"/>
    <mergeCell ref="O22:O23"/>
    <mergeCell ref="K16:K17"/>
    <mergeCell ref="L16:L17"/>
    <mergeCell ref="N16:N17"/>
    <mergeCell ref="O16:O17"/>
    <mergeCell ref="K18:K19"/>
    <mergeCell ref="L18:L19"/>
    <mergeCell ref="N18:N19"/>
    <mergeCell ref="O18:O19"/>
    <mergeCell ref="K28:K29"/>
    <mergeCell ref="L28:L29"/>
    <mergeCell ref="N28:N29"/>
    <mergeCell ref="O28:O29"/>
    <mergeCell ref="K30:K31"/>
    <mergeCell ref="L30:L31"/>
    <mergeCell ref="N30:N31"/>
    <mergeCell ref="O30:O31"/>
    <mergeCell ref="K24:K25"/>
    <mergeCell ref="L24:L25"/>
    <mergeCell ref="N24:N25"/>
    <mergeCell ref="O24:O25"/>
    <mergeCell ref="K26:K27"/>
    <mergeCell ref="L26:L27"/>
    <mergeCell ref="N26:N27"/>
    <mergeCell ref="O26:O27"/>
    <mergeCell ref="K36:K37"/>
    <mergeCell ref="L36:L37"/>
    <mergeCell ref="N36:N37"/>
    <mergeCell ref="O36:O37"/>
    <mergeCell ref="K38:K39"/>
    <mergeCell ref="L38:L39"/>
    <mergeCell ref="N38:N39"/>
    <mergeCell ref="O38:O39"/>
    <mergeCell ref="K32:K33"/>
    <mergeCell ref="L32:L33"/>
    <mergeCell ref="N32:N33"/>
    <mergeCell ref="O32:O33"/>
    <mergeCell ref="K34:K35"/>
    <mergeCell ref="L34:L35"/>
    <mergeCell ref="N34:N35"/>
    <mergeCell ref="O34:O35"/>
    <mergeCell ref="K44:K45"/>
    <mergeCell ref="L44:L45"/>
    <mergeCell ref="N44:N45"/>
    <mergeCell ref="O44:O45"/>
    <mergeCell ref="K46:K47"/>
    <mergeCell ref="L46:L47"/>
    <mergeCell ref="N46:N47"/>
    <mergeCell ref="O46:O47"/>
    <mergeCell ref="K40:K41"/>
    <mergeCell ref="L40:L41"/>
    <mergeCell ref="N40:N41"/>
    <mergeCell ref="O40:O41"/>
    <mergeCell ref="K42:K43"/>
    <mergeCell ref="L42:L43"/>
    <mergeCell ref="N42:N43"/>
    <mergeCell ref="O42:O43"/>
    <mergeCell ref="K52:K53"/>
    <mergeCell ref="L52:L53"/>
    <mergeCell ref="N52:N53"/>
    <mergeCell ref="O52:O53"/>
    <mergeCell ref="K54:K55"/>
    <mergeCell ref="L54:L55"/>
    <mergeCell ref="N54:N55"/>
    <mergeCell ref="O54:O55"/>
    <mergeCell ref="K48:K49"/>
    <mergeCell ref="L48:L49"/>
    <mergeCell ref="N48:N49"/>
    <mergeCell ref="O48:O49"/>
    <mergeCell ref="K50:K51"/>
    <mergeCell ref="L50:L51"/>
    <mergeCell ref="N50:N51"/>
    <mergeCell ref="O50:O51"/>
    <mergeCell ref="K60:K61"/>
    <mergeCell ref="L60:L61"/>
    <mergeCell ref="N60:N61"/>
    <mergeCell ref="O60:O61"/>
    <mergeCell ref="K62:K63"/>
    <mergeCell ref="L62:L63"/>
    <mergeCell ref="N62:N63"/>
    <mergeCell ref="O62:O63"/>
    <mergeCell ref="K56:K57"/>
    <mergeCell ref="L56:L57"/>
    <mergeCell ref="N56:N57"/>
    <mergeCell ref="O56:O57"/>
    <mergeCell ref="K58:K59"/>
    <mergeCell ref="L58:L59"/>
    <mergeCell ref="N58:N59"/>
    <mergeCell ref="O58:O59"/>
    <mergeCell ref="K68:K69"/>
    <mergeCell ref="L68:L69"/>
    <mergeCell ref="N68:N69"/>
    <mergeCell ref="O68:O69"/>
    <mergeCell ref="K70:K71"/>
    <mergeCell ref="L70:L71"/>
    <mergeCell ref="N70:N71"/>
    <mergeCell ref="O70:O71"/>
    <mergeCell ref="K64:K65"/>
    <mergeCell ref="L64:L65"/>
    <mergeCell ref="N64:N65"/>
    <mergeCell ref="O64:O65"/>
    <mergeCell ref="K66:K67"/>
    <mergeCell ref="L66:L67"/>
    <mergeCell ref="N66:N67"/>
    <mergeCell ref="O66:O67"/>
    <mergeCell ref="K76:K77"/>
    <mergeCell ref="L76:L77"/>
    <mergeCell ref="N76:N77"/>
    <mergeCell ref="O76:O77"/>
    <mergeCell ref="K78:K79"/>
    <mergeCell ref="L78:L79"/>
    <mergeCell ref="N78:N79"/>
    <mergeCell ref="O78:O79"/>
    <mergeCell ref="K72:K73"/>
    <mergeCell ref="L72:L73"/>
    <mergeCell ref="N72:N73"/>
    <mergeCell ref="O72:O73"/>
    <mergeCell ref="K74:K75"/>
    <mergeCell ref="L74:L75"/>
    <mergeCell ref="N74:N75"/>
    <mergeCell ref="O74:O75"/>
    <mergeCell ref="K84:K85"/>
    <mergeCell ref="L84:L85"/>
    <mergeCell ref="N84:N85"/>
    <mergeCell ref="O84:O85"/>
    <mergeCell ref="K86:K87"/>
    <mergeCell ref="L86:L87"/>
    <mergeCell ref="N86:N87"/>
    <mergeCell ref="O86:O87"/>
    <mergeCell ref="K80:K81"/>
    <mergeCell ref="L80:L81"/>
    <mergeCell ref="N80:N81"/>
    <mergeCell ref="O80:O81"/>
    <mergeCell ref="K82:K83"/>
    <mergeCell ref="L82:L83"/>
    <mergeCell ref="N82:N83"/>
    <mergeCell ref="O82:O83"/>
    <mergeCell ref="K92:K93"/>
    <mergeCell ref="L92:L93"/>
    <mergeCell ref="N92:N93"/>
    <mergeCell ref="O92:O93"/>
    <mergeCell ref="K94:K95"/>
    <mergeCell ref="L94:L95"/>
    <mergeCell ref="N94:N95"/>
    <mergeCell ref="O94:O95"/>
    <mergeCell ref="K88:K89"/>
    <mergeCell ref="L88:L89"/>
    <mergeCell ref="N88:N89"/>
    <mergeCell ref="O88:O89"/>
    <mergeCell ref="K90:K91"/>
    <mergeCell ref="L90:L91"/>
    <mergeCell ref="N90:N91"/>
    <mergeCell ref="O90:O91"/>
    <mergeCell ref="K100:K101"/>
    <mergeCell ref="L100:L101"/>
    <mergeCell ref="N100:N101"/>
    <mergeCell ref="O100:O101"/>
    <mergeCell ref="K102:K103"/>
    <mergeCell ref="L102:L103"/>
    <mergeCell ref="N102:N103"/>
    <mergeCell ref="O102:O103"/>
    <mergeCell ref="K96:K97"/>
    <mergeCell ref="L96:L97"/>
    <mergeCell ref="N96:N97"/>
    <mergeCell ref="O96:O97"/>
    <mergeCell ref="K98:K99"/>
    <mergeCell ref="L98:L99"/>
    <mergeCell ref="N98:N99"/>
    <mergeCell ref="O98:O99"/>
    <mergeCell ref="K108:K109"/>
    <mergeCell ref="L108:L109"/>
    <mergeCell ref="N108:N109"/>
    <mergeCell ref="O108:O109"/>
    <mergeCell ref="K110:K111"/>
    <mergeCell ref="L110:L111"/>
    <mergeCell ref="N110:N111"/>
    <mergeCell ref="O110:O111"/>
    <mergeCell ref="K104:K105"/>
    <mergeCell ref="L104:L105"/>
    <mergeCell ref="N104:N105"/>
    <mergeCell ref="O104:O105"/>
    <mergeCell ref="K106:K107"/>
    <mergeCell ref="L106:L107"/>
    <mergeCell ref="N106:N107"/>
    <mergeCell ref="O106:O107"/>
    <mergeCell ref="K116:K117"/>
    <mergeCell ref="L116:L117"/>
    <mergeCell ref="N116:N117"/>
    <mergeCell ref="O116:O117"/>
    <mergeCell ref="K118:K119"/>
    <mergeCell ref="L118:L119"/>
    <mergeCell ref="N118:N119"/>
    <mergeCell ref="O118:O119"/>
    <mergeCell ref="K112:K113"/>
    <mergeCell ref="L112:L113"/>
    <mergeCell ref="N112:N113"/>
    <mergeCell ref="O112:O113"/>
    <mergeCell ref="K114:K115"/>
    <mergeCell ref="L114:L115"/>
    <mergeCell ref="N114:N115"/>
    <mergeCell ref="O114:O115"/>
    <mergeCell ref="K124:K125"/>
    <mergeCell ref="L124:L125"/>
    <mergeCell ref="N124:N125"/>
    <mergeCell ref="O124:O125"/>
    <mergeCell ref="K126:K127"/>
    <mergeCell ref="L126:L127"/>
    <mergeCell ref="N126:N127"/>
    <mergeCell ref="O126:O127"/>
    <mergeCell ref="K120:K121"/>
    <mergeCell ref="L120:L121"/>
    <mergeCell ref="N120:N121"/>
    <mergeCell ref="O120:O121"/>
    <mergeCell ref="K122:K123"/>
    <mergeCell ref="L122:L123"/>
    <mergeCell ref="N122:N123"/>
    <mergeCell ref="O122:O123"/>
    <mergeCell ref="K132:K133"/>
    <mergeCell ref="L132:L133"/>
    <mergeCell ref="N132:N133"/>
    <mergeCell ref="O132:O133"/>
    <mergeCell ref="K134:K135"/>
    <mergeCell ref="L134:L135"/>
    <mergeCell ref="N134:N135"/>
    <mergeCell ref="O134:O135"/>
    <mergeCell ref="K128:K129"/>
    <mergeCell ref="L128:L129"/>
    <mergeCell ref="N128:N129"/>
    <mergeCell ref="O128:O129"/>
    <mergeCell ref="K130:K131"/>
    <mergeCell ref="L130:L131"/>
    <mergeCell ref="N130:N131"/>
    <mergeCell ref="O130:O131"/>
    <mergeCell ref="K140:K141"/>
    <mergeCell ref="L140:L141"/>
    <mergeCell ref="N140:N141"/>
    <mergeCell ref="O140:O141"/>
    <mergeCell ref="K142:K143"/>
    <mergeCell ref="L142:L143"/>
    <mergeCell ref="N142:N143"/>
    <mergeCell ref="O142:O143"/>
    <mergeCell ref="K136:K137"/>
    <mergeCell ref="L136:L137"/>
    <mergeCell ref="N136:N137"/>
    <mergeCell ref="O136:O137"/>
    <mergeCell ref="K138:K139"/>
    <mergeCell ref="L138:L139"/>
    <mergeCell ref="N138:N139"/>
    <mergeCell ref="O138:O139"/>
    <mergeCell ref="K148:K149"/>
    <mergeCell ref="L148:L149"/>
    <mergeCell ref="N148:N149"/>
    <mergeCell ref="O148:O149"/>
    <mergeCell ref="K150:K151"/>
    <mergeCell ref="L150:L151"/>
    <mergeCell ref="N150:N151"/>
    <mergeCell ref="O150:O151"/>
    <mergeCell ref="K144:K145"/>
    <mergeCell ref="L144:L145"/>
    <mergeCell ref="N144:N145"/>
    <mergeCell ref="O144:O145"/>
    <mergeCell ref="K146:K147"/>
    <mergeCell ref="L146:L147"/>
    <mergeCell ref="N146:N147"/>
    <mergeCell ref="O146:O147"/>
    <mergeCell ref="K156:K157"/>
    <mergeCell ref="L156:L157"/>
    <mergeCell ref="N156:N157"/>
    <mergeCell ref="O156:O157"/>
    <mergeCell ref="K158:K159"/>
    <mergeCell ref="L158:L159"/>
    <mergeCell ref="N158:N159"/>
    <mergeCell ref="O158:O159"/>
    <mergeCell ref="K152:K153"/>
    <mergeCell ref="L152:L153"/>
    <mergeCell ref="N152:N153"/>
    <mergeCell ref="O152:O153"/>
    <mergeCell ref="K154:K155"/>
    <mergeCell ref="L154:L155"/>
    <mergeCell ref="N154:N155"/>
    <mergeCell ref="O154:O155"/>
    <mergeCell ref="K164:K165"/>
    <mergeCell ref="L164:L165"/>
    <mergeCell ref="N164:N165"/>
    <mergeCell ref="O164:O165"/>
    <mergeCell ref="K166:K167"/>
    <mergeCell ref="L166:L167"/>
    <mergeCell ref="N166:N167"/>
    <mergeCell ref="O166:O167"/>
    <mergeCell ref="K160:K161"/>
    <mergeCell ref="L160:L161"/>
    <mergeCell ref="N160:N161"/>
    <mergeCell ref="O160:O161"/>
    <mergeCell ref="K162:K163"/>
    <mergeCell ref="L162:L163"/>
    <mergeCell ref="N162:N163"/>
    <mergeCell ref="O162:O163"/>
    <mergeCell ref="K172:K173"/>
    <mergeCell ref="L172:L173"/>
    <mergeCell ref="N172:N173"/>
    <mergeCell ref="O172:O173"/>
    <mergeCell ref="K174:K175"/>
    <mergeCell ref="L174:L175"/>
    <mergeCell ref="N174:N175"/>
    <mergeCell ref="O174:O175"/>
    <mergeCell ref="K168:K169"/>
    <mergeCell ref="L168:L169"/>
    <mergeCell ref="N168:N169"/>
    <mergeCell ref="O168:O169"/>
    <mergeCell ref="K170:K171"/>
    <mergeCell ref="L170:L171"/>
    <mergeCell ref="N170:N171"/>
    <mergeCell ref="O170:O171"/>
    <mergeCell ref="K180:K181"/>
    <mergeCell ref="L180:L181"/>
    <mergeCell ref="N180:N181"/>
    <mergeCell ref="O180:O181"/>
    <mergeCell ref="K182:K183"/>
    <mergeCell ref="L182:L183"/>
    <mergeCell ref="N182:N183"/>
    <mergeCell ref="O182:O183"/>
    <mergeCell ref="K176:K177"/>
    <mergeCell ref="L176:L177"/>
    <mergeCell ref="N176:N177"/>
    <mergeCell ref="O176:O177"/>
    <mergeCell ref="K178:K179"/>
    <mergeCell ref="L178:L179"/>
    <mergeCell ref="N178:N179"/>
    <mergeCell ref="O178:O179"/>
    <mergeCell ref="K188:K189"/>
    <mergeCell ref="L188:L189"/>
    <mergeCell ref="N188:N189"/>
    <mergeCell ref="O188:O189"/>
    <mergeCell ref="K190:K191"/>
    <mergeCell ref="L190:L191"/>
    <mergeCell ref="N190:N191"/>
    <mergeCell ref="O190:O191"/>
    <mergeCell ref="K184:K185"/>
    <mergeCell ref="L184:L185"/>
    <mergeCell ref="N184:N185"/>
    <mergeCell ref="O184:O185"/>
    <mergeCell ref="K186:K187"/>
    <mergeCell ref="L186:L187"/>
    <mergeCell ref="N186:N187"/>
    <mergeCell ref="O186:O187"/>
    <mergeCell ref="K196:K197"/>
    <mergeCell ref="L196:L197"/>
    <mergeCell ref="N196:N197"/>
    <mergeCell ref="O196:O197"/>
    <mergeCell ref="K198:K199"/>
    <mergeCell ref="L198:L199"/>
    <mergeCell ref="N198:N199"/>
    <mergeCell ref="O198:O199"/>
    <mergeCell ref="K192:K193"/>
    <mergeCell ref="L192:L193"/>
    <mergeCell ref="N192:N193"/>
    <mergeCell ref="O192:O193"/>
    <mergeCell ref="K194:K195"/>
    <mergeCell ref="L194:L195"/>
    <mergeCell ref="N194:N195"/>
    <mergeCell ref="O194:O195"/>
    <mergeCell ref="K204:K205"/>
    <mergeCell ref="L204:L205"/>
    <mergeCell ref="N204:N205"/>
    <mergeCell ref="O204:O205"/>
    <mergeCell ref="K206:K207"/>
    <mergeCell ref="L206:L207"/>
    <mergeCell ref="N206:N207"/>
    <mergeCell ref="O206:O207"/>
    <mergeCell ref="K200:K201"/>
    <mergeCell ref="L200:L201"/>
    <mergeCell ref="N200:N201"/>
    <mergeCell ref="O200:O201"/>
    <mergeCell ref="K202:K203"/>
    <mergeCell ref="L202:L203"/>
    <mergeCell ref="N202:N203"/>
    <mergeCell ref="O202:O203"/>
    <mergeCell ref="K212:K213"/>
    <mergeCell ref="L212:L213"/>
    <mergeCell ref="N212:N213"/>
    <mergeCell ref="O212:O213"/>
    <mergeCell ref="K214:K215"/>
    <mergeCell ref="L214:L215"/>
    <mergeCell ref="N214:N215"/>
    <mergeCell ref="O214:O215"/>
    <mergeCell ref="K208:K209"/>
    <mergeCell ref="L208:L209"/>
    <mergeCell ref="N208:N209"/>
    <mergeCell ref="O208:O209"/>
    <mergeCell ref="K210:K211"/>
    <mergeCell ref="L210:L211"/>
    <mergeCell ref="N210:N211"/>
    <mergeCell ref="O210:O211"/>
    <mergeCell ref="K220:K221"/>
    <mergeCell ref="L220:L221"/>
    <mergeCell ref="N220:N221"/>
    <mergeCell ref="O220:O221"/>
    <mergeCell ref="K222:K223"/>
    <mergeCell ref="L222:L223"/>
    <mergeCell ref="N222:N223"/>
    <mergeCell ref="O222:O223"/>
    <mergeCell ref="K216:K217"/>
    <mergeCell ref="L216:L217"/>
    <mergeCell ref="N216:N217"/>
    <mergeCell ref="O216:O217"/>
    <mergeCell ref="K218:K219"/>
    <mergeCell ref="L218:L219"/>
    <mergeCell ref="N218:N219"/>
    <mergeCell ref="O218:O219"/>
    <mergeCell ref="K228:K229"/>
    <mergeCell ref="L228:L229"/>
    <mergeCell ref="N228:N229"/>
    <mergeCell ref="O228:O229"/>
    <mergeCell ref="K230:K231"/>
    <mergeCell ref="L230:L231"/>
    <mergeCell ref="N230:N231"/>
    <mergeCell ref="O230:O231"/>
    <mergeCell ref="K224:K225"/>
    <mergeCell ref="L224:L225"/>
    <mergeCell ref="N224:N225"/>
    <mergeCell ref="O224:O225"/>
    <mergeCell ref="K226:K227"/>
    <mergeCell ref="L226:L227"/>
    <mergeCell ref="N226:N227"/>
    <mergeCell ref="O226:O227"/>
    <mergeCell ref="K236:K237"/>
    <mergeCell ref="L236:L237"/>
    <mergeCell ref="N236:N237"/>
    <mergeCell ref="O236:O237"/>
    <mergeCell ref="K238:K239"/>
    <mergeCell ref="L238:L239"/>
    <mergeCell ref="N238:N239"/>
    <mergeCell ref="O238:O239"/>
    <mergeCell ref="K232:K233"/>
    <mergeCell ref="L232:L233"/>
    <mergeCell ref="N232:N233"/>
    <mergeCell ref="O232:O233"/>
    <mergeCell ref="K234:K235"/>
    <mergeCell ref="L234:L235"/>
    <mergeCell ref="N234:N235"/>
    <mergeCell ref="O234:O235"/>
    <mergeCell ref="K244:K245"/>
    <mergeCell ref="L244:L245"/>
    <mergeCell ref="N244:N245"/>
    <mergeCell ref="O244:O245"/>
    <mergeCell ref="K246:K247"/>
    <mergeCell ref="L246:L247"/>
    <mergeCell ref="N246:N247"/>
    <mergeCell ref="O246:O247"/>
    <mergeCell ref="K240:K241"/>
    <mergeCell ref="L240:L241"/>
    <mergeCell ref="N240:N241"/>
    <mergeCell ref="O240:O241"/>
    <mergeCell ref="K242:K243"/>
    <mergeCell ref="L242:L243"/>
    <mergeCell ref="N242:N243"/>
    <mergeCell ref="O242:O243"/>
    <mergeCell ref="K252:K253"/>
    <mergeCell ref="L252:L253"/>
    <mergeCell ref="N252:N253"/>
    <mergeCell ref="O252:O253"/>
    <mergeCell ref="K254:K255"/>
    <mergeCell ref="L254:L255"/>
    <mergeCell ref="N254:N255"/>
    <mergeCell ref="O254:O255"/>
    <mergeCell ref="K248:K249"/>
    <mergeCell ref="L248:L249"/>
    <mergeCell ref="N248:N249"/>
    <mergeCell ref="O248:O249"/>
    <mergeCell ref="K250:K251"/>
    <mergeCell ref="L250:L251"/>
    <mergeCell ref="N250:N251"/>
    <mergeCell ref="O250:O251"/>
    <mergeCell ref="K260:K261"/>
    <mergeCell ref="L260:L261"/>
    <mergeCell ref="N260:N261"/>
    <mergeCell ref="O260:O261"/>
    <mergeCell ref="K262:K263"/>
    <mergeCell ref="L262:L263"/>
    <mergeCell ref="N262:N263"/>
    <mergeCell ref="O262:O263"/>
    <mergeCell ref="K256:K257"/>
    <mergeCell ref="L256:L257"/>
    <mergeCell ref="N256:N257"/>
    <mergeCell ref="O256:O257"/>
    <mergeCell ref="K258:K259"/>
    <mergeCell ref="L258:L259"/>
    <mergeCell ref="N258:N259"/>
    <mergeCell ref="O258:O259"/>
    <mergeCell ref="K268:K269"/>
    <mergeCell ref="L268:L269"/>
    <mergeCell ref="N268:N269"/>
    <mergeCell ref="O268:O269"/>
    <mergeCell ref="K270:K271"/>
    <mergeCell ref="L270:L271"/>
    <mergeCell ref="N270:N271"/>
    <mergeCell ref="O270:O271"/>
    <mergeCell ref="K264:K265"/>
    <mergeCell ref="L264:L265"/>
    <mergeCell ref="N264:N265"/>
    <mergeCell ref="O264:O265"/>
    <mergeCell ref="K266:K267"/>
    <mergeCell ref="L266:L267"/>
    <mergeCell ref="N266:N267"/>
    <mergeCell ref="O266:O267"/>
    <mergeCell ref="K276:K277"/>
    <mergeCell ref="L276:L277"/>
    <mergeCell ref="N276:N277"/>
    <mergeCell ref="O276:O277"/>
    <mergeCell ref="K278:K279"/>
    <mergeCell ref="L278:L279"/>
    <mergeCell ref="N278:N279"/>
    <mergeCell ref="O278:O279"/>
    <mergeCell ref="K272:K273"/>
    <mergeCell ref="L272:L273"/>
    <mergeCell ref="N272:N273"/>
    <mergeCell ref="O272:O273"/>
    <mergeCell ref="K274:K275"/>
    <mergeCell ref="L274:L275"/>
    <mergeCell ref="N274:N275"/>
    <mergeCell ref="O274:O275"/>
    <mergeCell ref="K284:K285"/>
    <mergeCell ref="L284:L285"/>
    <mergeCell ref="N284:N285"/>
    <mergeCell ref="O284:O285"/>
    <mergeCell ref="K286:K287"/>
    <mergeCell ref="L286:L287"/>
    <mergeCell ref="N286:N287"/>
    <mergeCell ref="O286:O287"/>
    <mergeCell ref="K280:K281"/>
    <mergeCell ref="L280:L281"/>
    <mergeCell ref="N280:N281"/>
    <mergeCell ref="O280:O281"/>
    <mergeCell ref="K282:K283"/>
    <mergeCell ref="L282:L283"/>
    <mergeCell ref="N282:N283"/>
    <mergeCell ref="O282:O283"/>
    <mergeCell ref="K292:K293"/>
    <mergeCell ref="L292:L293"/>
    <mergeCell ref="N292:N293"/>
    <mergeCell ref="O292:O293"/>
    <mergeCell ref="K294:K295"/>
    <mergeCell ref="L294:L295"/>
    <mergeCell ref="N294:N295"/>
    <mergeCell ref="O294:O295"/>
    <mergeCell ref="K288:K289"/>
    <mergeCell ref="L288:L289"/>
    <mergeCell ref="N288:N289"/>
    <mergeCell ref="O288:O289"/>
    <mergeCell ref="K290:K291"/>
    <mergeCell ref="L290:L291"/>
    <mergeCell ref="N290:N291"/>
    <mergeCell ref="O290:O291"/>
    <mergeCell ref="K300:K301"/>
    <mergeCell ref="L300:L301"/>
    <mergeCell ref="N300:N301"/>
    <mergeCell ref="O300:O301"/>
    <mergeCell ref="K302:K303"/>
    <mergeCell ref="L302:L303"/>
    <mergeCell ref="N302:N303"/>
    <mergeCell ref="O302:O303"/>
    <mergeCell ref="K296:K297"/>
    <mergeCell ref="L296:L297"/>
    <mergeCell ref="N296:N297"/>
    <mergeCell ref="O296:O297"/>
    <mergeCell ref="K298:K299"/>
    <mergeCell ref="L298:L299"/>
    <mergeCell ref="N298:N299"/>
    <mergeCell ref="O298:O299"/>
    <mergeCell ref="K308:K309"/>
    <mergeCell ref="L308:L309"/>
    <mergeCell ref="N308:N309"/>
    <mergeCell ref="O308:O309"/>
    <mergeCell ref="K310:K311"/>
    <mergeCell ref="L310:L311"/>
    <mergeCell ref="N310:N311"/>
    <mergeCell ref="O310:O311"/>
    <mergeCell ref="K304:K305"/>
    <mergeCell ref="L304:L305"/>
    <mergeCell ref="N304:N305"/>
    <mergeCell ref="O304:O305"/>
    <mergeCell ref="K306:K307"/>
    <mergeCell ref="L306:L307"/>
    <mergeCell ref="N306:N307"/>
    <mergeCell ref="O306:O307"/>
    <mergeCell ref="K316:K317"/>
    <mergeCell ref="L316:L317"/>
    <mergeCell ref="N316:N317"/>
    <mergeCell ref="O316:O317"/>
    <mergeCell ref="K312:K313"/>
    <mergeCell ref="L312:L313"/>
    <mergeCell ref="N312:N313"/>
    <mergeCell ref="O312:O313"/>
    <mergeCell ref="K314:K315"/>
    <mergeCell ref="L314:L315"/>
    <mergeCell ref="N314:N315"/>
    <mergeCell ref="O314:O3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Keterangan Sampel</vt:lpstr>
      <vt:lpstr>Raw Data Sampel</vt:lpstr>
      <vt:lpstr>Lutein</vt:lpstr>
      <vt:lpstr>Astragalin</vt:lpstr>
      <vt:lpstr>Nikotiflorin</vt:lpstr>
      <vt:lpstr>Rutin</vt:lpstr>
      <vt:lpstr>Hiperosida</vt:lpstr>
      <vt:lpstr>Quercetin</vt:lpstr>
      <vt:lpstr>Narcissin</vt:lpstr>
      <vt:lpstr>Clovin</vt:lpstr>
      <vt:lpstr>Kaempferol</vt:lpstr>
      <vt:lpstr>Kompilasi</vt:lpstr>
    </vt:vector>
  </TitlesOfParts>
  <Company>Waters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Waters</dc:creator>
  <cp:lastModifiedBy>Andrew Yoel Siallagan</cp:lastModifiedBy>
  <cp:lastPrinted>2022-12-28T03:42:58Z</cp:lastPrinted>
  <dcterms:created xsi:type="dcterms:W3CDTF">2022-11-16T10:25:47Z</dcterms:created>
  <dcterms:modified xsi:type="dcterms:W3CDTF">2024-03-06T01:01:46Z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726d3b-6796-48f5-a53d-57abbe9f0891_Enabled">
    <vt:lpwstr>true</vt:lpwstr>
  </property>
  <property fmtid="{D5CDD505-2E9C-101B-9397-08002B2CF9AE}" pid="3" name="MSIP_Label_d2726d3b-6796-48f5-a53d-57abbe9f0891_SetDate">
    <vt:lpwstr>2024-03-06T01:01:45Z</vt:lpwstr>
  </property>
  <property fmtid="{D5CDD505-2E9C-101B-9397-08002B2CF9AE}" pid="4" name="MSIP_Label_d2726d3b-6796-48f5-a53d-57abbe9f0891_Method">
    <vt:lpwstr>Standard</vt:lpwstr>
  </property>
  <property fmtid="{D5CDD505-2E9C-101B-9397-08002B2CF9AE}" pid="5" name="MSIP_Label_d2726d3b-6796-48f5-a53d-57abbe9f0891_Name">
    <vt:lpwstr>Unclassified</vt:lpwstr>
  </property>
  <property fmtid="{D5CDD505-2E9C-101B-9397-08002B2CF9AE}" pid="6" name="MSIP_Label_d2726d3b-6796-48f5-a53d-57abbe9f0891_SiteId">
    <vt:lpwstr>4fc2f3aa-31c4-4dcb-b719-c6c16393e9d3</vt:lpwstr>
  </property>
  <property fmtid="{D5CDD505-2E9C-101B-9397-08002B2CF9AE}" pid="7" name="MSIP_Label_d2726d3b-6796-48f5-a53d-57abbe9f0891_ActionId">
    <vt:lpwstr>02339d1a-80ed-415f-8839-60eb85f1936e</vt:lpwstr>
  </property>
  <property fmtid="{D5CDD505-2E9C-101B-9397-08002B2CF9AE}" pid="8" name="MSIP_Label_d2726d3b-6796-48f5-a53d-57abbe9f0891_ContentBits">
    <vt:lpwstr>0</vt:lpwstr>
  </property>
</Properties>
</file>