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<sst xmlns="http://schemas.openxmlformats.org/spreadsheetml/2006/main" count="135" uniqueCount="49">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</sst>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3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3</v>
      </c>
      <c r="D9" s="25" t="n">
        <f aca="false">C10+D8</f>
        <v>3</v>
      </c>
      <c r="E9" s="26" t="n">
        <f aca="false">C10+D10+E8</f>
        <v>4.5</v>
      </c>
      <c r="F9" s="25" t="n">
        <f aca="false">C10+D10+E10+F8</f>
        <v>6</v>
      </c>
      <c r="G9" s="27" t="n">
        <f aca="false">C10+D10+E10+F10+G8</f>
        <v>9</v>
      </c>
      <c r="H9" s="1"/>
      <c r="I9" s="12" t="n">
        <f aca="false">SUM(C11:G11)</f>
        <v>28.5</v>
      </c>
      <c r="J9" s="12" t="n">
        <f aca="false">SUM(C10:G10)</f>
        <v>0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0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8" activeCellId="0" sqref="N48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/>
      <c r="O2" s="53"/>
      <c r="P2" s="51" t="s">
        <v>39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Diretrizes!C4</f>
        <v>0.05</v>
      </c>
      <c r="K3" s="62"/>
      <c r="L3" s="62"/>
      <c r="M3" s="51" t="s">
        <v>40</v>
      </c>
      <c r="N3" s="52"/>
      <c r="O3" s="63"/>
      <c r="P3" s="51" t="s">
        <v>41</v>
      </c>
      <c r="Q3" s="64" t="n">
        <f aca="false">SUM(G3:G395)+Q2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3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SUM(I3:I395)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Diretrizes!C7</f>
        <v>6</v>
      </c>
      <c r="O9" s="53"/>
      <c r="P9" s="51" t="s">
        <v>48</v>
      </c>
      <c r="Q9" s="73" t="n">
        <f aca="false">IF(G3=0,,N5-'Ciclo 2'!Q2)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39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40</v>
      </c>
      <c r="N3" s="87"/>
      <c r="O3" s="63"/>
      <c r="P3" s="51" t="s">
        <v>41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43</v>
      </c>
      <c r="N5" s="54" t="n">
        <f aca="false">N6+Q2</f>
        <v>3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47</v>
      </c>
      <c r="N9" s="73" t="n">
        <f aca="false">Diretrizes!D7</f>
        <v>6</v>
      </c>
      <c r="O9" s="53"/>
      <c r="P9" s="51" t="s">
        <v>48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39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40</v>
      </c>
      <c r="N3" s="89"/>
      <c r="O3" s="63"/>
      <c r="P3" s="51" t="s">
        <v>41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4.5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Diretrizes!E7</f>
        <v>9</v>
      </c>
      <c r="O9" s="53"/>
      <c r="P9" s="51" t="s">
        <v>48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39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40</v>
      </c>
      <c r="N3" s="89"/>
      <c r="O3" s="63"/>
      <c r="P3" s="51" t="s">
        <v>41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6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Diretrizes!F7</f>
        <v>12</v>
      </c>
      <c r="O9" s="53"/>
      <c r="P9" s="51" t="s">
        <v>48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39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40</v>
      </c>
      <c r="N3" s="89"/>
      <c r="O3" s="63"/>
      <c r="P3" s="51" t="s">
        <v>41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9</v>
      </c>
      <c r="O5" s="53"/>
      <c r="P5" s="51" t="s">
        <v>44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Diretrizes!G7</f>
        <v>18</v>
      </c>
      <c r="O9" s="53"/>
      <c r="P9" s="51" t="s">
        <v>48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2019-10-25T10:50:10Z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