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950" yWindow="420" windowWidth="9075" windowHeight="7785"/>
  </bookViews>
  <sheets>
    <sheet name="1-04" sheetId="1" r:id="rId1"/>
  </sheets>
  <definedNames>
    <definedName name="_xlnm.Print_Area" localSheetId="0">'1-04'!$A$1:$X$21</definedName>
  </definedNames>
  <calcPr calcId="162913" concurrentCalc="0"/>
</workbook>
</file>

<file path=xl/calcChain.xml><?xml version="1.0" encoding="utf-8"?>
<calcChain xmlns="http://schemas.openxmlformats.org/spreadsheetml/2006/main">
  <c r="AD7" i="1" l="1"/>
  <c r="AC7" i="1"/>
  <c r="AD4" i="1"/>
  <c r="AD3" i="1"/>
  <c r="AC4" i="1"/>
  <c r="AE3" i="1"/>
  <c r="AC3" i="1"/>
</calcChain>
</file>

<file path=xl/sharedStrings.xml><?xml version="1.0" encoding="utf-8"?>
<sst xmlns="http://schemas.openxmlformats.org/spreadsheetml/2006/main" count="61" uniqueCount="20">
  <si>
    <t>TOTAL paved and unpaved</t>
  </si>
  <si>
    <r>
      <t xml:space="preserve">b  </t>
    </r>
    <r>
      <rPr>
        <sz val="9"/>
        <rFont val="Arial"/>
        <family val="2"/>
      </rPr>
      <t xml:space="preserve">Paved mileage includes the following categories: low type (an earth, gravel, or stone roadway that has a bituminous surface course less than 1" thick); intermediate type (a mixed bituminous or bituminous penetration roadway on a flexible base having a combined surface and base thickness of less than 7"); high-type flexible (a mixed bituminous or bituminous penetration roadway on a flexible base having a combined surface and base thickness of 7" or more; high-type composite (a mixed bituminous or bituminous penetration roadway of more than 1" compacted material on a rigid base with a combined surface and base thickness of 7" or more; high-type rigid (Portland cement concrete roadway with or without a bituminous wearing surface of less than 1"). </t>
    </r>
  </si>
  <si>
    <t>NOTES</t>
  </si>
  <si>
    <t>SOURCES</t>
  </si>
  <si>
    <r>
      <t>Table 1-4:  Public Road and Street Mileage in the United States by Type of Surface</t>
    </r>
    <r>
      <rPr>
        <b/>
        <vertAlign val="superscript"/>
        <sz val="12"/>
        <rFont val="Arial"/>
        <family val="2"/>
      </rPr>
      <t>a</t>
    </r>
    <r>
      <rPr>
        <b/>
        <sz val="12"/>
        <rFont val="Arial"/>
        <family val="2"/>
      </rPr>
      <t xml:space="preserve"> (Thousands of miles)</t>
    </r>
  </si>
  <si>
    <r>
      <t>Paved</t>
    </r>
    <r>
      <rPr>
        <b/>
        <vertAlign val="superscript"/>
        <sz val="11"/>
        <rFont val="Arial Narrow"/>
        <family val="2"/>
      </rPr>
      <t>b</t>
    </r>
    <r>
      <rPr>
        <b/>
        <sz val="11"/>
        <rFont val="Arial Narrow"/>
        <family val="2"/>
      </rPr>
      <t>, total</t>
    </r>
  </si>
  <si>
    <t>Numbers may not add to totals due to rounding.</t>
  </si>
  <si>
    <r>
      <t xml:space="preserve">1996-2008: U.S. Department of Transportation, Federal Highway Administration, </t>
    </r>
    <r>
      <rPr>
        <i/>
        <sz val="9"/>
        <rFont val="Arial"/>
        <family val="2"/>
      </rPr>
      <t>Highway Statistics</t>
    </r>
    <r>
      <rPr>
        <sz val="9"/>
        <rFont val="Arial"/>
        <family val="2"/>
      </rPr>
      <t xml:space="preserve"> (Washington, DC: Annual issues), table HM-12, available at http://www.fhwa.dot.gov/policy/ohpi/hss/hsspubs.cfm as of Jan. 7, 2010.</t>
    </r>
  </si>
  <si>
    <r>
      <t xml:space="preserve">1960-95: U.S. Department of Transportation, Federal Highway Administration, </t>
    </r>
    <r>
      <rPr>
        <i/>
        <sz val="9"/>
        <rFont val="Arial"/>
        <family val="2"/>
      </rPr>
      <t xml:space="preserve">Highway Statistics Summary to 1995 </t>
    </r>
    <r>
      <rPr>
        <sz val="9"/>
        <rFont val="Arial"/>
        <family val="2"/>
      </rPr>
      <t>(Washington, DC), table HM-212, available at http://www.fhwa.dot.gov/policy/ohpi/hss/hsspubs.cfm as of Jan. 7, 2010.</t>
    </r>
  </si>
  <si>
    <t>N</t>
  </si>
  <si>
    <r>
      <t>Unpaved</t>
    </r>
    <r>
      <rPr>
        <b/>
        <vertAlign val="superscript"/>
        <sz val="11"/>
        <rFont val="Arial Narrow"/>
        <family val="2"/>
      </rPr>
      <t>d</t>
    </r>
    <r>
      <rPr>
        <b/>
        <sz val="11"/>
        <rFont val="Arial Narrow"/>
        <family val="2"/>
      </rPr>
      <t>,</t>
    </r>
    <r>
      <rPr>
        <b/>
        <vertAlign val="superscript"/>
        <sz val="11"/>
        <rFont val="Arial Narrow"/>
        <family val="2"/>
      </rPr>
      <t xml:space="preserve"> </t>
    </r>
    <r>
      <rPr>
        <b/>
        <sz val="11"/>
        <rFont val="Arial Narrow"/>
        <family val="2"/>
      </rPr>
      <t>total</t>
    </r>
  </si>
  <si>
    <r>
      <t>d</t>
    </r>
    <r>
      <rPr>
        <sz val="9"/>
        <rFont val="Arial"/>
        <family val="2"/>
      </rPr>
      <t xml:space="preserve"> Unpaved mileage includes the following categories: unimproved roadways using the natural surface and maintained to permit passability; graded and drained roadways of natural earth aligned and graded to permit reasonably convenient use by motor vehicles, and that have adequate drainage to prevent serious impairment of the road by normal surface water–surface may be stabilized; and soil, gravel, or stone roadways drained and graded with a surface of mixed soil, gravel, crushed stone, slag, shell, etc.–surface may be stabilized. The percentage of unpaved roads that are nonsurfaced dropped from approximately 42% in the 1960s to about 37% in the first half of the 1970s, to about 32% in 1980 and has held at about 22% since 1985. </t>
    </r>
  </si>
  <si>
    <r>
      <t>Low and intermediate type</t>
    </r>
    <r>
      <rPr>
        <vertAlign val="superscript"/>
        <sz val="11"/>
        <rFont val="Arial Narrow"/>
        <family val="2"/>
      </rPr>
      <t>c</t>
    </r>
  </si>
  <si>
    <r>
      <t>High-type</t>
    </r>
    <r>
      <rPr>
        <vertAlign val="superscript"/>
        <sz val="11"/>
        <rFont val="Arial Narrow"/>
        <family val="2"/>
      </rPr>
      <t>c</t>
    </r>
  </si>
  <si>
    <t>2009-2010: Due to the transition for data model, there are no plans for U.S. Department of Transportation, Federal Highway Administration to produce the data for those years currently.</t>
  </si>
  <si>
    <r>
      <t xml:space="preserve">2011-14: U.S. Department of Transportation, Federal Highway Administration, </t>
    </r>
    <r>
      <rPr>
        <i/>
        <sz val="9"/>
        <rFont val="Arial"/>
        <family val="2"/>
      </rPr>
      <t xml:space="preserve">Highway Statistics </t>
    </r>
    <r>
      <rPr>
        <sz val="9"/>
        <rFont val="Arial"/>
        <family val="2"/>
      </rPr>
      <t>(Washington, DC: Annual issues), table HM-12, available at http://www.fhwa.dot.gov/policyinformation/statistics.cfm as of May 4, 2016.</t>
    </r>
  </si>
  <si>
    <r>
      <t>KEY:</t>
    </r>
    <r>
      <rPr>
        <sz val="9"/>
        <rFont val="Arial"/>
        <family val="2"/>
      </rPr>
      <t xml:space="preserve">  N = data does not exist.</t>
    </r>
  </si>
  <si>
    <r>
      <t xml:space="preserve">c </t>
    </r>
    <r>
      <rPr>
        <sz val="9"/>
        <rFont val="Arial"/>
        <family val="2"/>
      </rPr>
      <t>Beginning in 1997,</t>
    </r>
    <r>
      <rPr>
        <vertAlign val="superscript"/>
        <sz val="9"/>
        <rFont val="Arial"/>
        <family val="2"/>
      </rPr>
      <t xml:space="preserve"> </t>
    </r>
    <r>
      <rPr>
        <sz val="9"/>
        <rFont val="Arial"/>
        <family val="2"/>
      </rPr>
      <t>data is no longer available for paved minor collectors and local public roads.</t>
    </r>
  </si>
  <si>
    <t xml:space="preserve">A public road is any road under the jurisdiction of and maintained by a public authority (federal, state, county, town or township, local government or instrumentality thereof) and open to public travel. No consistent data on private road mileage is available (although prior to 1980 some nonpublic roadway mileage is included). Most data is provided by the states to the US DOT Federal Highway Administration (FHWA). Some years contain FHWA estimates for some states. </t>
  </si>
  <si>
    <r>
      <t>a</t>
    </r>
    <r>
      <rPr>
        <sz val="9"/>
        <rFont val="Arial"/>
        <family val="2"/>
      </rPr>
      <t xml:space="preserve"> 1960-95 data includes the 50 states and the District of Columbia; 1996-2008 data includes the 50 states, District of Columbia, and Puerto Rico; 2011-14 data includes the 50 states and the District of Columbia</t>
    </r>
  </si>
</sst>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0_)"/>
    <numFmt numFmtId="165" formatCode="#,##0_)"/>
    <numFmt numFmtId="166" formatCode="#,##0.000"/>
    <numFmt numFmtId="167" formatCode="#,##0.0000"/>
    <numFmt numFmtId="168" formatCode="0.0000"/>
    <numFmt numFmtId="169" formatCode="_(* #,##0_);_(* \(#,##0\);_ &quot;-&quot;"/>
  </numFmts>
  <fonts count="25">
    <font>
      <sz val="10"/>
      <name val="Arial"/>
    </font>
    <font>
      <sz val="10"/>
      <name val="Arial"/>
      <family val="2"/>
    </font>
    <font>
      <sz val="10"/>
      <name val="Helv"/>
    </font>
    <font>
      <sz val="9"/>
      <name val="Helv"/>
    </font>
    <font>
      <vertAlign val="superscript"/>
      <sz val="12"/>
      <name val="Helv"/>
    </font>
    <font>
      <sz val="8"/>
      <name val="Helv"/>
    </font>
    <font>
      <b/>
      <sz val="10"/>
      <name val="Helv"/>
    </font>
    <font>
      <b/>
      <sz val="9"/>
      <name val="Helv"/>
    </font>
    <font>
      <sz val="8.5"/>
      <name val="Helv"/>
    </font>
    <font>
      <b/>
      <sz val="14"/>
      <name val="Helv"/>
    </font>
    <font>
      <b/>
      <sz val="12"/>
      <name val="Helv"/>
    </font>
    <font>
      <b/>
      <sz val="12"/>
      <name val="Arial"/>
      <family val="2"/>
    </font>
    <font>
      <b/>
      <sz val="10"/>
      <name val="Arial"/>
      <family val="2"/>
    </font>
    <font>
      <b/>
      <vertAlign val="superscript"/>
      <sz val="12"/>
      <name val="Arial"/>
      <family val="2"/>
    </font>
    <font>
      <b/>
      <sz val="9"/>
      <name val="Arial"/>
      <family val="2"/>
    </font>
    <font>
      <sz val="9"/>
      <name val="Arial"/>
      <family val="2"/>
    </font>
    <font>
      <vertAlign val="superscript"/>
      <sz val="9"/>
      <name val="Arial"/>
      <family val="2"/>
    </font>
    <font>
      <i/>
      <sz val="9"/>
      <name val="Arial"/>
      <family val="2"/>
    </font>
    <font>
      <b/>
      <sz val="11"/>
      <name val="Arial Narrow"/>
      <family val="2"/>
    </font>
    <font>
      <b/>
      <vertAlign val="superscript"/>
      <sz val="11"/>
      <name val="Arial Narrow"/>
      <family val="2"/>
    </font>
    <font>
      <sz val="11"/>
      <name val="Arial Narrow"/>
      <family val="2"/>
    </font>
    <font>
      <sz val="10"/>
      <name val="P-AVGARD"/>
    </font>
    <font>
      <vertAlign val="superscript"/>
      <sz val="11"/>
      <name val="Arial Narrow"/>
      <family val="2"/>
    </font>
    <font>
      <sz val="10"/>
      <name val="Arial Narrow"/>
      <family val="2"/>
    </font>
    <font>
      <b/>
      <sz val="10"/>
      <name val="Arial Narrow"/>
      <family val="2"/>
    </font>
  </fonts>
  <fills count="4">
    <fill>
      <patternFill patternType="none"/>
    </fill>
    <fill>
      <patternFill patternType="gray125"/>
    </fill>
    <fill>
      <patternFill patternType="solid">
        <fgColor indexed="22"/>
        <bgColor indexed="9"/>
      </patternFill>
    </fill>
    <fill>
      <patternFill patternType="solid">
        <fgColor indexed="22"/>
        <bgColor indexed="55"/>
      </patternFill>
    </fill>
  </fills>
  <borders count="8">
    <border>
      <left/>
      <right/>
      <top/>
      <bottom/>
      <diagonal/>
    </border>
    <border>
      <left/>
      <right/>
      <top/>
      <bottom style="thin">
        <color indexed="22"/>
      </bottom>
      <diagonal/>
    </border>
    <border>
      <left/>
      <right/>
      <top/>
      <bottom style="hair">
        <color indexed="64"/>
      </bottom>
      <diagonal/>
    </border>
    <border>
      <left/>
      <right/>
      <top/>
      <bottom style="hair">
        <color indexed="8"/>
      </bottom>
      <diagonal/>
    </border>
    <border>
      <left/>
      <right/>
      <top style="thin">
        <color indexed="64"/>
      </top>
      <bottom/>
      <diagonal/>
    </border>
    <border>
      <left/>
      <right/>
      <top/>
      <bottom style="medium">
        <color indexed="64"/>
      </bottom>
      <diagonal/>
    </border>
    <border>
      <left/>
      <right/>
      <top/>
      <bottom style="thin">
        <color indexed="64"/>
      </bottom>
      <diagonal/>
    </border>
    <border>
      <left/>
      <right/>
      <top style="medium">
        <color indexed="64"/>
      </top>
      <bottom/>
      <diagonal/>
    </border>
  </borders>
  <cellStyleXfs count="29">
    <xf numFmtId="0" fontId="0" fillId="0" borderId="0"/>
    <xf numFmtId="164" fontId="2" fillId="0" borderId="1" applyNumberFormat="0" applyFill="0">
      <alignment horizontal="right"/>
    </xf>
    <xf numFmtId="165" fontId="3" fillId="0" borderId="1">
      <alignment horizontal="right" vertical="center"/>
    </xf>
    <xf numFmtId="49" fontId="4" fillId="0" borderId="1">
      <alignment horizontal="left" vertical="center"/>
    </xf>
    <xf numFmtId="164" fontId="2" fillId="0" borderId="1" applyNumberFormat="0" applyFill="0">
      <alignment horizontal="right"/>
    </xf>
    <xf numFmtId="0" fontId="6" fillId="0" borderId="1">
      <alignment horizontal="left"/>
    </xf>
    <xf numFmtId="0" fontId="7" fillId="0" borderId="2">
      <alignment horizontal="right" vertical="center"/>
    </xf>
    <xf numFmtId="0" fontId="8" fillId="0" borderId="1">
      <alignment horizontal="left" vertical="center"/>
    </xf>
    <xf numFmtId="0" fontId="2" fillId="0" borderId="1">
      <alignment horizontal="left" vertical="center"/>
    </xf>
    <xf numFmtId="0" fontId="6" fillId="0" borderId="1">
      <alignment horizontal="left"/>
    </xf>
    <xf numFmtId="0" fontId="6" fillId="2" borderId="0">
      <alignment horizontal="centerContinuous" wrapText="1"/>
    </xf>
    <xf numFmtId="0" fontId="5" fillId="0" borderId="0">
      <alignment horizontal="right"/>
    </xf>
    <xf numFmtId="0" fontId="4" fillId="0" borderId="0">
      <alignment horizontal="right"/>
    </xf>
    <xf numFmtId="0" fontId="5" fillId="0" borderId="0">
      <alignment horizontal="left"/>
    </xf>
    <xf numFmtId="49" fontId="3" fillId="0" borderId="0">
      <alignment horizontal="left" vertical="center"/>
    </xf>
    <xf numFmtId="49" fontId="4" fillId="0" borderId="1">
      <alignment horizontal="left"/>
    </xf>
    <xf numFmtId="164" fontId="3" fillId="0" borderId="0" applyNumberFormat="0">
      <alignment horizontal="right"/>
    </xf>
    <xf numFmtId="0" fontId="7" fillId="3" borderId="0">
      <alignment horizontal="centerContinuous" vertical="center" wrapText="1"/>
    </xf>
    <xf numFmtId="0" fontId="7" fillId="0" borderId="3">
      <alignment horizontal="left" vertical="center"/>
    </xf>
    <xf numFmtId="0" fontId="9" fillId="0" borderId="0">
      <alignment horizontal="left" vertical="top"/>
    </xf>
    <xf numFmtId="0" fontId="6" fillId="0" borderId="0">
      <alignment horizontal="left"/>
    </xf>
    <xf numFmtId="0" fontId="10" fillId="0" borderId="0">
      <alignment horizontal="left"/>
    </xf>
    <xf numFmtId="0" fontId="2" fillId="0" borderId="0">
      <alignment horizontal="left"/>
    </xf>
    <xf numFmtId="0" fontId="9" fillId="0" borderId="0">
      <alignment horizontal="left" vertical="top"/>
    </xf>
    <xf numFmtId="0" fontId="10" fillId="0" borderId="0">
      <alignment horizontal="left"/>
    </xf>
    <xf numFmtId="0" fontId="2" fillId="0" borderId="0">
      <alignment horizontal="left"/>
    </xf>
    <xf numFmtId="49" fontId="3" fillId="0" borderId="1">
      <alignment horizontal="left"/>
    </xf>
    <xf numFmtId="0" fontId="7" fillId="0" borderId="2">
      <alignment horizontal="left"/>
    </xf>
    <xf numFmtId="0" fontId="6" fillId="0" borderId="0">
      <alignment horizontal="left" vertical="center"/>
    </xf>
  </cellStyleXfs>
  <cellXfs count="52">
    <xf numFmtId="0" fontId="0" fillId="0" borderId="0" xfId="0"/>
    <xf numFmtId="167" fontId="12" fillId="0" borderId="0" xfId="1" applyNumberFormat="1" applyFont="1" applyFill="1" applyBorder="1" applyAlignment="1">
      <alignment horizontal="right"/>
    </xf>
    <xf numFmtId="3" fontId="18" fillId="0" borderId="4" xfId="1" applyNumberFormat="1" applyFont="1" applyFill="1" applyBorder="1" applyAlignment="1">
      <alignment horizontal="right"/>
    </xf>
    <xf numFmtId="3" fontId="18" fillId="0" borderId="0" xfId="1" applyNumberFormat="1" applyFont="1" applyFill="1" applyBorder="1" applyAlignment="1">
      <alignment horizontal="right"/>
    </xf>
    <xf numFmtId="3" fontId="18" fillId="0" borderId="0" xfId="0" applyNumberFormat="1" applyFont="1" applyFill="1"/>
    <xf numFmtId="3" fontId="18" fillId="0" borderId="0" xfId="0" applyNumberFormat="1" applyFont="1" applyFill="1" applyAlignment="1">
      <alignment horizontal="right"/>
    </xf>
    <xf numFmtId="3" fontId="20" fillId="0" borderId="0" xfId="1" applyNumberFormat="1" applyFont="1" applyFill="1" applyBorder="1" applyAlignment="1">
      <alignment horizontal="right"/>
    </xf>
    <xf numFmtId="3" fontId="18" fillId="0" borderId="5" xfId="1" applyNumberFormat="1" applyFont="1" applyFill="1" applyBorder="1" applyAlignment="1">
      <alignment horizontal="right"/>
    </xf>
    <xf numFmtId="3" fontId="18" fillId="0" borderId="5" xfId="0" applyNumberFormat="1" applyFont="1" applyFill="1" applyBorder="1"/>
    <xf numFmtId="49" fontId="18" fillId="0" borderId="6" xfId="5" applyNumberFormat="1" applyFont="1" applyFill="1" applyBorder="1" applyAlignment="1">
      <alignment horizontal="center"/>
    </xf>
    <xf numFmtId="0" fontId="18" fillId="0" borderId="4" xfId="10" applyFont="1" applyFill="1" applyBorder="1" applyAlignment="1">
      <alignment horizontal="left"/>
    </xf>
    <xf numFmtId="0" fontId="18" fillId="0" borderId="0" xfId="10" applyFont="1" applyFill="1" applyBorder="1" applyAlignment="1">
      <alignment horizontal="left"/>
    </xf>
    <xf numFmtId="0" fontId="18" fillId="0" borderId="5" xfId="10" applyFont="1" applyFill="1" applyBorder="1" applyAlignment="1">
      <alignment horizontal="left" vertical="top"/>
    </xf>
    <xf numFmtId="0" fontId="18" fillId="0" borderId="6" xfId="0" applyFont="1" applyFill="1" applyBorder="1" applyAlignment="1">
      <alignment horizontal="center"/>
    </xf>
    <xf numFmtId="0" fontId="20" fillId="0" borderId="0" xfId="10" applyFont="1" applyFill="1" applyBorder="1" applyAlignment="1">
      <alignment horizontal="left" indent="1"/>
    </xf>
    <xf numFmtId="0" fontId="18" fillId="0" borderId="6" xfId="5" applyNumberFormat="1" applyFont="1" applyFill="1" applyBorder="1" applyAlignment="1">
      <alignment horizontal="center"/>
    </xf>
    <xf numFmtId="0" fontId="18" fillId="0" borderId="6" xfId="0" applyNumberFormat="1" applyFont="1" applyFill="1" applyBorder="1" applyAlignment="1">
      <alignment horizontal="center"/>
    </xf>
    <xf numFmtId="0" fontId="20" fillId="0" borderId="6" xfId="0" applyFont="1" applyFill="1" applyBorder="1" applyAlignment="1">
      <alignment horizontal="center"/>
    </xf>
    <xf numFmtId="0" fontId="15" fillId="0" borderId="0" xfId="0" applyFont="1" applyFill="1" applyAlignment="1">
      <alignment horizontal="left" vertical="center"/>
    </xf>
    <xf numFmtId="166" fontId="20" fillId="0" borderId="0" xfId="1" applyNumberFormat="1" applyFont="1" applyFill="1" applyBorder="1" applyAlignment="1">
      <alignment horizontal="right" vertical="top"/>
    </xf>
    <xf numFmtId="3" fontId="18" fillId="0" borderId="5" xfId="0" applyNumberFormat="1" applyFont="1" applyFill="1" applyBorder="1" applyAlignment="1">
      <alignment horizontal="right"/>
    </xf>
    <xf numFmtId="0" fontId="18" fillId="0" borderId="0" xfId="5" applyNumberFormat="1" applyFont="1" applyFill="1" applyBorder="1" applyAlignment="1">
      <alignment horizontal="center"/>
    </xf>
    <xf numFmtId="0" fontId="15" fillId="0" borderId="0" xfId="0" applyFont="1" applyFill="1"/>
    <xf numFmtId="3" fontId="18" fillId="0" borderId="6" xfId="5" applyNumberFormat="1" applyFont="1" applyFill="1" applyBorder="1" applyAlignment="1">
      <alignment horizontal="center"/>
    </xf>
    <xf numFmtId="169" fontId="18" fillId="0" borderId="5" xfId="0" applyNumberFormat="1" applyFont="1" applyFill="1" applyBorder="1" applyAlignment="1" applyProtection="1">
      <alignment horizontal="center" vertical="center"/>
    </xf>
    <xf numFmtId="0" fontId="23" fillId="0" borderId="0" xfId="0" applyFont="1" applyFill="1" applyAlignment="1">
      <alignment horizontal="center"/>
    </xf>
    <xf numFmtId="0" fontId="23" fillId="0" borderId="0" xfId="0" applyFont="1" applyFill="1"/>
    <xf numFmtId="0" fontId="24" fillId="0" borderId="0" xfId="0" applyFont="1" applyFill="1"/>
    <xf numFmtId="3" fontId="20" fillId="0" borderId="0" xfId="1" applyNumberFormat="1" applyFont="1" applyFill="1" applyBorder="1" applyAlignment="1">
      <alignment horizontal="right" vertical="top"/>
    </xf>
    <xf numFmtId="3" fontId="18" fillId="0" borderId="5" xfId="0" applyNumberFormat="1" applyFont="1" applyFill="1" applyBorder="1" applyAlignment="1" applyProtection="1">
      <alignment horizontal="right" vertical="center"/>
    </xf>
    <xf numFmtId="37" fontId="21" fillId="0" borderId="0" xfId="0" applyNumberFormat="1" applyFont="1" applyFill="1" applyBorder="1" applyAlignment="1" applyProtection="1">
      <alignment vertical="center"/>
    </xf>
    <xf numFmtId="0" fontId="1" fillId="0" borderId="0" xfId="0" applyFont="1" applyFill="1"/>
    <xf numFmtId="0" fontId="1" fillId="0" borderId="0" xfId="0" applyFont="1" applyFill="1" applyAlignment="1">
      <alignment horizontal="left" vertical="center"/>
    </xf>
    <xf numFmtId="166" fontId="1" fillId="0" borderId="0" xfId="0" applyNumberFormat="1" applyFont="1" applyFill="1" applyAlignment="1">
      <alignment horizontal="left" vertical="center"/>
    </xf>
    <xf numFmtId="3" fontId="1" fillId="0" borderId="0" xfId="0" applyNumberFormat="1" applyFont="1" applyFill="1"/>
    <xf numFmtId="168" fontId="1" fillId="0" borderId="0" xfId="0" applyNumberFormat="1" applyFont="1" applyFill="1"/>
    <xf numFmtId="166" fontId="1" fillId="0" borderId="0" xfId="0" applyNumberFormat="1" applyFont="1" applyFill="1"/>
    <xf numFmtId="46" fontId="15" fillId="0" borderId="0" xfId="0" applyNumberFormat="1" applyFont="1" applyFill="1" applyAlignment="1">
      <alignment horizontal="left" wrapText="1"/>
    </xf>
    <xf numFmtId="3" fontId="15" fillId="0" borderId="0" xfId="1" applyNumberFormat="1" applyFont="1" applyFill="1" applyBorder="1" applyAlignment="1">
      <alignment horizontal="center" vertical="center"/>
    </xf>
    <xf numFmtId="0" fontId="14" fillId="0" borderId="0" xfId="0" applyFont="1" applyFill="1" applyBorder="1" applyAlignment="1">
      <alignment horizontal="left" vertical="center"/>
    </xf>
    <xf numFmtId="0" fontId="15" fillId="0" borderId="0" xfId="0" applyNumberFormat="1" applyFont="1" applyFill="1" applyAlignment="1">
      <alignment horizontal="left" vertical="center" wrapText="1"/>
    </xf>
    <xf numFmtId="49" fontId="15" fillId="0" borderId="0" xfId="0" applyNumberFormat="1" applyFont="1" applyFill="1" applyAlignment="1">
      <alignment horizontal="left" vertical="center" wrapText="1"/>
    </xf>
    <xf numFmtId="0" fontId="15" fillId="0" borderId="0" xfId="0" applyFont="1" applyFill="1" applyAlignment="1">
      <alignment horizontal="left"/>
    </xf>
    <xf numFmtId="0" fontId="14" fillId="0" borderId="7" xfId="0" applyFont="1" applyFill="1" applyBorder="1" applyAlignment="1">
      <alignment horizontal="left" vertical="center"/>
    </xf>
    <xf numFmtId="0" fontId="14" fillId="0" borderId="0" xfId="0" applyFont="1" applyFill="1" applyBorder="1" applyAlignment="1">
      <alignment horizontal="center" vertical="center"/>
    </xf>
    <xf numFmtId="0" fontId="16" fillId="0" borderId="0" xfId="0" applyFont="1" applyFill="1" applyBorder="1" applyAlignment="1">
      <alignment horizontal="left" vertical="center" wrapText="1"/>
    </xf>
    <xf numFmtId="0" fontId="16" fillId="0" borderId="0" xfId="1" applyNumberFormat="1" applyFont="1" applyFill="1" applyBorder="1" applyAlignment="1">
      <alignment horizontal="left" vertical="center" wrapText="1"/>
    </xf>
    <xf numFmtId="3" fontId="16" fillId="0" borderId="0" xfId="1" applyNumberFormat="1" applyFont="1" applyFill="1" applyBorder="1" applyAlignment="1">
      <alignment horizontal="left" vertical="center"/>
    </xf>
    <xf numFmtId="0" fontId="16" fillId="0" borderId="0" xfId="1" applyNumberFormat="1" applyFont="1" applyFill="1" applyBorder="1" applyAlignment="1">
      <alignment horizontal="center" vertical="center" wrapText="1"/>
    </xf>
    <xf numFmtId="0" fontId="15" fillId="0" borderId="0" xfId="1" applyNumberFormat="1" applyFont="1" applyFill="1" applyBorder="1" applyAlignment="1">
      <alignment horizontal="left" vertical="center" wrapText="1"/>
    </xf>
    <xf numFmtId="3" fontId="15" fillId="0" borderId="0" xfId="1" applyNumberFormat="1" applyFont="1" applyFill="1" applyBorder="1" applyAlignment="1">
      <alignment horizontal="left" vertical="center"/>
    </xf>
    <xf numFmtId="0" fontId="11" fillId="0" borderId="5" xfId="24" applyFont="1" applyFill="1" applyBorder="1" applyAlignment="1">
      <alignment horizontal="left" wrapText="1"/>
    </xf>
  </cellXfs>
  <cellStyles count="29">
    <cellStyle name="Data" xfId="1"/>
    <cellStyle name="Data no deci" xfId="2"/>
    <cellStyle name="Data Superscript" xfId="3"/>
    <cellStyle name="Data_1-1A-Regular" xfId="4"/>
    <cellStyle name="Hed Side" xfId="5"/>
    <cellStyle name="Hed Side bold" xfId="6"/>
    <cellStyle name="Hed Side Indent" xfId="7"/>
    <cellStyle name="Hed Side Regular" xfId="8"/>
    <cellStyle name="Hed Side_1-1A-Regular" xfId="9"/>
    <cellStyle name="Hed Top" xfId="10"/>
    <cellStyle name="Normal" xfId="0" builtinId="0"/>
    <cellStyle name="Source Hed" xfId="11"/>
    <cellStyle name="Source Superscript" xfId="12"/>
    <cellStyle name="Source Text" xfId="13"/>
    <cellStyle name="State" xfId="14"/>
    <cellStyle name="Superscript" xfId="15"/>
    <cellStyle name="Table Data" xfId="16"/>
    <cellStyle name="Table Head Top" xfId="17"/>
    <cellStyle name="Table Hed Side" xfId="18"/>
    <cellStyle name="Table Title" xfId="19"/>
    <cellStyle name="Title Text" xfId="20"/>
    <cellStyle name="Title Text 1" xfId="21"/>
    <cellStyle name="Title Text 2" xfId="22"/>
    <cellStyle name="Title-1" xfId="23"/>
    <cellStyle name="Title-2" xfId="24"/>
    <cellStyle name="Title-3" xfId="25"/>
    <cellStyle name="Wrap" xfId="26"/>
    <cellStyle name="Wrap Bold" xfId="27"/>
    <cellStyle name="Wrap Title" xfId="2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F27"/>
  <sheetViews>
    <sheetView tabSelected="1" zoomScaleNormal="100" zoomScaleSheetLayoutView="70" workbookViewId="0">
      <selection sqref="A1:AF1"/>
    </sheetView>
  </sheetViews>
  <sheetFormatPr defaultRowHeight="12.75"/>
  <cols>
    <col min="1" max="1" width="25" style="31" bestFit="1" customWidth="1"/>
    <col min="2" max="29" width="5.7109375" style="31" customWidth="1"/>
    <col min="30" max="31" width="6.42578125" style="31" customWidth="1"/>
    <col min="32" max="32" width="5.7109375" style="31" customWidth="1"/>
    <col min="33" max="16384" width="9.140625" style="31"/>
  </cols>
  <sheetData>
    <row r="1" spans="1:32" ht="16.5" customHeight="1" thickBot="1">
      <c r="A1" s="51" t="s">
        <v>4</v>
      </c>
      <c r="B1" s="51"/>
      <c r="C1" s="51"/>
      <c r="D1" s="51"/>
      <c r="E1" s="51"/>
      <c r="F1" s="51"/>
      <c r="G1" s="51"/>
      <c r="H1" s="51"/>
      <c r="I1" s="51"/>
      <c r="J1" s="51"/>
      <c r="K1" s="51"/>
      <c r="L1" s="51"/>
      <c r="M1" s="51"/>
      <c r="N1" s="51"/>
      <c r="O1" s="51"/>
      <c r="P1" s="51"/>
      <c r="Q1" s="51"/>
      <c r="R1" s="51"/>
      <c r="S1" s="51"/>
      <c r="T1" s="51"/>
      <c r="U1" s="51"/>
      <c r="V1" s="51"/>
      <c r="W1" s="51"/>
      <c r="X1" s="51"/>
      <c r="Y1" s="51"/>
      <c r="Z1" s="51"/>
      <c r="AA1" s="51"/>
      <c r="AB1" s="51"/>
      <c r="AC1" s="51"/>
      <c r="AD1" s="51"/>
      <c r="AE1" s="51"/>
      <c r="AF1" s="51"/>
    </row>
    <row r="2" spans="1:32" s="25" customFormat="1" ht="16.5" customHeight="1">
      <c r="A2" s="17"/>
      <c r="B2" s="15">
        <v>1960</v>
      </c>
      <c r="C2" s="15">
        <v>1965</v>
      </c>
      <c r="D2" s="15">
        <v>1970</v>
      </c>
      <c r="E2" s="15">
        <v>1975</v>
      </c>
      <c r="F2" s="15">
        <v>1980</v>
      </c>
      <c r="G2" s="15">
        <v>1985</v>
      </c>
      <c r="H2" s="15">
        <v>1990</v>
      </c>
      <c r="I2" s="16">
        <v>1991</v>
      </c>
      <c r="J2" s="16">
        <v>1992</v>
      </c>
      <c r="K2" s="16">
        <v>1993</v>
      </c>
      <c r="L2" s="21">
        <v>1994</v>
      </c>
      <c r="M2" s="9">
        <v>1995</v>
      </c>
      <c r="N2" s="15">
        <v>1996</v>
      </c>
      <c r="O2" s="15">
        <v>1997</v>
      </c>
      <c r="P2" s="15">
        <v>1998</v>
      </c>
      <c r="Q2" s="15">
        <v>1999</v>
      </c>
      <c r="R2" s="15">
        <v>2000</v>
      </c>
      <c r="S2" s="21">
        <v>2001</v>
      </c>
      <c r="T2" s="15">
        <v>2002</v>
      </c>
      <c r="U2" s="15">
        <v>2003</v>
      </c>
      <c r="V2" s="15">
        <v>2004</v>
      </c>
      <c r="W2" s="15">
        <v>2005</v>
      </c>
      <c r="X2" s="15">
        <v>2006</v>
      </c>
      <c r="Y2" s="15">
        <v>2007</v>
      </c>
      <c r="Z2" s="13">
        <v>2008</v>
      </c>
      <c r="AA2" s="23">
        <v>2009</v>
      </c>
      <c r="AB2" s="23">
        <v>2010</v>
      </c>
      <c r="AC2" s="13">
        <v>2011</v>
      </c>
      <c r="AD2" s="15">
        <v>2012</v>
      </c>
      <c r="AE2" s="13">
        <v>2013</v>
      </c>
      <c r="AF2" s="15">
        <v>2014</v>
      </c>
    </row>
    <row r="3" spans="1:32" s="26" customFormat="1" ht="16.5" customHeight="1">
      <c r="A3" s="10" t="s">
        <v>0</v>
      </c>
      <c r="B3" s="2">
        <v>3545.6930000000002</v>
      </c>
      <c r="C3" s="2">
        <v>3689.6660000000002</v>
      </c>
      <c r="D3" s="2">
        <v>3730.0820000000003</v>
      </c>
      <c r="E3" s="2">
        <v>3838.1459999999997</v>
      </c>
      <c r="F3" s="2">
        <v>3859.837</v>
      </c>
      <c r="G3" s="2">
        <v>3863.9120000000003</v>
      </c>
      <c r="H3" s="2">
        <v>3866.9260000000004</v>
      </c>
      <c r="I3" s="2">
        <v>3883.92</v>
      </c>
      <c r="J3" s="2">
        <v>3901.0810000000001</v>
      </c>
      <c r="K3" s="2">
        <v>3905.2109999999998</v>
      </c>
      <c r="L3" s="2">
        <v>3906.5950000000003</v>
      </c>
      <c r="M3" s="2">
        <v>3912.2259999999997</v>
      </c>
      <c r="N3" s="2">
        <v>3934.1869999999999</v>
      </c>
      <c r="O3" s="2">
        <v>3958.2839999999997</v>
      </c>
      <c r="P3" s="2">
        <v>3948.893</v>
      </c>
      <c r="Q3" s="2">
        <v>3930.3869999999997</v>
      </c>
      <c r="R3" s="2">
        <v>3950.0420000000004</v>
      </c>
      <c r="S3" s="2">
        <v>3962.2019999999998</v>
      </c>
      <c r="T3" s="2">
        <v>3980.6880000000001</v>
      </c>
      <c r="U3" s="2">
        <v>3988.3519999999999</v>
      </c>
      <c r="V3" s="2">
        <v>3995.4900000000002</v>
      </c>
      <c r="W3" s="2">
        <v>4010.2469999999998</v>
      </c>
      <c r="X3" s="2">
        <v>4031.4290000000001</v>
      </c>
      <c r="Y3" s="2">
        <v>4047.25</v>
      </c>
      <c r="Z3" s="2">
        <v>4058.3469999999998</v>
      </c>
      <c r="AA3" s="5" t="s">
        <v>9</v>
      </c>
      <c r="AB3" s="5" t="s">
        <v>9</v>
      </c>
      <c r="AC3" s="2">
        <f>AC4+AC7</f>
        <v>3980.8170819749994</v>
      </c>
      <c r="AD3" s="2">
        <f t="shared" ref="AD3:AE3" si="0">AD4+AD7</f>
        <v>4064.2650807829996</v>
      </c>
      <c r="AE3" s="2">
        <f t="shared" si="0"/>
        <v>4071.1775753800002</v>
      </c>
      <c r="AF3" s="3">
        <v>4165.2542016699999</v>
      </c>
    </row>
    <row r="4" spans="1:32" s="26" customFormat="1" ht="16.5" customHeight="1">
      <c r="A4" s="11" t="s">
        <v>5</v>
      </c>
      <c r="B4" s="3">
        <v>1230.4690000000001</v>
      </c>
      <c r="C4" s="3">
        <v>1454.6</v>
      </c>
      <c r="D4" s="3">
        <v>1658.421</v>
      </c>
      <c r="E4" s="3">
        <v>1855.3600000000001</v>
      </c>
      <c r="F4" s="3">
        <v>2072.692</v>
      </c>
      <c r="G4" s="3">
        <v>2114.0570000000002</v>
      </c>
      <c r="H4" s="3">
        <v>2254.8220000000001</v>
      </c>
      <c r="I4" s="3">
        <v>2279.6030000000001</v>
      </c>
      <c r="J4" s="3">
        <v>2302.7359999999999</v>
      </c>
      <c r="K4" s="3">
        <v>2277.6859999999997</v>
      </c>
      <c r="L4" s="5">
        <v>2342.1790000000001</v>
      </c>
      <c r="M4" s="3">
        <v>2378.268</v>
      </c>
      <c r="N4" s="3">
        <v>2380.6499999999996</v>
      </c>
      <c r="O4" s="3">
        <v>2409.9349999999999</v>
      </c>
      <c r="P4" s="3">
        <v>2420.3440000000001</v>
      </c>
      <c r="Q4" s="3">
        <v>2451.393</v>
      </c>
      <c r="R4" s="4">
        <v>2504.4940000000001</v>
      </c>
      <c r="S4" s="5">
        <v>2523.4789999999998</v>
      </c>
      <c r="T4" s="5">
        <v>2577.6930000000002</v>
      </c>
      <c r="U4" s="5">
        <v>2612.069</v>
      </c>
      <c r="V4" s="5">
        <v>2577.9630000000002</v>
      </c>
      <c r="W4" s="5">
        <v>2601.4899999999998</v>
      </c>
      <c r="X4" s="5">
        <v>2629.6379999999999</v>
      </c>
      <c r="Y4" s="5">
        <v>2635.471</v>
      </c>
      <c r="Z4" s="5">
        <v>2734.1019999999999</v>
      </c>
      <c r="AA4" s="5" t="s">
        <v>9</v>
      </c>
      <c r="AB4" s="5" t="s">
        <v>9</v>
      </c>
      <c r="AC4" s="4">
        <f>2605330.841708/1000</f>
        <v>2605.3308417079998</v>
      </c>
      <c r="AD4" s="4">
        <f>2646361.01601/1000</f>
        <v>2646.3610160099997</v>
      </c>
      <c r="AE4" s="4">
        <v>2677.5262886999999</v>
      </c>
      <c r="AF4" s="5">
        <v>2744.171474281</v>
      </c>
    </row>
    <row r="5" spans="1:32" s="26" customFormat="1" ht="16.5" customHeight="1">
      <c r="A5" s="14" t="s">
        <v>12</v>
      </c>
      <c r="B5" s="6">
        <v>672.03599999999994</v>
      </c>
      <c r="C5" s="6">
        <v>758.29700000000003</v>
      </c>
      <c r="D5" s="6">
        <v>896.596</v>
      </c>
      <c r="E5" s="6">
        <v>967.07900000000006</v>
      </c>
      <c r="F5" s="6">
        <v>1041.1099999999999</v>
      </c>
      <c r="G5" s="6">
        <v>1015.139</v>
      </c>
      <c r="H5" s="6">
        <v>1024.673</v>
      </c>
      <c r="I5" s="6">
        <v>1029.577</v>
      </c>
      <c r="J5" s="6">
        <v>1026.123</v>
      </c>
      <c r="K5" s="6">
        <v>1009.6079999999999</v>
      </c>
      <c r="L5" s="6">
        <v>1042.729</v>
      </c>
      <c r="M5" s="6">
        <v>1062.0810000000001</v>
      </c>
      <c r="N5" s="6">
        <v>1066.433</v>
      </c>
      <c r="O5" s="19" t="s">
        <v>9</v>
      </c>
      <c r="P5" s="19" t="s">
        <v>9</v>
      </c>
      <c r="Q5" s="19" t="s">
        <v>9</v>
      </c>
      <c r="R5" s="19" t="s">
        <v>9</v>
      </c>
      <c r="S5" s="19" t="s">
        <v>9</v>
      </c>
      <c r="T5" s="19" t="s">
        <v>9</v>
      </c>
      <c r="U5" s="19" t="s">
        <v>9</v>
      </c>
      <c r="V5" s="19" t="s">
        <v>9</v>
      </c>
      <c r="W5" s="19" t="s">
        <v>9</v>
      </c>
      <c r="X5" s="19" t="s">
        <v>9</v>
      </c>
      <c r="Y5" s="19" t="s">
        <v>9</v>
      </c>
      <c r="Z5" s="19" t="s">
        <v>9</v>
      </c>
      <c r="AA5" s="19" t="s">
        <v>9</v>
      </c>
      <c r="AB5" s="19" t="s">
        <v>9</v>
      </c>
      <c r="AC5" s="19" t="s">
        <v>9</v>
      </c>
      <c r="AD5" s="19" t="s">
        <v>9</v>
      </c>
      <c r="AE5" s="19" t="s">
        <v>9</v>
      </c>
      <c r="AF5" s="28" t="s">
        <v>9</v>
      </c>
    </row>
    <row r="6" spans="1:32" s="26" customFormat="1" ht="16.5" customHeight="1">
      <c r="A6" s="14" t="s">
        <v>13</v>
      </c>
      <c r="B6" s="6">
        <v>558.43299999999999</v>
      </c>
      <c r="C6" s="6">
        <v>696.303</v>
      </c>
      <c r="D6" s="6">
        <v>761.82500000000005</v>
      </c>
      <c r="E6" s="6">
        <v>888.28099999999995</v>
      </c>
      <c r="F6" s="6">
        <v>1031.5820000000001</v>
      </c>
      <c r="G6" s="6">
        <v>1098.9180000000001</v>
      </c>
      <c r="H6" s="6">
        <v>1230.1489999999999</v>
      </c>
      <c r="I6" s="6">
        <v>1250.0260000000001</v>
      </c>
      <c r="J6" s="6">
        <v>1276.6130000000001</v>
      </c>
      <c r="K6" s="6">
        <v>1268.078</v>
      </c>
      <c r="L6" s="6">
        <v>1299.45</v>
      </c>
      <c r="M6" s="6">
        <v>1316.1869999999999</v>
      </c>
      <c r="N6" s="6">
        <v>1314.2169999999999</v>
      </c>
      <c r="O6" s="19" t="s">
        <v>9</v>
      </c>
      <c r="P6" s="19" t="s">
        <v>9</v>
      </c>
      <c r="Q6" s="19" t="s">
        <v>9</v>
      </c>
      <c r="R6" s="19" t="s">
        <v>9</v>
      </c>
      <c r="S6" s="19" t="s">
        <v>9</v>
      </c>
      <c r="T6" s="19" t="s">
        <v>9</v>
      </c>
      <c r="U6" s="19" t="s">
        <v>9</v>
      </c>
      <c r="V6" s="19" t="s">
        <v>9</v>
      </c>
      <c r="W6" s="19" t="s">
        <v>9</v>
      </c>
      <c r="X6" s="19" t="s">
        <v>9</v>
      </c>
      <c r="Y6" s="19" t="s">
        <v>9</v>
      </c>
      <c r="Z6" s="19" t="s">
        <v>9</v>
      </c>
      <c r="AA6" s="19" t="s">
        <v>9</v>
      </c>
      <c r="AB6" s="19" t="s">
        <v>9</v>
      </c>
      <c r="AC6" s="19" t="s">
        <v>9</v>
      </c>
      <c r="AD6" s="19" t="s">
        <v>9</v>
      </c>
      <c r="AE6" s="19" t="s">
        <v>9</v>
      </c>
      <c r="AF6" s="28" t="s">
        <v>9</v>
      </c>
    </row>
    <row r="7" spans="1:32" s="27" customFormat="1" ht="16.5" customHeight="1" thickBot="1">
      <c r="A7" s="12" t="s">
        <v>10</v>
      </c>
      <c r="B7" s="7">
        <v>2315.2240000000002</v>
      </c>
      <c r="C7" s="7">
        <v>2235.0660000000003</v>
      </c>
      <c r="D7" s="7">
        <v>2071.6610000000001</v>
      </c>
      <c r="E7" s="7">
        <v>1982.7859999999998</v>
      </c>
      <c r="F7" s="7">
        <v>1787.145</v>
      </c>
      <c r="G7" s="7">
        <v>1749.855</v>
      </c>
      <c r="H7" s="7">
        <v>1612.104</v>
      </c>
      <c r="I7" s="7">
        <v>1604.317</v>
      </c>
      <c r="J7" s="7">
        <v>1598.345</v>
      </c>
      <c r="K7" s="7">
        <v>1627.5250000000001</v>
      </c>
      <c r="L7" s="7">
        <v>1564.4159999999999</v>
      </c>
      <c r="M7" s="7">
        <v>1533.9579999999999</v>
      </c>
      <c r="N7" s="7">
        <v>1553.537</v>
      </c>
      <c r="O7" s="7">
        <v>1548.3489999999999</v>
      </c>
      <c r="P7" s="7">
        <v>1528.549</v>
      </c>
      <c r="Q7" s="7">
        <v>1478.9939999999999</v>
      </c>
      <c r="R7" s="8">
        <v>1445.548</v>
      </c>
      <c r="S7" s="20">
        <v>1438.723</v>
      </c>
      <c r="T7" s="8">
        <v>1402.9949999999999</v>
      </c>
      <c r="U7" s="8">
        <v>1376.2829999999999</v>
      </c>
      <c r="V7" s="8">
        <v>1417.527</v>
      </c>
      <c r="W7" s="8">
        <v>1408.7570000000001</v>
      </c>
      <c r="X7" s="8">
        <v>1401.7909999999999</v>
      </c>
      <c r="Y7" s="8">
        <v>1411.779</v>
      </c>
      <c r="Z7" s="8">
        <v>1324.2449999999999</v>
      </c>
      <c r="AA7" s="20" t="s">
        <v>9</v>
      </c>
      <c r="AB7" s="20" t="s">
        <v>9</v>
      </c>
      <c r="AC7" s="8">
        <f>1375486.240267/1000</f>
        <v>1375.4862402669999</v>
      </c>
      <c r="AD7" s="24">
        <f>1417904.064773/1000</f>
        <v>1417.9040647730001</v>
      </c>
      <c r="AE7" s="24">
        <v>1393.6512866800001</v>
      </c>
      <c r="AF7" s="29">
        <v>1421.082727389</v>
      </c>
    </row>
    <row r="8" spans="1:32" s="32" customFormat="1" ht="12.75" customHeight="1">
      <c r="A8" s="43" t="s">
        <v>16</v>
      </c>
      <c r="B8" s="43"/>
      <c r="C8" s="43"/>
      <c r="D8" s="43"/>
      <c r="E8" s="43"/>
      <c r="F8" s="43"/>
      <c r="G8" s="43"/>
      <c r="H8" s="43"/>
      <c r="I8" s="43"/>
      <c r="J8" s="43"/>
      <c r="K8" s="43"/>
      <c r="L8" s="43"/>
      <c r="M8" s="43"/>
      <c r="N8" s="43"/>
      <c r="O8" s="43"/>
      <c r="P8" s="43"/>
      <c r="Q8" s="43"/>
      <c r="R8" s="43"/>
      <c r="S8" s="43"/>
      <c r="T8" s="43"/>
      <c r="U8" s="43"/>
      <c r="V8" s="43"/>
      <c r="W8" s="43"/>
    </row>
    <row r="9" spans="1:32" s="32" customFormat="1" ht="12.75" customHeight="1">
      <c r="A9" s="44"/>
      <c r="B9" s="44"/>
      <c r="C9" s="44"/>
      <c r="D9" s="44"/>
      <c r="E9" s="44"/>
      <c r="F9" s="44"/>
      <c r="G9" s="44"/>
      <c r="H9" s="44"/>
      <c r="I9" s="44"/>
      <c r="J9" s="44"/>
      <c r="K9" s="44"/>
      <c r="L9" s="44"/>
      <c r="M9" s="44"/>
      <c r="N9" s="44"/>
      <c r="O9" s="44"/>
      <c r="P9" s="44"/>
      <c r="Q9" s="44"/>
      <c r="R9" s="44"/>
      <c r="S9" s="44"/>
      <c r="T9" s="44"/>
      <c r="U9" s="44"/>
      <c r="V9" s="44"/>
      <c r="W9" s="44"/>
      <c r="X9" s="33"/>
    </row>
    <row r="10" spans="1:32" s="32" customFormat="1" ht="25.5" customHeight="1">
      <c r="A10" s="45" t="s">
        <v>19</v>
      </c>
      <c r="B10" s="45"/>
      <c r="C10" s="45"/>
      <c r="D10" s="45"/>
      <c r="E10" s="45"/>
      <c r="F10" s="45"/>
      <c r="G10" s="45"/>
      <c r="H10" s="45"/>
      <c r="I10" s="45"/>
      <c r="J10" s="45"/>
      <c r="K10" s="45"/>
      <c r="L10" s="45"/>
      <c r="M10" s="45"/>
      <c r="N10" s="45"/>
      <c r="O10" s="45"/>
      <c r="P10" s="45"/>
      <c r="Q10" s="45"/>
      <c r="R10" s="45"/>
      <c r="S10" s="45"/>
      <c r="T10" s="45"/>
      <c r="U10" s="45"/>
      <c r="V10" s="45"/>
      <c r="W10" s="45"/>
    </row>
    <row r="11" spans="1:32" s="32" customFormat="1" ht="55.5" customHeight="1">
      <c r="A11" s="46" t="s">
        <v>1</v>
      </c>
      <c r="B11" s="46"/>
      <c r="C11" s="46"/>
      <c r="D11" s="46"/>
      <c r="E11" s="46"/>
      <c r="F11" s="46"/>
      <c r="G11" s="46"/>
      <c r="H11" s="46"/>
      <c r="I11" s="46"/>
      <c r="J11" s="46"/>
      <c r="K11" s="46"/>
      <c r="L11" s="46"/>
      <c r="M11" s="46"/>
      <c r="N11" s="46"/>
      <c r="O11" s="46"/>
      <c r="P11" s="46"/>
      <c r="Q11" s="46"/>
      <c r="R11" s="46"/>
      <c r="S11" s="46"/>
      <c r="T11" s="46"/>
      <c r="U11" s="46"/>
      <c r="V11" s="46"/>
      <c r="W11" s="46"/>
    </row>
    <row r="12" spans="1:32" s="32" customFormat="1" ht="12.75" customHeight="1">
      <c r="A12" s="47" t="s">
        <v>17</v>
      </c>
      <c r="B12" s="47"/>
      <c r="C12" s="47"/>
      <c r="D12" s="47"/>
      <c r="E12" s="47"/>
      <c r="F12" s="47"/>
      <c r="G12" s="47"/>
      <c r="H12" s="47"/>
      <c r="I12" s="47"/>
      <c r="J12" s="47"/>
      <c r="K12" s="47"/>
      <c r="L12" s="47"/>
      <c r="M12" s="47"/>
      <c r="N12" s="47"/>
      <c r="O12" s="47"/>
      <c r="P12" s="47"/>
      <c r="Q12" s="47"/>
      <c r="R12" s="47"/>
      <c r="S12" s="47"/>
      <c r="T12" s="47"/>
      <c r="U12" s="47"/>
      <c r="V12" s="47"/>
      <c r="W12" s="47"/>
    </row>
    <row r="13" spans="1:32" s="32" customFormat="1" ht="51" customHeight="1">
      <c r="A13" s="46" t="s">
        <v>11</v>
      </c>
      <c r="B13" s="46"/>
      <c r="C13" s="46"/>
      <c r="D13" s="46"/>
      <c r="E13" s="46"/>
      <c r="F13" s="46"/>
      <c r="G13" s="46"/>
      <c r="H13" s="46"/>
      <c r="I13" s="46"/>
      <c r="J13" s="46"/>
      <c r="K13" s="46"/>
      <c r="L13" s="46"/>
      <c r="M13" s="46"/>
      <c r="N13" s="46"/>
      <c r="O13" s="46"/>
      <c r="P13" s="46"/>
      <c r="Q13" s="46"/>
      <c r="R13" s="46"/>
      <c r="S13" s="46"/>
      <c r="T13" s="46"/>
      <c r="U13" s="46"/>
      <c r="V13" s="46"/>
      <c r="W13" s="46"/>
    </row>
    <row r="14" spans="1:32" s="32" customFormat="1" ht="12.75" customHeight="1">
      <c r="A14" s="48"/>
      <c r="B14" s="48"/>
      <c r="C14" s="48"/>
      <c r="D14" s="48"/>
      <c r="E14" s="48"/>
      <c r="F14" s="48"/>
      <c r="G14" s="48"/>
      <c r="H14" s="48"/>
      <c r="I14" s="48"/>
      <c r="J14" s="48"/>
      <c r="K14" s="48"/>
      <c r="L14" s="48"/>
      <c r="M14" s="48"/>
      <c r="N14" s="48"/>
      <c r="O14" s="48"/>
      <c r="P14" s="48"/>
      <c r="Q14" s="48"/>
      <c r="R14" s="48"/>
      <c r="S14" s="48"/>
      <c r="T14" s="48"/>
      <c r="U14" s="48"/>
      <c r="V14" s="48"/>
      <c r="W14" s="48"/>
    </row>
    <row r="15" spans="1:32" s="32" customFormat="1" ht="12.75" customHeight="1">
      <c r="A15" s="39" t="s">
        <v>2</v>
      </c>
      <c r="B15" s="39"/>
      <c r="C15" s="39"/>
      <c r="D15" s="39"/>
      <c r="E15" s="39"/>
      <c r="F15" s="39"/>
      <c r="G15" s="39"/>
      <c r="H15" s="39"/>
      <c r="I15" s="39"/>
      <c r="J15" s="39"/>
      <c r="K15" s="39"/>
      <c r="L15" s="39"/>
      <c r="M15" s="39"/>
      <c r="N15" s="39"/>
      <c r="O15" s="39"/>
      <c r="P15" s="39"/>
      <c r="Q15" s="39"/>
      <c r="R15" s="39"/>
      <c r="S15" s="39"/>
      <c r="T15" s="39"/>
      <c r="U15" s="39"/>
      <c r="V15" s="39"/>
      <c r="W15" s="39"/>
    </row>
    <row r="16" spans="1:32" s="32" customFormat="1" ht="38.25" customHeight="1">
      <c r="A16" s="49" t="s">
        <v>18</v>
      </c>
      <c r="B16" s="49"/>
      <c r="C16" s="49"/>
      <c r="D16" s="49"/>
      <c r="E16" s="49"/>
      <c r="F16" s="49"/>
      <c r="G16" s="49"/>
      <c r="H16" s="49"/>
      <c r="I16" s="49"/>
      <c r="J16" s="49"/>
      <c r="K16" s="49"/>
      <c r="L16" s="49"/>
      <c r="M16" s="49"/>
      <c r="N16" s="49"/>
      <c r="O16" s="49"/>
      <c r="P16" s="49"/>
      <c r="Q16" s="49"/>
      <c r="R16" s="49"/>
      <c r="S16" s="49"/>
      <c r="T16" s="49"/>
      <c r="U16" s="49"/>
      <c r="V16" s="49"/>
      <c r="W16" s="49"/>
    </row>
    <row r="17" spans="1:23" s="32" customFormat="1" ht="12.75" customHeight="1">
      <c r="A17" s="50" t="s">
        <v>6</v>
      </c>
      <c r="B17" s="50"/>
      <c r="C17" s="50"/>
      <c r="D17" s="50"/>
      <c r="E17" s="50"/>
      <c r="F17" s="50"/>
      <c r="G17" s="50"/>
      <c r="H17" s="50"/>
      <c r="I17" s="50"/>
      <c r="J17" s="50"/>
      <c r="K17" s="50"/>
      <c r="L17" s="50"/>
      <c r="M17" s="50"/>
      <c r="N17" s="50"/>
      <c r="O17" s="50"/>
      <c r="P17" s="50"/>
      <c r="Q17" s="50"/>
      <c r="R17" s="50"/>
      <c r="S17" s="50"/>
      <c r="T17" s="50"/>
      <c r="U17" s="50"/>
      <c r="V17" s="50"/>
      <c r="W17" s="50"/>
    </row>
    <row r="18" spans="1:23" s="32" customFormat="1" ht="12.75" customHeight="1">
      <c r="A18" s="38"/>
      <c r="B18" s="38"/>
      <c r="C18" s="38"/>
      <c r="D18" s="38"/>
      <c r="E18" s="38"/>
      <c r="F18" s="38"/>
      <c r="G18" s="38"/>
      <c r="H18" s="38"/>
      <c r="I18" s="38"/>
      <c r="J18" s="38"/>
      <c r="K18" s="38"/>
      <c r="L18" s="38"/>
      <c r="M18" s="38"/>
      <c r="N18" s="38"/>
      <c r="O18" s="38"/>
      <c r="P18" s="38"/>
      <c r="Q18" s="38"/>
      <c r="R18" s="38"/>
      <c r="S18" s="38"/>
      <c r="T18" s="38"/>
      <c r="U18" s="38"/>
      <c r="V18" s="38"/>
      <c r="W18" s="38"/>
    </row>
    <row r="19" spans="1:23" s="32" customFormat="1" ht="12.75" customHeight="1">
      <c r="A19" s="39" t="s">
        <v>3</v>
      </c>
      <c r="B19" s="39"/>
      <c r="C19" s="39"/>
      <c r="D19" s="39"/>
      <c r="E19" s="39"/>
      <c r="F19" s="39"/>
      <c r="G19" s="39"/>
      <c r="H19" s="39"/>
      <c r="I19" s="39"/>
      <c r="J19" s="39"/>
      <c r="K19" s="39"/>
      <c r="L19" s="39"/>
      <c r="M19" s="39"/>
      <c r="N19" s="39"/>
      <c r="O19" s="39"/>
      <c r="P19" s="39"/>
      <c r="Q19" s="39"/>
      <c r="R19" s="39"/>
      <c r="S19" s="39"/>
      <c r="T19" s="39"/>
      <c r="U19" s="39"/>
      <c r="V19" s="39"/>
      <c r="W19" s="39"/>
    </row>
    <row r="20" spans="1:23" s="18" customFormat="1" ht="25.5" customHeight="1">
      <c r="A20" s="40" t="s">
        <v>8</v>
      </c>
      <c r="B20" s="40"/>
      <c r="C20" s="40"/>
      <c r="D20" s="40"/>
      <c r="E20" s="40"/>
      <c r="F20" s="40"/>
      <c r="G20" s="40"/>
      <c r="H20" s="40"/>
      <c r="I20" s="40"/>
      <c r="J20" s="40"/>
      <c r="K20" s="40"/>
      <c r="L20" s="40"/>
      <c r="M20" s="40"/>
      <c r="N20" s="40"/>
      <c r="O20" s="40"/>
      <c r="P20" s="40"/>
      <c r="Q20" s="40"/>
      <c r="R20" s="40"/>
      <c r="S20" s="40"/>
      <c r="T20" s="40"/>
      <c r="U20" s="40"/>
      <c r="V20" s="40"/>
      <c r="W20" s="40"/>
    </row>
    <row r="21" spans="1:23" s="18" customFormat="1" ht="25.5" customHeight="1">
      <c r="A21" s="41" t="s">
        <v>7</v>
      </c>
      <c r="B21" s="41"/>
      <c r="C21" s="41"/>
      <c r="D21" s="41"/>
      <c r="E21" s="41"/>
      <c r="F21" s="41"/>
      <c r="G21" s="41"/>
      <c r="H21" s="41"/>
      <c r="I21" s="41"/>
      <c r="J21" s="41"/>
      <c r="K21" s="41"/>
      <c r="L21" s="41"/>
      <c r="M21" s="41"/>
      <c r="N21" s="41"/>
      <c r="O21" s="41"/>
      <c r="P21" s="41"/>
      <c r="Q21" s="41"/>
      <c r="R21" s="41"/>
      <c r="S21" s="41"/>
      <c r="T21" s="41"/>
      <c r="U21" s="41"/>
      <c r="V21" s="41"/>
      <c r="W21" s="41"/>
    </row>
    <row r="22" spans="1:23" s="22" customFormat="1" ht="12.75" customHeight="1">
      <c r="A22" s="42" t="s">
        <v>14</v>
      </c>
      <c r="B22" s="42"/>
      <c r="C22" s="42"/>
      <c r="D22" s="42"/>
      <c r="E22" s="42"/>
      <c r="F22" s="42"/>
      <c r="G22" s="42"/>
      <c r="H22" s="42"/>
      <c r="I22" s="42"/>
      <c r="J22" s="42"/>
      <c r="K22" s="42"/>
      <c r="L22" s="42"/>
      <c r="M22" s="42"/>
      <c r="N22" s="42"/>
      <c r="O22" s="42"/>
      <c r="P22" s="42"/>
      <c r="Q22" s="42"/>
      <c r="R22" s="42"/>
      <c r="S22" s="42"/>
      <c r="T22" s="42"/>
      <c r="U22" s="42"/>
      <c r="V22" s="42"/>
      <c r="W22" s="42"/>
    </row>
    <row r="23" spans="1:23" s="22" customFormat="1" ht="25.5" customHeight="1">
      <c r="A23" s="37" t="s">
        <v>15</v>
      </c>
      <c r="B23" s="37"/>
      <c r="C23" s="37"/>
      <c r="D23" s="37"/>
      <c r="E23" s="37"/>
      <c r="F23" s="37"/>
      <c r="G23" s="37"/>
      <c r="H23" s="37"/>
      <c r="I23" s="37"/>
      <c r="J23" s="37"/>
      <c r="K23" s="37"/>
      <c r="L23" s="37"/>
      <c r="M23" s="37"/>
      <c r="N23" s="37"/>
      <c r="O23" s="37"/>
      <c r="P23" s="37"/>
      <c r="Q23" s="37"/>
      <c r="R23" s="37"/>
      <c r="S23" s="37"/>
      <c r="T23" s="37"/>
      <c r="U23" s="37"/>
      <c r="V23" s="37"/>
      <c r="W23" s="37"/>
    </row>
    <row r="24" spans="1:23" ht="12.75" customHeight="1">
      <c r="B24" s="1"/>
      <c r="C24" s="1"/>
      <c r="D24" s="1"/>
      <c r="E24" s="1"/>
      <c r="F24" s="1"/>
      <c r="G24" s="1"/>
      <c r="H24" s="1"/>
      <c r="I24" s="1"/>
      <c r="J24" s="1"/>
      <c r="K24" s="1"/>
      <c r="L24" s="1"/>
      <c r="N24" s="34"/>
    </row>
    <row r="25" spans="1:23" ht="13.5" customHeight="1">
      <c r="K25" s="34"/>
      <c r="L25" s="35"/>
      <c r="N25" s="30"/>
    </row>
    <row r="26" spans="1:23" ht="12.75" customHeight="1">
      <c r="K26" s="34"/>
      <c r="L26" s="35"/>
      <c r="N26" s="30"/>
    </row>
    <row r="27" spans="1:23" ht="12.75" customHeight="1">
      <c r="K27" s="36"/>
      <c r="L27" s="35"/>
      <c r="N27" s="30"/>
    </row>
  </sheetData>
  <mergeCells count="17">
    <mergeCell ref="A1:AF1"/>
    <mergeCell ref="A13:W13"/>
    <mergeCell ref="A14:W14"/>
    <mergeCell ref="A15:W15"/>
    <mergeCell ref="A16:W16"/>
    <mergeCell ref="A17:W17"/>
    <mergeCell ref="A8:W8"/>
    <mergeCell ref="A9:W9"/>
    <mergeCell ref="A10:W10"/>
    <mergeCell ref="A11:W11"/>
    <mergeCell ref="A12:W12"/>
    <mergeCell ref="A23:W23"/>
    <mergeCell ref="A18:W18"/>
    <mergeCell ref="A19:W19"/>
    <mergeCell ref="A20:W20"/>
    <mergeCell ref="A21:W21"/>
    <mergeCell ref="A22:W22"/>
  </mergeCells>
  <phoneticPr fontId="0" type="noConversion"/>
  <pageMargins left="0.25" right="0.25" top="0.75" bottom="0.75" header="0.3" footer="0.3"/>
  <pageSetup scale="85" orientation="landscape" r:id="rId1"/>
  <headerFooter alignWithMargins="0"/>
</worksheet>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PresentationFormat> </PresentationFormat>
  <Lines>0</Lines>
  <Paragraphs>0</Paragraphs>
  <Slides>0</Slides>
  <Notes>0</Notes>
  <HiddenSlides>0</HiddenSlides>
  <MMClips>0</MMClips>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1-04</vt:lpstr>
      <vt:lpstr>'1-04'!Print_Area</vt:lpstr>
    </vt:vector>
  </TitlesOfParts>
  <LinksUpToDate>false</LinksUpToDate>
  <CharactersWithSpaces>0</CharactersWithSpaces>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Zhang, Jie CTR (RITA)</dc:creator>
  <cp:lastModifiedBy>L. Nguyen</cp:lastModifiedBy>
  <cp:revision>0</cp:revision>
  <cp:lastPrinted>2016-07-01T15:07:06Z</cp:lastPrinted>
  <dcterms:created xsi:type="dcterms:W3CDTF">1980-01-01T05:00:00Z</dcterms:created>
  <dcterms:modified xsi:type="dcterms:W3CDTF">2016-07-01T15:07:13Z</dcterms:modified>
</cp:coreProperties>
</file>