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35" yWindow="660" windowWidth="15480" windowHeight="10155"/>
  </bookViews>
  <sheets>
    <sheet name="1-16" sheetId="1" r:id="rId1"/>
  </sheets>
  <calcPr calcId="145621" iterate="1"/>
</workbook>
</file>

<file path=xl/calcChain.xml><?xml version="1.0" encoding="utf-8"?>
<calcChain xmlns="http://schemas.openxmlformats.org/spreadsheetml/2006/main">
  <c r="AE3" i="1" l="1"/>
  <c r="AC3" i="1"/>
  <c r="AD3" i="1"/>
  <c r="AB3" i="1"/>
  <c r="AA3" i="1"/>
  <c r="Z3" i="1"/>
  <c r="Y3" i="1"/>
  <c r="X3" i="1"/>
  <c r="W5" i="1" l="1"/>
  <c r="V5" i="1"/>
  <c r="V3" i="1" s="1"/>
  <c r="U5" i="1"/>
  <c r="T5" i="1"/>
  <c r="T3" i="1" s="1"/>
  <c r="S5" i="1"/>
  <c r="R5" i="1"/>
  <c r="R3" i="1" s="1"/>
  <c r="Q5" i="1"/>
  <c r="P5" i="1"/>
  <c r="P3" i="1" s="1"/>
  <c r="O5" i="1"/>
  <c r="N5" i="1"/>
  <c r="N3" i="1" s="1"/>
  <c r="M5" i="1"/>
  <c r="L5" i="1"/>
  <c r="L3" i="1" s="1"/>
  <c r="K5" i="1"/>
  <c r="J5" i="1"/>
  <c r="J3" i="1" s="1"/>
  <c r="I5" i="1"/>
  <c r="H5" i="1"/>
  <c r="H3" i="1" s="1"/>
  <c r="G5" i="1"/>
  <c r="F5" i="1"/>
  <c r="F3" i="1" s="1"/>
  <c r="E5" i="1"/>
  <c r="D5" i="1"/>
  <c r="D3" i="1" s="1"/>
  <c r="C5" i="1"/>
  <c r="B5" i="1"/>
  <c r="W3" i="1"/>
  <c r="U3" i="1"/>
  <c r="S3" i="1"/>
  <c r="Q3" i="1"/>
  <c r="O3" i="1"/>
  <c r="M3" i="1"/>
  <c r="K3" i="1"/>
  <c r="I3" i="1"/>
  <c r="G3" i="1"/>
  <c r="E3" i="1"/>
</calcChain>
</file>

<file path=xl/sharedStrings.xml><?xml version="1.0" encoding="utf-8"?>
<sst xmlns="http://schemas.openxmlformats.org/spreadsheetml/2006/main" count="15" uniqueCount="15">
  <si>
    <t>Imports</t>
  </si>
  <si>
    <t>Japan</t>
  </si>
  <si>
    <t>Germany</t>
  </si>
  <si>
    <t>Other</t>
  </si>
  <si>
    <t>NOTE</t>
  </si>
  <si>
    <r>
      <t>Domestic</t>
    </r>
    <r>
      <rPr>
        <b/>
        <vertAlign val="superscript"/>
        <sz val="11"/>
        <rFont val="Arial Narrow"/>
        <family val="2"/>
      </rPr>
      <t>b</t>
    </r>
  </si>
  <si>
    <t>Numbers may not add to totals due to rounding.</t>
  </si>
  <si>
    <t>SOURCES</t>
  </si>
  <si>
    <t>Total new passenger car sales</t>
  </si>
  <si>
    <r>
      <t>a</t>
    </r>
    <r>
      <rPr>
        <sz val="9"/>
        <rFont val="Arial"/>
        <family val="2"/>
      </rPr>
      <t xml:space="preserve"> Retail new car sales include both sales to individuals and to corporate fleets. It also includes leased cars.</t>
    </r>
  </si>
  <si>
    <r>
      <t xml:space="preserve">b </t>
    </r>
    <r>
      <rPr>
        <sz val="9"/>
        <rFont val="Arial"/>
        <family val="2"/>
      </rPr>
      <t>Includes cars produced in Canada and Mexico.</t>
    </r>
  </si>
  <si>
    <r>
      <t xml:space="preserve">1970: American Automobile Manufacturers Association, </t>
    </r>
    <r>
      <rPr>
        <i/>
        <sz val="9"/>
        <rFont val="Arial"/>
        <family val="2"/>
      </rPr>
      <t xml:space="preserve">Motor Vehicle Facts &amp; Figures 1992 </t>
    </r>
    <r>
      <rPr>
        <sz val="9"/>
        <rFont val="Arial"/>
        <family val="2"/>
      </rPr>
      <t>(Detroit, MI: 1992), p. 16.</t>
    </r>
  </si>
  <si>
    <r>
      <t>Table 1-16:  Retail</t>
    </r>
    <r>
      <rPr>
        <b/>
        <vertAlign val="superscript"/>
        <sz val="12"/>
        <rFont val="Arial"/>
        <family val="2"/>
      </rPr>
      <t xml:space="preserve">a </t>
    </r>
    <r>
      <rPr>
        <b/>
        <sz val="12"/>
        <rFont val="Arial"/>
        <family val="2"/>
      </rPr>
      <t>New Passenger Car Sales (Thousands of units)</t>
    </r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</si>
  <si>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R = revised.</t>
    </r>
  </si>
  <si>
    <r>
      <t>1980-2015: WardsAuto.com,</t>
    </r>
    <r>
      <rPr>
        <i/>
        <sz val="9"/>
        <rFont val="Arial"/>
        <family val="2"/>
      </rPr>
      <t xml:space="preserve"> Motor Vehicle Facts &amp; Figures </t>
    </r>
    <r>
      <rPr>
        <sz val="9"/>
        <rFont val="Arial"/>
        <family val="2"/>
      </rPr>
      <t>(Southfield, MI: Annual Issues), pp. 17, 21, and similar pages in earlier editions..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</si>
</sst>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_)"/>
    <numFmt numFmtId="165" formatCode="#,##0_)"/>
    <numFmt numFmtId="167" formatCode="\(\R\)\ #,##0"/>
  </numFmts>
  <fonts count="20" x14ac:knownFonts="1">
    <font>
      <sz val="10"/>
      <name val="Arial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9">
    <xf numFmtId="0" fontId="0" fillId="0" borderId="0"/>
    <xf numFmtId="164" fontId="1" fillId="0" borderId="1" applyNumberFormat="0" applyFill="0">
      <alignment horizontal="right"/>
    </xf>
    <xf numFmtId="165" fontId="2" fillId="0" borderId="1">
      <alignment horizontal="right" vertical="center"/>
    </xf>
    <xf numFmtId="49" fontId="3" fillId="0" borderId="1">
      <alignment horizontal="left" vertical="center"/>
    </xf>
    <xf numFmtId="164" fontId="1" fillId="0" borderId="1" applyNumberFormat="0" applyFill="0">
      <alignment horizontal="right"/>
    </xf>
    <xf numFmtId="0" fontId="5" fillId="0" borderId="1">
      <alignment horizontal="left"/>
    </xf>
    <xf numFmtId="0" fontId="6" fillId="0" borderId="2">
      <alignment horizontal="right" vertical="center"/>
    </xf>
    <xf numFmtId="0" fontId="7" fillId="0" borderId="1">
      <alignment horizontal="left" vertical="center"/>
    </xf>
    <xf numFmtId="0" fontId="1" fillId="0" borderId="1">
      <alignment horizontal="left" vertical="center"/>
    </xf>
    <xf numFmtId="0" fontId="5" fillId="0" borderId="1">
      <alignment horizontal="left"/>
    </xf>
    <xf numFmtId="0" fontId="5" fillId="2" borderId="0">
      <alignment horizontal="centerContinuous" wrapText="1"/>
    </xf>
    <xf numFmtId="0" fontId="4" fillId="0" borderId="0">
      <alignment horizontal="right"/>
    </xf>
    <xf numFmtId="0" fontId="3" fillId="0" borderId="0">
      <alignment horizontal="right"/>
    </xf>
    <xf numFmtId="0" fontId="4" fillId="0" borderId="0">
      <alignment horizontal="left"/>
    </xf>
    <xf numFmtId="49" fontId="2" fillId="0" borderId="0">
      <alignment horizontal="left" vertical="center"/>
    </xf>
    <xf numFmtId="49" fontId="3" fillId="0" borderId="1">
      <alignment horizontal="left"/>
    </xf>
    <xf numFmtId="164" fontId="2" fillId="0" borderId="0" applyNumberFormat="0">
      <alignment horizontal="right"/>
    </xf>
    <xf numFmtId="0" fontId="6" fillId="3" borderId="0">
      <alignment horizontal="centerContinuous" vertical="center" wrapText="1"/>
    </xf>
    <xf numFmtId="0" fontId="6" fillId="0" borderId="3">
      <alignment horizontal="left" vertical="center"/>
    </xf>
    <xf numFmtId="0" fontId="8" fillId="0" borderId="0">
      <alignment horizontal="left" vertical="top"/>
    </xf>
    <xf numFmtId="0" fontId="5" fillId="0" borderId="0">
      <alignment horizontal="left"/>
    </xf>
    <xf numFmtId="0" fontId="9" fillId="0" borderId="0">
      <alignment horizontal="left"/>
    </xf>
    <xf numFmtId="0" fontId="1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1" fillId="0" borderId="0">
      <alignment horizontal="left"/>
    </xf>
    <xf numFmtId="49" fontId="2" fillId="0" borderId="1">
      <alignment horizontal="left"/>
    </xf>
    <xf numFmtId="0" fontId="6" fillId="0" borderId="2">
      <alignment horizontal="left"/>
    </xf>
    <xf numFmtId="0" fontId="5" fillId="0" borderId="0">
      <alignment horizontal="left" vertical="center"/>
    </xf>
  </cellStyleXfs>
  <cellXfs count="23">
    <xf numFmtId="0" fontId="0" fillId="0" borderId="0" xfId="0"/>
    <xf numFmtId="0" fontId="10" fillId="0" borderId="0" xfId="0" applyFont="1" applyFill="1"/>
    <xf numFmtId="0" fontId="13" fillId="0" borderId="0" xfId="5" applyFont="1" applyFill="1" applyBorder="1" applyAlignment="1">
      <alignment horizontal="left"/>
    </xf>
    <xf numFmtId="3" fontId="13" fillId="0" borderId="0" xfId="1" applyNumberFormat="1" applyFont="1" applyFill="1" applyBorder="1" applyAlignment="1">
      <alignment horizontal="right"/>
    </xf>
    <xf numFmtId="3" fontId="14" fillId="0" borderId="0" xfId="1" applyNumberFormat="1" applyFont="1" applyFill="1" applyBorder="1" applyAlignment="1">
      <alignment horizontal="right"/>
    </xf>
    <xf numFmtId="3" fontId="14" fillId="0" borderId="4" xfId="1" applyNumberFormat="1" applyFont="1" applyFill="1" applyBorder="1" applyAlignment="1">
      <alignment horizontal="right"/>
    </xf>
    <xf numFmtId="0" fontId="13" fillId="0" borderId="5" xfId="5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5" applyFont="1" applyFill="1" applyBorder="1" applyAlignment="1">
      <alignment horizontal="left" indent="1"/>
    </xf>
    <xf numFmtId="0" fontId="14" fillId="0" borderId="4" xfId="5" applyFont="1" applyFill="1" applyBorder="1" applyAlignment="1">
      <alignment horizontal="left" indent="1"/>
    </xf>
    <xf numFmtId="0" fontId="13" fillId="0" borderId="5" xfId="5" applyNumberFormat="1" applyFont="1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3" fontId="14" fillId="0" borderId="4" xfId="0" applyNumberFormat="1" applyFont="1" applyFill="1" applyBorder="1"/>
    <xf numFmtId="0" fontId="12" fillId="0" borderId="4" xfId="24" applyFont="1" applyFill="1" applyBorder="1" applyAlignment="1">
      <alignment horizontal="left" wrapText="1"/>
    </xf>
    <xf numFmtId="0" fontId="16" fillId="0" borderId="0" xfId="13" applyFont="1" applyFill="1" applyBorder="1" applyAlignment="1">
      <alignment vertical="center" wrapText="1"/>
    </xf>
    <xf numFmtId="0" fontId="18" fillId="0" borderId="0" xfId="13" applyFont="1" applyFill="1" applyBorder="1" applyAlignment="1">
      <alignment vertical="center" wrapText="1"/>
    </xf>
    <xf numFmtId="0" fontId="17" fillId="0" borderId="0" xfId="13" applyFont="1" applyFill="1" applyBorder="1" applyAlignment="1">
      <alignment vertical="center" wrapText="1"/>
    </xf>
    <xf numFmtId="49" fontId="17" fillId="0" borderId="0" xfId="0" applyNumberFormat="1" applyFont="1" applyFill="1" applyAlignment="1">
      <alignment vertical="center" wrapText="1"/>
    </xf>
    <xf numFmtId="0" fontId="17" fillId="0" borderId="6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/>
    </xf>
    <xf numFmtId="0" fontId="18" fillId="0" borderId="0" xfId="13" applyFont="1" applyFill="1" applyBorder="1" applyAlignment="1">
      <alignment horizontal="left" vertical="center" wrapText="1"/>
    </xf>
    <xf numFmtId="167" fontId="13" fillId="0" borderId="0" xfId="1" applyNumberFormat="1" applyFont="1" applyFill="1" applyBorder="1" applyAlignment="1">
      <alignment horizontal="right"/>
    </xf>
  </cellXfs>
  <cellStyles count="29">
    <cellStyle name="Data" xfId="1"/>
    <cellStyle name="Data no deci" xfId="2"/>
    <cellStyle name="Data Superscript" xfId="3"/>
    <cellStyle name="Data_1-1A-Regular" xfId="4"/>
    <cellStyle name="Hed Side" xfId="5"/>
    <cellStyle name="Hed Side bold" xfId="6"/>
    <cellStyle name="Hed Side Indent" xfId="7"/>
    <cellStyle name="Hed Side Regular" xfId="8"/>
    <cellStyle name="Hed Side_1-1A-Regular" xfId="9"/>
    <cellStyle name="Hed Top" xfId="10"/>
    <cellStyle name="Normal" xfId="0" builtinId="0"/>
    <cellStyle name="Source Hed" xfId="11"/>
    <cellStyle name="Source Superscript" xfId="12"/>
    <cellStyle name="Source Text" xfId="13"/>
    <cellStyle name="State" xfId="14"/>
    <cellStyle name="Superscript" xfId="15"/>
    <cellStyle name="Table Data" xfId="16"/>
    <cellStyle name="Table Head Top" xfId="17"/>
    <cellStyle name="Table Hed Side" xfId="18"/>
    <cellStyle name="Table Title" xfId="19"/>
    <cellStyle name="Title Text" xfId="20"/>
    <cellStyle name="Title Text 1" xfId="21"/>
    <cellStyle name="Title Text 2" xfId="22"/>
    <cellStyle name="Title-1" xfId="23"/>
    <cellStyle name="Title-2" xfId="24"/>
    <cellStyle name="Title-3" xfId="25"/>
    <cellStyle name="Wrap" xfId="26"/>
    <cellStyle name="Wrap Bold" xfId="27"/>
    <cellStyle name="Wrap Title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19"/>
  <sheetViews>
    <sheetView tabSelected="1" zoomScaleNormal="100" workbookViewId="0">
      <selection sqref="A1:AE1"/>
    </sheetView>
  </sheetViews>
  <sheetFormatPr defaultRowHeight="12.75" x14ac:dyDescent="0.2"/>
  <cols>
    <col min="1" max="1" width="26.85546875" style="1" customWidth="1"/>
    <col min="2" max="29" width="6.28515625" style="1" customWidth="1"/>
    <col min="30" max="30" width="8.28515625" style="1" customWidth="1"/>
    <col min="31" max="31" width="6.28515625" style="1" customWidth="1"/>
    <col min="32" max="16384" width="9.140625" style="1"/>
  </cols>
  <sheetData>
    <row r="1" spans="1:31" ht="16.5" customHeight="1" thickBot="1" x14ac:dyDescent="0.3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s="7" customFormat="1" ht="16.5" customHeight="1" x14ac:dyDescent="0.3">
      <c r="A2" s="6"/>
      <c r="B2" s="10">
        <v>1970</v>
      </c>
      <c r="C2" s="10">
        <v>1975</v>
      </c>
      <c r="D2" s="10">
        <v>1980</v>
      </c>
      <c r="E2" s="10">
        <v>1985</v>
      </c>
      <c r="F2" s="10">
        <v>1990</v>
      </c>
      <c r="G2" s="10">
        <v>1991</v>
      </c>
      <c r="H2" s="10">
        <v>1992</v>
      </c>
      <c r="I2" s="10">
        <v>1993</v>
      </c>
      <c r="J2" s="10">
        <v>1994</v>
      </c>
      <c r="K2" s="10">
        <v>1995</v>
      </c>
      <c r="L2" s="10">
        <v>1996</v>
      </c>
      <c r="M2" s="10">
        <v>1997</v>
      </c>
      <c r="N2" s="10">
        <v>1998</v>
      </c>
      <c r="O2" s="10">
        <v>1999</v>
      </c>
      <c r="P2" s="10">
        <v>2000</v>
      </c>
      <c r="Q2" s="10">
        <v>2001</v>
      </c>
      <c r="R2" s="10">
        <v>2002</v>
      </c>
      <c r="S2" s="10">
        <v>2003</v>
      </c>
      <c r="T2" s="10">
        <v>2004</v>
      </c>
      <c r="U2" s="10">
        <v>2005</v>
      </c>
      <c r="V2" s="10">
        <v>2006</v>
      </c>
      <c r="W2" s="10">
        <v>2007</v>
      </c>
      <c r="X2" s="10">
        <v>2008</v>
      </c>
      <c r="Y2" s="10">
        <v>2009</v>
      </c>
      <c r="Z2" s="10">
        <v>2010</v>
      </c>
      <c r="AA2" s="10">
        <v>2011</v>
      </c>
      <c r="AB2" s="10">
        <v>2012</v>
      </c>
      <c r="AC2" s="10">
        <v>2013</v>
      </c>
      <c r="AD2" s="10">
        <v>2014</v>
      </c>
      <c r="AE2" s="10">
        <v>2015</v>
      </c>
    </row>
    <row r="3" spans="1:31" ht="16.5" customHeight="1" x14ac:dyDescent="0.3">
      <c r="A3" s="2" t="s">
        <v>8</v>
      </c>
      <c r="B3" s="3">
        <v>8400</v>
      </c>
      <c r="C3" s="3">
        <v>8624</v>
      </c>
      <c r="D3" s="3">
        <f>+D4+D5</f>
        <v>8949.2350000000006</v>
      </c>
      <c r="E3" s="3">
        <f t="shared" ref="E3:AE3" si="0">+E4+E5</f>
        <v>10979.187</v>
      </c>
      <c r="F3" s="3">
        <f t="shared" si="0"/>
        <v>9303.2150000000001</v>
      </c>
      <c r="G3" s="3">
        <f t="shared" si="0"/>
        <v>8184.9790000000003</v>
      </c>
      <c r="H3" s="3">
        <f t="shared" si="0"/>
        <v>8213.1130000000012</v>
      </c>
      <c r="I3" s="3">
        <f t="shared" si="0"/>
        <v>8517.8590000000004</v>
      </c>
      <c r="J3" s="3">
        <f t="shared" si="0"/>
        <v>8990.5169999999998</v>
      </c>
      <c r="K3" s="3">
        <f t="shared" si="0"/>
        <v>8620.1589999999997</v>
      </c>
      <c r="L3" s="3">
        <f t="shared" si="0"/>
        <v>8478.5450000000001</v>
      </c>
      <c r="M3" s="3">
        <f t="shared" si="0"/>
        <v>8217.48</v>
      </c>
      <c r="N3" s="3">
        <f t="shared" si="0"/>
        <v>8084.9889999999996</v>
      </c>
      <c r="O3" s="3">
        <f t="shared" si="0"/>
        <v>8637.7080000000005</v>
      </c>
      <c r="P3" s="3">
        <f t="shared" si="0"/>
        <v>8777.723</v>
      </c>
      <c r="Q3" s="3">
        <f t="shared" si="0"/>
        <v>8352</v>
      </c>
      <c r="R3" s="3">
        <f t="shared" si="0"/>
        <v>8042.255000000001</v>
      </c>
      <c r="S3" s="3">
        <f t="shared" si="0"/>
        <v>7555.5509999999995</v>
      </c>
      <c r="T3" s="3">
        <f t="shared" si="0"/>
        <v>7482.5550000000003</v>
      </c>
      <c r="U3" s="3">
        <f t="shared" si="0"/>
        <v>7659.9830000000002</v>
      </c>
      <c r="V3" s="3">
        <f t="shared" si="0"/>
        <v>7761.5920000000006</v>
      </c>
      <c r="W3" s="3">
        <f t="shared" si="0"/>
        <v>7562.3339999999998</v>
      </c>
      <c r="X3" s="3">
        <f t="shared" si="0"/>
        <v>6769.134</v>
      </c>
      <c r="Y3" s="3">
        <f t="shared" si="0"/>
        <v>5401.5649999999996</v>
      </c>
      <c r="Z3" s="3">
        <f t="shared" si="0"/>
        <v>5635.7389999999996</v>
      </c>
      <c r="AA3" s="3">
        <f t="shared" si="0"/>
        <v>6089.7079999999996</v>
      </c>
      <c r="AB3" s="3">
        <f t="shared" si="0"/>
        <v>7244.4389999999994</v>
      </c>
      <c r="AC3" s="3">
        <f t="shared" si="0"/>
        <v>7585.3410000000003</v>
      </c>
      <c r="AD3" s="22">
        <f t="shared" si="0"/>
        <v>7689.11</v>
      </c>
      <c r="AE3" s="3">
        <f t="shared" si="0"/>
        <v>7525.0230000000001</v>
      </c>
    </row>
    <row r="4" spans="1:31" ht="16.5" customHeight="1" x14ac:dyDescent="0.3">
      <c r="A4" s="2" t="s">
        <v>5</v>
      </c>
      <c r="B4" s="3">
        <v>7119</v>
      </c>
      <c r="C4" s="3">
        <v>7053</v>
      </c>
      <c r="D4" s="3">
        <v>6579.7780000000002</v>
      </c>
      <c r="E4" s="3">
        <v>8204.67</v>
      </c>
      <c r="F4" s="3">
        <v>6918.8689999999997</v>
      </c>
      <c r="G4" s="3">
        <v>6161.5730000000003</v>
      </c>
      <c r="H4" s="3">
        <v>6285.9160000000002</v>
      </c>
      <c r="I4" s="3">
        <v>6741.6670000000004</v>
      </c>
      <c r="J4" s="3">
        <v>7255.3029999999999</v>
      </c>
      <c r="K4" s="3">
        <v>7113.902</v>
      </c>
      <c r="L4" s="3">
        <v>7206.3490000000002</v>
      </c>
      <c r="M4" s="3">
        <v>6862.1750000000002</v>
      </c>
      <c r="N4" s="3">
        <v>6705.2079999999996</v>
      </c>
      <c r="O4" s="3">
        <v>6918.7809999999999</v>
      </c>
      <c r="P4" s="3">
        <v>6761.6030000000001</v>
      </c>
      <c r="Q4" s="3">
        <v>6254.3710000000001</v>
      </c>
      <c r="R4" s="3">
        <v>5816.6710000000003</v>
      </c>
      <c r="S4" s="3">
        <v>5472.5</v>
      </c>
      <c r="T4" s="3">
        <v>5333.4960000000001</v>
      </c>
      <c r="U4" s="3">
        <v>5473.45</v>
      </c>
      <c r="V4" s="3">
        <v>5416.8280000000004</v>
      </c>
      <c r="W4" s="3">
        <v>5197.2709999999997</v>
      </c>
      <c r="X4" s="3">
        <v>4490.8630000000003</v>
      </c>
      <c r="Y4" s="3">
        <v>3558.2829999999999</v>
      </c>
      <c r="Z4" s="3">
        <v>3791.4989999999998</v>
      </c>
      <c r="AA4" s="3">
        <v>4142.8109999999997</v>
      </c>
      <c r="AB4" s="3">
        <v>5119.1139999999996</v>
      </c>
      <c r="AC4" s="3">
        <v>5432.7370000000001</v>
      </c>
      <c r="AD4" s="22">
        <v>5590.8649999999998</v>
      </c>
      <c r="AE4" s="3">
        <v>5611.4110000000001</v>
      </c>
    </row>
    <row r="5" spans="1:31" ht="16.5" customHeight="1" x14ac:dyDescent="0.3">
      <c r="A5" s="2" t="s">
        <v>0</v>
      </c>
      <c r="B5" s="3">
        <f>+B6+B7+B8</f>
        <v>1280</v>
      </c>
      <c r="C5" s="3">
        <f t="shared" ref="C5:W5" si="1">+C6+C7+C8</f>
        <v>1572</v>
      </c>
      <c r="D5" s="3">
        <f t="shared" si="1"/>
        <v>2369.4569999999999</v>
      </c>
      <c r="E5" s="3">
        <f t="shared" si="1"/>
        <v>2774.5170000000003</v>
      </c>
      <c r="F5" s="3">
        <f t="shared" si="1"/>
        <v>2384.346</v>
      </c>
      <c r="G5" s="3">
        <f t="shared" si="1"/>
        <v>2023.4059999999999</v>
      </c>
      <c r="H5" s="3">
        <f t="shared" si="1"/>
        <v>1927.1970000000001</v>
      </c>
      <c r="I5" s="3">
        <f t="shared" si="1"/>
        <v>1776.1919999999998</v>
      </c>
      <c r="J5" s="3">
        <f t="shared" si="1"/>
        <v>1735.2140000000002</v>
      </c>
      <c r="K5" s="3">
        <f t="shared" si="1"/>
        <v>1506.2570000000001</v>
      </c>
      <c r="L5" s="3">
        <f t="shared" si="1"/>
        <v>1272.1960000000001</v>
      </c>
      <c r="M5" s="3">
        <f t="shared" si="1"/>
        <v>1355.3050000000001</v>
      </c>
      <c r="N5" s="3">
        <f t="shared" si="1"/>
        <v>1379.7809999999999</v>
      </c>
      <c r="O5" s="3">
        <f t="shared" si="1"/>
        <v>1718.9270000000001</v>
      </c>
      <c r="P5" s="3">
        <f t="shared" si="1"/>
        <v>2016.12</v>
      </c>
      <c r="Q5" s="3">
        <f t="shared" si="1"/>
        <v>2097.6289999999999</v>
      </c>
      <c r="R5" s="3">
        <f t="shared" si="1"/>
        <v>2225.5840000000003</v>
      </c>
      <c r="S5" s="3">
        <f t="shared" si="1"/>
        <v>2083.0509999999999</v>
      </c>
      <c r="T5" s="3">
        <f t="shared" si="1"/>
        <v>2149.0590000000002</v>
      </c>
      <c r="U5" s="3">
        <f>+U6+U7+U8</f>
        <v>2186.5329999999999</v>
      </c>
      <c r="V5" s="3">
        <f t="shared" si="1"/>
        <v>2344.7640000000001</v>
      </c>
      <c r="W5" s="3">
        <f t="shared" si="1"/>
        <v>2365.0630000000001</v>
      </c>
      <c r="X5" s="3">
        <v>2278.2709999999997</v>
      </c>
      <c r="Y5" s="3">
        <v>1843.2819999999999</v>
      </c>
      <c r="Z5" s="3">
        <v>1844.24</v>
      </c>
      <c r="AA5" s="3">
        <v>1946.8969999999999</v>
      </c>
      <c r="AB5" s="3">
        <v>2125.3249999999998</v>
      </c>
      <c r="AC5" s="3">
        <v>2152.6039999999998</v>
      </c>
      <c r="AD5" s="3">
        <v>2098.2449999999999</v>
      </c>
      <c r="AE5" s="3">
        <v>1913.6120000000001</v>
      </c>
    </row>
    <row r="6" spans="1:31" ht="16.5" customHeight="1" x14ac:dyDescent="0.3">
      <c r="A6" s="8" t="s">
        <v>1</v>
      </c>
      <c r="B6" s="4">
        <v>313</v>
      </c>
      <c r="C6" s="4">
        <v>808</v>
      </c>
      <c r="D6" s="4">
        <v>1893.8420000000001</v>
      </c>
      <c r="E6" s="4">
        <v>2170.8980000000001</v>
      </c>
      <c r="F6" s="4">
        <v>1719.384</v>
      </c>
      <c r="G6" s="4">
        <v>1500.239</v>
      </c>
      <c r="H6" s="4">
        <v>1451.7660000000001</v>
      </c>
      <c r="I6" s="4">
        <v>1328.4449999999999</v>
      </c>
      <c r="J6" s="4">
        <v>1239.45</v>
      </c>
      <c r="K6" s="4">
        <v>981.50599999999997</v>
      </c>
      <c r="L6" s="4">
        <v>726.94</v>
      </c>
      <c r="M6" s="4">
        <v>726.10400000000004</v>
      </c>
      <c r="N6" s="4">
        <v>691.16200000000003</v>
      </c>
      <c r="O6" s="4">
        <v>757.56799999999998</v>
      </c>
      <c r="P6" s="4">
        <v>862.78</v>
      </c>
      <c r="Q6" s="4">
        <v>836.68499999999995</v>
      </c>
      <c r="R6" s="4">
        <v>930.25300000000004</v>
      </c>
      <c r="S6" s="4">
        <v>830.35500000000002</v>
      </c>
      <c r="T6" s="4">
        <v>810.00400000000002</v>
      </c>
      <c r="U6" s="4">
        <v>922.93399999999997</v>
      </c>
      <c r="V6" s="4">
        <v>1154.4549999999999</v>
      </c>
      <c r="W6" s="4">
        <v>1183.144</v>
      </c>
      <c r="X6" s="4">
        <v>1141.768</v>
      </c>
      <c r="Y6" s="4">
        <v>829.49599999999998</v>
      </c>
      <c r="Z6" s="4">
        <v>798.70600000000002</v>
      </c>
      <c r="AA6" s="4">
        <v>806.21299999999997</v>
      </c>
      <c r="AB6" s="4">
        <v>904.58799999999997</v>
      </c>
      <c r="AC6" s="4">
        <v>897.33900000000006</v>
      </c>
      <c r="AD6" s="4">
        <v>819.56799999999998</v>
      </c>
      <c r="AE6" s="4">
        <v>730.75400000000002</v>
      </c>
    </row>
    <row r="7" spans="1:31" ht="16.5" customHeight="1" x14ac:dyDescent="0.3">
      <c r="A7" s="8" t="s">
        <v>2</v>
      </c>
      <c r="B7" s="4">
        <v>750</v>
      </c>
      <c r="C7" s="4">
        <v>493</v>
      </c>
      <c r="D7" s="4">
        <v>291.95299999999997</v>
      </c>
      <c r="E7" s="4">
        <v>407.68400000000003</v>
      </c>
      <c r="F7" s="4">
        <v>263.26299999999998</v>
      </c>
      <c r="G7" s="4">
        <v>192.71299999999999</v>
      </c>
      <c r="H7" s="4">
        <v>200.851</v>
      </c>
      <c r="I7" s="4">
        <v>186.17699999999999</v>
      </c>
      <c r="J7" s="4">
        <v>192.27500000000001</v>
      </c>
      <c r="K7" s="4">
        <v>207.482</v>
      </c>
      <c r="L7" s="4">
        <v>237.00899999999999</v>
      </c>
      <c r="M7" s="4">
        <v>297.02800000000002</v>
      </c>
      <c r="N7" s="4">
        <v>366.72399999999999</v>
      </c>
      <c r="O7" s="4">
        <v>466.87</v>
      </c>
      <c r="P7" s="4">
        <v>516.61400000000003</v>
      </c>
      <c r="Q7" s="4">
        <v>522.65899999999999</v>
      </c>
      <c r="R7" s="4">
        <v>546.654</v>
      </c>
      <c r="S7" s="4">
        <v>543.82299999999998</v>
      </c>
      <c r="T7" s="4">
        <v>541.94000000000005</v>
      </c>
      <c r="U7" s="4">
        <v>534.28700000000003</v>
      </c>
      <c r="V7" s="4">
        <v>574.68299999999999</v>
      </c>
      <c r="W7" s="4">
        <v>581.90499999999997</v>
      </c>
      <c r="X7" s="4">
        <v>506.73599999999999</v>
      </c>
      <c r="Y7" s="4">
        <v>407.48700000000002</v>
      </c>
      <c r="Z7" s="4">
        <v>482.14699999999999</v>
      </c>
      <c r="AA7" s="4">
        <v>522.077</v>
      </c>
      <c r="AB7" s="4">
        <v>544.70399999999995</v>
      </c>
      <c r="AC7" s="4">
        <v>565.68899999999996</v>
      </c>
      <c r="AD7" s="4">
        <v>546.06500000000005</v>
      </c>
      <c r="AE7" s="4">
        <v>468.41399999999999</v>
      </c>
    </row>
    <row r="8" spans="1:31" ht="16.5" customHeight="1" thickBot="1" x14ac:dyDescent="0.35">
      <c r="A8" s="9" t="s">
        <v>3</v>
      </c>
      <c r="B8" s="5">
        <v>217</v>
      </c>
      <c r="C8" s="5">
        <v>271</v>
      </c>
      <c r="D8" s="5">
        <v>183.66200000000001</v>
      </c>
      <c r="E8" s="5">
        <v>195.935</v>
      </c>
      <c r="F8" s="5">
        <v>401.69900000000001</v>
      </c>
      <c r="G8" s="5">
        <v>330.45400000000001</v>
      </c>
      <c r="H8" s="5">
        <v>274.58</v>
      </c>
      <c r="I8" s="5">
        <v>261.57</v>
      </c>
      <c r="J8" s="5">
        <v>303.48899999999998</v>
      </c>
      <c r="K8" s="5">
        <v>317.26900000000001</v>
      </c>
      <c r="L8" s="5">
        <v>308.24700000000001</v>
      </c>
      <c r="M8" s="5">
        <v>332.173</v>
      </c>
      <c r="N8" s="5">
        <v>321.89499999999998</v>
      </c>
      <c r="O8" s="5">
        <v>494.48899999999998</v>
      </c>
      <c r="P8" s="5">
        <v>636.726</v>
      </c>
      <c r="Q8" s="5">
        <v>738.28499999999997</v>
      </c>
      <c r="R8" s="5">
        <v>748.67700000000002</v>
      </c>
      <c r="S8" s="5">
        <v>708.87300000000005</v>
      </c>
      <c r="T8" s="5">
        <v>797.11500000000001</v>
      </c>
      <c r="U8" s="5">
        <v>729.31200000000001</v>
      </c>
      <c r="V8" s="5">
        <v>615.62599999999998</v>
      </c>
      <c r="W8" s="5">
        <v>600.01400000000001</v>
      </c>
      <c r="X8" s="5">
        <v>629.76700000000005</v>
      </c>
      <c r="Y8" s="5">
        <v>606.29899999999998</v>
      </c>
      <c r="Z8" s="5">
        <v>563.38699999999994</v>
      </c>
      <c r="AA8" s="5">
        <v>618.60699999999997</v>
      </c>
      <c r="AB8" s="5">
        <v>676.0329999999999</v>
      </c>
      <c r="AC8" s="13">
        <v>689.57599999999991</v>
      </c>
      <c r="AD8" s="13">
        <v>732.61199999999985</v>
      </c>
      <c r="AE8" s="13">
        <v>714.44400000000007</v>
      </c>
    </row>
    <row r="9" spans="1:31" ht="12.75" customHeight="1" x14ac:dyDescent="0.3">
      <c r="A9" s="19" t="s">
        <v>13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4"/>
      <c r="AB9" s="4"/>
      <c r="AC9" s="4"/>
    </row>
    <row r="10" spans="1:31" ht="12.75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4"/>
      <c r="AB10" s="4"/>
      <c r="AC10" s="4"/>
      <c r="AD10" s="4"/>
    </row>
    <row r="11" spans="1:31" s="11" customFormat="1" ht="12.75" customHeight="1" x14ac:dyDescent="0.3">
      <c r="A11" s="15" t="s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4"/>
      <c r="AB11" s="4"/>
      <c r="AC11" s="4"/>
      <c r="AD11" s="4"/>
    </row>
    <row r="12" spans="1:31" s="11" customFormat="1" ht="12.75" customHeight="1" x14ac:dyDescent="0.3">
      <c r="A12" s="15" t="s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4"/>
      <c r="AB12" s="4"/>
      <c r="AC12" s="4"/>
      <c r="AD12" s="4"/>
    </row>
    <row r="13" spans="1:31" s="11" customFormat="1" ht="12.75" customHeigh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4"/>
      <c r="AB13" s="4"/>
      <c r="AC13" s="4"/>
      <c r="AD13" s="4"/>
    </row>
    <row r="14" spans="1:31" s="11" customFormat="1" ht="12.75" customHeight="1" x14ac:dyDescent="0.3">
      <c r="A14" s="16" t="s">
        <v>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4"/>
      <c r="AB14" s="4"/>
      <c r="AC14" s="4"/>
      <c r="AD14" s="4"/>
    </row>
    <row r="15" spans="1:31" s="11" customFormat="1" ht="12.75" customHeight="1" x14ac:dyDescent="0.3">
      <c r="A15" s="17" t="s">
        <v>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4"/>
      <c r="AB15" s="4"/>
      <c r="AC15" s="4"/>
      <c r="AD15" s="4"/>
    </row>
    <row r="16" spans="1:31" s="11" customFormat="1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s="11" customFormat="1" ht="12.75" customHeight="1" x14ac:dyDescent="0.2">
      <c r="A17" s="21" t="s">
        <v>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12" customFormat="1" ht="12.75" customHeight="1" x14ac:dyDescent="0.2">
      <c r="A18" s="18" t="s">
        <v>11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s="11" customFormat="1" ht="12.75" customHeight="1" x14ac:dyDescent="0.2">
      <c r="A19" s="18" t="s">
        <v>14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</sheetData>
  <mergeCells count="12">
    <mergeCell ref="A18:Z18"/>
    <mergeCell ref="A19:Z19"/>
    <mergeCell ref="A9:Z9"/>
    <mergeCell ref="A10:Z10"/>
    <mergeCell ref="A11:Z11"/>
    <mergeCell ref="A12:Z12"/>
    <mergeCell ref="A13:Z13"/>
    <mergeCell ref="A14:Z14"/>
    <mergeCell ref="A15:Z15"/>
    <mergeCell ref="A16:Z16"/>
    <mergeCell ref="A17:Z17"/>
    <mergeCell ref="A1:AE1"/>
  </mergeCells>
  <phoneticPr fontId="0" type="noConversion"/>
  <pageMargins left="0.25" right="0.25" top="0.75" bottom="0.75" header="0.3" footer="0.3"/>
  <pageSetup scale="61" orientation="landscape" r:id="rId1"/>
  <headerFooter alignWithMargins="0"/>
  <webPublishItems count="1">
    <webPublishItem id="1197" divId="table_01_16_1197" sourceType="sheet" destinationFile="C:\Users\dominique.megret\Desktop\current tasks\BTS\nts_2011\table_01_16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1-16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2017-01-13T18:54:15Z</cp:lastPrinted>
  <dcterms:created xsi:type="dcterms:W3CDTF">1980-01-01T05:00:00Z</dcterms:created>
  <dcterms:modified xsi:type="dcterms:W3CDTF">2017-01-13T18:54:30Z</dcterms:modified>
</cp:coreProperties>
</file>