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50" yWindow="4725" windowWidth="17925" windowHeight="7665" tabRatio="736"/>
  </bookViews>
  <sheets>
    <sheet name="1-35M" sheetId="11" r:id="rId1"/>
  </sheets>
  <calcPr calcId="145621" iterate="1"/>
</workbook>
</file>

<file path=xl/calcChain.xml><?xml version="1.0" encoding="utf-8"?>
<calcChain xmlns="http://schemas.openxmlformats.org/spreadsheetml/2006/main">
  <c r="AE6" i="11" l="1"/>
  <c r="AF6" i="11"/>
  <c r="C15" i="11" l="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B15"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B6" i="11"/>
  <c r="C29" i="11" l="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B29" i="11"/>
</calcChain>
</file>

<file path=xl/sharedStrings.xml><?xml version="1.0" encoding="utf-8"?>
<sst xmlns="http://schemas.openxmlformats.org/spreadsheetml/2006/main" count="211" uniqueCount="89">
  <si>
    <t>Rail</t>
  </si>
  <si>
    <t>U</t>
  </si>
  <si>
    <t>Air</t>
  </si>
  <si>
    <t>Air carrier, domestic, all services</t>
  </si>
  <si>
    <r>
      <t>General aviation</t>
    </r>
    <r>
      <rPr>
        <vertAlign val="superscript"/>
        <sz val="11"/>
        <rFont val="Arial Narrow"/>
        <family val="2"/>
      </rPr>
      <t>a</t>
    </r>
  </si>
  <si>
    <t>N</t>
  </si>
  <si>
    <t>Highway, total</t>
  </si>
  <si>
    <r>
      <t>Light duty vehicle, short wheel-base</t>
    </r>
    <r>
      <rPr>
        <vertAlign val="superscript"/>
        <sz val="11"/>
        <rFont val="Arial Narrow"/>
        <family val="2"/>
      </rPr>
      <t>b,c,d</t>
    </r>
  </si>
  <si>
    <r>
      <t>Motorcycle</t>
    </r>
    <r>
      <rPr>
        <vertAlign val="superscript"/>
        <sz val="11"/>
        <rFont val="Arial Narrow"/>
        <family val="2"/>
      </rPr>
      <t>c,d</t>
    </r>
  </si>
  <si>
    <r>
      <t>Light duty vehicle, long wheel-base</t>
    </r>
    <r>
      <rPr>
        <vertAlign val="superscript"/>
        <sz val="11"/>
        <rFont val="Arial Narrow"/>
        <family val="2"/>
      </rPr>
      <t>b,c,d</t>
    </r>
  </si>
  <si>
    <r>
      <t>Truck, single-unit 2-axle 6-tire or more</t>
    </r>
    <r>
      <rPr>
        <vertAlign val="superscript"/>
        <sz val="11"/>
        <rFont val="Arial Narrow"/>
        <family val="2"/>
      </rPr>
      <t>d</t>
    </r>
  </si>
  <si>
    <t>Truck, combination</t>
  </si>
  <si>
    <t>Heavy rail</t>
  </si>
  <si>
    <t>Trolley bus</t>
  </si>
  <si>
    <t>Commuter rail</t>
  </si>
  <si>
    <t>Class I freight, train-miles</t>
  </si>
  <si>
    <t>Class I freight, car-miles</t>
  </si>
  <si>
    <r>
      <t>a</t>
    </r>
    <r>
      <rPr>
        <sz val="9"/>
        <rFont val="Arial"/>
        <family val="2"/>
      </rPr>
      <t xml:space="preserve"> All operations other than those operating under 14 CFR 121 and 14 CFR 135. Data for 1996 are estimated using new information on nonrespondents and are not comparable to earlier years. Mileage in source is multiplied by 1.151 to convert to nautical-miles for 1985-1997.</t>
    </r>
  </si>
  <si>
    <r>
      <t>c</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</si>
  <si>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t>NOTES</t>
  </si>
  <si>
    <t xml:space="preserve">In July 1997, the FHWA published revised vehicle-miles data for the highway modes for many years. The major change reflected the reassignment of some vehicles from the passenger car category to the Other 2-axle 4-tire vehicle category. This category was calculated prior to rounding. </t>
  </si>
  <si>
    <t>Numbers may not add to totals due to rounding.</t>
  </si>
  <si>
    <r>
      <rPr>
        <i/>
        <sz val="10"/>
        <rFont val="Arial"/>
        <family val="2"/>
      </rPr>
      <t>Transit</t>
    </r>
    <r>
      <rPr>
        <sz val="10"/>
        <rFont val="Arial"/>
        <family val="2"/>
      </rPr>
      <t xml:space="preserve"> data from 1996 and after are not comparable to the data for earlier years or to the data published in previous editions of the report due to different data sources used.</t>
    </r>
  </si>
  <si>
    <t>SOURCES</t>
  </si>
  <si>
    <t>Air:</t>
  </si>
  <si>
    <t>Air carrier:</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</si>
  <si>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</si>
  <si>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</si>
  <si>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t>General aviation:</t>
  </si>
  <si>
    <r>
      <t>1960-65: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1972</t>
    </r>
    <r>
      <rPr>
        <sz val="9"/>
        <rFont val="Arial"/>
        <family val="2"/>
      </rPr>
      <t xml:space="preserve"> (Washington, DC: 1973), table 9.10.</t>
    </r>
  </si>
  <si>
    <r>
      <t>1970-75: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1976</t>
    </r>
    <r>
      <rPr>
        <sz val="9"/>
        <rFont val="Arial"/>
        <family val="2"/>
      </rPr>
      <t xml:space="preserve"> (Washington, DC: 1976), table 8-5.</t>
    </r>
  </si>
  <si>
    <t>1980: U.S. National Transportation Safety Board estimate, personal communication, Dec. 7, 1998.</t>
  </si>
  <si>
    <t>1985-92: Ibid., General Aviation Activity and Avionics Survey (Washington, DC: Annual Issues), table 3.3.</t>
  </si>
  <si>
    <r>
      <t xml:space="preserve">1993-97: Ibid., </t>
    </r>
    <r>
      <rPr>
        <i/>
        <sz val="9"/>
        <rFont val="Arial"/>
        <family val="2"/>
      </rPr>
      <t xml:space="preserve">General Aviation and Air Taxi Activity and Avionics Survey </t>
    </r>
    <r>
      <rPr>
        <sz val="9"/>
        <rFont val="Arial"/>
        <family val="2"/>
      </rPr>
      <t xml:space="preserve">(Washington, DC: Annual Issues), table 3.3. </t>
    </r>
    <r>
      <rPr>
        <b/>
        <sz val="9"/>
        <rFont val="Arial"/>
        <family val="2"/>
      </rPr>
      <t xml:space="preserve"> </t>
    </r>
  </si>
  <si>
    <t>Highway:</t>
  </si>
  <si>
    <t>Passenger car and motorcycle:</t>
  </si>
  <si>
    <t>Light duty vehicle, short wheel base:</t>
  </si>
  <si>
    <t>Motorcycle:</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</si>
  <si>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</si>
  <si>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Light duty vehicle, long wheel base:</t>
  </si>
  <si>
    <t>Transit:</t>
  </si>
  <si>
    <r>
      <t>1960-95: American Public Transportation Association,</t>
    </r>
    <r>
      <rPr>
        <i/>
        <sz val="9"/>
        <rFont val="Arial"/>
        <family val="2"/>
      </rPr>
      <t xml:space="preserve"> Public Transportation Fact Book </t>
    </r>
    <r>
      <rPr>
        <sz val="9"/>
        <rFont val="Arial"/>
        <family val="2"/>
      </rPr>
      <t>(Washington, DC: Annual Issues), tables 6, 51, and similar tables in earlier editions.</t>
    </r>
  </si>
  <si>
    <t>Rail:</t>
  </si>
  <si>
    <r>
      <t xml:space="preserve">Class I rail freight train- </t>
    </r>
    <r>
      <rPr>
        <sz val="9"/>
        <rFont val="Arial"/>
        <family val="2"/>
      </rPr>
      <t xml:space="preserve">and </t>
    </r>
    <r>
      <rPr>
        <i/>
        <sz val="9"/>
        <rFont val="Arial"/>
        <family val="2"/>
      </rPr>
      <t>car-miles:</t>
    </r>
  </si>
  <si>
    <t>Intercity/Amtrak train-miles:</t>
  </si>
  <si>
    <r>
      <t xml:space="preserve">1960-70: Association of American Railroads, </t>
    </r>
    <r>
      <rPr>
        <i/>
        <sz val="9"/>
        <rFont val="Arial"/>
        <family val="2"/>
      </rPr>
      <t xml:space="preserve">Yearbook of Railroad Facts </t>
    </r>
    <r>
      <rPr>
        <sz val="9"/>
        <rFont val="Arial"/>
        <family val="2"/>
      </rPr>
      <t>(Washington, DC: 1975), p. 39.</t>
    </r>
  </si>
  <si>
    <t>1975-2001: National Passenger Railroad Corporation (Amtrak), Amtrak Annual Report, Statistical Appendix (Washington, DC: Annual Issues).</t>
  </si>
  <si>
    <t>Intercity/Amtrak car-miles:</t>
  </si>
  <si>
    <r>
      <t xml:space="preserve">1960-75: Association of American Railroads, </t>
    </r>
    <r>
      <rPr>
        <i/>
        <sz val="9"/>
        <rFont val="Arial"/>
        <family val="2"/>
      </rPr>
      <t xml:space="preserve">Yearbook of Railroad Facts </t>
    </r>
    <r>
      <rPr>
        <sz val="9"/>
        <rFont val="Arial"/>
        <family val="2"/>
      </rPr>
      <t>(Washington, DC: 1975), p. 40.</t>
    </r>
  </si>
  <si>
    <t>1980-2000: National Passenger Railroad Corporation (Amtrak), Amtrak Corporate Reporting, Route Profitability System, personal communication, 2001.</t>
  </si>
  <si>
    <r>
      <t>d</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Light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Truck, single-unit 2-axle 6-tire or more</t>
    </r>
    <r>
      <rPr>
        <sz val="9"/>
        <rFont val="Arial"/>
        <family val="2"/>
      </rPr>
      <t>.</t>
    </r>
  </si>
  <si>
    <r>
      <t>Motor bus</t>
    </r>
    <r>
      <rPr>
        <vertAlign val="superscript"/>
        <sz val="11"/>
        <rFont val="Arial Narrow"/>
        <family val="2"/>
      </rPr>
      <t>f</t>
    </r>
  </si>
  <si>
    <r>
      <t>Truck, single-unit 2-axle 6-tires or more; Truck, combination;</t>
    </r>
    <r>
      <rPr>
        <sz val="9"/>
        <rFont val="Arial"/>
        <family val="2"/>
      </rPr>
      <t xml:space="preserve"> </t>
    </r>
    <r>
      <rPr>
        <i/>
        <sz val="9"/>
        <rFont val="Arial"/>
        <family val="2"/>
      </rPr>
      <t>and</t>
    </r>
    <r>
      <rPr>
        <sz val="9"/>
        <rFont val="Arial"/>
        <family val="2"/>
      </rPr>
      <t xml:space="preserve"> </t>
    </r>
    <r>
      <rPr>
        <i/>
        <sz val="9"/>
        <rFont val="Arial"/>
        <family val="2"/>
      </rPr>
      <t>bus:</t>
    </r>
  </si>
  <si>
    <r>
      <t xml:space="preserve">KEY: </t>
    </r>
    <r>
      <rPr>
        <sz val="9"/>
        <rFont val="Arial"/>
        <family val="2"/>
      </rPr>
      <t>N = data do not exist; R = revised; U = data are unavailable.</t>
    </r>
  </si>
  <si>
    <r>
      <t>e</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</si>
  <si>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Other 2-axle 4-tire vehicles</t>
    </r>
    <r>
      <rPr>
        <vertAlign val="superscript"/>
        <sz val="11"/>
        <rFont val="Arial Narrow"/>
        <family val="2"/>
      </rPr>
      <t>b,e</t>
    </r>
  </si>
  <si>
    <r>
      <t>Passenger cars</t>
    </r>
    <r>
      <rPr>
        <vertAlign val="superscript"/>
        <sz val="11"/>
        <rFont val="Arial Narrow"/>
        <family val="2"/>
      </rPr>
      <t>b,e</t>
    </r>
  </si>
  <si>
    <r>
      <t>Bus</t>
    </r>
    <r>
      <rPr>
        <vertAlign val="superscript"/>
        <sz val="11"/>
        <rFont val="Arial Narrow"/>
        <family val="2"/>
      </rPr>
      <t>f</t>
    </r>
  </si>
  <si>
    <r>
      <t>Transit</t>
    </r>
    <r>
      <rPr>
        <b/>
        <vertAlign val="superscript"/>
        <sz val="11"/>
        <rFont val="Arial Narrow"/>
        <family val="2"/>
      </rPr>
      <t>g</t>
    </r>
    <r>
      <rPr>
        <b/>
        <sz val="11"/>
        <rFont val="Arial Narrow"/>
        <family val="2"/>
      </rPr>
      <t>, total</t>
    </r>
  </si>
  <si>
    <t xml:space="preserve">1960-94: U.S. Department of Transportation, Federal Highway Administration, Highway Statistics Summary to 1995, table VM-201A, available at http://www.fhwa.dot.gov/policyinformation/statistics.cfm as of Oct. 6, 2012. </t>
  </si>
  <si>
    <t>1995-2006: Ibid., Highway Statistics (Washington, DC: Annual Issues), table VM-1, available at http://www.fhwa.dot.gov/policyinformation/statistics.cfm as of Oct. 6, 2012.</t>
  </si>
  <si>
    <t xml:space="preserve">1970-94: U.S. Department of Transportation, Federal Highway Administration, Highway Statistics Summary to 1995, table VM-201A, available at http://www.fhwa.dot.gov/policyinformation/statistics.cfm as of Oct. 6, 2012. </t>
  </si>
  <si>
    <t>Table 1-35M:  U.S. Vehicle-Kilometers (Millions)</t>
  </si>
  <si>
    <t>1 mile = 1.609344 kilometers.</t>
  </si>
  <si>
    <r>
      <t>Light rail</t>
    </r>
    <r>
      <rPr>
        <vertAlign val="superscript"/>
        <sz val="11"/>
        <rFont val="Arial Narrow"/>
        <family val="2"/>
      </rPr>
      <t>h</t>
    </r>
  </si>
  <si>
    <r>
      <t>Ferry boat</t>
    </r>
    <r>
      <rPr>
        <vertAlign val="superscript"/>
        <sz val="11"/>
        <rFont val="Arial Narrow"/>
        <family val="2"/>
      </rPr>
      <t>i</t>
    </r>
  </si>
  <si>
    <r>
      <t>i</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</si>
  <si>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Intercity/Amtrak</t>
    </r>
    <r>
      <rPr>
        <vertAlign val="superscript"/>
        <sz val="11"/>
        <rFont val="Arial Narrow"/>
        <family val="2"/>
      </rPr>
      <t>k</t>
    </r>
    <r>
      <rPr>
        <sz val="11"/>
        <rFont val="Arial Narrow"/>
        <family val="2"/>
      </rPr>
      <t>, train-miles</t>
    </r>
  </si>
  <si>
    <r>
      <t>Intercity/Amtrak</t>
    </r>
    <r>
      <rPr>
        <vertAlign val="superscript"/>
        <sz val="11"/>
        <rFont val="Arial Narrow"/>
        <family val="2"/>
      </rPr>
      <t>k</t>
    </r>
    <r>
      <rPr>
        <sz val="11"/>
        <rFont val="Arial Narrow"/>
        <family val="2"/>
      </rPr>
      <t>, car-miles</t>
    </r>
  </si>
  <si>
    <r>
      <t>Total train-miles</t>
    </r>
    <r>
      <rPr>
        <b/>
        <vertAlign val="superscript"/>
        <sz val="11"/>
        <rFont val="Arial Narrow"/>
        <family val="2"/>
      </rPr>
      <t>l</t>
    </r>
  </si>
  <si>
    <r>
      <t>k</t>
    </r>
    <r>
      <rPr>
        <sz val="9"/>
        <rFont val="Arial"/>
        <family val="2"/>
      </rPr>
      <t xml:space="preserve"> National Passenger Railroad Corporation (Amtrak) began operations in 1971.</t>
    </r>
  </si>
  <si>
    <r>
      <t>l</t>
    </r>
    <r>
      <rPr>
        <sz val="9"/>
        <rFont val="Arial"/>
        <family val="2"/>
      </rPr>
      <t xml:space="preserve"> Although both </t>
    </r>
    <r>
      <rPr>
        <i/>
        <sz val="9"/>
        <rFont val="Arial"/>
        <family val="2"/>
      </rPr>
      <t>Train-miles</t>
    </r>
    <r>
      <rPr>
        <sz val="9"/>
        <rFont val="Arial"/>
        <family val="2"/>
      </rPr>
      <t xml:space="preserve"> and </t>
    </r>
    <r>
      <rPr>
        <i/>
        <sz val="9"/>
        <rFont val="Arial"/>
        <family val="2"/>
      </rPr>
      <t>Car-miles</t>
    </r>
    <r>
      <rPr>
        <sz val="9"/>
        <rFont val="Arial"/>
        <family val="2"/>
      </rPr>
      <t xml:space="preserve"> are shown for rail, only </t>
    </r>
    <r>
      <rPr>
        <i/>
        <sz val="9"/>
        <rFont val="Arial"/>
        <family val="2"/>
      </rPr>
      <t>Train-miles</t>
    </r>
    <r>
      <rPr>
        <sz val="9"/>
        <rFont val="Arial"/>
        <family val="2"/>
      </rPr>
      <t xml:space="preserve"> are included in the total. A </t>
    </r>
    <r>
      <rPr>
        <i/>
        <sz val="9"/>
        <rFont val="Arial"/>
        <family val="2"/>
      </rPr>
      <t>Train-mile</t>
    </r>
    <r>
      <rPr>
        <sz val="9"/>
        <rFont val="Arial"/>
        <family val="2"/>
      </rPr>
      <t xml:space="preserve"> is the movement of a train, which can consist of multiple vehicles (cars), the distance of 1 mile. This differs from a vehicle-mile, which is the movement of 1 vehicle the distance of 1 mile. A 10-vehicle train traveling 1 mile would be measured as 1 train-mile and 10 vehicle-miles. Caution should be used when comparing train-miles with vehicle miles.</t>
    </r>
  </si>
  <si>
    <r>
      <t xml:space="preserve">Association of American Railroads, </t>
    </r>
    <r>
      <rPr>
        <i/>
        <sz val="9"/>
        <rFont val="Arial"/>
        <family val="2"/>
      </rPr>
      <t xml:space="preserve">Railroad Facts </t>
    </r>
    <r>
      <rPr>
        <sz val="9"/>
        <rFont val="Arial"/>
        <family val="2"/>
      </rPr>
      <t>(Washington, DC: Annual Issues), pp. 36 and 37.</t>
    </r>
  </si>
  <si>
    <r>
      <t>Other</t>
    </r>
    <r>
      <rPr>
        <vertAlign val="superscript"/>
        <sz val="11"/>
        <rFont val="Arial Narrow"/>
        <family val="2"/>
      </rPr>
      <t>i,j</t>
    </r>
  </si>
  <si>
    <r>
      <t>Demand response</t>
    </r>
    <r>
      <rPr>
        <vertAlign val="superscript"/>
        <sz val="11"/>
        <rFont val="Arial Narrow"/>
        <family val="2"/>
      </rPr>
      <t>f</t>
    </r>
  </si>
  <si>
    <r>
      <t>f</t>
    </r>
    <r>
      <rPr>
        <i/>
        <vertAlign val="superscript"/>
        <sz val="9"/>
        <rFont val="Arial"/>
        <family val="2"/>
      </rPr>
      <t xml:space="preserve"> </t>
    </r>
    <r>
      <rPr>
        <i/>
        <sz val="9"/>
        <rFont val="Arial"/>
        <family val="2"/>
      </rPr>
      <t>Motor bus</t>
    </r>
    <r>
      <rPr>
        <sz val="9"/>
        <rFont val="Arial"/>
        <family val="2"/>
      </rPr>
      <t xml:space="preserve"> and </t>
    </r>
    <r>
      <rPr>
        <i/>
        <sz val="9"/>
        <rFont val="Arial"/>
        <family val="2"/>
      </rPr>
      <t>Demand response</t>
    </r>
    <r>
      <rPr>
        <sz val="9"/>
        <rFont val="Arial"/>
        <family val="2"/>
      </rPr>
      <t xml:space="preserve"> figures are also included in the </t>
    </r>
    <r>
      <rPr>
        <i/>
        <sz val="9"/>
        <rFont val="Arial"/>
        <family val="2"/>
      </rPr>
      <t>Bus</t>
    </r>
    <r>
      <rPr>
        <sz val="9"/>
        <rFont val="Arial"/>
        <family val="2"/>
      </rPr>
      <t xml:space="preserve"> figure for </t>
    </r>
    <r>
      <rPr>
        <i/>
        <sz val="9"/>
        <rFont val="Arial"/>
        <family val="2"/>
      </rPr>
      <t>Highway</t>
    </r>
    <r>
      <rPr>
        <sz val="9"/>
        <rFont val="Arial"/>
        <family val="2"/>
      </rPr>
      <t>.</t>
    </r>
  </si>
  <si>
    <r>
      <t>g</t>
    </r>
    <r>
      <rPr>
        <sz val="9"/>
        <rFont val="Arial"/>
        <family val="2"/>
      </rPr>
      <t xml:space="preserve"> 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t>
    </r>
  </si>
  <si>
    <r>
      <t xml:space="preserve">2002-14: Association of American Railroads, </t>
    </r>
    <r>
      <rPr>
        <i/>
        <sz val="9"/>
        <rFont val="Arial"/>
        <family val="2"/>
      </rPr>
      <t xml:space="preserve">Railroad Facts </t>
    </r>
    <r>
      <rPr>
        <sz val="9"/>
        <rFont val="Arial"/>
        <family val="2"/>
      </rPr>
      <t>(Washington, DC: Annual Issues), p. 77.</t>
    </r>
  </si>
  <si>
    <r>
      <t xml:space="preserve">2001-14: Association of American Railroads, </t>
    </r>
    <r>
      <rPr>
        <i/>
        <sz val="9"/>
        <rFont val="Arial"/>
        <family val="2"/>
      </rPr>
      <t xml:space="preserve">Railroad Facts </t>
    </r>
    <r>
      <rPr>
        <sz val="9"/>
        <rFont val="Arial"/>
        <family val="2"/>
      </rPr>
      <t>(Washington, DC: Annual Issues), p. 77.</t>
    </r>
  </si>
  <si>
    <r>
      <t xml:space="preserve">1996-2014: U.S. Department of Transportation, Federal Transit Administration, National Transit Database, </t>
    </r>
    <r>
      <rPr>
        <i/>
        <sz val="9"/>
        <rFont val="Arial"/>
        <family val="2"/>
      </rPr>
      <t>Transit Operating Stats</t>
    </r>
    <r>
      <rPr>
        <sz val="9"/>
        <rFont val="Arial"/>
        <family val="2"/>
      </rPr>
      <t>, available at http://www.ntdprogram.gov/ntdprogram/data.htm as of Feb. 24, 2016.</t>
    </r>
  </si>
  <si>
    <t>1995-2014: Ibid., Highway Statistics (Washington, DC: Annual Issues), table VM-1, available at http://www.fhwa.dot.gov/policyinformation/statistics.cfm as of Feb. 23, 2016.</t>
  </si>
  <si>
    <t>2007-14: U.S. Department of Transportation, Federal Highway Administration, Highway Statistics (Washington, DC: Annual Issues), table VM-1, available at http://www.fhwa.dot.gov/policyinformation/statistics.cfm as of Feb. 23, 2016.</t>
  </si>
  <si>
    <t>1995-2014: U.S. Department of Transportation, Federal Highway Administration, Highway Statistics (Washington, DC: Annual Issues), table VM-1, available at http://www.fhwa.dot.gov/policyinformation/statistics.cfm as of Feb. 23, 2016.</t>
  </si>
  <si>
    <t>1985-2014:  Ibid., Highway Statistics (Washington, DC: Annual Issues), table VM-1, available at http://www.fhwa.dot.gov/policyinformation/statistics.cfm as of Feb. 23, 2016.</t>
  </si>
  <si>
    <r>
      <t>b</t>
    </r>
    <r>
      <rPr>
        <sz val="9"/>
        <rFont val="Arial"/>
        <family val="2"/>
      </rPr>
      <t xml:space="preserve"> 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2007-14. </t>
    </r>
  </si>
  <si>
    <r>
      <t>h</t>
    </r>
    <r>
      <rPr>
        <sz val="9"/>
        <rFont val="Arial"/>
        <family val="2"/>
      </rPr>
      <t xml:space="preserve"> Beginning in 2011, </t>
    </r>
    <r>
      <rPr>
        <i/>
        <sz val="9"/>
        <rFont val="Arial"/>
        <family val="2"/>
      </rPr>
      <t>Light rail</t>
    </r>
    <r>
      <rPr>
        <sz val="9"/>
        <rFont val="Arial"/>
        <family val="2"/>
      </rPr>
      <t xml:space="preserve"> includes Light Rail, Street Car Rail, and Hybrid Rail.</t>
    </r>
  </si>
  <si>
    <t>Data for 2007-14 were calculated using a new methodology developed by FHWA. Data for these years are based on new categories and are not comparable to previous years. The new category Light duty vehicle, short wheel base includes passenger cars, light trucks, vans and sport utility vehicles with a wheelbase (WB) equal to or less than 121 inches. The new category Light duty vehicle, long wheel base includes large passenger cars, vans, pickup trucks, and sport/utility vehicles with wheelbases (WB) larger than 121 inches. This edition of 1-35 is not comparable to previous editions.</t>
  </si>
  <si>
    <r>
      <t>j</t>
    </r>
    <r>
      <rPr>
        <sz val="9"/>
        <rFont val="Arial"/>
        <family val="2"/>
      </rPr>
      <t xml:space="preserve"> </t>
    </r>
    <r>
      <rPr>
        <i/>
        <sz val="9"/>
        <rFont val="Arial"/>
        <family val="2"/>
      </rPr>
      <t xml:space="preserve">Other </t>
    </r>
    <r>
      <rPr>
        <sz val="9"/>
        <rFont val="Arial"/>
        <family val="2"/>
      </rPr>
      <t>includes</t>
    </r>
    <r>
      <rPr>
        <i/>
        <sz val="9"/>
        <rFont val="Arial"/>
        <family val="2"/>
      </rPr>
      <t xml:space="preserve"> </t>
    </r>
    <r>
      <rPr>
        <sz val="9"/>
        <rFont val="Arial"/>
        <family val="2"/>
      </rPr>
      <t>Aerial Tramway, Alaska Railroad, Bus Rapid Transit, Cable Car, Commuter Bus, Demand Response - Taxi, Inclined Plane, Monorail/Automated Guideway, Publico and Vanpool.</t>
    </r>
  </si>
  <si>
    <t xml:space="preserve">1975-2015: U.S. Department of Transportation, Research and Innovative Technology Administration, Bureau of Transportation Statistics, T1: U.S. Air Carrier Traffic and Capacity Summary by Service Class, Revenue Aircraft Miles Flown by Carrier Group (1-6) and Carrier Region (D for domestic) for all services (Z for all services), available at http://www.transtats.bts.gov/Tables.asp?DB_ID=130&amp;DB_Name=Air%20Carrier%20Summary%20Data%20%28Form%2041%20and%20298C%20Summary%20Data%29&amp;DB_Short_Name=Air%20Carrier%20Summary, as of October 2016.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</si>
</sst>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0.00_)"/>
    <numFmt numFmtId="165" formatCode="#,##0.00000"/>
    <numFmt numFmtId="175" formatCode="\(\R\)\ #,##0"/>
  </numFmts>
  <fonts count="4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b/>
      <sz val="12"/>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0"/>
      <name val="Helv"/>
      <family val="2"/>
    </font>
    <font>
      <vertAlign val="superscript"/>
      <sz val="12"/>
      <name val="Helv"/>
      <family val="2"/>
    </font>
    <font>
      <b/>
      <sz val="9"/>
      <name val="Arial"/>
      <family val="2"/>
    </font>
    <font>
      <sz val="9"/>
      <name val="Arial"/>
      <family val="2"/>
    </font>
    <font>
      <sz val="8"/>
      <name val="Helv"/>
      <family val="2"/>
    </font>
    <font>
      <vertAlign val="superscript"/>
      <sz val="9"/>
      <name val="Arial"/>
      <family val="2"/>
    </font>
    <font>
      <sz val="7.5"/>
      <name val="Courier New"/>
      <family val="3"/>
    </font>
    <font>
      <i/>
      <sz val="9"/>
      <name val="Arial"/>
      <family val="2"/>
    </font>
    <font>
      <i/>
      <vertAlign val="superscrip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Helv"/>
    </font>
  </fonts>
  <fills count="25">
    <fill>
      <patternFill patternType="none"/>
    </fill>
    <fill>
      <patternFill patternType="gray125"/>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22"/>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9">
    <xf numFmtId="0" fontId="0" fillId="0" borderId="0"/>
    <xf numFmtId="0" fontId="5" fillId="0" borderId="0"/>
    <xf numFmtId="164" fontId="12" fillId="0" borderId="3" applyNumberFormat="0" applyFill="0">
      <alignment horizontal="right"/>
    </xf>
    <xf numFmtId="0" fontId="13" fillId="0" borderId="0">
      <alignment horizontal="right"/>
    </xf>
    <xf numFmtId="0" fontId="16" fillId="0" borderId="0">
      <alignment horizontal="left"/>
    </xf>
    <xf numFmtId="0" fontId="4" fillId="0" borderId="0"/>
    <xf numFmtId="164" fontId="12" fillId="0" borderId="3" applyNumberFormat="0" applyFill="0">
      <alignment horizontal="right"/>
    </xf>
    <xf numFmtId="0" fontId="3" fillId="0" borderId="0"/>
    <xf numFmtId="43" fontId="3" fillId="0" borderId="0" applyFont="0" applyFill="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2" fillId="13"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20" borderId="0" applyNumberFormat="0" applyBorder="0" applyAlignment="0" applyProtection="0"/>
    <xf numFmtId="0" fontId="23" fillId="4" borderId="0" applyNumberFormat="0" applyBorder="0" applyAlignment="0" applyProtection="0"/>
    <xf numFmtId="0" fontId="24" fillId="21" borderId="6" applyNumberFormat="0" applyAlignment="0" applyProtection="0"/>
    <xf numFmtId="0" fontId="25" fillId="22" borderId="7" applyNumberFormat="0" applyAlignment="0" applyProtection="0"/>
    <xf numFmtId="43" fontId="21" fillId="0" borderId="0" applyFont="0" applyFill="0" applyBorder="0" applyAlignment="0" applyProtection="0"/>
    <xf numFmtId="43" fontId="5" fillId="0" borderId="0" applyFont="0" applyFill="0" applyBorder="0" applyAlignment="0" applyProtection="0"/>
    <xf numFmtId="43" fontId="21"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0" fontId="26" fillId="0" borderId="0" applyNumberFormat="0" applyFill="0" applyBorder="0" applyAlignment="0" applyProtection="0"/>
    <xf numFmtId="0" fontId="27" fillId="5" borderId="0" applyNumberFormat="0" applyBorder="0" applyAlignment="0" applyProtection="0"/>
    <xf numFmtId="0" fontId="28" fillId="0" borderId="8" applyNumberFormat="0" applyFill="0" applyAlignment="0" applyProtection="0"/>
    <xf numFmtId="0" fontId="29" fillId="0" borderId="9" applyNumberFormat="0" applyFill="0" applyAlignment="0" applyProtection="0"/>
    <xf numFmtId="0" fontId="30" fillId="0" borderId="10" applyNumberFormat="0" applyFill="0" applyAlignment="0" applyProtection="0"/>
    <xf numFmtId="0" fontId="30" fillId="0" borderId="0" applyNumberFormat="0" applyFill="0" applyBorder="0" applyAlignment="0" applyProtection="0"/>
    <xf numFmtId="0" fontId="31" fillId="8" borderId="6" applyNumberFormat="0" applyAlignment="0" applyProtection="0"/>
    <xf numFmtId="0" fontId="32" fillId="0" borderId="11" applyNumberFormat="0" applyFill="0" applyAlignment="0" applyProtection="0"/>
    <xf numFmtId="0" fontId="33" fillId="23" borderId="0" applyNumberFormat="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alignmen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37" fontId="34" fillId="0" borderId="0"/>
    <xf numFmtId="0" fontId="3" fillId="0" borderId="0"/>
    <xf numFmtId="37" fontId="35" fillId="0" borderId="0"/>
    <xf numFmtId="0" fontId="5" fillId="0" borderId="0"/>
    <xf numFmtId="0" fontId="3" fillId="2" borderId="5" applyNumberFormat="0" applyFont="0" applyAlignment="0" applyProtection="0"/>
    <xf numFmtId="0" fontId="5" fillId="24" borderId="12" applyNumberFormat="0" applyFont="0" applyAlignment="0" applyProtection="0"/>
    <xf numFmtId="0" fontId="36" fillId="21" borderId="13" applyNumberFormat="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37" fillId="0" borderId="0" applyNumberFormat="0" applyFill="0" applyBorder="0" applyAlignment="0" applyProtection="0"/>
    <xf numFmtId="0" fontId="38" fillId="0" borderId="14" applyNumberFormat="0" applyFill="0" applyAlignment="0" applyProtection="0"/>
    <xf numFmtId="0" fontId="39" fillId="0" borderId="0" applyNumberFormat="0" applyFill="0" applyBorder="0" applyAlignment="0" applyProtection="0"/>
    <xf numFmtId="43" fontId="5" fillId="0" borderId="0"/>
    <xf numFmtId="0" fontId="2" fillId="0" borderId="0"/>
    <xf numFmtId="43" fontId="2" fillId="0" borderId="0" applyFont="0" applyFill="0" applyBorder="0" applyAlignment="0" applyProtection="0"/>
    <xf numFmtId="0" fontId="1" fillId="0" borderId="0"/>
    <xf numFmtId="0" fontId="40" fillId="0" borderId="3">
      <alignment horizontal="left" vertical="center"/>
    </xf>
  </cellStyleXfs>
  <cellXfs count="47">
    <xf numFmtId="0" fontId="0" fillId="0" borderId="0" xfId="0"/>
    <xf numFmtId="0" fontId="9" fillId="0" borderId="0" xfId="0" applyFont="1" applyFill="1" applyBorder="1" applyAlignment="1">
      <alignment horizontal="left"/>
    </xf>
    <xf numFmtId="3" fontId="9" fillId="0" borderId="0" xfId="0" applyNumberFormat="1" applyFont="1" applyFill="1" applyBorder="1" applyAlignment="1">
      <alignment horizontal="right"/>
    </xf>
    <xf numFmtId="0" fontId="8" fillId="0" borderId="0" xfId="0" applyFont="1" applyFill="1" applyBorder="1" applyAlignment="1">
      <alignment horizontal="left" indent="1"/>
    </xf>
    <xf numFmtId="3" fontId="8" fillId="0" borderId="0" xfId="0" applyNumberFormat="1" applyFont="1" applyFill="1" applyBorder="1" applyAlignment="1">
      <alignment horizontal="right"/>
    </xf>
    <xf numFmtId="3" fontId="8" fillId="0" borderId="0" xfId="0" applyNumberFormat="1" applyFont="1" applyFill="1"/>
    <xf numFmtId="0" fontId="8" fillId="0" borderId="0" xfId="0" applyFont="1" applyFill="1" applyBorder="1" applyAlignment="1">
      <alignment horizontal="left" vertical="top" indent="1"/>
    </xf>
    <xf numFmtId="3" fontId="8" fillId="0" borderId="0" xfId="0" applyNumberFormat="1" applyFont="1" applyFill="1" applyBorder="1"/>
    <xf numFmtId="3" fontId="8" fillId="0" borderId="0" xfId="2" applyNumberFormat="1" applyFont="1" applyFill="1" applyBorder="1" applyAlignment="1">
      <alignment horizontal="right" vertical="top"/>
    </xf>
    <xf numFmtId="3" fontId="11" fillId="0" borderId="0" xfId="0" applyNumberFormat="1" applyFont="1" applyFill="1" applyBorder="1" applyAlignment="1">
      <alignment horizontal="right"/>
    </xf>
    <xf numFmtId="0" fontId="8" fillId="0" borderId="0" xfId="0" applyFont="1" applyFill="1"/>
    <xf numFmtId="3" fontId="8" fillId="0" borderId="0" xfId="0" applyNumberFormat="1" applyFont="1" applyFill="1" applyAlignment="1">
      <alignment horizontal="right"/>
    </xf>
    <xf numFmtId="0" fontId="8" fillId="0" borderId="0" xfId="0" applyFont="1" applyFill="1" applyBorder="1" applyAlignment="1">
      <alignment horizontal="right"/>
    </xf>
    <xf numFmtId="0" fontId="9" fillId="0" borderId="1" xfId="0" applyFont="1" applyFill="1" applyBorder="1" applyAlignment="1">
      <alignment horizontal="left" vertical="top" indent="1"/>
    </xf>
    <xf numFmtId="3" fontId="9" fillId="0" borderId="1" xfId="0" applyNumberFormat="1" applyFont="1" applyFill="1" applyBorder="1" applyAlignment="1">
      <alignment horizontal="right"/>
    </xf>
    <xf numFmtId="0" fontId="15" fillId="0" borderId="0" xfId="0" applyFont="1" applyFill="1" applyAlignment="1">
      <alignment horizontal="left"/>
    </xf>
    <xf numFmtId="165" fontId="17" fillId="0" borderId="0" xfId="4" applyNumberFormat="1" applyFont="1" applyFill="1" applyAlignment="1">
      <alignment horizontal="left"/>
    </xf>
    <xf numFmtId="3" fontId="18" fillId="0" borderId="0" xfId="0" applyNumberFormat="1" applyFont="1" applyFill="1"/>
    <xf numFmtId="0" fontId="5" fillId="0" borderId="0" xfId="0" applyFont="1" applyFill="1"/>
    <xf numFmtId="0" fontId="5" fillId="0" borderId="0" xfId="0" applyFont="1" applyFill="1" applyAlignment="1">
      <alignment vertical="center"/>
    </xf>
    <xf numFmtId="0" fontId="9" fillId="0" borderId="2" xfId="0" applyNumberFormat="1" applyFont="1" applyFill="1" applyBorder="1" applyAlignment="1">
      <alignment horizontal="center"/>
    </xf>
    <xf numFmtId="0" fontId="9" fillId="0" borderId="0" xfId="0" applyNumberFormat="1" applyFont="1" applyFill="1" applyBorder="1" applyAlignment="1">
      <alignment horizontal="left"/>
    </xf>
    <xf numFmtId="0" fontId="8" fillId="0" borderId="2" xfId="0" applyFont="1" applyFill="1" applyBorder="1" applyAlignment="1">
      <alignment horizontal="center"/>
    </xf>
    <xf numFmtId="0" fontId="8" fillId="0" borderId="0" xfId="0" applyFont="1" applyFill="1" applyBorder="1"/>
    <xf numFmtId="3" fontId="5" fillId="0" borderId="0" xfId="0" applyNumberFormat="1" applyFont="1" applyFill="1" applyAlignment="1">
      <alignment horizontal="right"/>
    </xf>
    <xf numFmtId="49" fontId="15" fillId="0" borderId="0" xfId="0" applyNumberFormat="1" applyFont="1" applyFill="1" applyAlignment="1">
      <alignment wrapText="1"/>
    </xf>
    <xf numFmtId="49" fontId="19" fillId="0" borderId="0" xfId="0" applyNumberFormat="1" applyFont="1" applyFill="1" applyAlignment="1">
      <alignment wrapText="1"/>
    </xf>
    <xf numFmtId="0" fontId="15" fillId="0" borderId="0" xfId="0" applyNumberFormat="1" applyFont="1" applyFill="1" applyAlignment="1">
      <alignment wrapText="1"/>
    </xf>
    <xf numFmtId="49" fontId="14" fillId="0" borderId="0" xfId="0" applyNumberFormat="1" applyFont="1" applyFill="1" applyAlignment="1">
      <alignment wrapText="1"/>
    </xf>
    <xf numFmtId="0" fontId="14" fillId="0" borderId="4" xfId="3" applyFont="1" applyFill="1" applyBorder="1" applyAlignment="1">
      <alignment wrapText="1"/>
    </xf>
    <xf numFmtId="0" fontId="14" fillId="0" borderId="0" xfId="0" applyFont="1" applyFill="1" applyBorder="1" applyAlignment="1">
      <alignment horizontal="left" vertical="top"/>
    </xf>
    <xf numFmtId="0" fontId="15" fillId="0" borderId="0" xfId="0" applyFont="1" applyFill="1" applyAlignment="1">
      <alignment wrapText="1"/>
    </xf>
    <xf numFmtId="0" fontId="17" fillId="0" borderId="0" xfId="4" applyNumberFormat="1" applyFont="1" applyFill="1" applyBorder="1" applyAlignment="1">
      <alignment wrapText="1"/>
    </xf>
    <xf numFmtId="0" fontId="17" fillId="0" borderId="0" xfId="4" applyNumberFormat="1" applyFont="1" applyFill="1" applyAlignment="1">
      <alignment wrapText="1"/>
    </xf>
    <xf numFmtId="0" fontId="17" fillId="0" borderId="0" xfId="4" applyFont="1" applyFill="1" applyAlignment="1">
      <alignment wrapText="1"/>
    </xf>
    <xf numFmtId="0" fontId="17" fillId="0" borderId="0" xfId="4" applyFont="1" applyFill="1" applyAlignment="1">
      <alignment horizontal="left" wrapText="1"/>
    </xf>
    <xf numFmtId="0" fontId="17" fillId="0" borderId="0" xfId="4" applyNumberFormat="1" applyFont="1" applyFill="1" applyAlignment="1">
      <alignment horizontal="center" wrapText="1"/>
    </xf>
    <xf numFmtId="0" fontId="14" fillId="0" borderId="0" xfId="0" applyFont="1" applyFill="1" applyAlignment="1">
      <alignment wrapText="1"/>
    </xf>
    <xf numFmtId="0" fontId="15" fillId="0" borderId="0" xfId="0" applyFont="1" applyFill="1" applyAlignment="1">
      <alignment horizontal="left" wrapText="1"/>
    </xf>
    <xf numFmtId="49" fontId="15" fillId="0" borderId="0" xfId="0" applyNumberFormat="1" applyFont="1" applyFill="1" applyAlignment="1">
      <alignment horizontal="left" wrapText="1"/>
    </xf>
    <xf numFmtId="0" fontId="5" fillId="0" borderId="0" xfId="0" applyFont="1" applyFill="1" applyAlignment="1">
      <alignment wrapText="1"/>
    </xf>
    <xf numFmtId="0" fontId="14" fillId="0" borderId="0" xfId="0" applyFont="1" applyFill="1" applyBorder="1" applyAlignment="1">
      <alignment wrapText="1"/>
    </xf>
    <xf numFmtId="0" fontId="15" fillId="0" borderId="0" xfId="0" applyFont="1" applyFill="1" applyAlignment="1">
      <alignment horizontal="left" vertical="top" wrapText="1"/>
    </xf>
    <xf numFmtId="0" fontId="7" fillId="0" borderId="1" xfId="0" applyNumberFormat="1" applyFont="1" applyFill="1" applyBorder="1" applyAlignment="1">
      <alignment horizontal="left" wrapText="1"/>
    </xf>
    <xf numFmtId="3" fontId="15" fillId="0" borderId="0" xfId="0" applyNumberFormat="1" applyFont="1" applyFill="1" applyAlignment="1">
      <alignment wrapText="1"/>
    </xf>
    <xf numFmtId="37" fontId="8" fillId="0" borderId="0" xfId="0" applyNumberFormat="1" applyFont="1" applyFill="1" applyAlignment="1">
      <alignment horizontal="right"/>
    </xf>
    <xf numFmtId="175" fontId="8" fillId="0" borderId="0" xfId="0" applyNumberFormat="1" applyFont="1" applyFill="1" applyBorder="1" applyAlignment="1">
      <alignment horizontal="right"/>
    </xf>
  </cellXfs>
  <cellStyles count="99">
    <cellStyle name="20% - Accent1 2" xfId="9"/>
    <cellStyle name="20% - Accent2 2" xfId="10"/>
    <cellStyle name="20% - Accent3 2" xfId="11"/>
    <cellStyle name="20% - Accent4 2" xfId="12"/>
    <cellStyle name="20% - Accent5 2" xfId="13"/>
    <cellStyle name="20% - Accent6 2" xfId="14"/>
    <cellStyle name="40% - Accent1 2" xfId="15"/>
    <cellStyle name="40% - Accent2 2" xfId="16"/>
    <cellStyle name="40% - Accent3 2" xfId="17"/>
    <cellStyle name="40% - Accent4 2" xfId="18"/>
    <cellStyle name="40% - Accent5 2" xfId="19"/>
    <cellStyle name="40% - Accent6 2" xfId="20"/>
    <cellStyle name="60% - Accent1 2" xfId="21"/>
    <cellStyle name="60% - Accent2 2" xfId="22"/>
    <cellStyle name="60% - Accent3 2" xfId="23"/>
    <cellStyle name="60% - Accent4 2" xfId="24"/>
    <cellStyle name="60% - Accent5 2" xfId="25"/>
    <cellStyle name="60% - Accent6 2" xfId="26"/>
    <cellStyle name="Accent1 2" xfId="27"/>
    <cellStyle name="Accent2 2" xfId="28"/>
    <cellStyle name="Accent3 2" xfId="29"/>
    <cellStyle name="Accent4 2" xfId="30"/>
    <cellStyle name="Accent5 2" xfId="31"/>
    <cellStyle name="Accent6 2" xfId="32"/>
    <cellStyle name="Bad 2" xfId="33"/>
    <cellStyle name="Calculation 2" xfId="34"/>
    <cellStyle name="Check Cell 2" xfId="35"/>
    <cellStyle name="Comma 2" xfId="8"/>
    <cellStyle name="Comma 3" xfId="36"/>
    <cellStyle name="Comma 4" xfId="37"/>
    <cellStyle name="Comma 5" xfId="38"/>
    <cellStyle name="Comma 6" xfId="94"/>
    <cellStyle name="Comma 7" xfId="96"/>
    <cellStyle name="Currency 2" xfId="39"/>
    <cellStyle name="Currency 3" xfId="40"/>
    <cellStyle name="Currency 3 2" xfId="41"/>
    <cellStyle name="Data" xfId="2"/>
    <cellStyle name="Data 2" xfId="6"/>
    <cellStyle name="Explanatory Text 2" xfId="42"/>
    <cellStyle name="Good 2" xfId="43"/>
    <cellStyle name="Heading 1 2" xfId="44"/>
    <cellStyle name="Heading 2 2" xfId="45"/>
    <cellStyle name="Heading 3 2" xfId="46"/>
    <cellStyle name="Heading 4 2" xfId="47"/>
    <cellStyle name="Hed Side_Sheet1 (2)_1" xfId="98"/>
    <cellStyle name="Input 2" xfId="48"/>
    <cellStyle name="Linked Cell 2" xfId="49"/>
    <cellStyle name="Neutral 2" xfId="50"/>
    <cellStyle name="Normal" xfId="0" builtinId="0"/>
    <cellStyle name="Normal 11" xfId="97"/>
    <cellStyle name="Normal 2" xfId="1"/>
    <cellStyle name="Normal 2 2" xfId="51"/>
    <cellStyle name="Normal 3" xfId="7"/>
    <cellStyle name="Normal 3 2" xfId="52"/>
    <cellStyle name="Normal 3 2 2" xfId="53"/>
    <cellStyle name="Normal 3 2 2 2" xfId="54"/>
    <cellStyle name="Normal 3 2 3" xfId="55"/>
    <cellStyle name="Normal 3 3" xfId="56"/>
    <cellStyle name="Normal 3 3 2" xfId="57"/>
    <cellStyle name="Normal 3 3 2 2" xfId="58"/>
    <cellStyle name="Normal 3 3 3" xfId="59"/>
    <cellStyle name="Normal 3 4" xfId="60"/>
    <cellStyle name="Normal 3 4 2" xfId="61"/>
    <cellStyle name="Normal 3 5" xfId="62"/>
    <cellStyle name="Normal 3 6" xfId="63"/>
    <cellStyle name="Normal 3 7" xfId="64"/>
    <cellStyle name="Normal 4" xfId="65"/>
    <cellStyle name="Normal 4 2" xfId="66"/>
    <cellStyle name="Normal 4 2 2" xfId="67"/>
    <cellStyle name="Normal 4 2 2 2" xfId="68"/>
    <cellStyle name="Normal 4 2 3" xfId="69"/>
    <cellStyle name="Normal 4 3" xfId="70"/>
    <cellStyle name="Normal 4 3 2" xfId="71"/>
    <cellStyle name="Normal 4 3 2 2" xfId="72"/>
    <cellStyle name="Normal 4 3 3" xfId="73"/>
    <cellStyle name="Normal 4 4" xfId="74"/>
    <cellStyle name="Normal 4 4 2" xfId="75"/>
    <cellStyle name="Normal 4 5" xfId="76"/>
    <cellStyle name="Normal 4 6" xfId="77"/>
    <cellStyle name="Normal 4 7" xfId="78"/>
    <cellStyle name="Normal 5" xfId="79"/>
    <cellStyle name="Normal 5 2" xfId="80"/>
    <cellStyle name="Normal 5 3" xfId="81"/>
    <cellStyle name="Normal 6" xfId="82"/>
    <cellStyle name="Normal 6 2" xfId="83"/>
    <cellStyle name="Normal 7" xfId="5"/>
    <cellStyle name="Normal 8" xfId="95"/>
    <cellStyle name="Note 2" xfId="84"/>
    <cellStyle name="Note 2 2" xfId="85"/>
    <cellStyle name="Output 2" xfId="86"/>
    <cellStyle name="Percent 2" xfId="87"/>
    <cellStyle name="Percent 2 2" xfId="88"/>
    <cellStyle name="Percent 3" xfId="89"/>
    <cellStyle name="Percent 3 2" xfId="90"/>
    <cellStyle name="Source Superscript" xfId="3"/>
    <cellStyle name="Source Text" xfId="4"/>
    <cellStyle name="Title 2" xfId="91"/>
    <cellStyle name="Total 2" xfId="92"/>
    <cellStyle name="Warning Text 2" xfId="9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92"/>
  <sheetViews>
    <sheetView tabSelected="1" workbookViewId="0">
      <selection sqref="A1:AF1"/>
    </sheetView>
  </sheetViews>
  <sheetFormatPr defaultColWidth="8.85546875" defaultRowHeight="12.75"/>
  <cols>
    <col min="1" max="1" width="34.140625" style="18" customWidth="1"/>
    <col min="2" max="33" width="8.7109375" style="18" customWidth="1"/>
    <col min="34" max="256" width="8.85546875" style="18"/>
    <col min="257" max="257" width="43.28515625" style="18" customWidth="1"/>
    <col min="258" max="284" width="11.42578125" style="18" customWidth="1"/>
    <col min="285" max="512" width="8.85546875" style="18"/>
    <col min="513" max="513" width="43.28515625" style="18" customWidth="1"/>
    <col min="514" max="540" width="11.42578125" style="18" customWidth="1"/>
    <col min="541" max="768" width="8.85546875" style="18"/>
    <col min="769" max="769" width="43.28515625" style="18" customWidth="1"/>
    <col min="770" max="796" width="11.42578125" style="18" customWidth="1"/>
    <col min="797" max="1024" width="8.85546875" style="18"/>
    <col min="1025" max="1025" width="43.28515625" style="18" customWidth="1"/>
    <col min="1026" max="1052" width="11.42578125" style="18" customWidth="1"/>
    <col min="1053" max="1280" width="8.85546875" style="18"/>
    <col min="1281" max="1281" width="43.28515625" style="18" customWidth="1"/>
    <col min="1282" max="1308" width="11.42578125" style="18" customWidth="1"/>
    <col min="1309" max="1536" width="8.85546875" style="18"/>
    <col min="1537" max="1537" width="43.28515625" style="18" customWidth="1"/>
    <col min="1538" max="1564" width="11.42578125" style="18" customWidth="1"/>
    <col min="1565" max="1792" width="8.85546875" style="18"/>
    <col min="1793" max="1793" width="43.28515625" style="18" customWidth="1"/>
    <col min="1794" max="1820" width="11.42578125" style="18" customWidth="1"/>
    <col min="1821" max="2048" width="8.85546875" style="18"/>
    <col min="2049" max="2049" width="43.28515625" style="18" customWidth="1"/>
    <col min="2050" max="2076" width="11.42578125" style="18" customWidth="1"/>
    <col min="2077" max="2304" width="8.85546875" style="18"/>
    <col min="2305" max="2305" width="43.28515625" style="18" customWidth="1"/>
    <col min="2306" max="2332" width="11.42578125" style="18" customWidth="1"/>
    <col min="2333" max="2560" width="8.85546875" style="18"/>
    <col min="2561" max="2561" width="43.28515625" style="18" customWidth="1"/>
    <col min="2562" max="2588" width="11.42578125" style="18" customWidth="1"/>
    <col min="2589" max="2816" width="8.85546875" style="18"/>
    <col min="2817" max="2817" width="43.28515625" style="18" customWidth="1"/>
    <col min="2818" max="2844" width="11.42578125" style="18" customWidth="1"/>
    <col min="2845" max="3072" width="8.85546875" style="18"/>
    <col min="3073" max="3073" width="43.28515625" style="18" customWidth="1"/>
    <col min="3074" max="3100" width="11.42578125" style="18" customWidth="1"/>
    <col min="3101" max="3328" width="8.85546875" style="18"/>
    <col min="3329" max="3329" width="43.28515625" style="18" customWidth="1"/>
    <col min="3330" max="3356" width="11.42578125" style="18" customWidth="1"/>
    <col min="3357" max="3584" width="8.85546875" style="18"/>
    <col min="3585" max="3585" width="43.28515625" style="18" customWidth="1"/>
    <col min="3586" max="3612" width="11.42578125" style="18" customWidth="1"/>
    <col min="3613" max="3840" width="8.85546875" style="18"/>
    <col min="3841" max="3841" width="43.28515625" style="18" customWidth="1"/>
    <col min="3842" max="3868" width="11.42578125" style="18" customWidth="1"/>
    <col min="3869" max="4096" width="8.85546875" style="18"/>
    <col min="4097" max="4097" width="43.28515625" style="18" customWidth="1"/>
    <col min="4098" max="4124" width="11.42578125" style="18" customWidth="1"/>
    <col min="4125" max="4352" width="8.85546875" style="18"/>
    <col min="4353" max="4353" width="43.28515625" style="18" customWidth="1"/>
    <col min="4354" max="4380" width="11.42578125" style="18" customWidth="1"/>
    <col min="4381" max="4608" width="8.85546875" style="18"/>
    <col min="4609" max="4609" width="43.28515625" style="18" customWidth="1"/>
    <col min="4610" max="4636" width="11.42578125" style="18" customWidth="1"/>
    <col min="4637" max="4864" width="8.85546875" style="18"/>
    <col min="4865" max="4865" width="43.28515625" style="18" customWidth="1"/>
    <col min="4866" max="4892" width="11.42578125" style="18" customWidth="1"/>
    <col min="4893" max="5120" width="8.85546875" style="18"/>
    <col min="5121" max="5121" width="43.28515625" style="18" customWidth="1"/>
    <col min="5122" max="5148" width="11.42578125" style="18" customWidth="1"/>
    <col min="5149" max="5376" width="8.85546875" style="18"/>
    <col min="5377" max="5377" width="43.28515625" style="18" customWidth="1"/>
    <col min="5378" max="5404" width="11.42578125" style="18" customWidth="1"/>
    <col min="5405" max="5632" width="8.85546875" style="18"/>
    <col min="5633" max="5633" width="43.28515625" style="18" customWidth="1"/>
    <col min="5634" max="5660" width="11.42578125" style="18" customWidth="1"/>
    <col min="5661" max="5888" width="8.85546875" style="18"/>
    <col min="5889" max="5889" width="43.28515625" style="18" customWidth="1"/>
    <col min="5890" max="5916" width="11.42578125" style="18" customWidth="1"/>
    <col min="5917" max="6144" width="8.85546875" style="18"/>
    <col min="6145" max="6145" width="43.28515625" style="18" customWidth="1"/>
    <col min="6146" max="6172" width="11.42578125" style="18" customWidth="1"/>
    <col min="6173" max="6400" width="8.85546875" style="18"/>
    <col min="6401" max="6401" width="43.28515625" style="18" customWidth="1"/>
    <col min="6402" max="6428" width="11.42578125" style="18" customWidth="1"/>
    <col min="6429" max="6656" width="8.85546875" style="18"/>
    <col min="6657" max="6657" width="43.28515625" style="18" customWidth="1"/>
    <col min="6658" max="6684" width="11.42578125" style="18" customWidth="1"/>
    <col min="6685" max="6912" width="8.85546875" style="18"/>
    <col min="6913" max="6913" width="43.28515625" style="18" customWidth="1"/>
    <col min="6914" max="6940" width="11.42578125" style="18" customWidth="1"/>
    <col min="6941" max="7168" width="8.85546875" style="18"/>
    <col min="7169" max="7169" width="43.28515625" style="18" customWidth="1"/>
    <col min="7170" max="7196" width="11.42578125" style="18" customWidth="1"/>
    <col min="7197" max="7424" width="8.85546875" style="18"/>
    <col min="7425" max="7425" width="43.28515625" style="18" customWidth="1"/>
    <col min="7426" max="7452" width="11.42578125" style="18" customWidth="1"/>
    <col min="7453" max="7680" width="8.85546875" style="18"/>
    <col min="7681" max="7681" width="43.28515625" style="18" customWidth="1"/>
    <col min="7682" max="7708" width="11.42578125" style="18" customWidth="1"/>
    <col min="7709" max="7936" width="8.85546875" style="18"/>
    <col min="7937" max="7937" width="43.28515625" style="18" customWidth="1"/>
    <col min="7938" max="7964" width="11.42578125" style="18" customWidth="1"/>
    <col min="7965" max="8192" width="8.85546875" style="18"/>
    <col min="8193" max="8193" width="43.28515625" style="18" customWidth="1"/>
    <col min="8194" max="8220" width="11.42578125" style="18" customWidth="1"/>
    <col min="8221" max="8448" width="8.85546875" style="18"/>
    <col min="8449" max="8449" width="43.28515625" style="18" customWidth="1"/>
    <col min="8450" max="8476" width="11.42578125" style="18" customWidth="1"/>
    <col min="8477" max="8704" width="8.85546875" style="18"/>
    <col min="8705" max="8705" width="43.28515625" style="18" customWidth="1"/>
    <col min="8706" max="8732" width="11.42578125" style="18" customWidth="1"/>
    <col min="8733" max="8960" width="8.85546875" style="18"/>
    <col min="8961" max="8961" width="43.28515625" style="18" customWidth="1"/>
    <col min="8962" max="8988" width="11.42578125" style="18" customWidth="1"/>
    <col min="8989" max="9216" width="8.85546875" style="18"/>
    <col min="9217" max="9217" width="43.28515625" style="18" customWidth="1"/>
    <col min="9218" max="9244" width="11.42578125" style="18" customWidth="1"/>
    <col min="9245" max="9472" width="8.85546875" style="18"/>
    <col min="9473" max="9473" width="43.28515625" style="18" customWidth="1"/>
    <col min="9474" max="9500" width="11.42578125" style="18" customWidth="1"/>
    <col min="9501" max="9728" width="8.85546875" style="18"/>
    <col min="9729" max="9729" width="43.28515625" style="18" customWidth="1"/>
    <col min="9730" max="9756" width="11.42578125" style="18" customWidth="1"/>
    <col min="9757" max="9984" width="8.85546875" style="18"/>
    <col min="9985" max="9985" width="43.28515625" style="18" customWidth="1"/>
    <col min="9986" max="10012" width="11.42578125" style="18" customWidth="1"/>
    <col min="10013" max="10240" width="8.85546875" style="18"/>
    <col min="10241" max="10241" width="43.28515625" style="18" customWidth="1"/>
    <col min="10242" max="10268" width="11.42578125" style="18" customWidth="1"/>
    <col min="10269" max="10496" width="8.85546875" style="18"/>
    <col min="10497" max="10497" width="43.28515625" style="18" customWidth="1"/>
    <col min="10498" max="10524" width="11.42578125" style="18" customWidth="1"/>
    <col min="10525" max="10752" width="8.85546875" style="18"/>
    <col min="10753" max="10753" width="43.28515625" style="18" customWidth="1"/>
    <col min="10754" max="10780" width="11.42578125" style="18" customWidth="1"/>
    <col min="10781" max="11008" width="8.85546875" style="18"/>
    <col min="11009" max="11009" width="43.28515625" style="18" customWidth="1"/>
    <col min="11010" max="11036" width="11.42578125" style="18" customWidth="1"/>
    <col min="11037" max="11264" width="8.85546875" style="18"/>
    <col min="11265" max="11265" width="43.28515625" style="18" customWidth="1"/>
    <col min="11266" max="11292" width="11.42578125" style="18" customWidth="1"/>
    <col min="11293" max="11520" width="8.85546875" style="18"/>
    <col min="11521" max="11521" width="43.28515625" style="18" customWidth="1"/>
    <col min="11522" max="11548" width="11.42578125" style="18" customWidth="1"/>
    <col min="11549" max="11776" width="8.85546875" style="18"/>
    <col min="11777" max="11777" width="43.28515625" style="18" customWidth="1"/>
    <col min="11778" max="11804" width="11.42578125" style="18" customWidth="1"/>
    <col min="11805" max="12032" width="8.85546875" style="18"/>
    <col min="12033" max="12033" width="43.28515625" style="18" customWidth="1"/>
    <col min="12034" max="12060" width="11.42578125" style="18" customWidth="1"/>
    <col min="12061" max="12288" width="8.85546875" style="18"/>
    <col min="12289" max="12289" width="43.28515625" style="18" customWidth="1"/>
    <col min="12290" max="12316" width="11.42578125" style="18" customWidth="1"/>
    <col min="12317" max="12544" width="8.85546875" style="18"/>
    <col min="12545" max="12545" width="43.28515625" style="18" customWidth="1"/>
    <col min="12546" max="12572" width="11.42578125" style="18" customWidth="1"/>
    <col min="12573" max="12800" width="8.85546875" style="18"/>
    <col min="12801" max="12801" width="43.28515625" style="18" customWidth="1"/>
    <col min="12802" max="12828" width="11.42578125" style="18" customWidth="1"/>
    <col min="12829" max="13056" width="8.85546875" style="18"/>
    <col min="13057" max="13057" width="43.28515625" style="18" customWidth="1"/>
    <col min="13058" max="13084" width="11.42578125" style="18" customWidth="1"/>
    <col min="13085" max="13312" width="8.85546875" style="18"/>
    <col min="13313" max="13313" width="43.28515625" style="18" customWidth="1"/>
    <col min="13314" max="13340" width="11.42578125" style="18" customWidth="1"/>
    <col min="13341" max="13568" width="8.85546875" style="18"/>
    <col min="13569" max="13569" width="43.28515625" style="18" customWidth="1"/>
    <col min="13570" max="13596" width="11.42578125" style="18" customWidth="1"/>
    <col min="13597" max="13824" width="8.85546875" style="18"/>
    <col min="13825" max="13825" width="43.28515625" style="18" customWidth="1"/>
    <col min="13826" max="13852" width="11.42578125" style="18" customWidth="1"/>
    <col min="13853" max="14080" width="8.85546875" style="18"/>
    <col min="14081" max="14081" width="43.28515625" style="18" customWidth="1"/>
    <col min="14082" max="14108" width="11.42578125" style="18" customWidth="1"/>
    <col min="14109" max="14336" width="8.85546875" style="18"/>
    <col min="14337" max="14337" width="43.28515625" style="18" customWidth="1"/>
    <col min="14338" max="14364" width="11.42578125" style="18" customWidth="1"/>
    <col min="14365" max="14592" width="8.85546875" style="18"/>
    <col min="14593" max="14593" width="43.28515625" style="18" customWidth="1"/>
    <col min="14594" max="14620" width="11.42578125" style="18" customWidth="1"/>
    <col min="14621" max="14848" width="8.85546875" style="18"/>
    <col min="14849" max="14849" width="43.28515625" style="18" customWidth="1"/>
    <col min="14850" max="14876" width="11.42578125" style="18" customWidth="1"/>
    <col min="14877" max="15104" width="8.85546875" style="18"/>
    <col min="15105" max="15105" width="43.28515625" style="18" customWidth="1"/>
    <col min="15106" max="15132" width="11.42578125" style="18" customWidth="1"/>
    <col min="15133" max="15360" width="8.85546875" style="18"/>
    <col min="15361" max="15361" width="43.28515625" style="18" customWidth="1"/>
    <col min="15362" max="15388" width="11.42578125" style="18" customWidth="1"/>
    <col min="15389" max="15616" width="8.85546875" style="18"/>
    <col min="15617" max="15617" width="43.28515625" style="18" customWidth="1"/>
    <col min="15618" max="15644" width="11.42578125" style="18" customWidth="1"/>
    <col min="15645" max="15872" width="8.85546875" style="18"/>
    <col min="15873" max="15873" width="43.28515625" style="18" customWidth="1"/>
    <col min="15874" max="15900" width="11.42578125" style="18" customWidth="1"/>
    <col min="15901" max="16128" width="8.85546875" style="18"/>
    <col min="16129" max="16129" width="43.28515625" style="18" customWidth="1"/>
    <col min="16130" max="16156" width="11.42578125" style="18" customWidth="1"/>
    <col min="16157" max="16384" width="8.85546875" style="18"/>
  </cols>
  <sheetData>
    <row r="1" spans="1:33" ht="16.5" customHeight="1" thickBot="1">
      <c r="A1" s="43" t="s">
        <v>62</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row>
    <row r="2" spans="1:33" s="10" customFormat="1" ht="16.5">
      <c r="A2" s="22"/>
      <c r="B2" s="20">
        <v>1960</v>
      </c>
      <c r="C2" s="20">
        <v>1965</v>
      </c>
      <c r="D2" s="20">
        <v>1970</v>
      </c>
      <c r="E2" s="20">
        <v>1975</v>
      </c>
      <c r="F2" s="20">
        <v>1980</v>
      </c>
      <c r="G2" s="20">
        <v>1985</v>
      </c>
      <c r="H2" s="20">
        <v>1990</v>
      </c>
      <c r="I2" s="20">
        <v>1991</v>
      </c>
      <c r="J2" s="20">
        <v>1992</v>
      </c>
      <c r="K2" s="20">
        <v>1993</v>
      </c>
      <c r="L2" s="20">
        <v>1994</v>
      </c>
      <c r="M2" s="20">
        <v>1995</v>
      </c>
      <c r="N2" s="20">
        <v>1996</v>
      </c>
      <c r="O2" s="20">
        <v>1997</v>
      </c>
      <c r="P2" s="20">
        <v>1998</v>
      </c>
      <c r="Q2" s="20">
        <v>1999</v>
      </c>
      <c r="R2" s="20">
        <v>2000</v>
      </c>
      <c r="S2" s="20">
        <v>2001</v>
      </c>
      <c r="T2" s="20">
        <v>2002</v>
      </c>
      <c r="U2" s="20">
        <v>2003</v>
      </c>
      <c r="V2" s="20">
        <v>2004</v>
      </c>
      <c r="W2" s="20">
        <v>2005</v>
      </c>
      <c r="X2" s="20">
        <v>2006</v>
      </c>
      <c r="Y2" s="20">
        <v>2007</v>
      </c>
      <c r="Z2" s="20">
        <v>2008</v>
      </c>
      <c r="AA2" s="20">
        <v>2009</v>
      </c>
      <c r="AB2" s="20">
        <v>2010</v>
      </c>
      <c r="AC2" s="20">
        <v>2011</v>
      </c>
      <c r="AD2" s="20">
        <v>2012</v>
      </c>
      <c r="AE2" s="20">
        <v>2013</v>
      </c>
      <c r="AF2" s="20">
        <v>2014</v>
      </c>
      <c r="AG2" s="20">
        <v>2015</v>
      </c>
    </row>
    <row r="3" spans="1:33" s="10" customFormat="1" ht="16.5">
      <c r="A3" s="21" t="s">
        <v>2</v>
      </c>
      <c r="B3" s="2"/>
      <c r="C3" s="2"/>
      <c r="D3" s="2"/>
      <c r="E3" s="2"/>
      <c r="F3" s="2"/>
      <c r="G3" s="2"/>
      <c r="H3" s="2"/>
      <c r="I3" s="2"/>
      <c r="J3" s="2"/>
      <c r="K3" s="2"/>
      <c r="L3" s="2"/>
      <c r="M3" s="2"/>
      <c r="N3" s="2"/>
      <c r="O3" s="2"/>
      <c r="P3" s="2"/>
      <c r="Q3" s="2"/>
      <c r="R3" s="2"/>
      <c r="S3" s="2"/>
      <c r="T3" s="2"/>
      <c r="U3" s="2"/>
      <c r="V3" s="2"/>
      <c r="W3" s="2"/>
      <c r="X3" s="2"/>
      <c r="Y3" s="2"/>
      <c r="Z3" s="2"/>
      <c r="AA3" s="23"/>
      <c r="AB3" s="23"/>
      <c r="AC3" s="23"/>
      <c r="AD3" s="23"/>
      <c r="AE3" s="11"/>
      <c r="AF3" s="18"/>
      <c r="AG3" s="18"/>
    </row>
    <row r="4" spans="1:33" s="10" customFormat="1" ht="16.5">
      <c r="A4" s="3" t="s">
        <v>3</v>
      </c>
      <c r="B4" s="4">
        <v>1380.8171520000001</v>
      </c>
      <c r="C4" s="4">
        <v>1824.9960960000001</v>
      </c>
      <c r="D4" s="4">
        <v>3328.1233920000004</v>
      </c>
      <c r="E4" s="4">
        <v>2635.4357193542401</v>
      </c>
      <c r="F4" s="4">
        <v>3662.8990906464005</v>
      </c>
      <c r="G4" s="4">
        <v>4869.4599456814085</v>
      </c>
      <c r="H4" s="4">
        <v>6378.2620026681607</v>
      </c>
      <c r="I4" s="4">
        <v>6203.0788571347211</v>
      </c>
      <c r="J4" s="4">
        <v>6429.4677640512</v>
      </c>
      <c r="K4" s="4">
        <v>6689.0833159391996</v>
      </c>
      <c r="L4" s="4">
        <v>7045.5248596846086</v>
      </c>
      <c r="M4" s="4">
        <v>7447.7322393027844</v>
      </c>
      <c r="N4" s="4">
        <v>7736.3382066220811</v>
      </c>
      <c r="O4" s="4">
        <v>7897.2631259765758</v>
      </c>
      <c r="P4" s="4">
        <v>8094.5505292734733</v>
      </c>
      <c r="Q4" s="4">
        <v>8571.6802444965124</v>
      </c>
      <c r="R4" s="4">
        <v>9112.4722915015682</v>
      </c>
      <c r="S4" s="4">
        <v>8923.36966417037</v>
      </c>
      <c r="T4" s="4">
        <v>9032.6777618880005</v>
      </c>
      <c r="U4" s="4">
        <v>9826.2414419558409</v>
      </c>
      <c r="V4" s="4">
        <v>10624.987407652992</v>
      </c>
      <c r="W4" s="4">
        <v>10809.112900481281</v>
      </c>
      <c r="X4" s="4">
        <v>10630.677983663234</v>
      </c>
      <c r="Y4" s="4">
        <v>10834.957037127167</v>
      </c>
      <c r="Z4" s="4">
        <v>10373.830897744514</v>
      </c>
      <c r="AA4" s="4">
        <v>9551.8940580898561</v>
      </c>
      <c r="AB4" s="4">
        <v>9617.0860520317437</v>
      </c>
      <c r="AC4" s="4">
        <v>9663.437703604608</v>
      </c>
      <c r="AD4" s="4">
        <v>9585.5185666944017</v>
      </c>
      <c r="AE4" s="4">
        <v>9599.5963065530887</v>
      </c>
      <c r="AF4" s="46">
        <v>9571.3327754795519</v>
      </c>
      <c r="AG4" s="4">
        <v>9729.8078371338252</v>
      </c>
    </row>
    <row r="5" spans="1:33" s="10" customFormat="1" ht="18">
      <c r="A5" s="6" t="s">
        <v>4</v>
      </c>
      <c r="B5" s="4">
        <v>2846.9295360000001</v>
      </c>
      <c r="C5" s="4">
        <v>4123.1393280000002</v>
      </c>
      <c r="D5" s="4">
        <v>5161.1662080000006</v>
      </c>
      <c r="E5" s="4">
        <v>6820.3998720000009</v>
      </c>
      <c r="F5" s="4">
        <v>8375.0261760000012</v>
      </c>
      <c r="G5" s="4">
        <v>7520.4645120000005</v>
      </c>
      <c r="H5" s="4">
        <v>7319.2965120000008</v>
      </c>
      <c r="I5" s="4">
        <v>7081.1136000000006</v>
      </c>
      <c r="J5" s="4">
        <v>5576.3769600000005</v>
      </c>
      <c r="K5" s="4">
        <v>5235.1960320000007</v>
      </c>
      <c r="L5" s="4">
        <v>5404.1771520000002</v>
      </c>
      <c r="M5" s="4">
        <v>6107.4604800000006</v>
      </c>
      <c r="N5" s="4">
        <v>5671.3282560000007</v>
      </c>
      <c r="O5" s="4">
        <v>6239.4266880000005</v>
      </c>
      <c r="P5" s="4" t="s">
        <v>5</v>
      </c>
      <c r="Q5" s="4" t="s">
        <v>5</v>
      </c>
      <c r="R5" s="4" t="s">
        <v>5</v>
      </c>
      <c r="S5" s="4" t="s">
        <v>5</v>
      </c>
      <c r="T5" s="4" t="s">
        <v>5</v>
      </c>
      <c r="U5" s="4" t="s">
        <v>5</v>
      </c>
      <c r="V5" s="4" t="s">
        <v>5</v>
      </c>
      <c r="W5" s="4" t="s">
        <v>5</v>
      </c>
      <c r="X5" s="4" t="s">
        <v>5</v>
      </c>
      <c r="Y5" s="4" t="s">
        <v>5</v>
      </c>
      <c r="Z5" s="4" t="s">
        <v>5</v>
      </c>
      <c r="AA5" s="4" t="s">
        <v>5</v>
      </c>
      <c r="AB5" s="4" t="s">
        <v>5</v>
      </c>
      <c r="AC5" s="4" t="s">
        <v>5</v>
      </c>
      <c r="AD5" s="4" t="s">
        <v>5</v>
      </c>
      <c r="AE5" s="11" t="s">
        <v>5</v>
      </c>
      <c r="AF5" s="11" t="s">
        <v>5</v>
      </c>
      <c r="AG5" s="11" t="s">
        <v>5</v>
      </c>
    </row>
    <row r="6" spans="1:33" s="10" customFormat="1" ht="16.5">
      <c r="A6" s="1" t="s">
        <v>6</v>
      </c>
      <c r="B6" s="2">
        <f>SUM(B7:B14)</f>
        <v>1156736.921472</v>
      </c>
      <c r="C6" s="2">
        <f t="shared" ref="C6:AF6" si="0">SUM(C7:C14)</f>
        <v>1428793.3059840002</v>
      </c>
      <c r="D6" s="2">
        <f t="shared" si="0"/>
        <v>1785927.661056</v>
      </c>
      <c r="E6" s="2">
        <f t="shared" si="0"/>
        <v>2136668.0924160001</v>
      </c>
      <c r="F6" s="2">
        <f t="shared" si="0"/>
        <v>2457943.0444800002</v>
      </c>
      <c r="G6" s="2">
        <f t="shared" si="0"/>
        <v>2856307.1834880006</v>
      </c>
      <c r="H6" s="2">
        <f t="shared" si="0"/>
        <v>3451016.1185280005</v>
      </c>
      <c r="I6" s="2">
        <f t="shared" si="0"/>
        <v>3495575.6352000004</v>
      </c>
      <c r="J6" s="2">
        <f t="shared" si="0"/>
        <v>3616438.9789440003</v>
      </c>
      <c r="K6" s="2">
        <f t="shared" si="0"/>
        <v>3695662.1560319997</v>
      </c>
      <c r="L6" s="2">
        <f t="shared" si="0"/>
        <v>3794170.1022720006</v>
      </c>
      <c r="M6" s="2">
        <f t="shared" si="0"/>
        <v>3898951.2714240002</v>
      </c>
      <c r="N6" s="2">
        <f t="shared" si="0"/>
        <v>4000584.5637120004</v>
      </c>
      <c r="O6" s="2">
        <f t="shared" si="0"/>
        <v>4122648.4780799998</v>
      </c>
      <c r="P6" s="2">
        <f t="shared" si="0"/>
        <v>4235024.1415680004</v>
      </c>
      <c r="Q6" s="2">
        <f t="shared" si="0"/>
        <v>4330834.8272639997</v>
      </c>
      <c r="R6" s="2">
        <f t="shared" si="0"/>
        <v>4420747.2671999997</v>
      </c>
      <c r="S6" s="2">
        <f t="shared" si="0"/>
        <v>4499098.1798399994</v>
      </c>
      <c r="T6" s="2">
        <f t="shared" si="0"/>
        <v>4595494.6667520013</v>
      </c>
      <c r="U6" s="2">
        <f t="shared" si="0"/>
        <v>4651359.8250240004</v>
      </c>
      <c r="V6" s="2">
        <f t="shared" si="0"/>
        <v>4771363.7790719997</v>
      </c>
      <c r="W6" s="2">
        <f t="shared" si="0"/>
        <v>4811021.2339199996</v>
      </c>
      <c r="X6" s="2">
        <f t="shared" si="0"/>
        <v>4851159.8826240003</v>
      </c>
      <c r="Y6" s="2">
        <f t="shared" si="0"/>
        <v>4878121.2226560013</v>
      </c>
      <c r="Z6" s="2">
        <f t="shared" si="0"/>
        <v>4790257.477632001</v>
      </c>
      <c r="AA6" s="2">
        <f t="shared" si="0"/>
        <v>4758449.6271103723</v>
      </c>
      <c r="AB6" s="2">
        <f t="shared" si="0"/>
        <v>4775351.6797063956</v>
      </c>
      <c r="AC6" s="2">
        <f t="shared" si="0"/>
        <v>4748211.4459373252</v>
      </c>
      <c r="AD6" s="2">
        <f t="shared" si="0"/>
        <v>4778839.082298534</v>
      </c>
      <c r="AE6" s="2">
        <f t="shared" si="0"/>
        <v>4809172.6968394872</v>
      </c>
      <c r="AF6" s="2">
        <f t="shared" si="0"/>
        <v>4869320.8901515631</v>
      </c>
      <c r="AG6" s="2">
        <v>5038065.876096</v>
      </c>
    </row>
    <row r="7" spans="1:33" s="10" customFormat="1" ht="16.5" customHeight="1">
      <c r="A7" s="6" t="s">
        <v>7</v>
      </c>
      <c r="B7" s="12" t="s">
        <v>5</v>
      </c>
      <c r="C7" s="12" t="s">
        <v>5</v>
      </c>
      <c r="D7" s="12" t="s">
        <v>5</v>
      </c>
      <c r="E7" s="12" t="s">
        <v>5</v>
      </c>
      <c r="F7" s="12" t="s">
        <v>5</v>
      </c>
      <c r="G7" s="12" t="s">
        <v>5</v>
      </c>
      <c r="H7" s="12" t="s">
        <v>5</v>
      </c>
      <c r="I7" s="12" t="s">
        <v>5</v>
      </c>
      <c r="J7" s="12" t="s">
        <v>5</v>
      </c>
      <c r="K7" s="12" t="s">
        <v>5</v>
      </c>
      <c r="L7" s="12" t="s">
        <v>5</v>
      </c>
      <c r="M7" s="12" t="s">
        <v>5</v>
      </c>
      <c r="N7" s="12" t="s">
        <v>5</v>
      </c>
      <c r="O7" s="12" t="s">
        <v>5</v>
      </c>
      <c r="P7" s="12" t="s">
        <v>5</v>
      </c>
      <c r="Q7" s="12" t="s">
        <v>5</v>
      </c>
      <c r="R7" s="12" t="s">
        <v>5</v>
      </c>
      <c r="S7" s="12" t="s">
        <v>5</v>
      </c>
      <c r="T7" s="12" t="s">
        <v>5</v>
      </c>
      <c r="U7" s="12" t="s">
        <v>5</v>
      </c>
      <c r="V7" s="12" t="s">
        <v>5</v>
      </c>
      <c r="W7" s="12" t="s">
        <v>5</v>
      </c>
      <c r="X7" s="12" t="s">
        <v>5</v>
      </c>
      <c r="Y7" s="4">
        <v>3386728.9498335938</v>
      </c>
      <c r="Z7" s="4">
        <v>3258530.5144468057</v>
      </c>
      <c r="AA7" s="4">
        <v>3243977.3449377669</v>
      </c>
      <c r="AB7" s="4">
        <v>3260119.8593375036</v>
      </c>
      <c r="AC7" s="4">
        <v>3293172.3536651139</v>
      </c>
      <c r="AD7" s="4">
        <v>3319799.4914988354</v>
      </c>
      <c r="AE7" s="4">
        <v>3338460.3126641754</v>
      </c>
      <c r="AF7" s="4">
        <v>3334675.6698871306</v>
      </c>
      <c r="AG7" s="11" t="s">
        <v>1</v>
      </c>
    </row>
    <row r="8" spans="1:33" ht="16.5" customHeight="1">
      <c r="A8" s="3" t="s">
        <v>56</v>
      </c>
      <c r="B8" s="4">
        <v>944704.24012800003</v>
      </c>
      <c r="C8" s="4">
        <v>1163066.4714240001</v>
      </c>
      <c r="D8" s="4">
        <v>1475285.6448000001</v>
      </c>
      <c r="E8" s="4">
        <v>1663981.2288000002</v>
      </c>
      <c r="F8" s="4">
        <v>1788940.3530240001</v>
      </c>
      <c r="G8" s="4">
        <v>2006526.8805120001</v>
      </c>
      <c r="H8" s="4">
        <v>2266384.437504</v>
      </c>
      <c r="I8" s="4">
        <v>2185786.8806400001</v>
      </c>
      <c r="J8" s="4">
        <v>2207326.3407360003</v>
      </c>
      <c r="K8" s="4">
        <v>2212379.680896</v>
      </c>
      <c r="L8" s="4">
        <v>2262880.8956160001</v>
      </c>
      <c r="M8" s="4">
        <v>2314709.8191360002</v>
      </c>
      <c r="N8" s="4">
        <v>2365500.7157760002</v>
      </c>
      <c r="O8" s="4">
        <v>2418129.4832640002</v>
      </c>
      <c r="P8" s="4">
        <v>2493802.4474880002</v>
      </c>
      <c r="Q8" s="4">
        <v>2525221.6704000002</v>
      </c>
      <c r="R8" s="4">
        <v>2575412.2817280004</v>
      </c>
      <c r="S8" s="4">
        <v>2618990.7596415831</v>
      </c>
      <c r="T8" s="4">
        <v>2669055.1810560003</v>
      </c>
      <c r="U8" s="4">
        <v>2690770.2192284632</v>
      </c>
      <c r="V8" s="4">
        <v>2735708.2336841039</v>
      </c>
      <c r="W8" s="4">
        <v>2749436.5386650264</v>
      </c>
      <c r="X8" s="4">
        <v>2720651.2697034688</v>
      </c>
      <c r="Y8" s="4" t="s">
        <v>5</v>
      </c>
      <c r="Z8" s="4" t="s">
        <v>5</v>
      </c>
      <c r="AA8" s="4" t="s">
        <v>5</v>
      </c>
      <c r="AB8" s="4" t="s">
        <v>5</v>
      </c>
      <c r="AC8" s="4" t="s">
        <v>5</v>
      </c>
      <c r="AD8" s="4" t="s">
        <v>5</v>
      </c>
      <c r="AE8" s="24" t="s">
        <v>5</v>
      </c>
      <c r="AF8" s="24" t="s">
        <v>5</v>
      </c>
      <c r="AG8" s="4" t="s">
        <v>5</v>
      </c>
    </row>
    <row r="9" spans="1:33" s="10" customFormat="1" ht="16.5" customHeight="1">
      <c r="A9" s="6" t="s">
        <v>8</v>
      </c>
      <c r="B9" s="4" t="s">
        <v>1</v>
      </c>
      <c r="C9" s="4" t="s">
        <v>1</v>
      </c>
      <c r="D9" s="4">
        <v>4794.2357760000004</v>
      </c>
      <c r="E9" s="4">
        <v>9058.9973760000012</v>
      </c>
      <c r="F9" s="4">
        <v>16437.839616000001</v>
      </c>
      <c r="G9" s="4">
        <v>14622.499584000001</v>
      </c>
      <c r="H9" s="4">
        <v>15380.500608</v>
      </c>
      <c r="I9" s="4">
        <v>14770.559232000001</v>
      </c>
      <c r="J9" s="4">
        <v>15380.500608</v>
      </c>
      <c r="K9" s="4">
        <v>15942.161664000001</v>
      </c>
      <c r="L9" s="4">
        <v>16479.682560000001</v>
      </c>
      <c r="M9" s="4">
        <v>15766.743168000001</v>
      </c>
      <c r="N9" s="4">
        <v>15964.692480000002</v>
      </c>
      <c r="O9" s="4">
        <v>16223.796864000002</v>
      </c>
      <c r="P9" s="4">
        <v>16548.884352000001</v>
      </c>
      <c r="Q9" s="4">
        <v>17033.296896</v>
      </c>
      <c r="R9" s="4">
        <v>16848.222336000003</v>
      </c>
      <c r="S9" s="4">
        <v>15502.425408008079</v>
      </c>
      <c r="T9" s="4">
        <v>15372.453888000002</v>
      </c>
      <c r="U9" s="4">
        <v>15411.144866422594</v>
      </c>
      <c r="V9" s="4">
        <v>16290.314604383588</v>
      </c>
      <c r="W9" s="4">
        <v>16824.559971923296</v>
      </c>
      <c r="X9" s="4">
        <v>19391.755947095247</v>
      </c>
      <c r="Y9" s="4">
        <v>34433.819866745725</v>
      </c>
      <c r="Z9" s="4">
        <v>33491.586522204678</v>
      </c>
      <c r="AA9" s="4">
        <v>33509.828843622839</v>
      </c>
      <c r="AB9" s="4">
        <v>29793.627717481817</v>
      </c>
      <c r="AC9" s="4">
        <v>29840.832253416127</v>
      </c>
      <c r="AD9" s="4">
        <v>34416.327061062402</v>
      </c>
      <c r="AE9" s="4">
        <v>32776.428799527916</v>
      </c>
      <c r="AF9" s="4">
        <v>32138.064525287209</v>
      </c>
      <c r="AG9" s="11" t="s">
        <v>1</v>
      </c>
    </row>
    <row r="10" spans="1:33" s="10" customFormat="1" ht="16.5" customHeight="1">
      <c r="A10" s="6" t="s">
        <v>9</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5</v>
      </c>
      <c r="R10" s="4" t="s">
        <v>5</v>
      </c>
      <c r="S10" s="4" t="s">
        <v>5</v>
      </c>
      <c r="T10" s="4" t="s">
        <v>5</v>
      </c>
      <c r="U10" s="4" t="s">
        <v>5</v>
      </c>
      <c r="V10" s="4" t="s">
        <v>5</v>
      </c>
      <c r="W10" s="4" t="s">
        <v>5</v>
      </c>
      <c r="X10" s="4" t="s">
        <v>5</v>
      </c>
      <c r="Y10" s="4">
        <v>944070.80195612472</v>
      </c>
      <c r="Z10" s="4">
        <v>974387.69448140683</v>
      </c>
      <c r="AA10" s="4">
        <v>993824.06283989444</v>
      </c>
      <c r="AB10" s="4">
        <v>1002157.4240581413</v>
      </c>
      <c r="AC10" s="4">
        <v>972326.17295503116</v>
      </c>
      <c r="AD10" s="4">
        <v>967588.94961774058</v>
      </c>
      <c r="AE10" s="4">
        <v>970928.20524755679</v>
      </c>
      <c r="AF10" s="4">
        <v>1027540.6743736954</v>
      </c>
      <c r="AG10" s="11" t="s">
        <v>1</v>
      </c>
    </row>
    <row r="11" spans="1:33" ht="16.5" customHeight="1">
      <c r="A11" s="3" t="s">
        <v>55</v>
      </c>
      <c r="B11" s="4" t="s">
        <v>1</v>
      </c>
      <c r="C11" s="4" t="s">
        <v>1</v>
      </c>
      <c r="D11" s="4">
        <v>198409.58438400002</v>
      </c>
      <c r="E11" s="4">
        <v>322995.34080000001</v>
      </c>
      <c r="F11" s="4">
        <v>468214.49664000003</v>
      </c>
      <c r="G11" s="4">
        <v>629190.73958400008</v>
      </c>
      <c r="H11" s="4">
        <v>924682.39142400003</v>
      </c>
      <c r="I11" s="4">
        <v>1045098.3375360001</v>
      </c>
      <c r="J11" s="4">
        <v>1137585.7278720001</v>
      </c>
      <c r="K11" s="4">
        <v>1200168.2880000002</v>
      </c>
      <c r="L11" s="4">
        <v>1230559.1400960002</v>
      </c>
      <c r="M11" s="4">
        <v>1271428.4309760001</v>
      </c>
      <c r="N11" s="4">
        <v>1314093.74976</v>
      </c>
      <c r="O11" s="4">
        <v>1369131.7052160001</v>
      </c>
      <c r="P11" s="4">
        <v>1397353.1616</v>
      </c>
      <c r="Q11" s="4">
        <v>1450054.3495680001</v>
      </c>
      <c r="R11" s="4">
        <v>1485519.4632960001</v>
      </c>
      <c r="S11" s="4">
        <v>1516990.9466954833</v>
      </c>
      <c r="T11" s="4">
        <v>1554681.0216960001</v>
      </c>
      <c r="U11" s="4">
        <v>1583627.0859104106</v>
      </c>
      <c r="V11" s="4">
        <v>1653059.7648653425</v>
      </c>
      <c r="W11" s="4">
        <v>1675409.9146541401</v>
      </c>
      <c r="X11" s="4">
        <v>1742099.4821345198</v>
      </c>
      <c r="Y11" s="4" t="s">
        <v>5</v>
      </c>
      <c r="Z11" s="4" t="s">
        <v>5</v>
      </c>
      <c r="AA11" s="4" t="s">
        <v>5</v>
      </c>
      <c r="AB11" s="4" t="s">
        <v>5</v>
      </c>
      <c r="AC11" s="4" t="s">
        <v>5</v>
      </c>
      <c r="AD11" s="4" t="s">
        <v>5</v>
      </c>
      <c r="AE11" s="24" t="s">
        <v>5</v>
      </c>
      <c r="AF11" s="24" t="s">
        <v>5</v>
      </c>
      <c r="AG11" s="4" t="s">
        <v>5</v>
      </c>
    </row>
    <row r="12" spans="1:33" s="10" customFormat="1" ht="16.5" customHeight="1">
      <c r="A12" s="3" t="s">
        <v>10</v>
      </c>
      <c r="B12" s="4">
        <v>158602.460544</v>
      </c>
      <c r="C12" s="4">
        <v>207233.61753600001</v>
      </c>
      <c r="D12" s="4">
        <v>43582.644864000002</v>
      </c>
      <c r="E12" s="4">
        <v>55692.958464000003</v>
      </c>
      <c r="F12" s="4">
        <v>64072.812672000007</v>
      </c>
      <c r="G12" s="4">
        <v>73130.200704000003</v>
      </c>
      <c r="H12" s="4">
        <v>83526.562944000005</v>
      </c>
      <c r="I12" s="4">
        <v>85131.078912000012</v>
      </c>
      <c r="J12" s="4">
        <v>86701.798655999999</v>
      </c>
      <c r="K12" s="4">
        <v>91365.677567999999</v>
      </c>
      <c r="L12" s="4">
        <v>98627.037695999999</v>
      </c>
      <c r="M12" s="4">
        <v>100913.91552000001</v>
      </c>
      <c r="N12" s="4">
        <v>103113.888768</v>
      </c>
      <c r="O12" s="4">
        <v>107653.848192</v>
      </c>
      <c r="P12" s="4">
        <v>109469.18822400001</v>
      </c>
      <c r="Q12" s="4">
        <v>113143.32057600001</v>
      </c>
      <c r="R12" s="4">
        <v>113458.75200000001</v>
      </c>
      <c r="S12" s="4">
        <v>116506.43078538883</v>
      </c>
      <c r="T12" s="4">
        <v>122094.49190400001</v>
      </c>
      <c r="U12" s="4">
        <v>125123.71216166929</v>
      </c>
      <c r="V12" s="4">
        <v>126238.55474877327</v>
      </c>
      <c r="W12" s="4">
        <v>126326.51868413259</v>
      </c>
      <c r="X12" s="4">
        <v>129301.49026504791</v>
      </c>
      <c r="Y12" s="4">
        <v>193087.22367115135</v>
      </c>
      <c r="Z12" s="4">
        <v>204152.81353041111</v>
      </c>
      <c r="AA12" s="4">
        <v>193454.02299719607</v>
      </c>
      <c r="AB12" s="4">
        <v>178215.93049345119</v>
      </c>
      <c r="AC12" s="4">
        <v>167054.78395164094</v>
      </c>
      <c r="AD12" s="4">
        <v>169955.13135518951</v>
      </c>
      <c r="AE12" s="4">
        <v>171527.28731395313</v>
      </c>
      <c r="AF12" s="4">
        <v>175903.56225459091</v>
      </c>
      <c r="AG12" s="11" t="s">
        <v>1</v>
      </c>
    </row>
    <row r="13" spans="1:33" s="10" customFormat="1" ht="16.5" customHeight="1">
      <c r="A13" s="3" t="s">
        <v>11</v>
      </c>
      <c r="B13" s="4">
        <v>46436.011776000007</v>
      </c>
      <c r="C13" s="4">
        <v>50959.877760000003</v>
      </c>
      <c r="D13" s="4">
        <v>56542.692096000006</v>
      </c>
      <c r="E13" s="4">
        <v>75194.989056000006</v>
      </c>
      <c r="F13" s="4">
        <v>110526.52723200001</v>
      </c>
      <c r="G13" s="4">
        <v>125630.22067200001</v>
      </c>
      <c r="H13" s="4">
        <v>151827.12230400002</v>
      </c>
      <c r="I13" s="4">
        <v>155535.05088000002</v>
      </c>
      <c r="J13" s="4">
        <v>160145.82144</v>
      </c>
      <c r="K13" s="4">
        <v>165949.11590400001</v>
      </c>
      <c r="L13" s="4">
        <v>175309.060608</v>
      </c>
      <c r="M13" s="4">
        <v>185800.374144</v>
      </c>
      <c r="N13" s="4">
        <v>191349.39225600002</v>
      </c>
      <c r="O13" s="4">
        <v>200498.512896</v>
      </c>
      <c r="P13" s="4">
        <v>206573.78649600002</v>
      </c>
      <c r="Q13" s="4">
        <v>213051.39609600001</v>
      </c>
      <c r="R13" s="4">
        <v>217293.62688000003</v>
      </c>
      <c r="S13" s="4">
        <v>219730.11273919742</v>
      </c>
      <c r="T13" s="4">
        <v>223275.55852800002</v>
      </c>
      <c r="U13" s="4">
        <v>225513.68680948863</v>
      </c>
      <c r="V13" s="4">
        <v>229121.93811873879</v>
      </c>
      <c r="W13" s="4">
        <v>231790.01189728873</v>
      </c>
      <c r="X13" s="4">
        <v>228799.1929487134</v>
      </c>
      <c r="Y13" s="4">
        <v>296439.70251768047</v>
      </c>
      <c r="Z13" s="4">
        <v>295838.82626489369</v>
      </c>
      <c r="AA13" s="4">
        <v>270529.97699124913</v>
      </c>
      <c r="AB13" s="4">
        <v>282904.9269313534</v>
      </c>
      <c r="AC13" s="4">
        <v>263596.53483333683</v>
      </c>
      <c r="AD13" s="4">
        <v>263291.46434437163</v>
      </c>
      <c r="AE13" s="4">
        <v>271071.26065499097</v>
      </c>
      <c r="AF13" s="4">
        <v>273315.17860243778</v>
      </c>
      <c r="AG13" s="11" t="s">
        <v>1</v>
      </c>
    </row>
    <row r="14" spans="1:33" s="10" customFormat="1" ht="16.5" customHeight="1">
      <c r="A14" s="3" t="s">
        <v>57</v>
      </c>
      <c r="B14" s="4">
        <v>6994.2090240000007</v>
      </c>
      <c r="C14" s="4">
        <v>7533.3392640000002</v>
      </c>
      <c r="D14" s="4">
        <v>7312.8591360000009</v>
      </c>
      <c r="E14" s="4">
        <v>9744.5779200000015</v>
      </c>
      <c r="F14" s="4">
        <v>9751.0152960000014</v>
      </c>
      <c r="G14" s="4">
        <v>7206.6424320000006</v>
      </c>
      <c r="H14" s="4">
        <v>9215.103744</v>
      </c>
      <c r="I14" s="4">
        <v>9253.728000000001</v>
      </c>
      <c r="J14" s="4">
        <v>9298.789632</v>
      </c>
      <c r="K14" s="4">
        <v>9857.232</v>
      </c>
      <c r="L14" s="4">
        <v>10314.285696000001</v>
      </c>
      <c r="M14" s="4">
        <v>10331.98848</v>
      </c>
      <c r="N14" s="4">
        <v>10562.124672</v>
      </c>
      <c r="O14" s="4">
        <v>11011.131648</v>
      </c>
      <c r="P14" s="4">
        <v>11276.673408000001</v>
      </c>
      <c r="Q14" s="4">
        <v>12330.793728000001</v>
      </c>
      <c r="R14" s="4">
        <v>12214.920960000001</v>
      </c>
      <c r="S14" s="4">
        <v>11377.504570338797</v>
      </c>
      <c r="T14" s="4">
        <v>11015.95968</v>
      </c>
      <c r="U14" s="4">
        <v>10913.976047545477</v>
      </c>
      <c r="V14" s="4">
        <v>10944.973050657671</v>
      </c>
      <c r="W14" s="4">
        <v>11233.690047488892</v>
      </c>
      <c r="X14" s="4">
        <v>10916.691625155343</v>
      </c>
      <c r="Y14" s="4">
        <v>23360.72481070496</v>
      </c>
      <c r="Z14" s="4">
        <v>23856.04238627851</v>
      </c>
      <c r="AA14" s="4">
        <v>23154.390500643316</v>
      </c>
      <c r="AB14" s="4">
        <v>22159.911168464543</v>
      </c>
      <c r="AC14" s="4">
        <v>22220.76827878581</v>
      </c>
      <c r="AD14" s="4">
        <v>23787.718421334477</v>
      </c>
      <c r="AE14" s="4">
        <v>24409.202159283534</v>
      </c>
      <c r="AF14" s="4">
        <v>25747.740508421059</v>
      </c>
      <c r="AG14" s="11" t="s">
        <v>1</v>
      </c>
    </row>
    <row r="15" spans="1:33" s="10" customFormat="1" ht="16.5" customHeight="1">
      <c r="A15" s="1" t="s">
        <v>58</v>
      </c>
      <c r="B15" s="2">
        <f>SUM(B16:B23)</f>
        <v>3448.5023232000003</v>
      </c>
      <c r="C15" s="2">
        <f t="shared" ref="C15:AD15" si="1">SUM(C16:C23)</f>
        <v>3231.8846208</v>
      </c>
      <c r="D15" s="2">
        <f t="shared" si="1"/>
        <v>3030.5556864000005</v>
      </c>
      <c r="E15" s="2">
        <f t="shared" si="1"/>
        <v>3502.2544128</v>
      </c>
      <c r="F15" s="2">
        <f t="shared" si="1"/>
        <v>3680.2478592000002</v>
      </c>
      <c r="G15" s="2">
        <f t="shared" si="1"/>
        <v>4491.1963008000012</v>
      </c>
      <c r="H15" s="2">
        <f t="shared" si="1"/>
        <v>5216.8495104000003</v>
      </c>
      <c r="I15" s="2">
        <f t="shared" si="1"/>
        <v>5320.9740672000007</v>
      </c>
      <c r="J15" s="2">
        <f t="shared" si="1"/>
        <v>5398.5444480000006</v>
      </c>
      <c r="K15" s="2">
        <f t="shared" si="1"/>
        <v>5527.9357056000008</v>
      </c>
      <c r="L15" s="2">
        <f t="shared" si="1"/>
        <v>5580.4003199999997</v>
      </c>
      <c r="M15" s="2">
        <f t="shared" si="1"/>
        <v>5713.1711999999998</v>
      </c>
      <c r="N15" s="2">
        <f t="shared" si="1"/>
        <v>4959.2937981311989</v>
      </c>
      <c r="O15" s="2">
        <f t="shared" si="1"/>
        <v>5151.382907654016</v>
      </c>
      <c r="P15" s="2">
        <f t="shared" si="1"/>
        <v>5386.400463704832</v>
      </c>
      <c r="Q15" s="2">
        <f t="shared" si="1"/>
        <v>5632.2428601795837</v>
      </c>
      <c r="R15" s="2">
        <f t="shared" si="1"/>
        <v>5800.9424978672641</v>
      </c>
      <c r="S15" s="2">
        <f t="shared" si="1"/>
        <v>6011.5405874388489</v>
      </c>
      <c r="T15" s="2">
        <f t="shared" si="1"/>
        <v>6203.3792186615028</v>
      </c>
      <c r="U15" s="2">
        <f t="shared" si="1"/>
        <v>6300.2121274794245</v>
      </c>
      <c r="V15" s="2">
        <f t="shared" si="1"/>
        <v>6391.7091548766721</v>
      </c>
      <c r="W15" s="2">
        <f t="shared" si="1"/>
        <v>6524.7049374819844</v>
      </c>
      <c r="X15" s="2">
        <f t="shared" si="1"/>
        <v>6641.4989165184015</v>
      </c>
      <c r="Y15" s="2">
        <f t="shared" si="1"/>
        <v>6819.9774192000013</v>
      </c>
      <c r="Z15" s="2">
        <f t="shared" si="1"/>
        <v>7041.211846732801</v>
      </c>
      <c r="AA15" s="2">
        <f t="shared" si="1"/>
        <v>7201.0938645043207</v>
      </c>
      <c r="AB15" s="2">
        <f t="shared" si="1"/>
        <v>7081.399549851265</v>
      </c>
      <c r="AC15" s="2">
        <f t="shared" si="1"/>
        <v>6970.7877450900478</v>
      </c>
      <c r="AD15" s="2">
        <f t="shared" si="1"/>
        <v>6995.1285532719367</v>
      </c>
      <c r="AE15" s="2">
        <v>7102.5774225373452</v>
      </c>
      <c r="AF15" s="2">
        <v>7127.9205655679998</v>
      </c>
      <c r="AG15" s="2" t="s">
        <v>1</v>
      </c>
    </row>
    <row r="16" spans="1:33" s="10" customFormat="1" ht="16.5" customHeight="1">
      <c r="A16" s="6" t="s">
        <v>51</v>
      </c>
      <c r="B16" s="4">
        <v>2536.9698816000005</v>
      </c>
      <c r="C16" s="4">
        <v>2459.5604352</v>
      </c>
      <c r="D16" s="4">
        <v>2268.0484992000002</v>
      </c>
      <c r="E16" s="4">
        <v>2455.8589440000001</v>
      </c>
      <c r="F16" s="4">
        <v>2699.1917568000003</v>
      </c>
      <c r="G16" s="4">
        <v>2998.0469376000005</v>
      </c>
      <c r="H16" s="4">
        <v>3427.7417856000002</v>
      </c>
      <c r="I16" s="4">
        <v>3486.8047104000002</v>
      </c>
      <c r="J16" s="4">
        <v>3505.1512320000002</v>
      </c>
      <c r="K16" s="4">
        <v>3556.0065024</v>
      </c>
      <c r="L16" s="4">
        <v>3479.4017280000003</v>
      </c>
      <c r="M16" s="4">
        <v>3514.3244927999999</v>
      </c>
      <c r="N16" s="4">
        <v>2917.0214561664002</v>
      </c>
      <c r="O16" s="4">
        <v>2975.7911633176323</v>
      </c>
      <c r="P16" s="4">
        <v>3063.8856818338563</v>
      </c>
      <c r="Q16" s="4">
        <v>3194.5801202219518</v>
      </c>
      <c r="R16" s="4">
        <v>3284.3311799696644</v>
      </c>
      <c r="S16" s="4">
        <v>3385.8606068052486</v>
      </c>
      <c r="T16" s="4">
        <v>3469.841241330816</v>
      </c>
      <c r="U16" s="4">
        <v>3503.8550164527364</v>
      </c>
      <c r="V16" s="4">
        <v>3491.3192856410878</v>
      </c>
      <c r="W16" s="4">
        <v>3527.973720678528</v>
      </c>
      <c r="X16" s="4">
        <v>3563.155100621952</v>
      </c>
      <c r="Y16" s="4">
        <v>3606.6432238848001</v>
      </c>
      <c r="Z16" s="4">
        <v>3655.9367868672002</v>
      </c>
      <c r="AA16" s="4">
        <v>3677.5914486347519</v>
      </c>
      <c r="AB16" s="4">
        <v>3586.4301126931205</v>
      </c>
      <c r="AC16" s="4">
        <v>3393.5640666048002</v>
      </c>
      <c r="AD16" s="4">
        <v>3333.5991543824643</v>
      </c>
      <c r="AE16" s="4">
        <v>3211.8748598787843</v>
      </c>
      <c r="AF16" s="4">
        <v>3237.5998841472006</v>
      </c>
      <c r="AG16" s="45" t="s">
        <v>1</v>
      </c>
    </row>
    <row r="17" spans="1:33" s="10" customFormat="1" ht="18">
      <c r="A17" s="3" t="s">
        <v>64</v>
      </c>
      <c r="B17" s="4">
        <v>120.3789312</v>
      </c>
      <c r="C17" s="4">
        <v>66.94871040000001</v>
      </c>
      <c r="D17" s="4">
        <v>54.234892800000011</v>
      </c>
      <c r="E17" s="4">
        <v>38.302387200000005</v>
      </c>
      <c r="F17" s="4">
        <v>28.163520000000002</v>
      </c>
      <c r="G17" s="4">
        <v>26.554176000000002</v>
      </c>
      <c r="H17" s="4">
        <v>38.9461248</v>
      </c>
      <c r="I17" s="4">
        <v>44.417894400000009</v>
      </c>
      <c r="J17" s="4">
        <v>46.027238400000009</v>
      </c>
      <c r="K17" s="4">
        <v>44.578828800000004</v>
      </c>
      <c r="L17" s="4">
        <v>54.717696000000004</v>
      </c>
      <c r="M17" s="4">
        <v>55.683302400000009</v>
      </c>
      <c r="N17" s="4">
        <v>60.298579123200014</v>
      </c>
      <c r="O17" s="4">
        <v>65.576788092288012</v>
      </c>
      <c r="P17" s="4">
        <v>69.656806657152003</v>
      </c>
      <c r="Q17" s="4">
        <v>77.341459662720013</v>
      </c>
      <c r="R17" s="4">
        <v>83.853427147776003</v>
      </c>
      <c r="S17" s="4">
        <v>86.733769883904003</v>
      </c>
      <c r="T17" s="4">
        <v>98.251838454528013</v>
      </c>
      <c r="U17" s="4">
        <v>103.538267952768</v>
      </c>
      <c r="V17" s="4">
        <v>108.40942876262399</v>
      </c>
      <c r="W17" s="4">
        <v>111.41853189350402</v>
      </c>
      <c r="X17" s="4">
        <v>119.63139574003202</v>
      </c>
      <c r="Y17" s="4">
        <v>134.45071326720003</v>
      </c>
      <c r="Z17" s="4">
        <v>140.9563254528</v>
      </c>
      <c r="AA17" s="4">
        <v>145.32557210265603</v>
      </c>
      <c r="AB17" s="4">
        <v>150.081713096832</v>
      </c>
      <c r="AC17" s="4">
        <v>154.93099970304002</v>
      </c>
      <c r="AD17" s="4">
        <v>162.21636802483201</v>
      </c>
      <c r="AE17" s="4">
        <v>176.15130918105604</v>
      </c>
      <c r="AF17" s="4">
        <v>183.28802722560002</v>
      </c>
      <c r="AG17" s="45" t="s">
        <v>1</v>
      </c>
    </row>
    <row r="18" spans="1:33" s="10" customFormat="1" ht="16.5">
      <c r="A18" s="3" t="s">
        <v>12</v>
      </c>
      <c r="B18" s="4">
        <v>629.09256960000005</v>
      </c>
      <c r="C18" s="4">
        <v>636.17368320000003</v>
      </c>
      <c r="D18" s="4">
        <v>655.16394240000011</v>
      </c>
      <c r="E18" s="4">
        <v>680.91344640000011</v>
      </c>
      <c r="F18" s="4">
        <v>619.11463679999997</v>
      </c>
      <c r="G18" s="4">
        <v>725.49227520000011</v>
      </c>
      <c r="H18" s="4">
        <v>863.73492480000016</v>
      </c>
      <c r="I18" s="4">
        <v>848.44615680000015</v>
      </c>
      <c r="J18" s="4">
        <v>845.54933760000006</v>
      </c>
      <c r="K18" s="4">
        <v>840.23850240000013</v>
      </c>
      <c r="L18" s="4">
        <v>855.84913919999997</v>
      </c>
      <c r="M18" s="4">
        <v>864.53959680000014</v>
      </c>
      <c r="N18" s="4">
        <v>874.05355572479993</v>
      </c>
      <c r="O18" s="4">
        <v>897.48568322265601</v>
      </c>
      <c r="P18" s="4">
        <v>910.36990621209611</v>
      </c>
      <c r="Q18" s="4">
        <v>929.67873988492818</v>
      </c>
      <c r="R18" s="4">
        <v>957.95073771724799</v>
      </c>
      <c r="S18" s="4">
        <v>978.62544739238399</v>
      </c>
      <c r="T18" s="4">
        <v>999.16751976307194</v>
      </c>
      <c r="U18" s="4">
        <v>1013.680210587264</v>
      </c>
      <c r="V18" s="4">
        <v>1033.881723236736</v>
      </c>
      <c r="W18" s="4">
        <v>1039.9928320995841</v>
      </c>
      <c r="X18" s="4">
        <v>1049.3941691312641</v>
      </c>
      <c r="Y18" s="4">
        <v>1057.7835088127999</v>
      </c>
      <c r="Z18" s="4">
        <v>1085.1291601920002</v>
      </c>
      <c r="AA18" s="4">
        <v>1101.7275270439679</v>
      </c>
      <c r="AB18" s="4">
        <v>1071.7852441824002</v>
      </c>
      <c r="AC18" s="4">
        <v>1053.8026065262081</v>
      </c>
      <c r="AD18" s="4">
        <v>1056.5315679283201</v>
      </c>
      <c r="AE18" s="4">
        <v>1084.2015407477761</v>
      </c>
      <c r="AF18" s="4">
        <v>1088.2218365568001</v>
      </c>
      <c r="AG18" s="45" t="s">
        <v>1</v>
      </c>
    </row>
    <row r="19" spans="1:33" s="10" customFormat="1" ht="16.5">
      <c r="A19" s="3" t="s">
        <v>13</v>
      </c>
      <c r="B19" s="4">
        <v>162.06094080000003</v>
      </c>
      <c r="C19" s="4">
        <v>69.201792000000012</v>
      </c>
      <c r="D19" s="4">
        <v>53.108352000000004</v>
      </c>
      <c r="E19" s="4">
        <v>24.622963200000004</v>
      </c>
      <c r="F19" s="4">
        <v>20.921472000000001</v>
      </c>
      <c r="G19" s="4">
        <v>24.944832000000002</v>
      </c>
      <c r="H19" s="4">
        <v>22.208947200000004</v>
      </c>
      <c r="I19" s="4">
        <v>21.8870784</v>
      </c>
      <c r="J19" s="4">
        <v>22.369881600000003</v>
      </c>
      <c r="K19" s="4">
        <v>20.921472000000001</v>
      </c>
      <c r="L19" s="4">
        <v>22.048012799999999</v>
      </c>
      <c r="M19" s="4">
        <v>22.208947200000004</v>
      </c>
      <c r="N19" s="4">
        <v>22.0380348672</v>
      </c>
      <c r="O19" s="4">
        <v>22.458730263552003</v>
      </c>
      <c r="P19" s="4">
        <v>21.911944374144003</v>
      </c>
      <c r="Q19" s="4">
        <v>22.851252483840003</v>
      </c>
      <c r="R19" s="4">
        <v>23.375565493632003</v>
      </c>
      <c r="S19" s="4">
        <v>20.678156889983999</v>
      </c>
      <c r="T19" s="4">
        <v>22.368841963775999</v>
      </c>
      <c r="U19" s="4">
        <v>22.194905673600001</v>
      </c>
      <c r="V19" s="4">
        <v>21.602567302272004</v>
      </c>
      <c r="W19" s="4">
        <v>20.833156029312001</v>
      </c>
      <c r="X19" s="4">
        <v>19.651434042240002</v>
      </c>
      <c r="Y19" s="4">
        <v>18.394640985600002</v>
      </c>
      <c r="Z19" s="4">
        <v>18.721015948800005</v>
      </c>
      <c r="AA19" s="4">
        <v>21.159386151552003</v>
      </c>
      <c r="AB19" s="4">
        <v>19.440029005056001</v>
      </c>
      <c r="AC19" s="4">
        <v>18.601351566336</v>
      </c>
      <c r="AD19" s="4">
        <v>18.820840338431999</v>
      </c>
      <c r="AE19" s="4">
        <v>18.803720136959999</v>
      </c>
      <c r="AF19" s="4">
        <v>18.334934323199999</v>
      </c>
      <c r="AG19" s="45" t="s">
        <v>1</v>
      </c>
    </row>
    <row r="20" spans="1:33" s="10" customFormat="1" ht="16.5">
      <c r="A20" s="3" t="s">
        <v>14</v>
      </c>
      <c r="B20" s="4" t="s">
        <v>5</v>
      </c>
      <c r="C20" s="4" t="s">
        <v>5</v>
      </c>
      <c r="D20" s="4" t="s">
        <v>5</v>
      </c>
      <c r="E20" s="4">
        <v>278.41651200000001</v>
      </c>
      <c r="F20" s="4">
        <v>288.07257600000003</v>
      </c>
      <c r="G20" s="4">
        <v>294.02714880000002</v>
      </c>
      <c r="H20" s="4">
        <v>342.30746879999998</v>
      </c>
      <c r="I20" s="4">
        <v>345.84802560000003</v>
      </c>
      <c r="J20" s="4">
        <v>352.12446720000003</v>
      </c>
      <c r="K20" s="4">
        <v>360.33212160000005</v>
      </c>
      <c r="L20" s="4">
        <v>371.43659520000006</v>
      </c>
      <c r="M20" s="4">
        <v>382.54106880000001</v>
      </c>
      <c r="N20" s="4">
        <v>389.24800992000002</v>
      </c>
      <c r="O20" s="4">
        <v>403.45780128192001</v>
      </c>
      <c r="P20" s="4">
        <v>417.46410718848006</v>
      </c>
      <c r="Q20" s="4">
        <v>427.84501650739202</v>
      </c>
      <c r="R20" s="4">
        <v>435.94777064678402</v>
      </c>
      <c r="S20" s="4">
        <v>445.96262179814397</v>
      </c>
      <c r="T20" s="4">
        <v>456.32927071987206</v>
      </c>
      <c r="U20" s="4">
        <v>460.08629072524809</v>
      </c>
      <c r="V20" s="4">
        <v>473.96860794201604</v>
      </c>
      <c r="W20" s="4">
        <v>488.02139975001603</v>
      </c>
      <c r="X20" s="4">
        <v>506.28133220543998</v>
      </c>
      <c r="Y20" s="4">
        <v>523.1753645184001</v>
      </c>
      <c r="Z20" s="4">
        <v>543.05816590080008</v>
      </c>
      <c r="AA20" s="4">
        <v>542.937807891072</v>
      </c>
      <c r="AB20" s="4">
        <v>550.54510616793607</v>
      </c>
      <c r="AC20" s="4">
        <v>545.56614827827195</v>
      </c>
      <c r="AD20" s="4">
        <v>553.82863946572809</v>
      </c>
      <c r="AE20" s="4">
        <v>571.16971535500807</v>
      </c>
      <c r="AF20" s="4">
        <v>589.88235144960004</v>
      </c>
      <c r="AG20" s="45" t="s">
        <v>1</v>
      </c>
    </row>
    <row r="21" spans="1:33" s="10" customFormat="1" ht="18">
      <c r="A21" s="6" t="s">
        <v>74</v>
      </c>
      <c r="B21" s="4" t="s">
        <v>5</v>
      </c>
      <c r="C21" s="4" t="s">
        <v>5</v>
      </c>
      <c r="D21" s="4" t="s">
        <v>5</v>
      </c>
      <c r="E21" s="4" t="s">
        <v>5</v>
      </c>
      <c r="F21" s="4" t="s">
        <v>5</v>
      </c>
      <c r="G21" s="4">
        <v>398.15170560000001</v>
      </c>
      <c r="H21" s="4">
        <v>492.29832959999999</v>
      </c>
      <c r="I21" s="4">
        <v>539.13024000000007</v>
      </c>
      <c r="J21" s="4">
        <v>584.99654400000009</v>
      </c>
      <c r="K21" s="4">
        <v>653.39366400000006</v>
      </c>
      <c r="L21" s="4">
        <v>746.25281280000002</v>
      </c>
      <c r="M21" s="4">
        <v>815.13273600000002</v>
      </c>
      <c r="N21" s="4">
        <v>584.32110232319997</v>
      </c>
      <c r="O21" s="4">
        <v>659.35783814630395</v>
      </c>
      <c r="P21" s="4">
        <v>754.88289585984</v>
      </c>
      <c r="Q21" s="4">
        <v>795.25460332454406</v>
      </c>
      <c r="R21" s="4">
        <v>855.63931775731203</v>
      </c>
      <c r="S21" s="4">
        <v>929.51603842521604</v>
      </c>
      <c r="T21" s="4">
        <v>985.90997080857596</v>
      </c>
      <c r="U21" s="4">
        <v>1029.8569180458239</v>
      </c>
      <c r="V21" s="4">
        <v>1047.362634654336</v>
      </c>
      <c r="W21" s="4">
        <v>1099.6342854900481</v>
      </c>
      <c r="X21" s="4">
        <v>1138.707831710592</v>
      </c>
      <c r="Y21" s="4">
        <v>1210.9290057216001</v>
      </c>
      <c r="Z21" s="4">
        <v>1291.5989830656001</v>
      </c>
      <c r="AA21" s="4">
        <v>1363.0505526823681</v>
      </c>
      <c r="AB21" s="4">
        <v>1298.8822141785602</v>
      </c>
      <c r="AC21" s="4">
        <v>1294.5371237821439</v>
      </c>
      <c r="AD21" s="4">
        <v>1301.092329512448</v>
      </c>
      <c r="AE21" s="4">
        <v>1315.218228990336</v>
      </c>
      <c r="AF21" s="4">
        <v>1326.8709755135999</v>
      </c>
      <c r="AG21" s="45" t="s">
        <v>1</v>
      </c>
    </row>
    <row r="22" spans="1:33" s="10" customFormat="1" ht="18">
      <c r="A22" s="3" t="s">
        <v>65</v>
      </c>
      <c r="B22" s="4" t="s">
        <v>5</v>
      </c>
      <c r="C22" s="4" t="s">
        <v>5</v>
      </c>
      <c r="D22" s="4" t="s">
        <v>5</v>
      </c>
      <c r="E22" s="4" t="s">
        <v>5</v>
      </c>
      <c r="F22" s="8" t="s">
        <v>1</v>
      </c>
      <c r="G22" s="8" t="s">
        <v>1</v>
      </c>
      <c r="H22" s="4">
        <v>3.8624255999999999</v>
      </c>
      <c r="I22" s="4">
        <v>3.8624255999999999</v>
      </c>
      <c r="J22" s="4">
        <v>3.7014912</v>
      </c>
      <c r="K22" s="4">
        <v>4.1842944000000006</v>
      </c>
      <c r="L22" s="4">
        <v>3.3796224000000006</v>
      </c>
      <c r="M22" s="4">
        <v>4.0233600000000003</v>
      </c>
      <c r="N22" s="4">
        <v>3.3667476480000005</v>
      </c>
      <c r="O22" s="4">
        <v>3.2613291786240008</v>
      </c>
      <c r="P22" s="4">
        <v>3.7066073045760004</v>
      </c>
      <c r="Q22" s="4">
        <v>4.0435347363840002</v>
      </c>
      <c r="R22" s="4">
        <v>4.0412800454400006</v>
      </c>
      <c r="S22" s="4">
        <v>3.9674723109120009</v>
      </c>
      <c r="T22" s="4">
        <v>4.3756373548800003</v>
      </c>
      <c r="U22" s="4">
        <v>4.7798562873599995</v>
      </c>
      <c r="V22" s="4">
        <v>4.9026250944000012</v>
      </c>
      <c r="W22" s="4">
        <v>4.5521630795519998</v>
      </c>
      <c r="X22" s="4">
        <v>4.4786852605440002</v>
      </c>
      <c r="Y22" s="4">
        <v>5.5232686080000004</v>
      </c>
      <c r="Z22" s="4">
        <v>5.4944613503999999</v>
      </c>
      <c r="AA22" s="4">
        <v>5.4442916605440006</v>
      </c>
      <c r="AB22" s="4">
        <v>5.3098293600000002</v>
      </c>
      <c r="AC22" s="4">
        <v>5.280095120256</v>
      </c>
      <c r="AD22" s="4">
        <v>5.2304629512960004</v>
      </c>
      <c r="AE22" s="4">
        <v>5.3669594626560002</v>
      </c>
      <c r="AF22" s="4">
        <v>5.3333660160000003</v>
      </c>
      <c r="AG22" s="45" t="s">
        <v>1</v>
      </c>
    </row>
    <row r="23" spans="1:33" s="10" customFormat="1" ht="18">
      <c r="A23" s="3" t="s">
        <v>73</v>
      </c>
      <c r="B23" s="4" t="s">
        <v>5</v>
      </c>
      <c r="C23" s="4" t="s">
        <v>5</v>
      </c>
      <c r="D23" s="4" t="s">
        <v>5</v>
      </c>
      <c r="E23" s="4">
        <v>24.140160000000002</v>
      </c>
      <c r="F23" s="4">
        <v>24.783897600000003</v>
      </c>
      <c r="G23" s="4">
        <v>23.979225600000003</v>
      </c>
      <c r="H23" s="4">
        <v>25.749504000000002</v>
      </c>
      <c r="I23" s="4">
        <v>30.577536000000002</v>
      </c>
      <c r="J23" s="4">
        <v>38.624256000000003</v>
      </c>
      <c r="K23" s="4">
        <v>48.280320000000003</v>
      </c>
      <c r="L23" s="4">
        <v>47.314713599999997</v>
      </c>
      <c r="M23" s="4">
        <v>54.717696000000004</v>
      </c>
      <c r="N23" s="4">
        <v>108.94631235839947</v>
      </c>
      <c r="O23" s="4">
        <v>123.99357415103977</v>
      </c>
      <c r="P23" s="4">
        <v>144.52251427468789</v>
      </c>
      <c r="Q23" s="4">
        <v>180.64813335782404</v>
      </c>
      <c r="R23" s="4">
        <v>155.80321908940789</v>
      </c>
      <c r="S23" s="4">
        <v>160.19647393305618</v>
      </c>
      <c r="T23" s="4">
        <v>167.13489826598359</v>
      </c>
      <c r="U23" s="4">
        <v>162.22066175462408</v>
      </c>
      <c r="V23" s="4">
        <v>210.26228224320062</v>
      </c>
      <c r="W23" s="4">
        <v>232.27884846144067</v>
      </c>
      <c r="X23" s="4">
        <v>240.19896780633761</v>
      </c>
      <c r="Y23" s="4">
        <v>263.07769340160127</v>
      </c>
      <c r="Z23" s="4">
        <v>300.31694795519979</v>
      </c>
      <c r="AA23" s="4">
        <v>343.85727833740799</v>
      </c>
      <c r="AB23" s="4">
        <v>398.92530116736003</v>
      </c>
      <c r="AC23" s="4">
        <v>504.50535350899202</v>
      </c>
      <c r="AD23" s="4">
        <v>563.80919066841602</v>
      </c>
      <c r="AE23" s="4">
        <v>719.79108878476802</v>
      </c>
      <c r="AF23" s="4">
        <v>678.38919033600007</v>
      </c>
      <c r="AG23" s="45" t="s">
        <v>1</v>
      </c>
    </row>
    <row r="24" spans="1:33" s="10" customFormat="1" ht="18">
      <c r="A24" s="1" t="s">
        <v>0</v>
      </c>
      <c r="B24" s="2"/>
      <c r="C24" s="2"/>
      <c r="D24" s="2"/>
      <c r="E24" s="2"/>
      <c r="F24" s="2"/>
      <c r="G24" s="2"/>
      <c r="H24" s="2"/>
      <c r="I24" s="2"/>
      <c r="J24" s="2"/>
      <c r="K24" s="2"/>
      <c r="L24" s="2"/>
      <c r="M24" s="2"/>
      <c r="N24" s="9"/>
      <c r="O24" s="9"/>
      <c r="P24" s="9"/>
      <c r="Q24" s="7"/>
      <c r="R24" s="23"/>
      <c r="S24" s="7"/>
      <c r="T24" s="7"/>
      <c r="U24" s="7"/>
      <c r="V24" s="7"/>
      <c r="W24" s="7"/>
      <c r="X24" s="7"/>
      <c r="Y24" s="23"/>
      <c r="Z24" s="23"/>
      <c r="AA24" s="7"/>
      <c r="AB24" s="7"/>
      <c r="AC24" s="7"/>
      <c r="AD24" s="4"/>
      <c r="AE24" s="11"/>
      <c r="AF24" s="11"/>
      <c r="AG24" s="5"/>
    </row>
    <row r="25" spans="1:33" s="10" customFormat="1" ht="16.5">
      <c r="A25" s="3" t="s">
        <v>15</v>
      </c>
      <c r="B25" s="4">
        <v>650.92171161600004</v>
      </c>
      <c r="C25" s="4">
        <v>677.47266892800008</v>
      </c>
      <c r="D25" s="4">
        <v>687.29449536000004</v>
      </c>
      <c r="E25" s="4">
        <v>647.8526926080001</v>
      </c>
      <c r="F25" s="4">
        <v>689.600685312</v>
      </c>
      <c r="G25" s="4">
        <v>558.91229644800001</v>
      </c>
      <c r="H25" s="4">
        <v>610.87801420800008</v>
      </c>
      <c r="I25" s="4">
        <v>603.46215705600002</v>
      </c>
      <c r="J25" s="4">
        <v>628.032011904</v>
      </c>
      <c r="K25" s="4">
        <v>652.50208742400014</v>
      </c>
      <c r="L25" s="4">
        <v>709.55333222400009</v>
      </c>
      <c r="M25" s="4">
        <v>737.5156842240001</v>
      </c>
      <c r="N25" s="4">
        <v>754.44759244800002</v>
      </c>
      <c r="O25" s="4">
        <v>764.36437017600008</v>
      </c>
      <c r="P25" s="4">
        <v>764.35310476800009</v>
      </c>
      <c r="Q25" s="4">
        <v>789.28989004800007</v>
      </c>
      <c r="R25" s="4">
        <v>811.11098534400003</v>
      </c>
      <c r="S25" s="4">
        <v>803.94135782400008</v>
      </c>
      <c r="T25" s="4">
        <v>804.13769779200004</v>
      </c>
      <c r="U25" s="4">
        <v>830.41989465600011</v>
      </c>
      <c r="V25" s="4">
        <v>860.50979942400011</v>
      </c>
      <c r="W25" s="4">
        <v>881.22205670400012</v>
      </c>
      <c r="X25" s="4">
        <v>905.42819980800004</v>
      </c>
      <c r="Y25" s="4">
        <v>874.63823040000011</v>
      </c>
      <c r="Z25" s="4">
        <v>843.65513971199994</v>
      </c>
      <c r="AA25" s="4">
        <v>702.05217984000012</v>
      </c>
      <c r="AB25" s="4">
        <v>765.89646566400006</v>
      </c>
      <c r="AC25" s="4">
        <v>793.90709798400007</v>
      </c>
      <c r="AD25" s="4">
        <v>804.9101829120001</v>
      </c>
      <c r="AE25" s="4">
        <v>811.08362649600008</v>
      </c>
      <c r="AF25" s="4">
        <v>833.90895244800015</v>
      </c>
      <c r="AG25" s="11" t="s">
        <v>1</v>
      </c>
    </row>
    <row r="26" spans="1:33" s="10" customFormat="1" ht="16.5">
      <c r="A26" s="3" t="s">
        <v>16</v>
      </c>
      <c r="B26" s="4">
        <v>45335.220480000004</v>
      </c>
      <c r="C26" s="4">
        <v>47211.715584000005</v>
      </c>
      <c r="D26" s="4">
        <v>48103.292160000005</v>
      </c>
      <c r="E26" s="4">
        <v>44508.017664000006</v>
      </c>
      <c r="F26" s="4">
        <v>47116.764288000006</v>
      </c>
      <c r="G26" s="4">
        <v>40104.852480000001</v>
      </c>
      <c r="H26" s="4">
        <v>42098.829696000001</v>
      </c>
      <c r="I26" s="4">
        <v>41244.268032</v>
      </c>
      <c r="J26" s="4">
        <v>42048.940032000006</v>
      </c>
      <c r="K26" s="4">
        <v>43263.994752000006</v>
      </c>
      <c r="L26" s="4">
        <v>45842.163840000001</v>
      </c>
      <c r="M26" s="4">
        <v>48896.698752000004</v>
      </c>
      <c r="N26" s="4">
        <v>51040.344960000002</v>
      </c>
      <c r="O26" s="4">
        <v>50951.831040000005</v>
      </c>
      <c r="P26" s="4">
        <v>52556.347008000004</v>
      </c>
      <c r="Q26" s="4">
        <v>54477.903744000003</v>
      </c>
      <c r="R26" s="4">
        <v>55667.208960000004</v>
      </c>
      <c r="S26" s="4">
        <v>55108.766592000007</v>
      </c>
      <c r="T26" s="4">
        <v>55812.049920000005</v>
      </c>
      <c r="U26" s="4">
        <v>57220.225920000004</v>
      </c>
      <c r="V26" s="4">
        <v>59659.991424000007</v>
      </c>
      <c r="W26" s="4">
        <v>60691.580928000003</v>
      </c>
      <c r="X26" s="4">
        <v>62691.995520000004</v>
      </c>
      <c r="Y26" s="4">
        <v>61454.409984000005</v>
      </c>
      <c r="Z26" s="4">
        <v>59909.439744000003</v>
      </c>
      <c r="AA26" s="4">
        <v>51684.082560000003</v>
      </c>
      <c r="AB26" s="4">
        <v>57197.695104000006</v>
      </c>
      <c r="AC26" s="4">
        <v>58980.848256000005</v>
      </c>
      <c r="AD26" s="4">
        <v>58781.289600000004</v>
      </c>
      <c r="AE26" s="4">
        <v>56734.204032000001</v>
      </c>
      <c r="AF26" s="4">
        <v>59856.331392000007</v>
      </c>
      <c r="AG26" s="11" t="s">
        <v>1</v>
      </c>
    </row>
    <row r="27" spans="1:33" s="10" customFormat="1" ht="18">
      <c r="A27" s="6" t="s">
        <v>67</v>
      </c>
      <c r="B27" s="4">
        <v>336.35289600000004</v>
      </c>
      <c r="C27" s="4">
        <v>276.80716800000005</v>
      </c>
      <c r="D27" s="4">
        <v>149.668992</v>
      </c>
      <c r="E27" s="4">
        <v>48.280320000000003</v>
      </c>
      <c r="F27" s="4">
        <v>48.280320000000003</v>
      </c>
      <c r="G27" s="4">
        <v>48.280320000000003</v>
      </c>
      <c r="H27" s="4">
        <v>53.108352000000004</v>
      </c>
      <c r="I27" s="4">
        <v>54.717696000000004</v>
      </c>
      <c r="J27" s="4">
        <v>54.717696000000004</v>
      </c>
      <c r="K27" s="4">
        <v>56.327040000000004</v>
      </c>
      <c r="L27" s="4">
        <v>54.717696000000004</v>
      </c>
      <c r="M27" s="4">
        <v>51.499008000000003</v>
      </c>
      <c r="N27" s="4">
        <v>48.280320000000003</v>
      </c>
      <c r="O27" s="4">
        <v>51.499008000000003</v>
      </c>
      <c r="P27" s="4">
        <v>53.108352000000004</v>
      </c>
      <c r="Q27" s="4">
        <v>54.717696000000004</v>
      </c>
      <c r="R27" s="4">
        <v>56.327040000000004</v>
      </c>
      <c r="S27" s="4">
        <v>57.936384000000004</v>
      </c>
      <c r="T27" s="4">
        <v>60.550304664960002</v>
      </c>
      <c r="U27" s="4">
        <v>60.284761295616008</v>
      </c>
      <c r="V27" s="4">
        <v>59.801018238720005</v>
      </c>
      <c r="W27" s="4">
        <v>58.256321587199999</v>
      </c>
      <c r="X27" s="4">
        <v>58.069977254784</v>
      </c>
      <c r="Y27" s="4">
        <v>60.324112975104001</v>
      </c>
      <c r="Z27" s="4">
        <v>60.730205183999999</v>
      </c>
      <c r="AA27" s="4">
        <v>61.637875199999996</v>
      </c>
      <c r="AB27" s="4">
        <v>60.274760832000005</v>
      </c>
      <c r="AC27" s="4">
        <v>59.690568960000007</v>
      </c>
      <c r="AD27" s="4">
        <v>60.575708160000005</v>
      </c>
      <c r="AE27" s="4">
        <v>61.814903039999997</v>
      </c>
      <c r="AF27" s="4">
        <v>61.175993472000002</v>
      </c>
      <c r="AG27" s="11" t="s">
        <v>1</v>
      </c>
    </row>
    <row r="28" spans="1:33" s="10" customFormat="1" ht="18">
      <c r="A28" s="6" t="s">
        <v>68</v>
      </c>
      <c r="B28" s="4">
        <v>3553.7791703040002</v>
      </c>
      <c r="C28" s="4">
        <v>2856.61778688</v>
      </c>
      <c r="D28" s="4">
        <v>1109.913057792</v>
      </c>
      <c r="E28" s="4">
        <v>407.06425267200001</v>
      </c>
      <c r="F28" s="4">
        <v>378.19584000000003</v>
      </c>
      <c r="G28" s="4">
        <v>403.94534400000003</v>
      </c>
      <c r="H28" s="4">
        <v>484.41254400000003</v>
      </c>
      <c r="I28" s="4">
        <v>503.72467200000006</v>
      </c>
      <c r="J28" s="4">
        <v>494.47738137600004</v>
      </c>
      <c r="K28" s="4">
        <v>488.02230259200002</v>
      </c>
      <c r="L28" s="4">
        <v>489.24057600000003</v>
      </c>
      <c r="M28" s="4">
        <v>469.928448</v>
      </c>
      <c r="N28" s="4">
        <v>444.178944</v>
      </c>
      <c r="O28" s="4">
        <v>463.49107200000003</v>
      </c>
      <c r="P28" s="4">
        <v>502.11532800000003</v>
      </c>
      <c r="Q28" s="4">
        <v>550.39564800000005</v>
      </c>
      <c r="R28" s="4">
        <v>592.23859200000004</v>
      </c>
      <c r="S28" s="4">
        <v>608.33203200000003</v>
      </c>
      <c r="T28" s="4">
        <v>609.20476476710405</v>
      </c>
      <c r="U28" s="4">
        <v>534.08285441279997</v>
      </c>
      <c r="V28" s="4">
        <v>496.38166824153603</v>
      </c>
      <c r="W28" s="4">
        <v>426.14714088460801</v>
      </c>
      <c r="X28" s="4">
        <v>424.71902511244804</v>
      </c>
      <c r="Y28" s="4">
        <v>428.96305675238398</v>
      </c>
      <c r="Z28" s="4">
        <v>437.35854412800001</v>
      </c>
      <c r="AA28" s="4">
        <v>455.06454681600007</v>
      </c>
      <c r="AB28" s="4">
        <v>474.46679808000005</v>
      </c>
      <c r="AC28" s="4">
        <v>476.87276736000001</v>
      </c>
      <c r="AD28" s="4">
        <v>513.52235827200002</v>
      </c>
      <c r="AE28" s="4">
        <v>522.95472345600001</v>
      </c>
      <c r="AF28" s="4">
        <v>522.52663795199999</v>
      </c>
      <c r="AG28" s="11" t="s">
        <v>1</v>
      </c>
    </row>
    <row r="29" spans="1:33" s="10" customFormat="1" ht="18.75" thickBot="1">
      <c r="A29" s="13" t="s">
        <v>69</v>
      </c>
      <c r="B29" s="14">
        <f>B25+B27</f>
        <v>987.27460761600014</v>
      </c>
      <c r="C29" s="14">
        <f t="shared" ref="C29:AD29" si="2">C25+C27</f>
        <v>954.27983692800012</v>
      </c>
      <c r="D29" s="14">
        <f t="shared" si="2"/>
        <v>836.96348736000004</v>
      </c>
      <c r="E29" s="14">
        <f t="shared" si="2"/>
        <v>696.13301260800006</v>
      </c>
      <c r="F29" s="14">
        <f t="shared" si="2"/>
        <v>737.88100531199996</v>
      </c>
      <c r="G29" s="14">
        <f t="shared" si="2"/>
        <v>607.19261644799997</v>
      </c>
      <c r="H29" s="14">
        <f t="shared" si="2"/>
        <v>663.98636620800005</v>
      </c>
      <c r="I29" s="14">
        <f t="shared" si="2"/>
        <v>658.17985305600007</v>
      </c>
      <c r="J29" s="14">
        <f t="shared" si="2"/>
        <v>682.74970790400005</v>
      </c>
      <c r="K29" s="14">
        <f t="shared" si="2"/>
        <v>708.82912742400015</v>
      </c>
      <c r="L29" s="14">
        <f t="shared" si="2"/>
        <v>764.27102822400013</v>
      </c>
      <c r="M29" s="14">
        <f t="shared" si="2"/>
        <v>789.0146922240001</v>
      </c>
      <c r="N29" s="14">
        <f t="shared" si="2"/>
        <v>802.72791244799998</v>
      </c>
      <c r="O29" s="14">
        <f t="shared" si="2"/>
        <v>815.86337817600008</v>
      </c>
      <c r="P29" s="14">
        <f t="shared" si="2"/>
        <v>817.46145676800006</v>
      </c>
      <c r="Q29" s="14">
        <f t="shared" si="2"/>
        <v>844.00758604800012</v>
      </c>
      <c r="R29" s="14">
        <f t="shared" si="2"/>
        <v>867.43802534400004</v>
      </c>
      <c r="S29" s="14">
        <f t="shared" si="2"/>
        <v>861.87774182400005</v>
      </c>
      <c r="T29" s="14">
        <f t="shared" si="2"/>
        <v>864.68800245696002</v>
      </c>
      <c r="U29" s="14">
        <f t="shared" si="2"/>
        <v>890.70465595161613</v>
      </c>
      <c r="V29" s="14">
        <f t="shared" si="2"/>
        <v>920.31081766272007</v>
      </c>
      <c r="W29" s="14">
        <f t="shared" si="2"/>
        <v>939.4783782912001</v>
      </c>
      <c r="X29" s="14">
        <f t="shared" si="2"/>
        <v>963.49817706278407</v>
      </c>
      <c r="Y29" s="14">
        <f t="shared" si="2"/>
        <v>934.96234337510407</v>
      </c>
      <c r="Z29" s="14">
        <f t="shared" si="2"/>
        <v>904.38534489599988</v>
      </c>
      <c r="AA29" s="14">
        <f t="shared" si="2"/>
        <v>763.69005504000006</v>
      </c>
      <c r="AB29" s="14">
        <f t="shared" si="2"/>
        <v>826.17122649600003</v>
      </c>
      <c r="AC29" s="14">
        <f t="shared" si="2"/>
        <v>853.59766694400014</v>
      </c>
      <c r="AD29" s="14">
        <f t="shared" si="2"/>
        <v>865.48589107200007</v>
      </c>
      <c r="AE29" s="14">
        <v>872.89852953600007</v>
      </c>
      <c r="AF29" s="14">
        <v>895.08494592000011</v>
      </c>
      <c r="AG29" s="14" t="s">
        <v>1</v>
      </c>
    </row>
    <row r="30" spans="1:33" ht="12.75" customHeight="1">
      <c r="A30" s="29" t="s">
        <v>53</v>
      </c>
      <c r="B30" s="29"/>
      <c r="C30" s="29"/>
      <c r="D30" s="29"/>
      <c r="E30" s="29"/>
      <c r="F30" s="29"/>
      <c r="G30" s="29"/>
      <c r="H30" s="29"/>
      <c r="I30" s="29"/>
      <c r="J30" s="29"/>
      <c r="K30" s="29"/>
      <c r="L30" s="29"/>
      <c r="M30" s="29"/>
      <c r="N30" s="29"/>
      <c r="O30" s="29"/>
      <c r="P30" s="29"/>
      <c r="Q30" s="29"/>
      <c r="R30" s="29"/>
      <c r="S30" s="29"/>
      <c r="T30" s="29"/>
      <c r="U30" s="29"/>
      <c r="V30" s="29"/>
      <c r="W30" s="29"/>
      <c r="X30" s="29"/>
    </row>
    <row r="31" spans="1:33" ht="12.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2"/>
      <c r="Z31" s="2"/>
    </row>
    <row r="32" spans="1:33" ht="12.75" customHeight="1">
      <c r="A32" s="32" t="s">
        <v>17</v>
      </c>
      <c r="B32" s="32"/>
      <c r="C32" s="32"/>
      <c r="D32" s="32"/>
      <c r="E32" s="32"/>
      <c r="F32" s="32"/>
      <c r="G32" s="32"/>
      <c r="H32" s="32"/>
      <c r="I32" s="32"/>
      <c r="J32" s="32"/>
      <c r="K32" s="32"/>
      <c r="L32" s="32"/>
      <c r="M32" s="32"/>
      <c r="N32" s="32"/>
      <c r="O32" s="32"/>
      <c r="P32" s="32"/>
      <c r="Q32" s="32"/>
      <c r="R32" s="32"/>
      <c r="S32" s="32"/>
      <c r="T32" s="32"/>
      <c r="U32" s="32"/>
      <c r="V32" s="32"/>
      <c r="W32" s="32"/>
      <c r="X32" s="32"/>
      <c r="Y32" s="16"/>
      <c r="Z32" s="16"/>
    </row>
    <row r="33" spans="1:25" ht="12.75" customHeight="1">
      <c r="A33" s="33" t="s">
        <v>84</v>
      </c>
      <c r="B33" s="33"/>
      <c r="C33" s="33"/>
      <c r="D33" s="33"/>
      <c r="E33" s="33"/>
      <c r="F33" s="33"/>
      <c r="G33" s="33"/>
      <c r="H33" s="33"/>
      <c r="I33" s="33"/>
      <c r="J33" s="33"/>
      <c r="K33" s="33"/>
      <c r="L33" s="33"/>
      <c r="M33" s="33"/>
      <c r="N33" s="33"/>
      <c r="O33" s="33"/>
      <c r="P33" s="33"/>
      <c r="Q33" s="33"/>
      <c r="R33" s="33"/>
      <c r="S33" s="33"/>
      <c r="T33" s="33"/>
      <c r="U33" s="33"/>
      <c r="V33" s="33"/>
      <c r="W33" s="33"/>
      <c r="X33" s="33"/>
      <c r="Y33" s="17"/>
    </row>
    <row r="34" spans="1:25" ht="38.25" customHeight="1">
      <c r="A34" s="33" t="s">
        <v>18</v>
      </c>
      <c r="B34" s="33"/>
      <c r="C34" s="33"/>
      <c r="D34" s="33"/>
      <c r="E34" s="33"/>
      <c r="F34" s="33"/>
      <c r="G34" s="33"/>
      <c r="H34" s="33"/>
      <c r="I34" s="33"/>
      <c r="J34" s="33"/>
      <c r="K34" s="33"/>
      <c r="L34" s="33"/>
      <c r="M34" s="33"/>
      <c r="N34" s="33"/>
      <c r="O34" s="33"/>
      <c r="P34" s="33"/>
      <c r="Q34" s="33"/>
      <c r="R34" s="33"/>
      <c r="S34" s="33"/>
      <c r="T34" s="33"/>
      <c r="U34" s="33"/>
      <c r="V34" s="33"/>
      <c r="W34" s="33"/>
      <c r="X34" s="33"/>
    </row>
    <row r="35" spans="1:25" ht="12.75" customHeight="1">
      <c r="A35" s="34" t="s">
        <v>50</v>
      </c>
      <c r="B35" s="34"/>
      <c r="C35" s="34"/>
      <c r="D35" s="34"/>
      <c r="E35" s="34"/>
      <c r="F35" s="34"/>
      <c r="G35" s="34"/>
      <c r="H35" s="34"/>
      <c r="I35" s="34"/>
      <c r="J35" s="34"/>
      <c r="K35" s="34"/>
      <c r="L35" s="34"/>
      <c r="M35" s="34"/>
      <c r="N35" s="34"/>
      <c r="O35" s="34"/>
      <c r="P35" s="34"/>
      <c r="Q35" s="34"/>
      <c r="R35" s="34"/>
      <c r="S35" s="34"/>
      <c r="T35" s="34"/>
      <c r="U35" s="34"/>
      <c r="V35" s="34"/>
      <c r="W35" s="34"/>
      <c r="X35" s="34"/>
    </row>
    <row r="36" spans="1:25" ht="12.75" customHeight="1">
      <c r="A36" s="35" t="s">
        <v>54</v>
      </c>
      <c r="B36" s="35"/>
      <c r="C36" s="35"/>
      <c r="D36" s="35"/>
      <c r="E36" s="35"/>
      <c r="F36" s="35"/>
      <c r="G36" s="35"/>
      <c r="H36" s="35"/>
      <c r="I36" s="35"/>
      <c r="J36" s="35"/>
      <c r="K36" s="35"/>
      <c r="L36" s="35"/>
      <c r="M36" s="35"/>
      <c r="N36" s="35"/>
      <c r="O36" s="35"/>
      <c r="P36" s="35"/>
      <c r="Q36" s="35"/>
      <c r="R36" s="35"/>
      <c r="S36" s="35"/>
      <c r="T36" s="35"/>
      <c r="U36" s="35"/>
      <c r="V36" s="35"/>
      <c r="W36" s="35"/>
      <c r="X36" s="35"/>
    </row>
    <row r="37" spans="1:25" ht="12.75" customHeight="1">
      <c r="A37" s="34" t="s">
        <v>75</v>
      </c>
      <c r="B37" s="34"/>
      <c r="C37" s="34"/>
      <c r="D37" s="34"/>
      <c r="E37" s="34"/>
      <c r="F37" s="34"/>
      <c r="G37" s="34"/>
      <c r="H37" s="34"/>
      <c r="I37" s="34"/>
      <c r="J37" s="34"/>
      <c r="K37" s="34"/>
      <c r="L37" s="34"/>
      <c r="M37" s="34"/>
      <c r="N37" s="34"/>
      <c r="O37" s="34"/>
      <c r="P37" s="34"/>
      <c r="Q37" s="34"/>
      <c r="R37" s="34"/>
      <c r="S37" s="34"/>
      <c r="T37" s="34"/>
      <c r="U37" s="34"/>
      <c r="V37" s="34"/>
      <c r="W37" s="34"/>
      <c r="X37" s="34"/>
    </row>
    <row r="38" spans="1:25" ht="23.25" customHeight="1">
      <c r="A38" s="33" t="s">
        <v>76</v>
      </c>
      <c r="B38" s="33"/>
      <c r="C38" s="33"/>
      <c r="D38" s="33"/>
      <c r="E38" s="33"/>
      <c r="F38" s="33"/>
      <c r="G38" s="33"/>
      <c r="H38" s="33"/>
      <c r="I38" s="33"/>
      <c r="J38" s="33"/>
      <c r="K38" s="33"/>
      <c r="L38" s="33"/>
      <c r="M38" s="33"/>
      <c r="N38" s="33"/>
      <c r="O38" s="33"/>
      <c r="P38" s="33"/>
      <c r="Q38" s="33"/>
      <c r="R38" s="33"/>
      <c r="S38" s="33"/>
      <c r="T38" s="33"/>
      <c r="U38" s="33"/>
      <c r="V38" s="33"/>
      <c r="W38" s="33"/>
      <c r="X38" s="33"/>
    </row>
    <row r="39" spans="1:25" ht="12.75" customHeight="1">
      <c r="A39" s="34" t="s">
        <v>85</v>
      </c>
      <c r="B39" s="34"/>
      <c r="C39" s="34"/>
      <c r="D39" s="34"/>
      <c r="E39" s="34"/>
      <c r="F39" s="34"/>
      <c r="G39" s="34"/>
      <c r="H39" s="34"/>
      <c r="I39" s="34"/>
      <c r="J39" s="34"/>
      <c r="K39" s="34"/>
      <c r="L39" s="34"/>
      <c r="M39" s="34"/>
      <c r="N39" s="34"/>
      <c r="O39" s="34"/>
      <c r="P39" s="34"/>
      <c r="Q39" s="34"/>
      <c r="R39" s="34"/>
      <c r="S39" s="34"/>
      <c r="T39" s="34"/>
      <c r="U39" s="34"/>
      <c r="V39" s="34"/>
      <c r="W39" s="34"/>
      <c r="X39" s="34"/>
    </row>
    <row r="40" spans="1:25" ht="12.75" customHeight="1">
      <c r="A40" s="34" t="s">
        <v>66</v>
      </c>
      <c r="B40" s="34"/>
      <c r="C40" s="34"/>
      <c r="D40" s="34"/>
      <c r="E40" s="34"/>
      <c r="F40" s="34"/>
      <c r="G40" s="34"/>
      <c r="H40" s="34"/>
      <c r="I40" s="34"/>
      <c r="J40" s="34"/>
      <c r="K40" s="34"/>
      <c r="L40" s="34"/>
      <c r="M40" s="34"/>
      <c r="N40" s="34"/>
      <c r="O40" s="34"/>
      <c r="P40" s="34"/>
      <c r="Q40" s="34"/>
      <c r="R40" s="34"/>
      <c r="S40" s="34"/>
      <c r="T40" s="34"/>
      <c r="U40" s="34"/>
      <c r="V40" s="34"/>
      <c r="W40" s="34"/>
      <c r="X40" s="34"/>
    </row>
    <row r="41" spans="1:25" ht="12.75" customHeight="1">
      <c r="A41" s="34" t="s">
        <v>87</v>
      </c>
      <c r="B41" s="34"/>
      <c r="C41" s="34"/>
      <c r="D41" s="34"/>
      <c r="E41" s="34"/>
      <c r="F41" s="34"/>
      <c r="G41" s="34"/>
      <c r="H41" s="34"/>
      <c r="I41" s="34"/>
      <c r="J41" s="34"/>
      <c r="K41" s="34"/>
      <c r="L41" s="34"/>
      <c r="M41" s="34"/>
      <c r="N41" s="34"/>
      <c r="O41" s="34"/>
      <c r="P41" s="34"/>
      <c r="Q41" s="34"/>
      <c r="R41" s="34"/>
      <c r="S41" s="34"/>
      <c r="T41" s="34"/>
      <c r="U41" s="34"/>
      <c r="V41" s="34"/>
      <c r="W41" s="34"/>
      <c r="X41" s="34"/>
    </row>
    <row r="42" spans="1:25" ht="12.75" customHeight="1">
      <c r="A42" s="34" t="s">
        <v>70</v>
      </c>
      <c r="B42" s="34"/>
      <c r="C42" s="34"/>
      <c r="D42" s="34"/>
      <c r="E42" s="34"/>
      <c r="F42" s="34"/>
      <c r="G42" s="34"/>
      <c r="H42" s="34"/>
      <c r="I42" s="34"/>
      <c r="J42" s="34"/>
      <c r="K42" s="34"/>
      <c r="L42" s="34"/>
      <c r="M42" s="34"/>
      <c r="N42" s="34"/>
      <c r="O42" s="34"/>
      <c r="P42" s="34"/>
      <c r="Q42" s="34"/>
      <c r="R42" s="34"/>
      <c r="S42" s="34"/>
      <c r="T42" s="34"/>
      <c r="U42" s="34"/>
      <c r="V42" s="34"/>
      <c r="W42" s="34"/>
      <c r="X42" s="34"/>
    </row>
    <row r="43" spans="1:25" s="15" customFormat="1" ht="24.75" customHeight="1">
      <c r="A43" s="33" t="s">
        <v>71</v>
      </c>
      <c r="B43" s="33"/>
      <c r="C43" s="33"/>
      <c r="D43" s="33"/>
      <c r="E43" s="33"/>
      <c r="F43" s="33"/>
      <c r="G43" s="33"/>
      <c r="H43" s="33"/>
      <c r="I43" s="33"/>
      <c r="J43" s="33"/>
      <c r="K43" s="33"/>
      <c r="L43" s="33"/>
      <c r="M43" s="33"/>
      <c r="N43" s="33"/>
      <c r="O43" s="33"/>
      <c r="P43" s="33"/>
      <c r="Q43" s="33"/>
      <c r="R43" s="33"/>
      <c r="S43" s="33"/>
      <c r="T43" s="33"/>
      <c r="U43" s="33"/>
      <c r="V43" s="33"/>
      <c r="W43" s="33"/>
      <c r="X43" s="33"/>
    </row>
    <row r="44" spans="1:25" s="15" customFormat="1" ht="12.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row>
    <row r="45" spans="1:25" ht="12.75" customHeight="1">
      <c r="A45" s="37" t="s">
        <v>19</v>
      </c>
      <c r="B45" s="37"/>
      <c r="C45" s="37"/>
      <c r="D45" s="37"/>
      <c r="E45" s="37"/>
      <c r="F45" s="37"/>
      <c r="G45" s="37"/>
      <c r="H45" s="37"/>
      <c r="I45" s="37"/>
      <c r="J45" s="37"/>
      <c r="K45" s="37"/>
      <c r="L45" s="37"/>
      <c r="M45" s="37"/>
      <c r="N45" s="37"/>
      <c r="O45" s="37"/>
      <c r="P45" s="37"/>
      <c r="Q45" s="37"/>
      <c r="R45" s="37"/>
      <c r="S45" s="37"/>
      <c r="T45" s="37"/>
      <c r="U45" s="37"/>
      <c r="V45" s="37"/>
      <c r="W45" s="37"/>
      <c r="X45" s="37"/>
    </row>
    <row r="46" spans="1:25" ht="25.5" customHeight="1">
      <c r="A46" s="38" t="s">
        <v>86</v>
      </c>
      <c r="B46" s="38"/>
      <c r="C46" s="38"/>
      <c r="D46" s="38"/>
      <c r="E46" s="38"/>
      <c r="F46" s="38"/>
      <c r="G46" s="38"/>
      <c r="H46" s="38"/>
      <c r="I46" s="38"/>
      <c r="J46" s="38"/>
      <c r="K46" s="38"/>
      <c r="L46" s="38"/>
      <c r="M46" s="38"/>
      <c r="N46" s="38"/>
      <c r="O46" s="38"/>
      <c r="P46" s="38"/>
      <c r="Q46" s="38"/>
      <c r="R46" s="38"/>
      <c r="S46" s="38"/>
      <c r="T46" s="38"/>
      <c r="U46" s="38"/>
      <c r="V46" s="38"/>
      <c r="W46" s="38"/>
      <c r="X46" s="38"/>
    </row>
    <row r="47" spans="1:25" ht="12.75" customHeight="1">
      <c r="A47" s="27" t="s">
        <v>20</v>
      </c>
      <c r="B47" s="27"/>
      <c r="C47" s="27"/>
      <c r="D47" s="27"/>
      <c r="E47" s="27"/>
      <c r="F47" s="27"/>
      <c r="G47" s="27"/>
      <c r="H47" s="27"/>
      <c r="I47" s="27"/>
      <c r="J47" s="27"/>
      <c r="K47" s="27"/>
      <c r="L47" s="27"/>
      <c r="M47" s="27"/>
      <c r="N47" s="27"/>
      <c r="O47" s="27"/>
      <c r="P47" s="27"/>
      <c r="Q47" s="27"/>
      <c r="R47" s="27"/>
      <c r="S47" s="27"/>
      <c r="T47" s="27"/>
      <c r="U47" s="27"/>
      <c r="V47" s="27"/>
      <c r="W47" s="27"/>
      <c r="X47" s="27"/>
    </row>
    <row r="48" spans="1:25" ht="12.75" customHeight="1">
      <c r="A48" s="31" t="s">
        <v>21</v>
      </c>
      <c r="B48" s="31"/>
      <c r="C48" s="31"/>
      <c r="D48" s="31"/>
      <c r="E48" s="31"/>
      <c r="F48" s="31"/>
      <c r="G48" s="31"/>
      <c r="H48" s="31"/>
      <c r="I48" s="31"/>
      <c r="J48" s="31"/>
      <c r="K48" s="31"/>
      <c r="L48" s="31"/>
      <c r="M48" s="31"/>
      <c r="N48" s="31"/>
      <c r="O48" s="31"/>
      <c r="P48" s="31"/>
      <c r="Q48" s="31"/>
      <c r="R48" s="31"/>
      <c r="S48" s="31"/>
      <c r="T48" s="31"/>
      <c r="U48" s="31"/>
      <c r="V48" s="31"/>
      <c r="W48" s="31"/>
      <c r="X48" s="31"/>
    </row>
    <row r="49" spans="1:24" ht="12.75" customHeight="1">
      <c r="A49" s="39" t="s">
        <v>22</v>
      </c>
      <c r="B49" s="39"/>
      <c r="C49" s="39"/>
      <c r="D49" s="39"/>
      <c r="E49" s="39"/>
      <c r="F49" s="39"/>
      <c r="G49" s="39"/>
      <c r="H49" s="39"/>
      <c r="I49" s="39"/>
      <c r="J49" s="39"/>
      <c r="K49" s="39"/>
      <c r="L49" s="39"/>
      <c r="M49" s="39"/>
      <c r="N49" s="39"/>
      <c r="O49" s="39"/>
      <c r="P49" s="39"/>
      <c r="Q49" s="39"/>
      <c r="R49" s="39"/>
      <c r="S49" s="39"/>
      <c r="T49" s="39"/>
      <c r="U49" s="39"/>
      <c r="V49" s="39"/>
      <c r="W49" s="39"/>
      <c r="X49" s="39"/>
    </row>
    <row r="50" spans="1:24" ht="12.75" customHeight="1">
      <c r="A50" s="40" t="s">
        <v>63</v>
      </c>
      <c r="B50" s="40"/>
      <c r="C50" s="40"/>
      <c r="D50" s="40"/>
      <c r="E50" s="40"/>
      <c r="F50" s="40"/>
      <c r="G50" s="40"/>
      <c r="H50" s="40"/>
      <c r="I50" s="40"/>
      <c r="J50" s="40"/>
      <c r="K50" s="40"/>
      <c r="L50" s="40"/>
      <c r="M50" s="40"/>
      <c r="N50" s="40"/>
      <c r="O50" s="40"/>
      <c r="P50" s="40"/>
      <c r="Q50" s="40"/>
      <c r="R50" s="40"/>
      <c r="S50" s="40"/>
      <c r="T50" s="40"/>
      <c r="U50" s="40"/>
      <c r="V50" s="40"/>
      <c r="W50" s="40"/>
      <c r="X50" s="40"/>
    </row>
    <row r="51" spans="1:24"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row>
    <row r="52" spans="1:24" ht="12.75" customHeight="1">
      <c r="A52" s="41" t="s">
        <v>23</v>
      </c>
      <c r="B52" s="41"/>
      <c r="C52" s="41"/>
      <c r="D52" s="41"/>
      <c r="E52" s="41"/>
      <c r="F52" s="41"/>
      <c r="G52" s="41"/>
      <c r="H52" s="41"/>
      <c r="I52" s="41"/>
      <c r="J52" s="41"/>
      <c r="K52" s="41"/>
      <c r="L52" s="41"/>
      <c r="M52" s="41"/>
      <c r="N52" s="41"/>
      <c r="O52" s="41"/>
      <c r="P52" s="41"/>
      <c r="Q52" s="41"/>
      <c r="R52" s="41"/>
      <c r="S52" s="41"/>
      <c r="T52" s="41"/>
      <c r="U52" s="41"/>
      <c r="V52" s="41"/>
      <c r="W52" s="41"/>
      <c r="X52" s="41"/>
    </row>
    <row r="53" spans="1:24" ht="12.75" customHeight="1">
      <c r="A53" s="41" t="s">
        <v>24</v>
      </c>
      <c r="B53" s="41"/>
      <c r="C53" s="41"/>
      <c r="D53" s="41"/>
      <c r="E53" s="41"/>
      <c r="F53" s="41"/>
      <c r="G53" s="41"/>
      <c r="H53" s="41"/>
      <c r="I53" s="41"/>
      <c r="J53" s="41"/>
      <c r="K53" s="41"/>
      <c r="L53" s="41"/>
      <c r="M53" s="41"/>
      <c r="N53" s="41"/>
      <c r="O53" s="41"/>
      <c r="P53" s="41"/>
      <c r="Q53" s="41"/>
      <c r="R53" s="41"/>
      <c r="S53" s="41"/>
      <c r="T53" s="41"/>
      <c r="U53" s="41"/>
      <c r="V53" s="41"/>
      <c r="W53" s="41"/>
      <c r="X53" s="41"/>
    </row>
    <row r="54" spans="1:24" ht="12.75" customHeight="1">
      <c r="A54" s="26" t="s">
        <v>25</v>
      </c>
      <c r="B54" s="26"/>
      <c r="C54" s="26"/>
      <c r="D54" s="26"/>
      <c r="E54" s="26"/>
      <c r="F54" s="26"/>
      <c r="G54" s="26"/>
      <c r="H54" s="26"/>
      <c r="I54" s="26"/>
      <c r="J54" s="26"/>
      <c r="K54" s="26"/>
      <c r="L54" s="26"/>
      <c r="M54" s="26"/>
      <c r="N54" s="26"/>
      <c r="O54" s="26"/>
      <c r="P54" s="26"/>
      <c r="Q54" s="26"/>
      <c r="R54" s="26"/>
      <c r="S54" s="26"/>
      <c r="T54" s="26"/>
      <c r="U54" s="26"/>
      <c r="V54" s="26"/>
      <c r="W54" s="26"/>
      <c r="X54" s="26"/>
    </row>
    <row r="55" spans="1:24" ht="12.75" customHeight="1">
      <c r="A55" s="25" t="s">
        <v>26</v>
      </c>
      <c r="B55" s="25"/>
      <c r="C55" s="25"/>
      <c r="D55" s="25"/>
      <c r="E55" s="25"/>
      <c r="F55" s="25"/>
      <c r="G55" s="25"/>
      <c r="H55" s="25"/>
      <c r="I55" s="25"/>
      <c r="J55" s="25"/>
      <c r="K55" s="25"/>
      <c r="L55" s="25"/>
      <c r="M55" s="25"/>
      <c r="N55" s="25"/>
      <c r="O55" s="25"/>
      <c r="P55" s="25"/>
      <c r="Q55" s="25"/>
      <c r="R55" s="25"/>
      <c r="S55" s="25"/>
      <c r="T55" s="25"/>
      <c r="U55" s="25"/>
      <c r="V55" s="25"/>
      <c r="W55" s="25"/>
      <c r="X55" s="25"/>
    </row>
    <row r="56" spans="1:24" s="19" customFormat="1" ht="12.75" customHeight="1">
      <c r="A56" s="25" t="s">
        <v>27</v>
      </c>
      <c r="B56" s="25"/>
      <c r="C56" s="25"/>
      <c r="D56" s="25"/>
      <c r="E56" s="25"/>
      <c r="F56" s="25"/>
      <c r="G56" s="25"/>
      <c r="H56" s="25"/>
      <c r="I56" s="25"/>
      <c r="J56" s="25"/>
      <c r="K56" s="25"/>
      <c r="L56" s="25"/>
      <c r="M56" s="25"/>
      <c r="N56" s="25"/>
      <c r="O56" s="25"/>
      <c r="P56" s="25"/>
      <c r="Q56" s="25"/>
      <c r="R56" s="25"/>
      <c r="S56" s="25"/>
      <c r="T56" s="25"/>
      <c r="U56" s="25"/>
      <c r="V56" s="25"/>
      <c r="W56" s="25"/>
      <c r="X56" s="25"/>
    </row>
    <row r="57" spans="1:24" ht="25.5" customHeight="1">
      <c r="A57" s="42" t="s">
        <v>88</v>
      </c>
      <c r="B57" s="42"/>
      <c r="C57" s="42"/>
      <c r="D57" s="42"/>
      <c r="E57" s="42"/>
      <c r="F57" s="42"/>
      <c r="G57" s="42"/>
      <c r="H57" s="42"/>
      <c r="I57" s="42"/>
      <c r="J57" s="42"/>
      <c r="K57" s="42"/>
      <c r="L57" s="42"/>
      <c r="M57" s="42"/>
      <c r="N57" s="42"/>
      <c r="O57" s="42"/>
      <c r="P57" s="42"/>
      <c r="Q57" s="42"/>
      <c r="R57" s="42"/>
      <c r="S57" s="42"/>
      <c r="T57" s="42"/>
      <c r="U57" s="42"/>
      <c r="V57" s="42"/>
      <c r="W57" s="42"/>
      <c r="X57" s="42"/>
    </row>
    <row r="58" spans="1:24" ht="12.75" customHeight="1">
      <c r="A58" s="26" t="s">
        <v>28</v>
      </c>
      <c r="B58" s="26"/>
      <c r="C58" s="26"/>
      <c r="D58" s="26"/>
      <c r="E58" s="26"/>
      <c r="F58" s="26"/>
      <c r="G58" s="26"/>
      <c r="H58" s="26"/>
      <c r="I58" s="26"/>
      <c r="J58" s="26"/>
      <c r="K58" s="26"/>
      <c r="L58" s="26"/>
      <c r="M58" s="26"/>
      <c r="N58" s="26"/>
      <c r="O58" s="26"/>
      <c r="P58" s="26"/>
      <c r="Q58" s="26"/>
      <c r="R58" s="26"/>
      <c r="S58" s="26"/>
      <c r="T58" s="26"/>
      <c r="U58" s="26"/>
      <c r="V58" s="26"/>
      <c r="W58" s="26"/>
      <c r="X58" s="26"/>
    </row>
    <row r="59" spans="1:24" ht="12.75" customHeight="1">
      <c r="A59" s="25" t="s">
        <v>29</v>
      </c>
      <c r="B59" s="25"/>
      <c r="C59" s="25"/>
      <c r="D59" s="25"/>
      <c r="E59" s="25"/>
      <c r="F59" s="25"/>
      <c r="G59" s="25"/>
      <c r="H59" s="25"/>
      <c r="I59" s="25"/>
      <c r="J59" s="25"/>
      <c r="K59" s="25"/>
      <c r="L59" s="25"/>
      <c r="M59" s="25"/>
      <c r="N59" s="25"/>
      <c r="O59" s="25"/>
      <c r="P59" s="25"/>
      <c r="Q59" s="25"/>
      <c r="R59" s="25"/>
      <c r="S59" s="25"/>
      <c r="T59" s="25"/>
      <c r="U59" s="25"/>
      <c r="V59" s="25"/>
      <c r="W59" s="25"/>
      <c r="X59" s="25"/>
    </row>
    <row r="60" spans="1:24" ht="12.75" customHeight="1">
      <c r="A60" s="25" t="s">
        <v>30</v>
      </c>
      <c r="B60" s="25"/>
      <c r="C60" s="25"/>
      <c r="D60" s="25"/>
      <c r="E60" s="25"/>
      <c r="F60" s="25"/>
      <c r="G60" s="25"/>
      <c r="H60" s="25"/>
      <c r="I60" s="25"/>
      <c r="J60" s="25"/>
      <c r="K60" s="25"/>
      <c r="L60" s="25"/>
      <c r="M60" s="25"/>
      <c r="N60" s="25"/>
      <c r="O60" s="25"/>
      <c r="P60" s="25"/>
      <c r="Q60" s="25"/>
      <c r="R60" s="25"/>
      <c r="S60" s="25"/>
      <c r="T60" s="25"/>
      <c r="U60" s="25"/>
      <c r="V60" s="25"/>
      <c r="W60" s="25"/>
      <c r="X60" s="25"/>
    </row>
    <row r="61" spans="1:24" ht="12.75" customHeight="1">
      <c r="A61" s="25" t="s">
        <v>31</v>
      </c>
      <c r="B61" s="25"/>
      <c r="C61" s="25"/>
      <c r="D61" s="25"/>
      <c r="E61" s="25"/>
      <c r="F61" s="25"/>
      <c r="G61" s="25"/>
      <c r="H61" s="25"/>
      <c r="I61" s="25"/>
      <c r="J61" s="25"/>
      <c r="K61" s="25"/>
      <c r="L61" s="25"/>
      <c r="M61" s="25"/>
      <c r="N61" s="25"/>
      <c r="O61" s="25"/>
      <c r="P61" s="25"/>
      <c r="Q61" s="25"/>
      <c r="R61" s="25"/>
      <c r="S61" s="25"/>
      <c r="T61" s="25"/>
      <c r="U61" s="25"/>
      <c r="V61" s="25"/>
      <c r="W61" s="25"/>
      <c r="X61" s="25"/>
    </row>
    <row r="62" spans="1:24" ht="12.75" customHeight="1">
      <c r="A62" s="25" t="s">
        <v>32</v>
      </c>
      <c r="B62" s="25"/>
      <c r="C62" s="25"/>
      <c r="D62" s="25"/>
      <c r="E62" s="25"/>
      <c r="F62" s="25"/>
      <c r="G62" s="25"/>
      <c r="H62" s="25"/>
      <c r="I62" s="25"/>
      <c r="J62" s="25"/>
      <c r="K62" s="25"/>
      <c r="L62" s="25"/>
      <c r="M62" s="25"/>
      <c r="N62" s="25"/>
      <c r="O62" s="25"/>
      <c r="P62" s="25"/>
      <c r="Q62" s="25"/>
      <c r="R62" s="25"/>
      <c r="S62" s="25"/>
      <c r="T62" s="25"/>
      <c r="U62" s="25"/>
      <c r="V62" s="25"/>
      <c r="W62" s="25"/>
      <c r="X62" s="25"/>
    </row>
    <row r="63" spans="1:24" ht="12.75" customHeight="1">
      <c r="A63" s="25" t="s">
        <v>33</v>
      </c>
      <c r="B63" s="25"/>
      <c r="C63" s="25"/>
      <c r="D63" s="25"/>
      <c r="E63" s="25"/>
      <c r="F63" s="25"/>
      <c r="G63" s="25"/>
      <c r="H63" s="25"/>
      <c r="I63" s="25"/>
      <c r="J63" s="25"/>
      <c r="K63" s="25"/>
      <c r="L63" s="25"/>
      <c r="M63" s="25"/>
      <c r="N63" s="25"/>
      <c r="O63" s="25"/>
      <c r="P63" s="25"/>
      <c r="Q63" s="25"/>
      <c r="R63" s="25"/>
      <c r="S63" s="25"/>
      <c r="T63" s="25"/>
      <c r="U63" s="25"/>
      <c r="V63" s="25"/>
      <c r="W63" s="25"/>
      <c r="X63" s="25"/>
    </row>
    <row r="64" spans="1:24" ht="12.75" customHeight="1">
      <c r="A64" s="28" t="s">
        <v>34</v>
      </c>
      <c r="B64" s="28"/>
      <c r="C64" s="28"/>
      <c r="D64" s="28"/>
      <c r="E64" s="28"/>
      <c r="F64" s="28"/>
      <c r="G64" s="28"/>
      <c r="H64" s="28"/>
      <c r="I64" s="28"/>
      <c r="J64" s="28"/>
      <c r="K64" s="28"/>
      <c r="L64" s="28"/>
      <c r="M64" s="28"/>
      <c r="N64" s="28"/>
      <c r="O64" s="28"/>
      <c r="P64" s="28"/>
      <c r="Q64" s="28"/>
      <c r="R64" s="28"/>
      <c r="S64" s="28"/>
      <c r="T64" s="28"/>
      <c r="U64" s="28"/>
      <c r="V64" s="28"/>
      <c r="W64" s="28"/>
      <c r="X64" s="28"/>
    </row>
    <row r="65" spans="1:24" ht="12.75" customHeight="1">
      <c r="A65" s="26" t="s">
        <v>35</v>
      </c>
      <c r="B65" s="26"/>
      <c r="C65" s="26"/>
      <c r="D65" s="26"/>
      <c r="E65" s="26"/>
      <c r="F65" s="26"/>
      <c r="G65" s="26"/>
      <c r="H65" s="26"/>
      <c r="I65" s="26"/>
      <c r="J65" s="26"/>
      <c r="K65" s="26"/>
      <c r="L65" s="26"/>
      <c r="M65" s="26"/>
      <c r="N65" s="26"/>
      <c r="O65" s="26"/>
      <c r="P65" s="26"/>
      <c r="Q65" s="26"/>
      <c r="R65" s="26"/>
      <c r="S65" s="26"/>
      <c r="T65" s="26"/>
      <c r="U65" s="26"/>
      <c r="V65" s="26"/>
      <c r="W65" s="26"/>
      <c r="X65" s="26"/>
    </row>
    <row r="66" spans="1:24" ht="12.75" customHeight="1">
      <c r="A66" s="27" t="s">
        <v>59</v>
      </c>
      <c r="B66" s="27"/>
      <c r="C66" s="27"/>
      <c r="D66" s="27"/>
      <c r="E66" s="27"/>
      <c r="F66" s="27"/>
      <c r="G66" s="27"/>
      <c r="H66" s="27"/>
      <c r="I66" s="27"/>
      <c r="J66" s="27"/>
      <c r="K66" s="27"/>
      <c r="L66" s="27"/>
      <c r="M66" s="27"/>
      <c r="N66" s="27"/>
      <c r="O66" s="27"/>
      <c r="P66" s="27"/>
      <c r="Q66" s="27"/>
      <c r="R66" s="27"/>
      <c r="S66" s="27"/>
      <c r="T66" s="27"/>
      <c r="U66" s="27"/>
      <c r="V66" s="27"/>
      <c r="W66" s="27"/>
      <c r="X66" s="27"/>
    </row>
    <row r="67" spans="1:24" ht="12.75" customHeight="1">
      <c r="A67" s="25" t="s">
        <v>60</v>
      </c>
      <c r="B67" s="25"/>
      <c r="C67" s="25"/>
      <c r="D67" s="25"/>
      <c r="E67" s="25"/>
      <c r="F67" s="25"/>
      <c r="G67" s="25"/>
      <c r="H67" s="25"/>
      <c r="I67" s="25"/>
      <c r="J67" s="25"/>
      <c r="K67" s="25"/>
      <c r="L67" s="25"/>
      <c r="M67" s="25"/>
      <c r="N67" s="25"/>
      <c r="O67" s="25"/>
      <c r="P67" s="25"/>
      <c r="Q67" s="25"/>
      <c r="R67" s="25"/>
      <c r="S67" s="25"/>
      <c r="T67" s="25"/>
      <c r="U67" s="25"/>
      <c r="V67" s="25"/>
      <c r="W67" s="25"/>
      <c r="X67" s="25"/>
    </row>
    <row r="68" spans="1:24" ht="12.75" customHeight="1">
      <c r="A68" s="26" t="s">
        <v>36</v>
      </c>
      <c r="B68" s="26"/>
      <c r="C68" s="26"/>
      <c r="D68" s="26"/>
      <c r="E68" s="26"/>
      <c r="F68" s="26"/>
      <c r="G68" s="26"/>
      <c r="H68" s="26"/>
      <c r="I68" s="26"/>
      <c r="J68" s="26"/>
      <c r="K68" s="26"/>
      <c r="L68" s="26"/>
      <c r="M68" s="26"/>
      <c r="N68" s="26"/>
      <c r="O68" s="26"/>
      <c r="P68" s="26"/>
      <c r="Q68" s="26"/>
      <c r="R68" s="26"/>
      <c r="S68" s="26"/>
      <c r="T68" s="26"/>
      <c r="U68" s="26"/>
      <c r="V68" s="26"/>
      <c r="W68" s="26"/>
      <c r="X68" s="26"/>
    </row>
    <row r="69" spans="1:24" ht="12.75" customHeight="1">
      <c r="A69" s="25" t="s">
        <v>81</v>
      </c>
      <c r="B69" s="25"/>
      <c r="C69" s="25"/>
      <c r="D69" s="25"/>
      <c r="E69" s="25"/>
      <c r="F69" s="25"/>
      <c r="G69" s="25"/>
      <c r="H69" s="25"/>
      <c r="I69" s="25"/>
      <c r="J69" s="25"/>
      <c r="K69" s="25"/>
      <c r="L69" s="25"/>
      <c r="M69" s="25"/>
      <c r="N69" s="25"/>
      <c r="O69" s="25"/>
      <c r="P69" s="25"/>
      <c r="Q69" s="25"/>
      <c r="R69" s="25"/>
      <c r="S69" s="25"/>
      <c r="T69" s="25"/>
      <c r="U69" s="25"/>
      <c r="V69" s="25"/>
      <c r="W69" s="25"/>
      <c r="X69" s="25"/>
    </row>
    <row r="70" spans="1:24" ht="12.75" customHeight="1">
      <c r="A70" s="26" t="s">
        <v>37</v>
      </c>
      <c r="B70" s="26"/>
      <c r="C70" s="26"/>
      <c r="D70" s="26"/>
      <c r="E70" s="26"/>
      <c r="F70" s="26"/>
      <c r="G70" s="26"/>
      <c r="H70" s="26"/>
      <c r="I70" s="26"/>
      <c r="J70" s="26"/>
      <c r="K70" s="26"/>
      <c r="L70" s="26"/>
      <c r="M70" s="26"/>
      <c r="N70" s="26"/>
      <c r="O70" s="26"/>
      <c r="P70" s="26"/>
      <c r="Q70" s="26"/>
      <c r="R70" s="26"/>
      <c r="S70" s="26"/>
      <c r="T70" s="26"/>
      <c r="U70" s="26"/>
      <c r="V70" s="26"/>
      <c r="W70" s="26"/>
      <c r="X70" s="26"/>
    </row>
    <row r="71" spans="1:24" ht="12.75" customHeight="1">
      <c r="A71" s="25" t="s">
        <v>38</v>
      </c>
      <c r="B71" s="25"/>
      <c r="C71" s="25"/>
      <c r="D71" s="25"/>
      <c r="E71" s="25"/>
      <c r="F71" s="25"/>
      <c r="G71" s="25"/>
      <c r="H71" s="25"/>
      <c r="I71" s="25"/>
      <c r="J71" s="25"/>
      <c r="K71" s="25"/>
      <c r="L71" s="25"/>
      <c r="M71" s="25"/>
      <c r="N71" s="25"/>
      <c r="O71" s="25"/>
      <c r="P71" s="25"/>
      <c r="Q71" s="25"/>
      <c r="R71" s="25"/>
      <c r="S71" s="25"/>
      <c r="T71" s="25"/>
      <c r="U71" s="25"/>
      <c r="V71" s="25"/>
      <c r="W71" s="25"/>
      <c r="X71" s="25"/>
    </row>
    <row r="72" spans="1:24" ht="12.75" customHeight="1">
      <c r="A72" s="25" t="s">
        <v>83</v>
      </c>
      <c r="B72" s="25"/>
      <c r="C72" s="25"/>
      <c r="D72" s="25"/>
      <c r="E72" s="25"/>
      <c r="F72" s="25"/>
      <c r="G72" s="25"/>
      <c r="H72" s="25"/>
      <c r="I72" s="25"/>
      <c r="J72" s="25"/>
      <c r="K72" s="25"/>
      <c r="L72" s="25"/>
      <c r="M72" s="25"/>
      <c r="N72" s="25"/>
      <c r="O72" s="25"/>
      <c r="P72" s="25"/>
      <c r="Q72" s="25"/>
      <c r="R72" s="25"/>
      <c r="S72" s="25"/>
      <c r="T72" s="25"/>
      <c r="U72" s="25"/>
      <c r="V72" s="25"/>
      <c r="W72" s="25"/>
      <c r="X72" s="25"/>
    </row>
    <row r="73" spans="1:24" ht="12.75" customHeight="1">
      <c r="A73" s="26" t="s">
        <v>39</v>
      </c>
      <c r="B73" s="26"/>
      <c r="C73" s="26"/>
      <c r="D73" s="26"/>
      <c r="E73" s="26"/>
      <c r="F73" s="26"/>
      <c r="G73" s="26"/>
      <c r="H73" s="26"/>
      <c r="I73" s="26"/>
      <c r="J73" s="26"/>
      <c r="K73" s="26"/>
      <c r="L73" s="26"/>
      <c r="M73" s="26"/>
      <c r="N73" s="26"/>
      <c r="O73" s="26"/>
      <c r="P73" s="26"/>
      <c r="Q73" s="26"/>
      <c r="R73" s="26"/>
      <c r="S73" s="26"/>
      <c r="T73" s="26"/>
      <c r="U73" s="26"/>
      <c r="V73" s="26"/>
      <c r="W73" s="26"/>
      <c r="X73" s="26"/>
    </row>
    <row r="74" spans="1:24" ht="12.75" customHeight="1">
      <c r="A74" s="27" t="s">
        <v>61</v>
      </c>
      <c r="B74" s="27"/>
      <c r="C74" s="27"/>
      <c r="D74" s="27"/>
      <c r="E74" s="27"/>
      <c r="F74" s="27"/>
      <c r="G74" s="27"/>
      <c r="H74" s="27"/>
      <c r="I74" s="27"/>
      <c r="J74" s="27"/>
      <c r="K74" s="27"/>
      <c r="L74" s="27"/>
      <c r="M74" s="27"/>
      <c r="N74" s="27"/>
      <c r="O74" s="27"/>
      <c r="P74" s="27"/>
      <c r="Q74" s="27"/>
      <c r="R74" s="27"/>
      <c r="S74" s="27"/>
      <c r="T74" s="27"/>
      <c r="U74" s="27"/>
      <c r="V74" s="27"/>
      <c r="W74" s="27"/>
      <c r="X74" s="27"/>
    </row>
    <row r="75" spans="1:24" ht="12.75" customHeight="1">
      <c r="A75" s="25" t="s">
        <v>82</v>
      </c>
      <c r="B75" s="25"/>
      <c r="C75" s="25"/>
      <c r="D75" s="25"/>
      <c r="E75" s="25"/>
      <c r="F75" s="25"/>
      <c r="G75" s="25"/>
      <c r="H75" s="25"/>
      <c r="I75" s="25"/>
      <c r="J75" s="25"/>
      <c r="K75" s="25"/>
      <c r="L75" s="25"/>
      <c r="M75" s="25"/>
      <c r="N75" s="25"/>
      <c r="O75" s="25"/>
      <c r="P75" s="25"/>
      <c r="Q75" s="25"/>
      <c r="R75" s="25"/>
      <c r="S75" s="25"/>
      <c r="T75" s="25"/>
      <c r="U75" s="25"/>
      <c r="V75" s="25"/>
      <c r="W75" s="25"/>
      <c r="X75" s="25"/>
    </row>
    <row r="76" spans="1:24" ht="12.75" customHeight="1">
      <c r="A76" s="26" t="s">
        <v>52</v>
      </c>
      <c r="B76" s="26"/>
      <c r="C76" s="26"/>
      <c r="D76" s="26"/>
      <c r="E76" s="26"/>
      <c r="F76" s="26"/>
      <c r="G76" s="26"/>
      <c r="H76" s="26"/>
      <c r="I76" s="26"/>
      <c r="J76" s="26"/>
      <c r="K76" s="26"/>
      <c r="L76" s="26"/>
      <c r="M76" s="26"/>
      <c r="N76" s="26"/>
      <c r="O76" s="26"/>
      <c r="P76" s="26"/>
      <c r="Q76" s="26"/>
      <c r="R76" s="26"/>
      <c r="S76" s="26"/>
      <c r="T76" s="26"/>
      <c r="U76" s="26"/>
      <c r="V76" s="26"/>
      <c r="W76" s="26"/>
      <c r="X76" s="26"/>
    </row>
    <row r="77" spans="1:24" ht="12.75" customHeight="1">
      <c r="A77" s="27" t="s">
        <v>59</v>
      </c>
      <c r="B77" s="27"/>
      <c r="C77" s="27"/>
      <c r="D77" s="27"/>
      <c r="E77" s="27"/>
      <c r="F77" s="27"/>
      <c r="G77" s="27"/>
      <c r="H77" s="27"/>
      <c r="I77" s="27"/>
      <c r="J77" s="27"/>
      <c r="K77" s="27"/>
      <c r="L77" s="27"/>
      <c r="M77" s="27"/>
      <c r="N77" s="27"/>
      <c r="O77" s="27"/>
      <c r="P77" s="27"/>
      <c r="Q77" s="27"/>
      <c r="R77" s="27"/>
      <c r="S77" s="27"/>
      <c r="T77" s="27"/>
      <c r="U77" s="27"/>
      <c r="V77" s="27"/>
      <c r="W77" s="27"/>
      <c r="X77" s="27"/>
    </row>
    <row r="78" spans="1:24" ht="12.75" customHeight="1">
      <c r="A78" s="25" t="s">
        <v>80</v>
      </c>
      <c r="B78" s="25"/>
      <c r="C78" s="25"/>
      <c r="D78" s="25"/>
      <c r="E78" s="25"/>
      <c r="F78" s="25"/>
      <c r="G78" s="25"/>
      <c r="H78" s="25"/>
      <c r="I78" s="25"/>
      <c r="J78" s="25"/>
      <c r="K78" s="25"/>
      <c r="L78" s="25"/>
      <c r="M78" s="25"/>
      <c r="N78" s="25"/>
      <c r="O78" s="25"/>
      <c r="P78" s="25"/>
      <c r="Q78" s="25"/>
      <c r="R78" s="25"/>
      <c r="S78" s="25"/>
      <c r="T78" s="25"/>
      <c r="U78" s="25"/>
      <c r="V78" s="25"/>
      <c r="W78" s="25"/>
      <c r="X78" s="25"/>
    </row>
    <row r="79" spans="1:24" ht="12.75" customHeight="1">
      <c r="A79" s="28" t="s">
        <v>40</v>
      </c>
      <c r="B79" s="28"/>
      <c r="C79" s="28"/>
      <c r="D79" s="28"/>
      <c r="E79" s="28"/>
      <c r="F79" s="28"/>
      <c r="G79" s="28"/>
      <c r="H79" s="28"/>
      <c r="I79" s="28"/>
      <c r="J79" s="28"/>
      <c r="K79" s="28"/>
      <c r="L79" s="28"/>
      <c r="M79" s="28"/>
      <c r="N79" s="28"/>
      <c r="O79" s="28"/>
      <c r="P79" s="28"/>
      <c r="Q79" s="28"/>
      <c r="R79" s="28"/>
      <c r="S79" s="28"/>
      <c r="T79" s="28"/>
      <c r="U79" s="28"/>
      <c r="V79" s="28"/>
      <c r="W79" s="28"/>
      <c r="X79" s="28"/>
    </row>
    <row r="80" spans="1:24" ht="12.75" customHeight="1">
      <c r="A80" s="44" t="s">
        <v>41</v>
      </c>
      <c r="B80" s="44"/>
      <c r="C80" s="44"/>
      <c r="D80" s="44"/>
      <c r="E80" s="44"/>
      <c r="F80" s="44"/>
      <c r="G80" s="44"/>
      <c r="H80" s="44"/>
      <c r="I80" s="44"/>
      <c r="J80" s="44"/>
      <c r="K80" s="44"/>
      <c r="L80" s="44"/>
      <c r="M80" s="44"/>
      <c r="N80" s="44"/>
      <c r="O80" s="44"/>
      <c r="P80" s="44"/>
      <c r="Q80" s="44"/>
      <c r="R80" s="44"/>
      <c r="S80" s="44"/>
      <c r="T80" s="44"/>
      <c r="U80" s="44"/>
      <c r="V80" s="44"/>
      <c r="W80" s="44"/>
      <c r="X80" s="44"/>
    </row>
    <row r="81" spans="1:24" ht="12.75" customHeight="1">
      <c r="A81" s="25" t="s">
        <v>79</v>
      </c>
      <c r="B81" s="25"/>
      <c r="C81" s="25"/>
      <c r="D81" s="25"/>
      <c r="E81" s="25"/>
      <c r="F81" s="25"/>
      <c r="G81" s="25"/>
      <c r="H81" s="25"/>
      <c r="I81" s="25"/>
      <c r="J81" s="25"/>
      <c r="K81" s="25"/>
      <c r="L81" s="25"/>
      <c r="M81" s="25"/>
      <c r="N81" s="25"/>
      <c r="O81" s="25"/>
      <c r="P81" s="25"/>
      <c r="Q81" s="25"/>
      <c r="R81" s="25"/>
      <c r="S81" s="25"/>
      <c r="T81" s="25"/>
      <c r="U81" s="25"/>
      <c r="V81" s="25"/>
      <c r="W81" s="25"/>
      <c r="X81" s="25"/>
    </row>
    <row r="82" spans="1:24" ht="12.75" customHeight="1">
      <c r="A82" s="28" t="s">
        <v>42</v>
      </c>
      <c r="B82" s="28"/>
      <c r="C82" s="28"/>
      <c r="D82" s="28"/>
      <c r="E82" s="28"/>
      <c r="F82" s="28"/>
      <c r="G82" s="28"/>
      <c r="H82" s="28"/>
      <c r="I82" s="28"/>
      <c r="J82" s="28"/>
      <c r="K82" s="28"/>
      <c r="L82" s="28"/>
      <c r="M82" s="28"/>
      <c r="N82" s="28"/>
      <c r="O82" s="28"/>
      <c r="P82" s="28"/>
      <c r="Q82" s="28"/>
      <c r="R82" s="28"/>
      <c r="S82" s="28"/>
      <c r="T82" s="28"/>
      <c r="U82" s="28"/>
      <c r="V82" s="28"/>
      <c r="W82" s="28"/>
      <c r="X82" s="28"/>
    </row>
    <row r="83" spans="1:24" ht="12.75" customHeight="1">
      <c r="A83" s="26" t="s">
        <v>43</v>
      </c>
      <c r="B83" s="26"/>
      <c r="C83" s="26"/>
      <c r="D83" s="26"/>
      <c r="E83" s="26"/>
      <c r="F83" s="26"/>
      <c r="G83" s="26"/>
      <c r="H83" s="26"/>
      <c r="I83" s="26"/>
      <c r="J83" s="26"/>
      <c r="K83" s="26"/>
      <c r="L83" s="26"/>
      <c r="M83" s="26"/>
      <c r="N83" s="26"/>
      <c r="O83" s="26"/>
      <c r="P83" s="26"/>
      <c r="Q83" s="26"/>
      <c r="R83" s="26"/>
      <c r="S83" s="26"/>
      <c r="T83" s="26"/>
      <c r="U83" s="26"/>
      <c r="V83" s="26"/>
      <c r="W83" s="26"/>
      <c r="X83" s="26"/>
    </row>
    <row r="84" spans="1:24" ht="12.75" customHeight="1">
      <c r="A84" s="44" t="s">
        <v>72</v>
      </c>
      <c r="B84" s="44"/>
      <c r="C84" s="44"/>
      <c r="D84" s="44"/>
      <c r="E84" s="44"/>
      <c r="F84" s="44"/>
      <c r="G84" s="44"/>
      <c r="H84" s="44"/>
      <c r="I84" s="44"/>
      <c r="J84" s="44"/>
      <c r="K84" s="44"/>
      <c r="L84" s="44"/>
      <c r="M84" s="44"/>
      <c r="N84" s="44"/>
      <c r="O84" s="44"/>
      <c r="P84" s="44"/>
      <c r="Q84" s="44"/>
      <c r="R84" s="44"/>
      <c r="S84" s="44"/>
      <c r="T84" s="44"/>
      <c r="U84" s="44"/>
      <c r="V84" s="44"/>
      <c r="W84" s="44"/>
      <c r="X84" s="44"/>
    </row>
    <row r="85" spans="1:24" ht="12.75" customHeight="1">
      <c r="A85" s="26" t="s">
        <v>44</v>
      </c>
      <c r="B85" s="26"/>
      <c r="C85" s="26"/>
      <c r="D85" s="26"/>
      <c r="E85" s="26"/>
      <c r="F85" s="26"/>
      <c r="G85" s="26"/>
      <c r="H85" s="26"/>
      <c r="I85" s="26"/>
      <c r="J85" s="26"/>
      <c r="K85" s="26"/>
      <c r="L85" s="26"/>
      <c r="M85" s="26"/>
      <c r="N85" s="26"/>
      <c r="O85" s="26"/>
      <c r="P85" s="26"/>
      <c r="Q85" s="26"/>
      <c r="R85" s="26"/>
      <c r="S85" s="26"/>
      <c r="T85" s="26"/>
      <c r="U85" s="26"/>
      <c r="V85" s="26"/>
      <c r="W85" s="26"/>
      <c r="X85" s="26"/>
    </row>
    <row r="86" spans="1:24" ht="12.75" customHeight="1">
      <c r="A86" s="25" t="s">
        <v>45</v>
      </c>
      <c r="B86" s="25"/>
      <c r="C86" s="25"/>
      <c r="D86" s="25"/>
      <c r="E86" s="25"/>
      <c r="F86" s="25"/>
      <c r="G86" s="25"/>
      <c r="H86" s="25"/>
      <c r="I86" s="25"/>
      <c r="J86" s="25"/>
      <c r="K86" s="25"/>
      <c r="L86" s="25"/>
      <c r="M86" s="25"/>
      <c r="N86" s="25"/>
      <c r="O86" s="25"/>
      <c r="P86" s="25"/>
      <c r="Q86" s="25"/>
      <c r="R86" s="25"/>
      <c r="S86" s="25"/>
      <c r="T86" s="25"/>
      <c r="U86" s="25"/>
      <c r="V86" s="25"/>
      <c r="W86" s="25"/>
      <c r="X86" s="25"/>
    </row>
    <row r="87" spans="1:24" ht="12.75" customHeight="1">
      <c r="A87" s="25" t="s">
        <v>46</v>
      </c>
      <c r="B87" s="25"/>
      <c r="C87" s="25"/>
      <c r="D87" s="25"/>
      <c r="E87" s="25"/>
      <c r="F87" s="25"/>
      <c r="G87" s="25"/>
      <c r="H87" s="25"/>
      <c r="I87" s="25"/>
      <c r="J87" s="25"/>
      <c r="K87" s="25"/>
      <c r="L87" s="25"/>
      <c r="M87" s="25"/>
      <c r="N87" s="25"/>
      <c r="O87" s="25"/>
      <c r="P87" s="25"/>
      <c r="Q87" s="25"/>
      <c r="R87" s="25"/>
      <c r="S87" s="25"/>
      <c r="T87" s="25"/>
      <c r="U87" s="25"/>
      <c r="V87" s="25"/>
      <c r="W87" s="25"/>
      <c r="X87" s="25"/>
    </row>
    <row r="88" spans="1:24" ht="12.75" customHeight="1">
      <c r="A88" s="25" t="s">
        <v>77</v>
      </c>
      <c r="B88" s="25"/>
      <c r="C88" s="25"/>
      <c r="D88" s="25"/>
      <c r="E88" s="25"/>
      <c r="F88" s="25"/>
      <c r="G88" s="25"/>
      <c r="H88" s="25"/>
      <c r="I88" s="25"/>
      <c r="J88" s="25"/>
      <c r="K88" s="25"/>
      <c r="L88" s="25"/>
      <c r="M88" s="25"/>
      <c r="N88" s="25"/>
      <c r="O88" s="25"/>
      <c r="P88" s="25"/>
      <c r="Q88" s="25"/>
      <c r="R88" s="25"/>
      <c r="S88" s="25"/>
      <c r="T88" s="25"/>
      <c r="U88" s="25"/>
      <c r="V88" s="25"/>
      <c r="W88" s="25"/>
      <c r="X88" s="25"/>
    </row>
    <row r="89" spans="1:24" ht="12.75" customHeight="1">
      <c r="A89" s="26" t="s">
        <v>47</v>
      </c>
      <c r="B89" s="26"/>
      <c r="C89" s="26"/>
      <c r="D89" s="26"/>
      <c r="E89" s="26"/>
      <c r="F89" s="26"/>
      <c r="G89" s="26"/>
      <c r="H89" s="26"/>
      <c r="I89" s="26"/>
      <c r="J89" s="26"/>
      <c r="K89" s="26"/>
      <c r="L89" s="26"/>
      <c r="M89" s="26"/>
      <c r="N89" s="26"/>
      <c r="O89" s="26"/>
      <c r="P89" s="26"/>
      <c r="Q89" s="26"/>
      <c r="R89" s="26"/>
      <c r="S89" s="26"/>
      <c r="T89" s="26"/>
      <c r="U89" s="26"/>
      <c r="V89" s="26"/>
      <c r="W89" s="26"/>
      <c r="X89" s="26"/>
    </row>
    <row r="90" spans="1:24" ht="12.75" customHeight="1">
      <c r="A90" s="25" t="s">
        <v>48</v>
      </c>
      <c r="B90" s="25"/>
      <c r="C90" s="25"/>
      <c r="D90" s="25"/>
      <c r="E90" s="25"/>
      <c r="F90" s="25"/>
      <c r="G90" s="25"/>
      <c r="H90" s="25"/>
      <c r="I90" s="25"/>
      <c r="J90" s="25"/>
      <c r="K90" s="25"/>
      <c r="L90" s="25"/>
      <c r="M90" s="25"/>
      <c r="N90" s="25"/>
      <c r="O90" s="25"/>
      <c r="P90" s="25"/>
      <c r="Q90" s="25"/>
      <c r="R90" s="25"/>
      <c r="S90" s="25"/>
      <c r="T90" s="25"/>
      <c r="U90" s="25"/>
      <c r="V90" s="25"/>
      <c r="W90" s="25"/>
      <c r="X90" s="25"/>
    </row>
    <row r="91" spans="1:24" ht="12.75" customHeight="1">
      <c r="A91" s="25" t="s">
        <v>49</v>
      </c>
      <c r="B91" s="25"/>
      <c r="C91" s="25"/>
      <c r="D91" s="25"/>
      <c r="E91" s="25"/>
      <c r="F91" s="25"/>
      <c r="G91" s="25"/>
      <c r="H91" s="25"/>
      <c r="I91" s="25"/>
      <c r="J91" s="25"/>
      <c r="K91" s="25"/>
      <c r="L91" s="25"/>
      <c r="M91" s="25"/>
      <c r="N91" s="25"/>
      <c r="O91" s="25"/>
      <c r="P91" s="25"/>
      <c r="Q91" s="25"/>
      <c r="R91" s="25"/>
      <c r="S91" s="25"/>
      <c r="T91" s="25"/>
      <c r="U91" s="25"/>
      <c r="V91" s="25"/>
      <c r="W91" s="25"/>
      <c r="X91" s="25"/>
    </row>
    <row r="92" spans="1:24" ht="12.75" customHeight="1">
      <c r="A92" s="44" t="s">
        <v>78</v>
      </c>
      <c r="B92" s="44"/>
      <c r="C92" s="44"/>
      <c r="D92" s="44"/>
      <c r="E92" s="44"/>
      <c r="F92" s="44"/>
      <c r="G92" s="44"/>
      <c r="H92" s="44"/>
      <c r="I92" s="44"/>
      <c r="J92" s="44"/>
      <c r="K92" s="44"/>
      <c r="L92" s="44"/>
      <c r="M92" s="44"/>
      <c r="N92" s="44"/>
      <c r="O92" s="44"/>
      <c r="P92" s="44"/>
      <c r="Q92" s="44"/>
      <c r="R92" s="44"/>
      <c r="S92" s="44"/>
      <c r="T92" s="44"/>
      <c r="U92" s="44"/>
      <c r="V92" s="44"/>
      <c r="W92" s="44"/>
      <c r="X92" s="44"/>
    </row>
  </sheetData>
  <mergeCells count="64">
    <mergeCell ref="A57:X57"/>
    <mergeCell ref="A58:X58"/>
    <mergeCell ref="A59:X59"/>
    <mergeCell ref="A60:X60"/>
    <mergeCell ref="A61:X61"/>
    <mergeCell ref="A87:X87"/>
    <mergeCell ref="A35:X35"/>
    <mergeCell ref="A36:X36"/>
    <mergeCell ref="A37:X37"/>
    <mergeCell ref="A38:X38"/>
    <mergeCell ref="A39:X39"/>
    <mergeCell ref="A40:X40"/>
    <mergeCell ref="A41:X41"/>
    <mergeCell ref="A42:X42"/>
    <mergeCell ref="A43:X43"/>
    <mergeCell ref="A44:X44"/>
    <mergeCell ref="A45:X45"/>
    <mergeCell ref="A46:X46"/>
    <mergeCell ref="A47:X47"/>
    <mergeCell ref="A48:X48"/>
    <mergeCell ref="A49:X49"/>
    <mergeCell ref="A50:X50"/>
    <mergeCell ref="A51:X51"/>
    <mergeCell ref="A52:X52"/>
    <mergeCell ref="A53:X53"/>
    <mergeCell ref="A54:X54"/>
    <mergeCell ref="A55:X55"/>
    <mergeCell ref="A56:X56"/>
    <mergeCell ref="A88:X88"/>
    <mergeCell ref="A89:X89"/>
    <mergeCell ref="A90:X90"/>
    <mergeCell ref="A68:X68"/>
    <mergeCell ref="A69:X69"/>
    <mergeCell ref="A70:X70"/>
    <mergeCell ref="A71:X71"/>
    <mergeCell ref="A62:X62"/>
    <mergeCell ref="A63:X63"/>
    <mergeCell ref="A64:X64"/>
    <mergeCell ref="A65:X65"/>
    <mergeCell ref="A66:X66"/>
    <mergeCell ref="A67:X67"/>
    <mergeCell ref="A78:X78"/>
    <mergeCell ref="A91:X91"/>
    <mergeCell ref="A92:X92"/>
    <mergeCell ref="A72:X72"/>
    <mergeCell ref="A73:X73"/>
    <mergeCell ref="A74:X74"/>
    <mergeCell ref="A75:X75"/>
    <mergeCell ref="A76:X76"/>
    <mergeCell ref="A77:X77"/>
    <mergeCell ref="A79:X79"/>
    <mergeCell ref="A80:X80"/>
    <mergeCell ref="A81:X81"/>
    <mergeCell ref="A82:X82"/>
    <mergeCell ref="A83:X83"/>
    <mergeCell ref="A84:X84"/>
    <mergeCell ref="A85:X85"/>
    <mergeCell ref="A86:X86"/>
    <mergeCell ref="A34:X34"/>
    <mergeCell ref="A1:AF1"/>
    <mergeCell ref="A30:X30"/>
    <mergeCell ref="A31:X31"/>
    <mergeCell ref="A32:X32"/>
    <mergeCell ref="A33:X33"/>
  </mergeCells>
  <pageMargins left="0.25" right="0.25" top="0.75" bottom="0.7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1-35M</vt:lpstr>
    </vt:vector>
  </TitlesOfParts>
  <Company>U.S. 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L. Nguyen</cp:lastModifiedBy>
  <cp:lastPrinted>2016-12-29T19:22:55Z</cp:lastPrinted>
  <dcterms:created xsi:type="dcterms:W3CDTF">2009-12-02T20:46:15Z</dcterms:created>
  <dcterms:modified xsi:type="dcterms:W3CDTF">2016-12-29T19:23:22Z</dcterms:modified>
  <cp:category>Livable Communities</cp:category>
</cp:coreProperties>
</file>