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1515" windowWidth="15480" windowHeight="11640"/>
  </bookViews>
  <sheets>
    <sheet name="2-42" sheetId="1" r:id="rId1"/>
  </sheets>
  <externalReferences>
    <externalReference r:id="rId2"/>
  </externalReferences>
  <definedNames>
    <definedName name="Eno_TM">'[1]1997  Table 1a Modified'!#REF!</definedName>
    <definedName name="Eno_Tons">'[1]1997  Table 1a Modified'!#REF!</definedName>
    <definedName name="HTML_CodePage" hidden="1">1252</definedName>
    <definedName name="HTML_Control" hidden="1">{"'2-38'!$A$1:$K$25"}</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tasks\nts2000\nts2000\HTML\Ch2_web\2-38.htm"</definedName>
    <definedName name="HTML_Title" hidden="1">"Table 2-38"</definedName>
    <definedName name="Sum_T2">'[1]1997  Table 1a Modified'!#REF!</definedName>
    <definedName name="Sum_TTM">'[1]1997  Table 1a Modified'!#REF!</definedName>
  </definedNames>
  <calcPr calcId="145621" iterate="1"/>
</workbook>
</file>

<file path=xl/calcChain.xml><?xml version="1.0" encoding="utf-8"?>
<calcChain xmlns="http://schemas.openxmlformats.org/spreadsheetml/2006/main">
  <c r="Y7" i="1" l="1"/>
  <c r="U7" i="1"/>
  <c r="Q7" i="1"/>
  <c r="X6" i="1"/>
  <c r="T6" i="1"/>
  <c r="AA7" i="1"/>
  <c r="Z7" i="1"/>
  <c r="X7" i="1"/>
  <c r="W7" i="1"/>
  <c r="V7" i="1"/>
  <c r="T7" i="1"/>
  <c r="S7" i="1"/>
  <c r="R7" i="1"/>
  <c r="AA6" i="1"/>
  <c r="Z6" i="1"/>
  <c r="Y6" i="1"/>
  <c r="W6" i="1"/>
  <c r="V6" i="1"/>
  <c r="U6" i="1"/>
  <c r="S6" i="1"/>
  <c r="R6" i="1"/>
  <c r="Q6" i="1"/>
  <c r="K6" i="1" l="1"/>
  <c r="G6" i="1"/>
  <c r="H6" i="1"/>
  <c r="I7" i="1"/>
  <c r="J7" i="1"/>
  <c r="K7" i="1"/>
  <c r="C7" i="1"/>
  <c r="D7" i="1"/>
  <c r="E7" i="1"/>
  <c r="F7" i="1"/>
  <c r="G7" i="1"/>
  <c r="H7" i="1"/>
  <c r="B7" i="1"/>
  <c r="P7" i="1"/>
  <c r="P6" i="1"/>
  <c r="O6" i="1"/>
  <c r="O7" i="1"/>
  <c r="M7" i="1"/>
  <c r="N7" i="1"/>
  <c r="N6" i="1"/>
  <c r="M6" i="1"/>
  <c r="L7" i="1"/>
  <c r="L6" i="1"/>
  <c r="J6" i="1"/>
  <c r="I6" i="1"/>
  <c r="B6" i="1"/>
  <c r="C6" i="1"/>
  <c r="D6" i="1"/>
  <c r="E6" i="1"/>
  <c r="F6" i="1"/>
</calcChain>
</file>

<file path=xl/sharedStrings.xml><?xml version="1.0" encoding="utf-8"?>
<sst xmlns="http://schemas.openxmlformats.org/spreadsheetml/2006/main" count="40" uniqueCount="39">
  <si>
    <t>Train-miles, passenger trains:</t>
  </si>
  <si>
    <t>Injured persons</t>
  </si>
  <si>
    <t>Train-miles, passenger trains (millions)</t>
  </si>
  <si>
    <t>Fatalities and injuries:</t>
  </si>
  <si>
    <t>2001</t>
  </si>
  <si>
    <t>SOURCES</t>
  </si>
  <si>
    <t>1990-96: U.S. Department of Transportation, Bureau of Transportation Statistics calculations (sum of all commuter rail train-miles reported to USDOT, Federal Transit Administration, plus Amtrak train-miles).</t>
  </si>
  <si>
    <t>Fatalities per 100 million passenger train-miles</t>
  </si>
  <si>
    <t>Injuries per 100 million passenger train-miles</t>
  </si>
  <si>
    <t>1990</t>
  </si>
  <si>
    <t>1991</t>
  </si>
  <si>
    <t>1992</t>
  </si>
  <si>
    <t>1993</t>
  </si>
  <si>
    <t>1994</t>
  </si>
  <si>
    <t>1995</t>
  </si>
  <si>
    <t>1996</t>
  </si>
  <si>
    <t>1997</t>
  </si>
  <si>
    <t>1998</t>
  </si>
  <si>
    <t>1999</t>
  </si>
  <si>
    <t>2000</t>
  </si>
  <si>
    <t>2002</t>
  </si>
  <si>
    <t>2003</t>
  </si>
  <si>
    <t>2004</t>
  </si>
  <si>
    <t>2005</t>
  </si>
  <si>
    <r>
      <t>Passenger fatalities</t>
    </r>
    <r>
      <rPr>
        <b/>
        <vertAlign val="superscript"/>
        <sz val="11"/>
        <rFont val="Arial Narrow"/>
        <family val="2"/>
      </rPr>
      <t>a</t>
    </r>
  </si>
  <si>
    <t>NOTES</t>
  </si>
  <si>
    <r>
      <rPr>
        <i/>
        <sz val="9"/>
        <rFont val="Arial"/>
        <family val="2"/>
      </rPr>
      <t>Passenger fatalities</t>
    </r>
    <r>
      <rPr>
        <sz val="9"/>
        <rFont val="Arial"/>
        <family val="2"/>
      </rPr>
      <t xml:space="preserve"> and</t>
    </r>
    <r>
      <rPr>
        <i/>
        <sz val="9"/>
        <rFont val="Arial"/>
        <family val="2"/>
      </rPr>
      <t xml:space="preserve"> Injured persons</t>
    </r>
    <r>
      <rPr>
        <sz val="9"/>
        <rFont val="Arial"/>
        <family val="2"/>
      </rPr>
      <t xml:space="preserve"> include passengers on trains only.  </t>
    </r>
  </si>
  <si>
    <r>
      <t>A</t>
    </r>
    <r>
      <rPr>
        <i/>
        <sz val="9"/>
        <rFont val="Arial"/>
        <family val="2"/>
      </rPr>
      <t xml:space="preserve"> Train-mile</t>
    </r>
    <r>
      <rPr>
        <sz val="9"/>
        <rFont val="Arial"/>
        <family val="2"/>
      </rPr>
      <t xml:space="preserve"> is the movement of a train (which can consist of many cars) the distance of 1 mile. A</t>
    </r>
    <r>
      <rPr>
        <i/>
        <sz val="9"/>
        <rFont val="Arial"/>
        <family val="2"/>
      </rPr>
      <t xml:space="preserve"> Train-mile</t>
    </r>
    <r>
      <rPr>
        <sz val="9"/>
        <rFont val="Arial"/>
        <family val="2"/>
      </rPr>
      <t xml:space="preserve"> differs from a vehicle-mile, which is the movement of 1 car (vehicle) the distance of 1 mile. A 10-car (vehicle) train traveling 1 mile would be measured as 1 </t>
    </r>
    <r>
      <rPr>
        <i/>
        <sz val="9"/>
        <rFont val="Arial"/>
        <family val="2"/>
      </rPr>
      <t>Train-mile</t>
    </r>
    <r>
      <rPr>
        <sz val="9"/>
        <rFont val="Arial"/>
        <family val="2"/>
      </rPr>
      <t xml:space="preserve"> and 10 vehicle-miles. Caution should be used when comparing</t>
    </r>
    <r>
      <rPr>
        <i/>
        <sz val="9"/>
        <rFont val="Arial"/>
        <family val="2"/>
      </rPr>
      <t xml:space="preserve"> Train-miles</t>
    </r>
    <r>
      <rPr>
        <sz val="9"/>
        <rFont val="Arial"/>
        <family val="2"/>
      </rPr>
      <t xml:space="preserve"> to vehicle miles. </t>
    </r>
  </si>
  <si>
    <t>Table 2-42:  Railroad Passenger Safety Data</t>
  </si>
  <si>
    <r>
      <t xml:space="preserve">1990-96: U.S. Department of Transportation, Federal Railroad Administration, Office of Safety, </t>
    </r>
    <r>
      <rPr>
        <i/>
        <sz val="9"/>
        <rFont val="Arial"/>
        <family val="2"/>
      </rPr>
      <t xml:space="preserve">Railroad Safety Statistics Annual Report </t>
    </r>
    <r>
      <rPr>
        <sz val="9"/>
        <rFont val="Arial"/>
        <family val="2"/>
      </rPr>
      <t xml:space="preserve"> (Washington, DC: Annual Issues), table 1-2, available at http://safetydata.fra.dot.gov/OfficeofSafety/publicsite/Publications.aspx as of Sept. 8, 2010.</t>
    </r>
  </si>
  <si>
    <r>
      <t xml:space="preserve">1998-2008: U.S. Department of Transportation, Federal Railroad Administration, Office of Safety, </t>
    </r>
    <r>
      <rPr>
        <i/>
        <sz val="9"/>
        <rFont val="Arial"/>
        <family val="2"/>
      </rPr>
      <t xml:space="preserve">Railroad Safety Statistics Annual Report </t>
    </r>
    <r>
      <rPr>
        <sz val="9"/>
        <rFont val="Arial"/>
        <family val="2"/>
      </rPr>
      <t>(Washington, DC: Annual Issues), table 2-4, available at http://safetydata.fra.dot.gov/OfficeofSafety/publicsite/Publications.aspx as of June 10, 2011.</t>
    </r>
  </si>
  <si>
    <r>
      <t xml:space="preserve">1997-98: U.S. Department of Transportation, Federal Railroad Administration, Office of Safety, </t>
    </r>
    <r>
      <rPr>
        <i/>
        <sz val="9"/>
        <rFont val="Arial"/>
        <family val="2"/>
      </rPr>
      <t xml:space="preserve">Railroad Safety Statistics 2008 Annual Report  </t>
    </r>
    <r>
      <rPr>
        <sz val="9"/>
        <rFont val="Arial"/>
        <family val="2"/>
      </rPr>
      <t>(Washington, DC), table 1-2, available at http://safetydata.fra.dot.gov/OfficeofSafety/publicsite/Publications.aspx  as of June 10, 2011.</t>
    </r>
  </si>
  <si>
    <r>
      <t>a</t>
    </r>
    <r>
      <rPr>
        <sz val="9"/>
        <rFont val="Arial"/>
        <family val="2"/>
      </rPr>
      <t xml:space="preserve"> Three major train accidents accounted for the increase in the number of deaths in 1993, 2005 and 2008. Two major train accidents accounted for the increase in the number of injuries in 2007. In 1993 a barge struck a rail bridge in Alabama causing an Amtrak train to derail into the waterway below leading to 42 passenger deaths. In 2005, a Southern California Regional Rail Authority train struck a jeep at a non-grade crossing location, derailed and struck a UPRR locomotive, which caused the train to strike another Southern California Regional Rail Authority train. The total passenger fatalities from both trains were 10. In 2008, a Southern California Regional Rail Authority train ran a red signal and collided head-on with a Union Pacific RR Co. freight, which lead to 24 passenger deaths. </t>
    </r>
  </si>
  <si>
    <r>
      <t xml:space="preserve">1999: U.S. Department of Transportation, Federal Railroad Administration, Office of Safety, </t>
    </r>
    <r>
      <rPr>
        <i/>
        <sz val="9"/>
        <rFont val="Arial"/>
        <family val="2"/>
      </rPr>
      <t>Railroad Safety Statistics 2010 Preliminary Annual Report</t>
    </r>
    <r>
      <rPr>
        <sz val="9"/>
        <rFont val="Arial"/>
        <family val="2"/>
      </rPr>
      <t xml:space="preserve"> (Washington, DC: March 2012), table 1-2, available at http://safetydata.fra.dot.gov/OfficeofSafety/publicsite/Prelim.aspx as of Apr. 20, 2012.</t>
    </r>
  </si>
  <si>
    <r>
      <t xml:space="preserve">2009-12: U.S. Department of Transportation, Federal Railroad Administration, Office of Safety, </t>
    </r>
    <r>
      <rPr>
        <i/>
        <sz val="9"/>
        <rFont val="Arial"/>
        <family val="2"/>
      </rPr>
      <t xml:space="preserve">Railroad Safety Statistics: Preliminary Annual Report </t>
    </r>
    <r>
      <rPr>
        <sz val="9"/>
        <rFont val="Arial"/>
        <family val="2"/>
      </rPr>
      <t>(Washington, DC: March 2011), table 2-4, available at http://safetydata.fra.dot.gov/OfficeofSafety/publicsite/Prelim.aspx as of April 24, 2013.</t>
    </r>
  </si>
  <si>
    <r>
      <t xml:space="preserve">1997: U.S. Department of Transportation, Federal Railroad Administration, Office of Safety, </t>
    </r>
    <r>
      <rPr>
        <i/>
        <sz val="9"/>
        <rFont val="Arial"/>
        <family val="2"/>
      </rPr>
      <t xml:space="preserve">Railroad Safety Statistics 2007 Annual Report </t>
    </r>
    <r>
      <rPr>
        <sz val="9"/>
        <rFont val="Arial"/>
        <family val="2"/>
      </rPr>
      <t>(Washington, DC), table 2-4, available at http://safetydata.fra.dot.gov/OfficeofSafety/publicsite/Publications.aspx as of September 8, 2010.</t>
    </r>
  </si>
  <si>
    <r>
      <t xml:space="preserve">2000-12: U.S. Department of Transportation, Federal Railroad Administration, Office of Safety, </t>
    </r>
    <r>
      <rPr>
        <i/>
        <sz val="9"/>
        <rFont val="Arial"/>
        <family val="2"/>
      </rPr>
      <t>Railroad Safety Statistics 2011 Preliminary Annual Report</t>
    </r>
    <r>
      <rPr>
        <sz val="9"/>
        <rFont val="Arial"/>
        <family val="2"/>
      </rPr>
      <t xml:space="preserve"> (Washington, DC: April), table 1-2, available at http://safetydata.fra.dot.gov/OfficeofSafety/publicsite/Prelim.aspx as of Apr. 24, 2013.</t>
    </r>
  </si>
  <si>
    <r>
      <t>KEY:</t>
    </r>
    <r>
      <rPr>
        <sz val="9"/>
        <rFont val="Arial"/>
        <family val="2"/>
      </rPr>
      <t xml:space="preserve"> R = revised.</t>
    </r>
  </si>
  <si>
    <t>2013-15: U.S. Department of Transportation, Federal Railroad Administration, Office of Safety Analysis, 1.13 - Passenger Operations Ten Year Overview, available at http://safetydata.fra.dot.gov/OfficeofSafety/default.aspx as of Sept. 30,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</si>
</sst>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_)"/>
    <numFmt numFmtId="165" formatCode="###0.00_)"/>
    <numFmt numFmtId="166" formatCode="0.0_W"/>
    <numFmt numFmtId="167" formatCode="&quot;$&quot;#,##0\ ;\(&quot;$&quot;#,##0\)"/>
    <numFmt numFmtId="169" formatCode="0.0"/>
    <numFmt numFmtId="176" formatCode="\(\R\)\ ###0"/>
    <numFmt numFmtId="178" formatCode="#,##0.0"/>
    <numFmt numFmtId="179" formatCode="#0,000.0"/>
    <numFmt numFmtId="180" formatCode="_(* #,##0.0_);_(* \(#,##0.0\);_(* &quot;-&quot;??_);_(@_)"/>
  </numFmts>
  <fonts count="23" x14ac:knownFonts="1">
    <font>
      <sz val="10"/>
      <name val="Arial"/>
    </font>
    <font>
      <sz val="12"/>
      <name val="Helv"/>
    </font>
    <font>
      <sz val="10"/>
      <name val="Arial"/>
      <family val="2"/>
    </font>
    <font>
      <b/>
      <sz val="12"/>
      <name val="Helv"/>
    </font>
    <font>
      <sz val="9"/>
      <name val="Helv"/>
    </font>
    <font>
      <vertAlign val="superscript"/>
      <sz val="12"/>
      <name val="Helv"/>
    </font>
    <font>
      <sz val="10"/>
      <name val="Helv"/>
    </font>
    <font>
      <sz val="8"/>
      <name val="Helv"/>
    </font>
    <font>
      <b/>
      <sz val="18"/>
      <name val="Arial"/>
      <family val="2"/>
    </font>
    <font>
      <b/>
      <sz val="12"/>
      <name val="Arial"/>
      <family val="2"/>
    </font>
    <font>
      <b/>
      <sz val="9"/>
      <name val="Helv"/>
    </font>
    <font>
      <sz val="8.5"/>
      <name val="Helv"/>
    </font>
    <font>
      <b/>
      <sz val="10"/>
      <name val="Helv"/>
    </font>
    <font>
      <b/>
      <sz val="14"/>
      <name val="Helv"/>
    </font>
    <font>
      <b/>
      <sz val="10"/>
      <name val="Arial"/>
      <family val="2"/>
    </font>
    <font>
      <b/>
      <sz val="11"/>
      <name val="Arial Narrow"/>
      <family val="2"/>
    </font>
    <font>
      <sz val="11"/>
      <name val="Arial Narrow"/>
      <family val="2"/>
    </font>
    <font>
      <b/>
      <sz val="9"/>
      <name val="Arial"/>
      <family val="2"/>
    </font>
    <font>
      <sz val="9"/>
      <name val="Arial"/>
      <family val="2"/>
    </font>
    <font>
      <i/>
      <sz val="9"/>
      <name val="Arial"/>
      <family val="2"/>
    </font>
    <font>
      <b/>
      <vertAlign val="superscript"/>
      <sz val="11"/>
      <name val="Arial Narrow"/>
      <family val="2"/>
    </font>
    <font>
      <vertAlign val="superscript"/>
      <sz val="9"/>
      <name val="Arial"/>
      <family val="2"/>
    </font>
    <font>
      <sz val="10"/>
      <name val="Arial"/>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9">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style="double">
        <color indexed="64"/>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48">
    <xf numFmtId="0" fontId="0" fillId="0" borderId="0"/>
    <xf numFmtId="0" fontId="1" fillId="0" borderId="0">
      <alignment horizontal="center" vertical="center" wrapText="1"/>
    </xf>
    <xf numFmtId="3" fontId="2" fillId="0" borderId="0" applyFont="0" applyFill="0" applyBorder="0" applyAlignment="0" applyProtection="0"/>
    <xf numFmtId="0" fontId="3" fillId="0" borderId="0">
      <alignment horizontal="left" vertical="center" wrapText="1"/>
    </xf>
    <xf numFmtId="167" fontId="2" fillId="0" borderId="0" applyFont="0" applyFill="0" applyBorder="0" applyAlignment="0" applyProtection="0"/>
    <xf numFmtId="3" fontId="4" fillId="0" borderId="1" applyAlignment="0">
      <alignment horizontal="right" vertical="center"/>
    </xf>
    <xf numFmtId="164" fontId="4" fillId="0" borderId="1">
      <alignment horizontal="right" vertical="center"/>
    </xf>
    <xf numFmtId="49" fontId="5" fillId="0" borderId="1">
      <alignment horizontal="left" vertical="center"/>
    </xf>
    <xf numFmtId="165" fontId="6" fillId="0" borderId="1" applyNumberFormat="0" applyFill="0">
      <alignment horizontal="right"/>
    </xf>
    <xf numFmtId="166" fontId="6" fillId="0" borderId="1">
      <alignment horizontal="right"/>
    </xf>
    <xf numFmtId="0" fontId="2" fillId="0" borderId="0" applyFont="0" applyFill="0" applyBorder="0" applyAlignment="0" applyProtection="0"/>
    <xf numFmtId="2"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1">
      <alignment horizontal="left"/>
    </xf>
    <xf numFmtId="0" fontId="10" fillId="0" borderId="2">
      <alignment horizontal="right" vertical="center"/>
    </xf>
    <xf numFmtId="0" fontId="11" fillId="0" borderId="1">
      <alignment horizontal="left" vertical="center"/>
    </xf>
    <xf numFmtId="0" fontId="6"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3" fontId="4" fillId="0" borderId="0">
      <alignment horizontal="left" vertical="center"/>
    </xf>
    <xf numFmtId="0" fontId="1" fillId="0" borderId="0">
      <alignment horizontal="left" vertical="center"/>
    </xf>
    <xf numFmtId="0" fontId="7" fillId="0" borderId="0">
      <alignment horizontal="right"/>
    </xf>
    <xf numFmtId="49" fontId="7" fillId="0" borderId="0">
      <alignment horizontal="center"/>
    </xf>
    <xf numFmtId="0" fontId="5" fillId="0" borderId="0">
      <alignment horizontal="right"/>
    </xf>
    <xf numFmtId="0" fontId="7" fillId="0" borderId="0">
      <alignment horizontal="left"/>
    </xf>
    <xf numFmtId="49" fontId="4" fillId="0" borderId="0">
      <alignment horizontal="left" vertical="center"/>
    </xf>
    <xf numFmtId="49" fontId="5" fillId="0" borderId="1">
      <alignment horizontal="left" vertical="center"/>
    </xf>
    <xf numFmtId="49" fontId="1" fillId="0" borderId="1" applyFill="0">
      <alignment horizontal="left" vertical="center"/>
    </xf>
    <xf numFmtId="49" fontId="5" fillId="0" borderId="1">
      <alignment horizontal="left"/>
    </xf>
    <xf numFmtId="165" fontId="4" fillId="0" borderId="0" applyNumberFormat="0">
      <alignment horizontal="right"/>
    </xf>
    <xf numFmtId="0" fontId="10" fillId="3" borderId="0">
      <alignment horizontal="centerContinuous" vertical="center" wrapText="1"/>
    </xf>
    <xf numFmtId="0" fontId="10" fillId="0" borderId="4">
      <alignment horizontal="left" vertical="center"/>
    </xf>
    <xf numFmtId="0" fontId="13" fillId="0" borderId="0">
      <alignment horizontal="left" vertical="top"/>
    </xf>
    <xf numFmtId="0" fontId="12" fillId="0" borderId="0">
      <alignment horizontal="left"/>
    </xf>
    <xf numFmtId="0" fontId="3" fillId="0" borderId="0">
      <alignment horizontal="left"/>
    </xf>
    <xf numFmtId="0" fontId="6" fillId="0" borderId="0">
      <alignment horizontal="left"/>
    </xf>
    <xf numFmtId="0" fontId="13" fillId="0" borderId="0">
      <alignment horizontal="left" vertical="top"/>
    </xf>
    <xf numFmtId="0" fontId="3" fillId="0" borderId="0">
      <alignment horizontal="left"/>
    </xf>
    <xf numFmtId="0" fontId="6" fillId="0" borderId="0">
      <alignment horizontal="left"/>
    </xf>
    <xf numFmtId="0" fontId="2" fillId="0" borderId="5" applyNumberFormat="0" applyFont="0" applyFill="0" applyAlignment="0" applyProtection="0"/>
    <xf numFmtId="49" fontId="4" fillId="0" borderId="1">
      <alignment horizontal="left"/>
    </xf>
    <xf numFmtId="0" fontId="10" fillId="0" borderId="2">
      <alignment horizontal="left"/>
    </xf>
    <xf numFmtId="0" fontId="12" fillId="0" borderId="0">
      <alignment horizontal="left" vertical="center"/>
    </xf>
    <xf numFmtId="49" fontId="7" fillId="0" borderId="1">
      <alignment horizontal="left"/>
    </xf>
    <xf numFmtId="43" fontId="22" fillId="0" borderId="0" applyFont="0" applyFill="0" applyBorder="0" applyAlignment="0" applyProtection="0"/>
  </cellStyleXfs>
  <cellXfs count="28">
    <xf numFmtId="0" fontId="0" fillId="0" borderId="0" xfId="0"/>
    <xf numFmtId="3" fontId="15" fillId="0" borderId="0" xfId="0" applyNumberFormat="1" applyFont="1" applyFill="1" applyBorder="1" applyAlignment="1">
      <alignment horizontal="right"/>
    </xf>
    <xf numFmtId="0" fontId="15" fillId="0" borderId="0" xfId="0" applyFont="1" applyFill="1" applyBorder="1"/>
    <xf numFmtId="0" fontId="16" fillId="0" borderId="0" xfId="0" applyFont="1" applyFill="1" applyBorder="1"/>
    <xf numFmtId="0" fontId="16" fillId="0" borderId="6" xfId="0" applyFont="1" applyFill="1" applyBorder="1"/>
    <xf numFmtId="0" fontId="14" fillId="0" borderId="0" xfId="0" applyFont="1" applyFill="1"/>
    <xf numFmtId="0" fontId="15" fillId="0" borderId="3" xfId="0" applyNumberFormat="1" applyFont="1" applyFill="1" applyBorder="1" applyAlignment="1">
      <alignment horizontal="center" vertical="center"/>
    </xf>
    <xf numFmtId="49" fontId="15" fillId="0" borderId="3" xfId="0" applyNumberFormat="1" applyFont="1" applyFill="1" applyBorder="1" applyAlignment="1">
      <alignment horizontal="center" vertical="center"/>
    </xf>
    <xf numFmtId="49" fontId="15" fillId="0" borderId="7" xfId="0" applyNumberFormat="1" applyFont="1" applyFill="1" applyBorder="1" applyAlignment="1">
      <alignment horizontal="center" vertical="center"/>
    </xf>
    <xf numFmtId="169" fontId="16" fillId="0" borderId="0" xfId="0" applyNumberFormat="1" applyFont="1" applyFill="1" applyBorder="1" applyAlignment="1">
      <alignment horizontal="right"/>
    </xf>
    <xf numFmtId="169" fontId="16" fillId="0" borderId="6" xfId="0" applyNumberFormat="1" applyFont="1" applyFill="1" applyBorder="1" applyAlignment="1">
      <alignment horizontal="right"/>
    </xf>
    <xf numFmtId="0" fontId="2" fillId="0" borderId="0" xfId="0" applyFont="1" applyFill="1"/>
    <xf numFmtId="0" fontId="2" fillId="0" borderId="0" xfId="0" applyFont="1" applyFill="1" applyAlignment="1">
      <alignment horizontal="center" vertical="center"/>
    </xf>
    <xf numFmtId="176" fontId="15" fillId="0" borderId="7" xfId="0" applyNumberFormat="1" applyFont="1" applyFill="1" applyBorder="1" applyAlignment="1">
      <alignment horizontal="center"/>
    </xf>
    <xf numFmtId="176" fontId="15" fillId="0" borderId="7" xfId="0" applyNumberFormat="1" applyFont="1" applyFill="1" applyBorder="1" applyAlignment="1">
      <alignment horizontal="center" vertical="center"/>
    </xf>
    <xf numFmtId="0" fontId="17" fillId="0" borderId="0" xfId="0" applyFont="1" applyFill="1" applyBorder="1" applyAlignment="1">
      <alignment wrapText="1"/>
    </xf>
    <xf numFmtId="0" fontId="18" fillId="0" borderId="0" xfId="0" applyNumberFormat="1" applyFont="1" applyFill="1" applyAlignment="1">
      <alignment horizontal="left" wrapText="1"/>
    </xf>
    <xf numFmtId="0" fontId="9" fillId="0" borderId="6" xfId="0" applyFont="1" applyFill="1" applyBorder="1" applyAlignment="1">
      <alignment horizontal="left" wrapText="1"/>
    </xf>
    <xf numFmtId="0" fontId="17" fillId="0" borderId="0" xfId="0" applyFont="1" applyFill="1" applyAlignment="1">
      <alignment wrapText="1"/>
    </xf>
    <xf numFmtId="0" fontId="17" fillId="0" borderId="8" xfId="0" applyFont="1" applyFill="1" applyBorder="1" applyAlignment="1">
      <alignment vertical="top" wrapText="1"/>
    </xf>
    <xf numFmtId="0" fontId="21" fillId="0" borderId="0" xfId="0" applyFont="1" applyFill="1" applyBorder="1" applyAlignment="1">
      <alignment wrapText="1"/>
    </xf>
    <xf numFmtId="0" fontId="18" fillId="0" borderId="0" xfId="0" applyNumberFormat="1" applyFont="1" applyFill="1" applyAlignment="1">
      <alignment wrapText="1"/>
    </xf>
    <xf numFmtId="0" fontId="18" fillId="0" borderId="0" xfId="27" applyFont="1" applyFill="1" applyAlignment="1">
      <alignment wrapText="1"/>
    </xf>
    <xf numFmtId="0" fontId="18" fillId="0" borderId="0" xfId="27" applyNumberFormat="1" applyFont="1" applyFill="1" applyAlignment="1">
      <alignment wrapText="1"/>
    </xf>
    <xf numFmtId="180" fontId="16" fillId="0" borderId="6" xfId="47" applyNumberFormat="1" applyFont="1" applyFill="1" applyBorder="1" applyAlignment="1">
      <alignment horizontal="right"/>
    </xf>
    <xf numFmtId="0" fontId="15" fillId="0" borderId="7" xfId="0" applyNumberFormat="1" applyFont="1" applyFill="1" applyBorder="1" applyAlignment="1">
      <alignment horizontal="center" vertical="center"/>
    </xf>
    <xf numFmtId="179" fontId="16" fillId="0" borderId="6" xfId="0" applyNumberFormat="1" applyFont="1" applyFill="1" applyBorder="1" applyAlignment="1">
      <alignment horizontal="right"/>
    </xf>
    <xf numFmtId="178" fontId="16" fillId="0" borderId="6" xfId="0" applyNumberFormat="1" applyFont="1" applyFill="1" applyBorder="1" applyAlignment="1">
      <alignment horizontal="right"/>
    </xf>
  </cellXfs>
  <cellStyles count="48">
    <cellStyle name="Column heading" xfId="1"/>
    <cellStyle name="Comma" xfId="47" builtinId="3"/>
    <cellStyle name="Comma0" xfId="2"/>
    <cellStyle name="Corner heading" xfId="3"/>
    <cellStyle name="Currency0" xfId="4"/>
    <cellStyle name="Data" xfId="5"/>
    <cellStyle name="Data no deci" xfId="6"/>
    <cellStyle name="Data Superscript" xfId="7"/>
    <cellStyle name="Data_1-1A-Regular" xfId="8"/>
    <cellStyle name="Data-one deci" xfId="9"/>
    <cellStyle name="Date" xfId="10"/>
    <cellStyle name="Fixed" xfId="11"/>
    <cellStyle name="Heading 1" xfId="12" builtinId="16" customBuiltin="1"/>
    <cellStyle name="Heading 2" xfId="13" builtinId="17" customBuiltin="1"/>
    <cellStyle name="Hed Side" xfId="14"/>
    <cellStyle name="Hed Side bold" xfId="15"/>
    <cellStyle name="Hed Side Indent" xfId="16"/>
    <cellStyle name="Hed Side Regular" xfId="17"/>
    <cellStyle name="Hed Side_1-1A-Regular" xfId="18"/>
    <cellStyle name="Hed Top" xfId="19"/>
    <cellStyle name="Hed Top - SECTION" xfId="20"/>
    <cellStyle name="Hed Top_3-new4" xfId="21"/>
    <cellStyle name="Normal" xfId="0" builtinId="0"/>
    <cellStyle name="Reference" xfId="22"/>
    <cellStyle name="Row heading" xfId="23"/>
    <cellStyle name="Source Hed" xfId="24"/>
    <cellStyle name="Source Letter" xfId="25"/>
    <cellStyle name="Source Superscript" xfId="26"/>
    <cellStyle name="Source Text" xfId="27"/>
    <cellStyle name="State" xfId="28"/>
    <cellStyle name="Superscript" xfId="29"/>
    <cellStyle name="Superscript- regular" xfId="30"/>
    <cellStyle name="Superscript_1-1A-Regular" xfId="31"/>
    <cellStyle name="Table Data" xfId="32"/>
    <cellStyle name="Table Head Top" xfId="33"/>
    <cellStyle name="Table Hed Side" xfId="34"/>
    <cellStyle name="Table Title" xfId="35"/>
    <cellStyle name="Title Text" xfId="36"/>
    <cellStyle name="Title Text 1" xfId="37"/>
    <cellStyle name="Title Text 2" xfId="38"/>
    <cellStyle name="Title-1" xfId="39"/>
    <cellStyle name="Title-2" xfId="40"/>
    <cellStyle name="Title-3" xfId="41"/>
    <cellStyle name="Total" xfId="42" builtinId="25" customBuiltin="1"/>
    <cellStyle name="Wrap" xfId="43"/>
    <cellStyle name="Wrap Bold" xfId="44"/>
    <cellStyle name="Wrap Title" xfId="45"/>
    <cellStyle name="Wrap_NTS99-~11" xfId="4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28"/>
  <sheetViews>
    <sheetView tabSelected="1" zoomScaleNormal="100" workbookViewId="0">
      <selection sqref="A1:AA1"/>
    </sheetView>
  </sheetViews>
  <sheetFormatPr defaultRowHeight="12.75" x14ac:dyDescent="0.2"/>
  <cols>
    <col min="1" max="1" width="37.7109375" style="11" customWidth="1"/>
    <col min="2" max="16" width="5.7109375" style="11" customWidth="1"/>
    <col min="17" max="17" width="8" style="11" customWidth="1"/>
    <col min="18" max="24" width="7.7109375" style="11" customWidth="1"/>
    <col min="25" max="27" width="6.85546875" style="11" customWidth="1"/>
    <col min="28" max="16384" width="9.140625" style="11"/>
  </cols>
  <sheetData>
    <row r="1" spans="1:27" ht="16.5" customHeight="1" thickBot="1" x14ac:dyDescent="0.3">
      <c r="A1" s="17" t="s">
        <v>28</v>
      </c>
      <c r="B1" s="17"/>
      <c r="C1" s="17"/>
      <c r="D1" s="17"/>
      <c r="E1" s="17"/>
      <c r="F1" s="17"/>
      <c r="G1" s="17"/>
      <c r="H1" s="17"/>
      <c r="I1" s="17"/>
      <c r="J1" s="17"/>
      <c r="K1" s="17"/>
      <c r="L1" s="17"/>
      <c r="M1" s="17"/>
      <c r="N1" s="17"/>
      <c r="O1" s="17"/>
      <c r="P1" s="17"/>
      <c r="Q1" s="17"/>
      <c r="R1" s="17"/>
      <c r="S1" s="17"/>
      <c r="T1" s="17"/>
      <c r="U1" s="17"/>
      <c r="V1" s="17"/>
      <c r="W1" s="17"/>
      <c r="X1" s="17"/>
      <c r="Y1" s="17"/>
      <c r="Z1" s="17"/>
      <c r="AA1" s="17"/>
    </row>
    <row r="2" spans="1:27" s="12" customFormat="1" ht="16.5" customHeight="1" x14ac:dyDescent="0.3">
      <c r="A2" s="6"/>
      <c r="B2" s="7" t="s">
        <v>9</v>
      </c>
      <c r="C2" s="7" t="s">
        <v>10</v>
      </c>
      <c r="D2" s="7" t="s">
        <v>11</v>
      </c>
      <c r="E2" s="7" t="s">
        <v>12</v>
      </c>
      <c r="F2" s="7" t="s">
        <v>13</v>
      </c>
      <c r="G2" s="7" t="s">
        <v>14</v>
      </c>
      <c r="H2" s="7" t="s">
        <v>15</v>
      </c>
      <c r="I2" s="7" t="s">
        <v>16</v>
      </c>
      <c r="J2" s="7" t="s">
        <v>17</v>
      </c>
      <c r="K2" s="8" t="s">
        <v>18</v>
      </c>
      <c r="L2" s="8" t="s">
        <v>19</v>
      </c>
      <c r="M2" s="8" t="s">
        <v>4</v>
      </c>
      <c r="N2" s="8" t="s">
        <v>20</v>
      </c>
      <c r="O2" s="8" t="s">
        <v>21</v>
      </c>
      <c r="P2" s="8" t="s">
        <v>22</v>
      </c>
      <c r="Q2" s="8" t="s">
        <v>23</v>
      </c>
      <c r="R2" s="14">
        <v>2006</v>
      </c>
      <c r="S2" s="14">
        <v>2007</v>
      </c>
      <c r="T2" s="14">
        <v>2008</v>
      </c>
      <c r="U2" s="14">
        <v>2009</v>
      </c>
      <c r="V2" s="14">
        <v>2010</v>
      </c>
      <c r="W2" s="13">
        <v>2011</v>
      </c>
      <c r="X2" s="14">
        <v>2012</v>
      </c>
      <c r="Y2" s="25">
        <v>2013</v>
      </c>
      <c r="Z2" s="25">
        <v>2014</v>
      </c>
      <c r="AA2" s="25">
        <v>2015</v>
      </c>
    </row>
    <row r="3" spans="1:27" s="5" customFormat="1" ht="16.5" customHeight="1" x14ac:dyDescent="0.3">
      <c r="A3" s="2" t="s">
        <v>24</v>
      </c>
      <c r="B3" s="1">
        <v>3</v>
      </c>
      <c r="C3" s="1">
        <v>8</v>
      </c>
      <c r="D3" s="1">
        <v>3</v>
      </c>
      <c r="E3" s="1">
        <v>58</v>
      </c>
      <c r="F3" s="1">
        <v>5</v>
      </c>
      <c r="G3" s="1">
        <v>0</v>
      </c>
      <c r="H3" s="1">
        <v>12</v>
      </c>
      <c r="I3" s="1">
        <v>6</v>
      </c>
      <c r="J3" s="1">
        <v>4</v>
      </c>
      <c r="K3" s="1">
        <v>14</v>
      </c>
      <c r="L3" s="1">
        <v>4</v>
      </c>
      <c r="M3" s="1">
        <v>3</v>
      </c>
      <c r="N3" s="1">
        <v>7</v>
      </c>
      <c r="O3" s="1">
        <v>3</v>
      </c>
      <c r="P3" s="1">
        <v>3</v>
      </c>
      <c r="Q3" s="1">
        <v>16</v>
      </c>
      <c r="R3" s="1">
        <v>2</v>
      </c>
      <c r="S3" s="1">
        <v>5</v>
      </c>
      <c r="T3" s="1">
        <v>24</v>
      </c>
      <c r="U3" s="1">
        <v>3</v>
      </c>
      <c r="V3" s="1">
        <v>3</v>
      </c>
      <c r="W3" s="1">
        <v>6</v>
      </c>
      <c r="X3" s="1">
        <v>5</v>
      </c>
      <c r="Y3" s="1">
        <v>6</v>
      </c>
      <c r="Z3" s="1">
        <v>5</v>
      </c>
      <c r="AA3" s="1">
        <v>17</v>
      </c>
    </row>
    <row r="4" spans="1:27" s="5" customFormat="1" ht="16.5" customHeight="1" x14ac:dyDescent="0.3">
      <c r="A4" s="2" t="s">
        <v>1</v>
      </c>
      <c r="B4" s="1">
        <v>473</v>
      </c>
      <c r="C4" s="1">
        <v>382</v>
      </c>
      <c r="D4" s="1">
        <v>411</v>
      </c>
      <c r="E4" s="1">
        <v>559</v>
      </c>
      <c r="F4" s="1">
        <v>497</v>
      </c>
      <c r="G4" s="1">
        <v>573</v>
      </c>
      <c r="H4" s="1">
        <v>513</v>
      </c>
      <c r="I4" s="1">
        <v>601</v>
      </c>
      <c r="J4" s="1">
        <v>535</v>
      </c>
      <c r="K4" s="1">
        <v>481</v>
      </c>
      <c r="L4" s="1">
        <v>658</v>
      </c>
      <c r="M4" s="1">
        <v>746</v>
      </c>
      <c r="N4" s="1">
        <v>877</v>
      </c>
      <c r="O4" s="1">
        <v>727</v>
      </c>
      <c r="P4" s="1">
        <v>703</v>
      </c>
      <c r="Q4" s="1">
        <v>957</v>
      </c>
      <c r="R4" s="1">
        <v>936</v>
      </c>
      <c r="S4" s="1">
        <v>1516</v>
      </c>
      <c r="T4" s="1">
        <v>1332</v>
      </c>
      <c r="U4" s="1">
        <v>1191</v>
      </c>
      <c r="V4" s="1">
        <v>1370</v>
      </c>
      <c r="W4" s="1">
        <v>1582</v>
      </c>
      <c r="X4" s="1">
        <v>1588</v>
      </c>
      <c r="Y4" s="1">
        <v>1695</v>
      </c>
      <c r="Z4" s="1">
        <v>1454</v>
      </c>
      <c r="AA4" s="1">
        <v>1684</v>
      </c>
    </row>
    <row r="5" spans="1:27" s="5" customFormat="1" ht="16.5" customHeight="1" x14ac:dyDescent="0.3">
      <c r="A5" s="2" t="s">
        <v>2</v>
      </c>
      <c r="B5" s="1">
        <v>72</v>
      </c>
      <c r="C5" s="1">
        <v>74</v>
      </c>
      <c r="D5" s="1">
        <v>74</v>
      </c>
      <c r="E5" s="1">
        <v>75</v>
      </c>
      <c r="F5" s="1">
        <v>75</v>
      </c>
      <c r="G5" s="1">
        <v>76</v>
      </c>
      <c r="H5" s="1">
        <v>77</v>
      </c>
      <c r="I5" s="1">
        <v>78.031092000000001</v>
      </c>
      <c r="J5" s="1">
        <v>78.382897</v>
      </c>
      <c r="K5" s="1">
        <v>82.421133999999995</v>
      </c>
      <c r="L5" s="1">
        <v>84.287671000000003</v>
      </c>
      <c r="M5" s="1">
        <v>87.755235999999996</v>
      </c>
      <c r="N5" s="1">
        <v>89.570006000000006</v>
      </c>
      <c r="O5" s="1">
        <v>89.392396000000005</v>
      </c>
      <c r="P5" s="1">
        <v>89.324434999999994</v>
      </c>
      <c r="Q5" s="1">
        <v>90.114788000000004</v>
      </c>
      <c r="R5" s="1">
        <v>96.016532999999995</v>
      </c>
      <c r="S5" s="1">
        <v>99.435687000000001</v>
      </c>
      <c r="T5" s="1">
        <v>101.989997</v>
      </c>
      <c r="U5" s="1">
        <v>106.81507000000001</v>
      </c>
      <c r="V5" s="1">
        <v>105.098617</v>
      </c>
      <c r="W5" s="1">
        <v>105.681296</v>
      </c>
      <c r="X5" s="1">
        <v>107.519662</v>
      </c>
      <c r="Y5" s="1">
        <v>111.162527</v>
      </c>
      <c r="Z5" s="1">
        <v>112.31080799999999</v>
      </c>
      <c r="AA5" s="1">
        <v>108.077287</v>
      </c>
    </row>
    <row r="6" spans="1:27" ht="16.5" customHeight="1" x14ac:dyDescent="0.3">
      <c r="A6" s="3" t="s">
        <v>7</v>
      </c>
      <c r="B6" s="9">
        <f t="shared" ref="B6:H6" si="0">+B3/(B5/100)</f>
        <v>4.166666666666667</v>
      </c>
      <c r="C6" s="9">
        <f t="shared" si="0"/>
        <v>10.810810810810811</v>
      </c>
      <c r="D6" s="9">
        <f t="shared" si="0"/>
        <v>4.0540540540540544</v>
      </c>
      <c r="E6" s="9">
        <f t="shared" si="0"/>
        <v>77.333333333333329</v>
      </c>
      <c r="F6" s="9">
        <f t="shared" si="0"/>
        <v>6.666666666666667</v>
      </c>
      <c r="G6" s="9">
        <f t="shared" si="0"/>
        <v>0</v>
      </c>
      <c r="H6" s="9">
        <f t="shared" si="0"/>
        <v>15.584415584415584</v>
      </c>
      <c r="I6" s="9">
        <f>I3/(I5/100)</f>
        <v>7.6892426418945927</v>
      </c>
      <c r="J6" s="9">
        <f>J3/(J5/100)</f>
        <v>5.1031540719909856</v>
      </c>
      <c r="K6" s="9">
        <f>K3/(K5/100)</f>
        <v>16.985934699709421</v>
      </c>
      <c r="L6" s="9">
        <f t="shared" ref="L6:T6" si="1">L3/(L5/100)</f>
        <v>4.7456525403341603</v>
      </c>
      <c r="M6" s="9">
        <f t="shared" si="1"/>
        <v>3.4185994326310061</v>
      </c>
      <c r="N6" s="9">
        <f t="shared" si="1"/>
        <v>7.8151161450184565</v>
      </c>
      <c r="O6" s="9">
        <f t="shared" si="1"/>
        <v>3.3559901448440868</v>
      </c>
      <c r="P6" s="9">
        <f t="shared" si="1"/>
        <v>3.358543493725989</v>
      </c>
      <c r="Q6" s="9">
        <f t="shared" si="1"/>
        <v>17.755132487245046</v>
      </c>
      <c r="R6" s="9">
        <f t="shared" si="1"/>
        <v>2.0829746060503975</v>
      </c>
      <c r="S6" s="9">
        <f t="shared" si="1"/>
        <v>5.0283757782052634</v>
      </c>
      <c r="T6" s="9">
        <f t="shared" si="1"/>
        <v>23.531719488137647</v>
      </c>
      <c r="U6" s="9">
        <f>U3/(U5/100)</f>
        <v>2.8085924579743287</v>
      </c>
      <c r="V6" s="9">
        <f>V3/(V5/100)</f>
        <v>2.8544619193228775</v>
      </c>
      <c r="W6" s="9">
        <f>W3/(W5/100)</f>
        <v>5.6774474075336849</v>
      </c>
      <c r="X6" s="9">
        <f>X3/(X5/100)</f>
        <v>4.6503122377747053</v>
      </c>
      <c r="Y6" s="9">
        <f t="shared" ref="Y6:AA6" si="2">Y3/(Y5/100)</f>
        <v>5.397502343573028</v>
      </c>
      <c r="Z6" s="9">
        <f t="shared" si="2"/>
        <v>4.4519312869692831</v>
      </c>
      <c r="AA6" s="9">
        <f t="shared" si="2"/>
        <v>15.729484401287758</v>
      </c>
    </row>
    <row r="7" spans="1:27" ht="16.5" customHeight="1" thickBot="1" x14ac:dyDescent="0.35">
      <c r="A7" s="4" t="s">
        <v>8</v>
      </c>
      <c r="B7" s="10">
        <f>B4/B5*100</f>
        <v>656.94444444444446</v>
      </c>
      <c r="C7" s="10">
        <f t="shared" ref="C7:H7" si="3">C4/C5*100</f>
        <v>516.21621621621625</v>
      </c>
      <c r="D7" s="10">
        <f t="shared" si="3"/>
        <v>555.40540540540542</v>
      </c>
      <c r="E7" s="10">
        <f t="shared" si="3"/>
        <v>745.33333333333326</v>
      </c>
      <c r="F7" s="10">
        <f t="shared" si="3"/>
        <v>662.66666666666674</v>
      </c>
      <c r="G7" s="10">
        <f t="shared" si="3"/>
        <v>753.9473684210526</v>
      </c>
      <c r="H7" s="10">
        <f t="shared" si="3"/>
        <v>666.23376623376623</v>
      </c>
      <c r="I7" s="10">
        <f>I4/(I5/100)</f>
        <v>770.205804629775</v>
      </c>
      <c r="J7" s="10">
        <f>J4/(J5/100)</f>
        <v>682.54685712879439</v>
      </c>
      <c r="K7" s="10">
        <f>K4/(K5/100)</f>
        <v>583.58818504001658</v>
      </c>
      <c r="L7" s="10">
        <f t="shared" ref="L7:AA7" si="4">L4/(L5/100)</f>
        <v>780.65984288496941</v>
      </c>
      <c r="M7" s="10">
        <f t="shared" si="4"/>
        <v>850.09172558091018</v>
      </c>
      <c r="N7" s="10">
        <f t="shared" si="4"/>
        <v>979.12240845445513</v>
      </c>
      <c r="O7" s="10">
        <f t="shared" si="4"/>
        <v>813.26827843388378</v>
      </c>
      <c r="P7" s="10">
        <f t="shared" si="4"/>
        <v>787.01869202979015</v>
      </c>
      <c r="Q7" s="24">
        <f t="shared" si="4"/>
        <v>1061.9788618933442</v>
      </c>
      <c r="R7" s="10">
        <f t="shared" si="4"/>
        <v>974.83211563158613</v>
      </c>
      <c r="S7" s="26">
        <f t="shared" si="4"/>
        <v>1524.6035359518357</v>
      </c>
      <c r="T7" s="26">
        <f t="shared" si="4"/>
        <v>1306.0104315916394</v>
      </c>
      <c r="U7" s="26">
        <f t="shared" si="4"/>
        <v>1115.0112058158084</v>
      </c>
      <c r="V7" s="26">
        <f t="shared" si="4"/>
        <v>1303.537609824114</v>
      </c>
      <c r="W7" s="27">
        <f t="shared" si="4"/>
        <v>1496.9536331197148</v>
      </c>
      <c r="X7" s="27">
        <f t="shared" si="4"/>
        <v>1476.9391667172465</v>
      </c>
      <c r="Y7" s="27">
        <f t="shared" si="4"/>
        <v>1524.7944120593804</v>
      </c>
      <c r="Z7" s="27">
        <f t="shared" si="4"/>
        <v>1294.6216182506673</v>
      </c>
      <c r="AA7" s="27">
        <f t="shared" si="4"/>
        <v>1558.144219515799</v>
      </c>
    </row>
    <row r="8" spans="1:27" ht="12.75" customHeight="1" x14ac:dyDescent="0.2">
      <c r="A8" s="19" t="s">
        <v>37</v>
      </c>
      <c r="B8" s="19"/>
      <c r="C8" s="19"/>
      <c r="D8" s="19"/>
      <c r="E8" s="19"/>
      <c r="F8" s="19"/>
      <c r="G8" s="19"/>
      <c r="H8" s="19"/>
      <c r="I8" s="19"/>
      <c r="J8" s="19"/>
      <c r="K8" s="19"/>
      <c r="L8" s="19"/>
      <c r="M8" s="19"/>
      <c r="N8" s="19"/>
      <c r="O8" s="19"/>
      <c r="P8" s="19"/>
      <c r="Q8" s="19"/>
      <c r="R8" s="19"/>
      <c r="S8" s="19"/>
      <c r="T8" s="19"/>
      <c r="U8" s="19"/>
      <c r="V8" s="19"/>
      <c r="W8" s="19"/>
    </row>
    <row r="9" spans="1:27" ht="12.75" customHeight="1" x14ac:dyDescent="0.2">
      <c r="A9" s="15"/>
      <c r="B9" s="15"/>
      <c r="C9" s="15"/>
      <c r="D9" s="15"/>
      <c r="E9" s="15"/>
      <c r="F9" s="15"/>
      <c r="G9" s="15"/>
      <c r="H9" s="15"/>
      <c r="I9" s="15"/>
      <c r="J9" s="15"/>
      <c r="K9" s="15"/>
      <c r="L9" s="15"/>
      <c r="M9" s="15"/>
      <c r="N9" s="15"/>
      <c r="O9" s="15"/>
      <c r="P9" s="15"/>
      <c r="Q9" s="15"/>
      <c r="R9" s="15"/>
      <c r="S9" s="15"/>
      <c r="T9" s="15"/>
      <c r="U9" s="15"/>
      <c r="V9" s="15"/>
      <c r="W9" s="15"/>
    </row>
    <row r="10" spans="1:27" ht="49.5" customHeight="1" x14ac:dyDescent="0.2">
      <c r="A10" s="20" t="s">
        <v>32</v>
      </c>
      <c r="B10" s="20"/>
      <c r="C10" s="20"/>
      <c r="D10" s="20"/>
      <c r="E10" s="20"/>
      <c r="F10" s="20"/>
      <c r="G10" s="20"/>
      <c r="H10" s="20"/>
      <c r="I10" s="20"/>
      <c r="J10" s="20"/>
      <c r="K10" s="20"/>
      <c r="L10" s="20"/>
      <c r="M10" s="20"/>
      <c r="N10" s="20"/>
      <c r="O10" s="20"/>
      <c r="P10" s="20"/>
      <c r="Q10" s="20"/>
      <c r="R10" s="20"/>
      <c r="S10" s="20"/>
      <c r="T10" s="20"/>
      <c r="U10" s="20"/>
      <c r="V10" s="20"/>
      <c r="W10" s="20"/>
    </row>
    <row r="11" spans="1:27" ht="12.75" customHeight="1" x14ac:dyDescent="0.2">
      <c r="A11" s="15"/>
      <c r="B11" s="15"/>
      <c r="C11" s="15"/>
      <c r="D11" s="15"/>
      <c r="E11" s="15"/>
      <c r="F11" s="15"/>
      <c r="G11" s="15"/>
      <c r="H11" s="15"/>
      <c r="I11" s="15"/>
      <c r="J11" s="15"/>
      <c r="K11" s="15"/>
      <c r="L11" s="15"/>
      <c r="M11" s="15"/>
      <c r="N11" s="15"/>
      <c r="O11" s="15"/>
      <c r="P11" s="15"/>
      <c r="Q11" s="15"/>
      <c r="R11" s="15"/>
      <c r="S11" s="15"/>
      <c r="T11" s="15"/>
      <c r="U11" s="15"/>
      <c r="V11" s="15"/>
      <c r="W11" s="15"/>
    </row>
    <row r="12" spans="1:27" ht="12.75" customHeight="1" x14ac:dyDescent="0.2">
      <c r="A12" s="18" t="s">
        <v>25</v>
      </c>
      <c r="B12" s="18"/>
      <c r="C12" s="18"/>
      <c r="D12" s="18"/>
      <c r="E12" s="18"/>
      <c r="F12" s="18"/>
      <c r="G12" s="18"/>
      <c r="H12" s="18"/>
      <c r="I12" s="18"/>
      <c r="J12" s="18"/>
      <c r="K12" s="18"/>
      <c r="L12" s="18"/>
      <c r="M12" s="18"/>
      <c r="N12" s="18"/>
      <c r="O12" s="18"/>
      <c r="P12" s="18"/>
      <c r="Q12" s="18"/>
      <c r="R12" s="18"/>
      <c r="S12" s="18"/>
      <c r="T12" s="18"/>
      <c r="U12" s="18"/>
      <c r="V12" s="18"/>
      <c r="W12" s="18"/>
    </row>
    <row r="13" spans="1:27" ht="27" customHeight="1" x14ac:dyDescent="0.2">
      <c r="A13" s="23" t="s">
        <v>27</v>
      </c>
      <c r="B13" s="23"/>
      <c r="C13" s="23"/>
      <c r="D13" s="23"/>
      <c r="E13" s="23"/>
      <c r="F13" s="23"/>
      <c r="G13" s="23"/>
      <c r="H13" s="23"/>
      <c r="I13" s="23"/>
      <c r="J13" s="23"/>
      <c r="K13" s="23"/>
      <c r="L13" s="23"/>
      <c r="M13" s="23"/>
      <c r="N13" s="23"/>
      <c r="O13" s="23"/>
      <c r="P13" s="23"/>
      <c r="Q13" s="23"/>
      <c r="R13" s="23"/>
      <c r="S13" s="23"/>
      <c r="T13" s="23"/>
      <c r="U13" s="23"/>
      <c r="V13" s="23"/>
      <c r="W13" s="23"/>
    </row>
    <row r="14" spans="1:27" ht="12.75" customHeight="1" x14ac:dyDescent="0.2">
      <c r="A14" s="22" t="s">
        <v>26</v>
      </c>
      <c r="B14" s="22"/>
      <c r="C14" s="22"/>
      <c r="D14" s="22"/>
      <c r="E14" s="22"/>
      <c r="F14" s="22"/>
      <c r="G14" s="22"/>
      <c r="H14" s="22"/>
      <c r="I14" s="22"/>
      <c r="J14" s="22"/>
      <c r="K14" s="22"/>
      <c r="L14" s="22"/>
      <c r="M14" s="22"/>
      <c r="N14" s="22"/>
      <c r="O14" s="22"/>
      <c r="P14" s="22"/>
      <c r="Q14" s="22"/>
      <c r="R14" s="22"/>
      <c r="S14" s="22"/>
      <c r="T14" s="22"/>
      <c r="U14" s="22"/>
      <c r="V14" s="22"/>
      <c r="W14" s="22"/>
    </row>
    <row r="15" spans="1:27" ht="12.75" customHeight="1" x14ac:dyDescent="0.2">
      <c r="A15" s="22"/>
      <c r="B15" s="22"/>
      <c r="C15" s="22"/>
      <c r="D15" s="22"/>
      <c r="E15" s="22"/>
      <c r="F15" s="22"/>
      <c r="G15" s="22"/>
      <c r="H15" s="22"/>
      <c r="I15" s="22"/>
      <c r="J15" s="22"/>
      <c r="K15" s="22"/>
      <c r="L15" s="22"/>
      <c r="M15" s="22"/>
      <c r="N15" s="22"/>
      <c r="O15" s="22"/>
      <c r="P15" s="22"/>
      <c r="Q15" s="22"/>
      <c r="R15" s="22"/>
      <c r="S15" s="22"/>
      <c r="T15" s="22"/>
      <c r="U15" s="22"/>
      <c r="V15" s="22"/>
      <c r="W15" s="22"/>
    </row>
    <row r="16" spans="1:27" ht="12.75" customHeight="1" x14ac:dyDescent="0.2">
      <c r="A16" s="18" t="s">
        <v>5</v>
      </c>
      <c r="B16" s="18"/>
      <c r="C16" s="18"/>
      <c r="D16" s="18"/>
      <c r="E16" s="18"/>
      <c r="F16" s="18"/>
      <c r="G16" s="18"/>
      <c r="H16" s="18"/>
      <c r="I16" s="18"/>
      <c r="J16" s="18"/>
      <c r="K16" s="18"/>
      <c r="L16" s="18"/>
      <c r="M16" s="18"/>
      <c r="N16" s="18"/>
      <c r="O16" s="18"/>
      <c r="P16" s="18"/>
      <c r="Q16" s="18"/>
      <c r="R16" s="18"/>
      <c r="S16" s="18"/>
      <c r="T16" s="18"/>
      <c r="U16" s="18"/>
      <c r="V16" s="18"/>
      <c r="W16" s="18"/>
    </row>
    <row r="17" spans="1:23" ht="12.75" customHeight="1" x14ac:dyDescent="0.2">
      <c r="A17" s="18" t="s">
        <v>3</v>
      </c>
      <c r="B17" s="18"/>
      <c r="C17" s="18"/>
      <c r="D17" s="18"/>
      <c r="E17" s="18"/>
      <c r="F17" s="18"/>
      <c r="G17" s="18"/>
      <c r="H17" s="18"/>
      <c r="I17" s="18"/>
      <c r="J17" s="18"/>
      <c r="K17" s="18"/>
      <c r="L17" s="18"/>
      <c r="M17" s="18"/>
      <c r="N17" s="18"/>
      <c r="O17" s="18"/>
      <c r="P17" s="18"/>
      <c r="Q17" s="18"/>
      <c r="R17" s="18"/>
      <c r="S17" s="18"/>
      <c r="T17" s="18"/>
      <c r="U17" s="18"/>
      <c r="V17" s="18"/>
      <c r="W17" s="18"/>
    </row>
    <row r="18" spans="1:23" ht="25.5" customHeight="1" x14ac:dyDescent="0.2">
      <c r="A18" s="21" t="s">
        <v>29</v>
      </c>
      <c r="B18" s="21"/>
      <c r="C18" s="21"/>
      <c r="D18" s="21"/>
      <c r="E18" s="21"/>
      <c r="F18" s="21"/>
      <c r="G18" s="21"/>
      <c r="H18" s="21"/>
      <c r="I18" s="21"/>
      <c r="J18" s="21"/>
      <c r="K18" s="21"/>
      <c r="L18" s="21"/>
      <c r="M18" s="21"/>
      <c r="N18" s="21"/>
      <c r="O18" s="21"/>
      <c r="P18" s="21"/>
      <c r="Q18" s="21"/>
      <c r="R18" s="21"/>
      <c r="S18" s="21"/>
      <c r="T18" s="21"/>
      <c r="U18" s="21"/>
      <c r="V18" s="21"/>
      <c r="W18" s="21"/>
    </row>
    <row r="19" spans="1:23" ht="25.5" customHeight="1" x14ac:dyDescent="0.2">
      <c r="A19" s="21" t="s">
        <v>31</v>
      </c>
      <c r="B19" s="21"/>
      <c r="C19" s="21"/>
      <c r="D19" s="21"/>
      <c r="E19" s="21"/>
      <c r="F19" s="21"/>
      <c r="G19" s="21"/>
      <c r="H19" s="21"/>
      <c r="I19" s="21"/>
      <c r="J19" s="21"/>
      <c r="K19" s="21"/>
      <c r="L19" s="21"/>
      <c r="M19" s="21"/>
      <c r="N19" s="21"/>
      <c r="O19" s="21"/>
      <c r="P19" s="21"/>
      <c r="Q19" s="21"/>
      <c r="R19" s="21"/>
      <c r="S19" s="21"/>
      <c r="T19" s="21"/>
      <c r="U19" s="21"/>
      <c r="V19" s="21"/>
      <c r="W19" s="21"/>
    </row>
    <row r="20" spans="1:23" ht="25.5" customHeight="1" x14ac:dyDescent="0.2">
      <c r="A20" s="21" t="s">
        <v>33</v>
      </c>
      <c r="B20" s="21"/>
      <c r="C20" s="21"/>
      <c r="D20" s="21"/>
      <c r="E20" s="21"/>
      <c r="F20" s="21"/>
      <c r="G20" s="21"/>
      <c r="H20" s="21"/>
      <c r="I20" s="21"/>
      <c r="J20" s="21"/>
      <c r="K20" s="21"/>
      <c r="L20" s="21"/>
      <c r="M20" s="21"/>
      <c r="N20" s="21"/>
      <c r="O20" s="21"/>
      <c r="P20" s="21"/>
      <c r="Q20" s="21"/>
      <c r="R20" s="21"/>
      <c r="S20" s="21"/>
      <c r="T20" s="21"/>
      <c r="U20" s="21"/>
      <c r="V20" s="21"/>
      <c r="W20" s="21"/>
    </row>
    <row r="21" spans="1:23" ht="25.5" customHeight="1" x14ac:dyDescent="0.2">
      <c r="A21" s="21" t="s">
        <v>36</v>
      </c>
      <c r="B21" s="21"/>
      <c r="C21" s="21"/>
      <c r="D21" s="21"/>
      <c r="E21" s="21"/>
      <c r="F21" s="21"/>
      <c r="G21" s="21"/>
      <c r="H21" s="21"/>
      <c r="I21" s="21"/>
      <c r="J21" s="21"/>
      <c r="K21" s="21"/>
      <c r="L21" s="21"/>
      <c r="M21" s="21"/>
      <c r="N21" s="21"/>
      <c r="O21" s="21"/>
      <c r="P21" s="21"/>
      <c r="Q21" s="21"/>
      <c r="R21" s="21"/>
      <c r="S21" s="21"/>
      <c r="T21" s="21"/>
      <c r="U21" s="21"/>
      <c r="V21" s="21"/>
      <c r="W21" s="21"/>
    </row>
    <row r="22" spans="1:23" ht="25.5" customHeight="1" x14ac:dyDescent="0.2">
      <c r="A22" s="16" t="s">
        <v>38</v>
      </c>
      <c r="B22" s="16"/>
      <c r="C22" s="16"/>
      <c r="D22" s="16"/>
      <c r="E22" s="16"/>
      <c r="F22" s="16"/>
      <c r="G22" s="16"/>
      <c r="H22" s="16"/>
      <c r="I22" s="16"/>
      <c r="J22" s="16"/>
      <c r="K22" s="16"/>
      <c r="L22" s="16"/>
      <c r="M22" s="16"/>
      <c r="N22" s="16"/>
      <c r="O22" s="16"/>
      <c r="P22" s="16"/>
      <c r="Q22" s="16"/>
      <c r="R22" s="16"/>
      <c r="S22" s="16"/>
      <c r="T22" s="16"/>
      <c r="U22" s="16"/>
      <c r="V22" s="16"/>
      <c r="W22" s="16"/>
    </row>
    <row r="23" spans="1:23" ht="12.75" customHeight="1" x14ac:dyDescent="0.2">
      <c r="A23" s="18" t="s">
        <v>0</v>
      </c>
      <c r="B23" s="18"/>
      <c r="C23" s="18"/>
      <c r="D23" s="18"/>
      <c r="E23" s="18"/>
      <c r="F23" s="18"/>
      <c r="G23" s="18"/>
      <c r="H23" s="18"/>
      <c r="I23" s="18"/>
      <c r="J23" s="18"/>
      <c r="K23" s="18"/>
      <c r="L23" s="18"/>
      <c r="M23" s="18"/>
      <c r="N23" s="18"/>
      <c r="O23" s="18"/>
      <c r="P23" s="18"/>
      <c r="Q23" s="18"/>
      <c r="R23" s="18"/>
      <c r="S23" s="18"/>
      <c r="T23" s="18"/>
      <c r="U23" s="18"/>
      <c r="V23" s="18"/>
      <c r="W23" s="18"/>
    </row>
    <row r="24" spans="1:23" ht="25.5" customHeight="1" x14ac:dyDescent="0.2">
      <c r="A24" s="21" t="s">
        <v>6</v>
      </c>
      <c r="B24" s="21"/>
      <c r="C24" s="21"/>
      <c r="D24" s="21"/>
      <c r="E24" s="21"/>
      <c r="F24" s="21"/>
      <c r="G24" s="21"/>
      <c r="H24" s="21"/>
      <c r="I24" s="21"/>
      <c r="J24" s="21"/>
      <c r="K24" s="21"/>
      <c r="L24" s="21"/>
      <c r="M24" s="21"/>
      <c r="N24" s="21"/>
      <c r="O24" s="21"/>
      <c r="P24" s="21"/>
      <c r="Q24" s="21"/>
      <c r="R24" s="21"/>
      <c r="S24" s="21"/>
      <c r="T24" s="21"/>
      <c r="U24" s="21"/>
      <c r="V24" s="21"/>
      <c r="W24" s="21"/>
    </row>
    <row r="25" spans="1:23" ht="25.5" customHeight="1" x14ac:dyDescent="0.2">
      <c r="A25" s="21" t="s">
        <v>35</v>
      </c>
      <c r="B25" s="21"/>
      <c r="C25" s="21"/>
      <c r="D25" s="21"/>
      <c r="E25" s="21"/>
      <c r="F25" s="21"/>
      <c r="G25" s="21"/>
      <c r="H25" s="21"/>
      <c r="I25" s="21"/>
      <c r="J25" s="21"/>
      <c r="K25" s="21"/>
      <c r="L25" s="21"/>
      <c r="M25" s="21"/>
      <c r="N25" s="21"/>
      <c r="O25" s="21"/>
      <c r="P25" s="21"/>
      <c r="Q25" s="21"/>
      <c r="R25" s="21"/>
      <c r="S25" s="21"/>
      <c r="T25" s="21"/>
      <c r="U25" s="21"/>
      <c r="V25" s="21"/>
      <c r="W25" s="21"/>
    </row>
    <row r="26" spans="1:23" ht="25.5" customHeight="1" x14ac:dyDescent="0.2">
      <c r="A26" s="21" t="s">
        <v>30</v>
      </c>
      <c r="B26" s="21"/>
      <c r="C26" s="21"/>
      <c r="D26" s="21"/>
      <c r="E26" s="21"/>
      <c r="F26" s="21"/>
      <c r="G26" s="21"/>
      <c r="H26" s="21"/>
      <c r="I26" s="21"/>
      <c r="J26" s="21"/>
      <c r="K26" s="21"/>
      <c r="L26" s="21"/>
      <c r="M26" s="21"/>
      <c r="N26" s="21"/>
      <c r="O26" s="21"/>
      <c r="P26" s="21"/>
      <c r="Q26" s="21"/>
      <c r="R26" s="21"/>
      <c r="S26" s="21"/>
      <c r="T26" s="21"/>
      <c r="U26" s="21"/>
      <c r="V26" s="21"/>
      <c r="W26" s="21"/>
    </row>
    <row r="27" spans="1:23" ht="25.5" customHeight="1" x14ac:dyDescent="0.2">
      <c r="A27" s="16" t="s">
        <v>34</v>
      </c>
      <c r="B27" s="16"/>
      <c r="C27" s="16"/>
      <c r="D27" s="16"/>
      <c r="E27" s="16"/>
      <c r="F27" s="16"/>
      <c r="G27" s="16"/>
      <c r="H27" s="16"/>
      <c r="I27" s="16"/>
      <c r="J27" s="16"/>
      <c r="K27" s="16"/>
      <c r="L27" s="16"/>
      <c r="M27" s="16"/>
      <c r="N27" s="16"/>
      <c r="O27" s="16"/>
      <c r="P27" s="16"/>
      <c r="Q27" s="16"/>
      <c r="R27" s="16"/>
      <c r="S27" s="16"/>
      <c r="T27" s="16"/>
      <c r="U27" s="16"/>
      <c r="V27" s="16"/>
      <c r="W27" s="16"/>
    </row>
    <row r="28" spans="1:23" ht="25.5" customHeight="1" x14ac:dyDescent="0.2">
      <c r="A28" s="16" t="s">
        <v>38</v>
      </c>
      <c r="B28" s="16"/>
      <c r="C28" s="16"/>
      <c r="D28" s="16"/>
      <c r="E28" s="16"/>
      <c r="F28" s="16"/>
      <c r="G28" s="16"/>
      <c r="H28" s="16"/>
      <c r="I28" s="16"/>
      <c r="J28" s="16"/>
      <c r="K28" s="16"/>
      <c r="L28" s="16"/>
      <c r="M28" s="16"/>
      <c r="N28" s="16"/>
      <c r="O28" s="16"/>
      <c r="P28" s="16"/>
      <c r="Q28" s="16"/>
      <c r="R28" s="16"/>
      <c r="S28" s="16"/>
      <c r="T28" s="16"/>
      <c r="U28" s="16"/>
      <c r="V28" s="16"/>
      <c r="W28" s="16"/>
    </row>
  </sheetData>
  <mergeCells count="22">
    <mergeCell ref="A28:W28"/>
    <mergeCell ref="A23:W23"/>
    <mergeCell ref="A24:W24"/>
    <mergeCell ref="A25:W25"/>
    <mergeCell ref="A26:W26"/>
    <mergeCell ref="A27:W27"/>
    <mergeCell ref="A8:W8"/>
    <mergeCell ref="A9:W9"/>
    <mergeCell ref="A10:W10"/>
    <mergeCell ref="A11:W11"/>
    <mergeCell ref="A12:W12"/>
    <mergeCell ref="A13:W13"/>
    <mergeCell ref="A14:W14"/>
    <mergeCell ref="A15:W15"/>
    <mergeCell ref="A16:W16"/>
    <mergeCell ref="A17:W17"/>
    <mergeCell ref="A18:W18"/>
    <mergeCell ref="A19:W19"/>
    <mergeCell ref="A20:W20"/>
    <mergeCell ref="A21:W21"/>
    <mergeCell ref="A22:W22"/>
    <mergeCell ref="A1:AA1"/>
  </mergeCells>
  <phoneticPr fontId="0" type="noConversion"/>
  <pageMargins left="0.25" right="0.25" top="0.75" bottom="0.75" header="0.3" footer="0.3"/>
  <pageSetup scale="65" orientation="landscape" horizontalDpi="4294967292" r:id="rId1"/>
  <headerFooter alignWithMargins="0"/>
  <ignoredErrors>
    <ignoredError sqref="B2:Q2" numberStoredAsText="1"/>
  </ignoredErrors>
  <webPublishItems count="1">
    <webPublishItem id="20037" divId="table_02_42_20037" sourceType="sheet" destinationFile="C:\Users\dominique.megret\Desktop\current tasks\BTS\nts_2011\table_02_42.html"/>
  </webPublishItem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2-42</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Megret, Dominique CTR (RITA)</dc:creator>
  <cp:lastModifiedBy>L. Nguyen</cp:lastModifiedBy>
  <cp:revision>0</cp:revision>
  <cp:lastPrinted>2017-01-13T20:29:54Z</cp:lastPrinted>
  <dcterms:created xsi:type="dcterms:W3CDTF">1980-01-01T04:00:00Z</dcterms:created>
  <dcterms:modified xsi:type="dcterms:W3CDTF">2017-01-13T20:30:08Z</dcterms:modified>
</cp:coreProperties>
</file>