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0" yWindow="420" windowWidth="8835" windowHeight="10005" tabRatio="753"/>
  </bookViews>
  <sheets>
    <sheet name="3-4" sheetId="1" r:id="rId1"/>
  </sheets>
  <definedNames>
    <definedName name="_xlnm.Print_Area" localSheetId="0">'3-4'!$A$1:$O$41</definedName>
  </definedNames>
  <calcPr calcId="145621" iterate="1"/>
</workbook>
</file>

<file path=xl/calcChain.xml><?xml version="1.0" encoding="utf-8"?>
<calcChain xmlns="http://schemas.openxmlformats.org/spreadsheetml/2006/main">
  <c r="P22" i="1" l="1"/>
  <c r="O22" i="1"/>
  <c r="R22" i="1"/>
  <c r="Q22" i="1"/>
  <c r="R17" i="1"/>
  <c r="Q17" i="1"/>
  <c r="P17" i="1"/>
  <c r="R13" i="1"/>
  <c r="R21" i="1" s="1"/>
  <c r="Q13" i="1"/>
  <c r="P13" i="1"/>
  <c r="R10" i="1"/>
  <c r="P10" i="1"/>
  <c r="Q10" i="1"/>
  <c r="R6" i="1"/>
  <c r="P6" i="1"/>
  <c r="Q6" i="1"/>
  <c r="P21" i="1" l="1"/>
  <c r="P4" i="1" s="1"/>
  <c r="P5" i="1" s="1"/>
  <c r="R4" i="1"/>
  <c r="R5" i="1" s="1"/>
  <c r="Q21" i="1"/>
  <c r="Q4" i="1" s="1"/>
  <c r="Q5" i="1" s="1"/>
  <c r="O17" i="1"/>
  <c r="O13" i="1"/>
  <c r="O21" i="1" s="1"/>
  <c r="O10" i="1"/>
  <c r="O6" i="1"/>
  <c r="O4" i="1" l="1"/>
  <c r="N22" i="1" l="1"/>
  <c r="L22" i="1"/>
  <c r="J22" i="1"/>
  <c r="H22" i="1"/>
  <c r="F22" i="1"/>
  <c r="D22" i="1"/>
  <c r="B22" i="1"/>
  <c r="M22" i="1"/>
  <c r="K22" i="1"/>
  <c r="I22" i="1"/>
  <c r="G22" i="1"/>
  <c r="E22" i="1"/>
  <c r="C22" i="1"/>
  <c r="N17" i="1"/>
  <c r="M17" i="1"/>
  <c r="L17" i="1"/>
  <c r="K17" i="1"/>
  <c r="J17" i="1"/>
  <c r="I17" i="1"/>
  <c r="H17" i="1"/>
  <c r="G17" i="1"/>
  <c r="F17" i="1"/>
  <c r="E17" i="1"/>
  <c r="D17" i="1"/>
  <c r="C17" i="1"/>
  <c r="B17" i="1"/>
  <c r="N13" i="1"/>
  <c r="M13" i="1"/>
  <c r="M21" i="1" s="1"/>
  <c r="L13" i="1"/>
  <c r="K13" i="1"/>
  <c r="K21" i="1" s="1"/>
  <c r="J13" i="1"/>
  <c r="I13" i="1"/>
  <c r="I21" i="1" s="1"/>
  <c r="H13" i="1"/>
  <c r="G13" i="1"/>
  <c r="G21" i="1" s="1"/>
  <c r="F13" i="1"/>
  <c r="E13" i="1"/>
  <c r="E21" i="1" s="1"/>
  <c r="D13" i="1"/>
  <c r="C13" i="1"/>
  <c r="C21" i="1" s="1"/>
  <c r="B13" i="1"/>
  <c r="N10" i="1"/>
  <c r="M10" i="1"/>
  <c r="L10" i="1"/>
  <c r="K10" i="1"/>
  <c r="J10" i="1"/>
  <c r="I10" i="1"/>
  <c r="H10" i="1"/>
  <c r="G10" i="1"/>
  <c r="F10" i="1"/>
  <c r="E10" i="1"/>
  <c r="D10" i="1"/>
  <c r="C10" i="1"/>
  <c r="B10" i="1"/>
  <c r="N6" i="1"/>
  <c r="M6" i="1"/>
  <c r="M4" i="1" s="1"/>
  <c r="M5" i="1" s="1"/>
  <c r="L6" i="1"/>
  <c r="K6" i="1"/>
  <c r="J6" i="1"/>
  <c r="I6" i="1"/>
  <c r="I4" i="1" s="1"/>
  <c r="I5" i="1" s="1"/>
  <c r="H6" i="1"/>
  <c r="G6" i="1"/>
  <c r="F6" i="1"/>
  <c r="E6" i="1"/>
  <c r="E4" i="1" s="1"/>
  <c r="E5" i="1" s="1"/>
  <c r="D6" i="1"/>
  <c r="C6" i="1"/>
  <c r="B6" i="1"/>
  <c r="D21" i="1" l="1"/>
  <c r="H21" i="1"/>
  <c r="L21" i="1"/>
  <c r="B21" i="1"/>
  <c r="B4" i="1" s="1"/>
  <c r="B5" i="1" s="1"/>
  <c r="F21" i="1"/>
  <c r="F4" i="1" s="1"/>
  <c r="F5" i="1" s="1"/>
  <c r="J21" i="1"/>
  <c r="N21" i="1"/>
  <c r="N4" i="1" s="1"/>
  <c r="N5" i="1" s="1"/>
  <c r="C4" i="1"/>
  <c r="C5" i="1" s="1"/>
  <c r="G4" i="1"/>
  <c r="G5" i="1" s="1"/>
  <c r="K4" i="1"/>
  <c r="K5" i="1" s="1"/>
  <c r="D4" i="1"/>
  <c r="D5" i="1" s="1"/>
  <c r="H4" i="1"/>
  <c r="H5" i="1" s="1"/>
  <c r="L4" i="1"/>
  <c r="L5" i="1" s="1"/>
  <c r="J4" i="1"/>
  <c r="J5" i="1" s="1"/>
</calcChain>
</file>

<file path=xl/sharedStrings.xml><?xml version="1.0" encoding="utf-8"?>
<sst xmlns="http://schemas.openxmlformats.org/spreadsheetml/2006/main" count="37" uniqueCount="34">
  <si>
    <t>Motor vehicles and parts</t>
  </si>
  <si>
    <t>Transportation equipment</t>
  </si>
  <si>
    <t>Civilian aircraft, engines, and parts</t>
  </si>
  <si>
    <t>Automotive vehicles, engines, and parts</t>
  </si>
  <si>
    <t>Gross Domestic Product</t>
  </si>
  <si>
    <t>Personal consumption of transportation, total</t>
  </si>
  <si>
    <t>Gross private domestic investment, total</t>
  </si>
  <si>
    <t>Government transportation-related purchases, total</t>
  </si>
  <si>
    <t>Total transportation in GDP (percent)</t>
  </si>
  <si>
    <t>Exports ( + ), total</t>
  </si>
  <si>
    <t>Imports ( - ), total</t>
  </si>
  <si>
    <t>SOURCE</t>
  </si>
  <si>
    <r>
      <t>Total transportation-related final demand</t>
    </r>
    <r>
      <rPr>
        <b/>
        <vertAlign val="superscript"/>
        <sz val="11"/>
        <rFont val="Arial Narrow"/>
        <family val="2"/>
      </rPr>
      <t>a</t>
    </r>
  </si>
  <si>
    <t>Transportation structures</t>
  </si>
  <si>
    <r>
      <t>Net exports of transportation-related goods and services</t>
    </r>
    <r>
      <rPr>
        <b/>
        <vertAlign val="superscript"/>
        <sz val="11"/>
        <rFont val="Arial Narrow"/>
        <family val="2"/>
      </rPr>
      <t>b</t>
    </r>
  </si>
  <si>
    <r>
      <t>b</t>
    </r>
    <r>
      <rPr>
        <sz val="9"/>
        <rFont val="Arial"/>
        <family val="2"/>
      </rPr>
      <t xml:space="preserve"> </t>
    </r>
    <r>
      <rPr>
        <i/>
        <sz val="9"/>
        <rFont val="Arial"/>
        <family val="2"/>
      </rPr>
      <t>Exports</t>
    </r>
    <r>
      <rPr>
        <sz val="9"/>
        <rFont val="Arial"/>
        <family val="2"/>
      </rPr>
      <t xml:space="preserve"> minus </t>
    </r>
    <r>
      <rPr>
        <i/>
        <sz val="9"/>
        <rFont val="Arial"/>
        <family val="2"/>
      </rPr>
      <t>Imports</t>
    </r>
    <r>
      <rPr>
        <sz val="9"/>
        <rFont val="Arial"/>
        <family val="2"/>
      </rPr>
      <t>.</t>
    </r>
  </si>
  <si>
    <r>
      <t>a</t>
    </r>
    <r>
      <rPr>
        <sz val="9"/>
        <rFont val="Arial"/>
        <family val="2"/>
      </rPr>
      <t xml:space="preserve"> Sum of </t>
    </r>
    <r>
      <rPr>
        <i/>
        <sz val="9"/>
        <rFont val="Arial"/>
        <family val="2"/>
      </rPr>
      <t>total Personal consumption of transportation</t>
    </r>
    <r>
      <rPr>
        <sz val="9"/>
        <rFont val="Arial"/>
        <family val="2"/>
      </rPr>
      <t xml:space="preserve">, </t>
    </r>
    <r>
      <rPr>
        <i/>
        <sz val="9"/>
        <rFont val="Arial"/>
        <family val="2"/>
      </rPr>
      <t>total Gross private domestic investment</t>
    </r>
    <r>
      <rPr>
        <sz val="9"/>
        <rFont val="Arial"/>
        <family val="2"/>
      </rPr>
      <t xml:space="preserve">, </t>
    </r>
    <r>
      <rPr>
        <i/>
        <sz val="9"/>
        <rFont val="Arial"/>
        <family val="2"/>
      </rPr>
      <t>Net exports of transportation-related goods and services</t>
    </r>
    <r>
      <rPr>
        <sz val="9"/>
        <rFont val="Arial"/>
        <family val="2"/>
      </rPr>
      <t xml:space="preserve"> and </t>
    </r>
    <r>
      <rPr>
        <i/>
        <sz val="9"/>
        <rFont val="Arial"/>
        <family val="2"/>
      </rPr>
      <t>total Government transportation-related purchases</t>
    </r>
    <r>
      <rPr>
        <sz val="9"/>
        <rFont val="Arial"/>
        <family val="2"/>
      </rPr>
      <t>.</t>
    </r>
  </si>
  <si>
    <r>
      <t>Federal purchases</t>
    </r>
    <r>
      <rPr>
        <vertAlign val="superscript"/>
        <sz val="11"/>
        <rFont val="Arial Narrow"/>
        <family val="2"/>
      </rPr>
      <t>c</t>
    </r>
  </si>
  <si>
    <r>
      <t>State and local purchases</t>
    </r>
    <r>
      <rPr>
        <vertAlign val="superscript"/>
        <sz val="11"/>
        <rFont val="Arial Narrow"/>
        <family val="2"/>
      </rPr>
      <t>c</t>
    </r>
  </si>
  <si>
    <r>
      <t>Defense-related purchases</t>
    </r>
    <r>
      <rPr>
        <vertAlign val="superscript"/>
        <sz val="11"/>
        <rFont val="Arial Narrow"/>
        <family val="2"/>
      </rPr>
      <t>d</t>
    </r>
  </si>
  <si>
    <r>
      <t xml:space="preserve">d </t>
    </r>
    <r>
      <rPr>
        <i/>
        <sz val="9"/>
        <rFont val="Arial"/>
        <family val="2"/>
      </rPr>
      <t>Defense-related purchases</t>
    </r>
    <r>
      <rPr>
        <sz val="9"/>
        <rFont val="Arial"/>
        <family val="2"/>
      </rPr>
      <t xml:space="preserve"> are the sum of transportation of material and travel.</t>
    </r>
  </si>
  <si>
    <r>
      <t xml:space="preserve">c </t>
    </r>
    <r>
      <rPr>
        <i/>
        <sz val="9"/>
        <rFont val="Arial"/>
        <family val="2"/>
      </rPr>
      <t>Federal purchases</t>
    </r>
    <r>
      <rPr>
        <sz val="9"/>
        <rFont val="Arial"/>
        <family val="2"/>
      </rPr>
      <t xml:space="preserve"> and </t>
    </r>
    <r>
      <rPr>
        <i/>
        <sz val="9"/>
        <rFont val="Arial"/>
        <family val="2"/>
      </rPr>
      <t>State and local purchases</t>
    </r>
    <r>
      <rPr>
        <sz val="9"/>
        <rFont val="Arial"/>
        <family val="2"/>
      </rPr>
      <t xml:space="preserve"> are the sum of consumption expenditures and gross investment.</t>
    </r>
  </si>
  <si>
    <t>Motor vehicle fuels, lubricants, and fluids</t>
  </si>
  <si>
    <t>Transportation services</t>
  </si>
  <si>
    <t>NOTES</t>
  </si>
  <si>
    <t xml:space="preserve">Chained (2009) dollar series are calculated as the product of the chain-type quantity index and the 2009 current-dollar value of the corresponding series, divided by 100. Because the formula for the chain-type quantity indexes uses weights of more than one period, the corresponding chained-dollar estimates are usually not additive. </t>
  </si>
  <si>
    <t>Chained 2005 dollars estimates for earlier years can be found in the 2013 edition of NTS, table 3-4.</t>
  </si>
  <si>
    <t>This table is not comparable with the previous'  version since the categories for "Export" and "Import" were changed based on US Bureau of Economic Analysis' reports.</t>
  </si>
  <si>
    <t>Transport</t>
  </si>
  <si>
    <t xml:space="preserve">The Bureau Economic Analysis has changed the reference year for chained dollar estimates from 1999 onward as part of the comprehensive revision of the national income and product accounts in 2014. </t>
  </si>
  <si>
    <t>Change in Private Inventories by Industry</t>
  </si>
  <si>
    <t>Table 3-4: U.S. Gross Domestic Product (GDP) Attributed to Transportation Functions (Billions of chained 2009 dollars)</t>
  </si>
  <si>
    <r>
      <t>KEY:</t>
    </r>
    <r>
      <rPr>
        <sz val="9"/>
        <rFont val="Arial"/>
        <family val="2"/>
      </rPr>
      <t xml:space="preserve"> R = revised.</t>
    </r>
  </si>
  <si>
    <r>
      <t xml:space="preserve">U.S. Department of Commerce, Bureau of Economic Analysis, </t>
    </r>
    <r>
      <rPr>
        <i/>
        <sz val="9"/>
        <rFont val="Arial"/>
        <family val="2"/>
      </rPr>
      <t>National Income and Product Accounts Tables</t>
    </r>
    <r>
      <rPr>
        <sz val="9"/>
        <rFont val="Arial"/>
        <family val="2"/>
      </rPr>
      <t>, tables 1.1.6, 2.4.6, 3.11.6, 3.15.6, 4.2.6, 5.4.6, 5.5.6 and 5.7.6B, available at http://www.bea.gov/National/nipaweb/SelectTable.asp?Selected=N as of Nov. 03, 2016.</t>
    </r>
  </si>
</sst>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0_)"/>
    <numFmt numFmtId="165" formatCode="#,##0.0_W_)"/>
    <numFmt numFmtId="166" formatCode="#,##0.0"/>
    <numFmt numFmtId="167" formatCode="&quot;$&quot;#,##0\ ;\(&quot;$&quot;#,##0\)"/>
    <numFmt numFmtId="168" formatCode="###0;&quot;(R) &quot;\-###0;&quot;(R) &quot;0"/>
    <numFmt numFmtId="169" formatCode="#,##0.00_W_)"/>
    <numFmt numFmtId="170" formatCode="#,##0.000_W_)"/>
    <numFmt numFmtId="171" formatCode="#,##0.0000_W_)"/>
    <numFmt numFmtId="172" formatCode="\(\R\)\ General"/>
  </numFmts>
  <fonts count="22" x14ac:knownFonts="1">
    <font>
      <sz val="10"/>
      <name val="Arial"/>
    </font>
    <font>
      <sz val="10"/>
      <name val="Arial"/>
      <family val="2"/>
    </font>
    <font>
      <sz val="10"/>
      <name val="Helv"/>
    </font>
    <font>
      <sz val="9"/>
      <name val="Helv"/>
    </font>
    <font>
      <sz val="8"/>
      <name val="Helv"/>
    </font>
    <font>
      <b/>
      <sz val="18"/>
      <name val="Arial"/>
      <family val="2"/>
    </font>
    <font>
      <b/>
      <sz val="12"/>
      <name val="Arial"/>
      <family val="2"/>
    </font>
    <font>
      <b/>
      <sz val="10"/>
      <name val="Helv"/>
    </font>
    <font>
      <b/>
      <sz val="9"/>
      <name val="Helv"/>
    </font>
    <font>
      <vertAlign val="superscript"/>
      <sz val="12"/>
      <name val="Helv"/>
    </font>
    <font>
      <b/>
      <sz val="14"/>
      <name val="Helv"/>
    </font>
    <font>
      <b/>
      <sz val="12"/>
      <name val="Helv"/>
    </font>
    <font>
      <sz val="12"/>
      <name val="Arial"/>
      <family val="2"/>
    </font>
    <font>
      <b/>
      <sz val="11"/>
      <name val="Arial Narrow"/>
      <family val="2"/>
    </font>
    <font>
      <b/>
      <vertAlign val="superscript"/>
      <sz val="11"/>
      <name val="Arial Narrow"/>
      <family val="2"/>
    </font>
    <font>
      <sz val="11"/>
      <name val="Arial Narrow"/>
      <family val="2"/>
    </font>
    <font>
      <vertAlign val="superscript"/>
      <sz val="11"/>
      <name val="Arial Narrow"/>
      <family val="2"/>
    </font>
    <font>
      <b/>
      <sz val="9"/>
      <name val="Arial"/>
      <family val="2"/>
    </font>
    <font>
      <sz val="9"/>
      <name val="Arial"/>
      <family val="2"/>
    </font>
    <font>
      <i/>
      <sz val="9"/>
      <name val="Arial"/>
      <family val="2"/>
    </font>
    <font>
      <vertAlign val="superscript"/>
      <sz val="9"/>
      <name val="Arial"/>
      <family val="2"/>
    </font>
    <font>
      <b/>
      <sz val="10"/>
      <color rgb="FF000000"/>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8">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style="double">
        <color indexed="64"/>
      </top>
      <bottom/>
      <diagonal/>
    </border>
    <border>
      <left/>
      <right/>
      <top style="medium">
        <color indexed="64"/>
      </top>
      <bottom style="thin">
        <color indexed="64"/>
      </bottom>
      <diagonal/>
    </border>
    <border>
      <left/>
      <right/>
      <top/>
      <bottom style="medium">
        <color indexed="64"/>
      </bottom>
      <diagonal/>
    </border>
    <border>
      <left/>
      <right/>
      <top style="medium">
        <color indexed="64"/>
      </top>
      <bottom/>
      <diagonal/>
    </border>
  </borders>
  <cellStyleXfs count="32">
    <xf numFmtId="0" fontId="0" fillId="0" borderId="0"/>
    <xf numFmtId="3" fontId="1" fillId="0" borderId="0" applyFont="0" applyFill="0" applyBorder="0" applyAlignment="0" applyProtection="0"/>
    <xf numFmtId="167" fontId="1" fillId="0" borderId="0" applyFont="0" applyFill="0" applyBorder="0" applyAlignment="0" applyProtection="0"/>
    <xf numFmtId="164" fontId="2" fillId="0" borderId="1" applyNumberFormat="0">
      <alignment horizontal="right"/>
    </xf>
    <xf numFmtId="0" fontId="1" fillId="0" borderId="0" applyFont="0" applyFill="0" applyBorder="0" applyAlignment="0" applyProtection="0"/>
    <xf numFmtId="2"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1">
      <alignment horizontal="left"/>
    </xf>
    <xf numFmtId="0" fontId="8" fillId="0" borderId="2">
      <alignment horizontal="right" vertical="center"/>
    </xf>
    <xf numFmtId="0" fontId="2" fillId="0" borderId="1">
      <alignment horizontal="left" vertical="center"/>
    </xf>
    <xf numFmtId="0" fontId="7" fillId="0" borderId="2">
      <alignment horizontal="left" vertical="center"/>
    </xf>
    <xf numFmtId="0" fontId="7" fillId="2" borderId="0">
      <alignment horizontal="centerContinuous" wrapText="1"/>
    </xf>
    <xf numFmtId="0" fontId="1" fillId="0" borderId="0"/>
    <xf numFmtId="0" fontId="4" fillId="0" borderId="0">
      <alignment horizontal="right"/>
    </xf>
    <xf numFmtId="0" fontId="9" fillId="0" borderId="0">
      <alignment horizontal="right"/>
    </xf>
    <xf numFmtId="0" fontId="4" fillId="0" borderId="0">
      <alignment horizontal="left"/>
    </xf>
    <xf numFmtId="49" fontId="9" fillId="0" borderId="2">
      <alignment horizontal="left" vertical="center"/>
    </xf>
    <xf numFmtId="164" fontId="3" fillId="0" borderId="0" applyNumberFormat="0">
      <alignment horizontal="right"/>
    </xf>
    <xf numFmtId="0" fontId="8" fillId="3" borderId="0">
      <alignment horizontal="centerContinuous" vertical="center" wrapText="1"/>
    </xf>
    <xf numFmtId="0" fontId="8" fillId="0" borderId="3">
      <alignment horizontal="left" vertical="center"/>
    </xf>
    <xf numFmtId="0" fontId="10" fillId="0" borderId="0">
      <alignment horizontal="left" vertical="top"/>
    </xf>
    <xf numFmtId="0" fontId="7" fillId="0" borderId="0">
      <alignment horizontal="left"/>
    </xf>
    <xf numFmtId="0" fontId="11" fillId="0" borderId="0">
      <alignment horizontal="left"/>
    </xf>
    <xf numFmtId="0" fontId="2" fillId="0" borderId="0">
      <alignment horizontal="left"/>
    </xf>
    <xf numFmtId="0" fontId="10" fillId="0" borderId="0">
      <alignment horizontal="left" vertical="top"/>
    </xf>
    <xf numFmtId="0" fontId="11" fillId="0" borderId="0">
      <alignment horizontal="left"/>
    </xf>
    <xf numFmtId="0" fontId="2" fillId="0" borderId="0">
      <alignment horizontal="left"/>
    </xf>
    <xf numFmtId="0" fontId="1" fillId="0" borderId="4" applyNumberFormat="0" applyFont="0" applyFill="0" applyAlignment="0" applyProtection="0"/>
    <xf numFmtId="49" fontId="3" fillId="0" borderId="1">
      <alignment horizontal="left"/>
    </xf>
    <xf numFmtId="0" fontId="8" fillId="0" borderId="2">
      <alignment horizontal="left"/>
    </xf>
    <xf numFmtId="0" fontId="7" fillId="0" borderId="0">
      <alignment horizontal="left" vertical="center"/>
    </xf>
  </cellStyleXfs>
  <cellXfs count="40">
    <xf numFmtId="0" fontId="0" fillId="0" borderId="0" xfId="0"/>
    <xf numFmtId="0" fontId="12" fillId="0" borderId="0" xfId="0" applyFont="1" applyFill="1" applyAlignment="1"/>
    <xf numFmtId="0" fontId="13" fillId="0" borderId="0" xfId="8" applyFont="1" applyFill="1" applyBorder="1" applyAlignment="1">
      <alignment horizontal="left"/>
    </xf>
    <xf numFmtId="1" fontId="15" fillId="0" borderId="0" xfId="0" applyNumberFormat="1" applyFont="1" applyFill="1" applyAlignment="1"/>
    <xf numFmtId="166" fontId="15" fillId="0" borderId="0" xfId="3" applyNumberFormat="1" applyFont="1" applyFill="1" applyBorder="1" applyAlignment="1">
      <alignment horizontal="right"/>
    </xf>
    <xf numFmtId="0" fontId="15" fillId="0" borderId="0" xfId="0" applyFont="1" applyFill="1" applyAlignment="1"/>
    <xf numFmtId="0" fontId="13" fillId="0" borderId="0" xfId="0" applyFont="1" applyFill="1" applyAlignment="1"/>
    <xf numFmtId="0" fontId="13" fillId="0" borderId="0" xfId="8" applyFont="1" applyFill="1" applyBorder="1" applyAlignment="1">
      <alignment horizontal="left" vertical="top"/>
    </xf>
    <xf numFmtId="0" fontId="17" fillId="0" borderId="0" xfId="0" applyFont="1" applyFill="1" applyAlignment="1"/>
    <xf numFmtId="0" fontId="19" fillId="0" borderId="0" xfId="0" applyFont="1" applyFill="1" applyAlignment="1">
      <alignment horizontal="left"/>
    </xf>
    <xf numFmtId="49" fontId="18" fillId="0" borderId="0" xfId="0" applyNumberFormat="1" applyFont="1" applyFill="1" applyAlignment="1">
      <alignment horizontal="left"/>
    </xf>
    <xf numFmtId="1" fontId="13" fillId="0" borderId="5" xfId="12" applyNumberFormat="1" applyFont="1" applyFill="1" applyBorder="1" applyAlignment="1">
      <alignment horizontal="center" wrapText="1"/>
    </xf>
    <xf numFmtId="0" fontId="15" fillId="0" borderId="0" xfId="0" applyFont="1" applyFill="1" applyBorder="1" applyAlignment="1"/>
    <xf numFmtId="1" fontId="15" fillId="0" borderId="0" xfId="0" applyNumberFormat="1" applyFont="1" applyFill="1" applyAlignment="1">
      <alignment horizontal="center"/>
    </xf>
    <xf numFmtId="166" fontId="13" fillId="0" borderId="0" xfId="3" applyNumberFormat="1" applyFont="1" applyFill="1" applyBorder="1" applyAlignment="1">
      <alignment horizontal="right"/>
    </xf>
    <xf numFmtId="0" fontId="15" fillId="0" borderId="0" xfId="8" applyFont="1" applyFill="1" applyBorder="1" applyAlignment="1">
      <alignment horizontal="left" indent="1"/>
    </xf>
    <xf numFmtId="0" fontId="15" fillId="0" borderId="0" xfId="8" applyFont="1" applyFill="1" applyBorder="1" applyAlignment="1">
      <alignment horizontal="left" vertical="top" indent="1"/>
    </xf>
    <xf numFmtId="168" fontId="13" fillId="0" borderId="5" xfId="12" applyNumberFormat="1" applyFont="1" applyFill="1" applyBorder="1" applyAlignment="1">
      <alignment horizontal="center"/>
    </xf>
    <xf numFmtId="165" fontId="1" fillId="0" borderId="0" xfId="0" applyNumberFormat="1" applyFont="1" applyFill="1" applyAlignment="1"/>
    <xf numFmtId="169" fontId="1" fillId="0" borderId="0" xfId="0" applyNumberFormat="1" applyFont="1" applyFill="1" applyAlignment="1"/>
    <xf numFmtId="170" fontId="1" fillId="0" borderId="0" xfId="0" applyNumberFormat="1" applyFont="1" applyFill="1" applyAlignment="1"/>
    <xf numFmtId="171" fontId="1" fillId="0" borderId="0" xfId="0" applyNumberFormat="1" applyFont="1" applyFill="1" applyAlignment="1"/>
    <xf numFmtId="0" fontId="13" fillId="0" borderId="5" xfId="12" applyNumberFormat="1" applyFont="1" applyFill="1" applyBorder="1" applyAlignment="1">
      <alignment horizontal="center"/>
    </xf>
    <xf numFmtId="166" fontId="13" fillId="0" borderId="6" xfId="3" applyNumberFormat="1" applyFont="1" applyFill="1" applyBorder="1" applyAlignment="1">
      <alignment horizontal="right"/>
    </xf>
    <xf numFmtId="172" fontId="13" fillId="0" borderId="5" xfId="12" applyNumberFormat="1" applyFont="1" applyFill="1" applyBorder="1" applyAlignment="1">
      <alignment horizontal="center"/>
    </xf>
    <xf numFmtId="0" fontId="1" fillId="0" borderId="0" xfId="0" applyFont="1" applyFill="1" applyAlignment="1"/>
    <xf numFmtId="0" fontId="18" fillId="0" borderId="0" xfId="0" applyFont="1" applyFill="1" applyAlignment="1"/>
    <xf numFmtId="0" fontId="21" fillId="0" borderId="6" xfId="0" applyFont="1" applyFill="1" applyBorder="1"/>
    <xf numFmtId="0" fontId="6" fillId="0" borderId="6" xfId="25" applyFont="1" applyFill="1" applyBorder="1" applyAlignment="1">
      <alignment horizontal="left" wrapText="1"/>
    </xf>
    <xf numFmtId="0" fontId="20" fillId="0" borderId="0" xfId="8" applyFont="1" applyFill="1" applyBorder="1" applyAlignment="1">
      <alignment horizontal="left" wrapText="1"/>
    </xf>
    <xf numFmtId="0" fontId="17" fillId="0" borderId="7" xfId="8" applyFont="1" applyFill="1" applyBorder="1" applyAlignment="1">
      <alignment horizontal="left" vertical="center" wrapText="1"/>
    </xf>
    <xf numFmtId="0" fontId="18" fillId="0" borderId="0" xfId="8" applyFont="1" applyFill="1" applyBorder="1" applyAlignment="1">
      <alignment horizontal="left" vertical="top"/>
    </xf>
    <xf numFmtId="0" fontId="20" fillId="0" borderId="0" xfId="8" applyNumberFormat="1" applyFont="1" applyFill="1" applyBorder="1" applyAlignment="1">
      <alignment wrapText="1"/>
    </xf>
    <xf numFmtId="0" fontId="18" fillId="0" borderId="0" xfId="8" applyFont="1" applyFill="1" applyBorder="1" applyAlignment="1">
      <alignment horizontal="left" wrapText="1"/>
    </xf>
    <xf numFmtId="0" fontId="18" fillId="0" borderId="0" xfId="8" applyFont="1" applyFill="1" applyBorder="1" applyAlignment="1">
      <alignment horizontal="center" wrapText="1"/>
    </xf>
    <xf numFmtId="0" fontId="17" fillId="0" borderId="0" xfId="0" applyFont="1" applyFill="1" applyAlignment="1">
      <alignment horizontal="left" wrapText="1"/>
    </xf>
    <xf numFmtId="0" fontId="18" fillId="0" borderId="0" xfId="0" applyNumberFormat="1" applyFont="1" applyFill="1" applyAlignment="1">
      <alignment horizontal="left" wrapText="1"/>
    </xf>
    <xf numFmtId="0" fontId="17" fillId="0" borderId="0" xfId="8" applyFont="1" applyFill="1" applyBorder="1" applyAlignment="1">
      <alignment wrapText="1"/>
    </xf>
    <xf numFmtId="0" fontId="17" fillId="0" borderId="0" xfId="8" applyFont="1" applyFill="1" applyBorder="1" applyAlignment="1">
      <alignment horizontal="left" wrapText="1"/>
    </xf>
    <xf numFmtId="0" fontId="18" fillId="0" borderId="0" xfId="8" applyFont="1" applyFill="1" applyBorder="1" applyAlignment="1">
      <alignment wrapText="1"/>
    </xf>
  </cellXfs>
  <cellStyles count="32">
    <cellStyle name="Comma0" xfId="1"/>
    <cellStyle name="Currency0" xfId="2"/>
    <cellStyle name="Data" xfId="3"/>
    <cellStyle name="Date" xfId="4"/>
    <cellStyle name="Fixed" xfId="5"/>
    <cellStyle name="Heading 1" xfId="6" builtinId="16" customBuiltin="1"/>
    <cellStyle name="Heading 2" xfId="7" builtinId="17" customBuiltin="1"/>
    <cellStyle name="Hed Side" xfId="8"/>
    <cellStyle name="Hed Side bold" xfId="9"/>
    <cellStyle name="Hed Side Regular" xfId="10"/>
    <cellStyle name="Hed Side_1-43A" xfId="11"/>
    <cellStyle name="Hed Top" xfId="12"/>
    <cellStyle name="Normal" xfId="0" builtinId="0"/>
    <cellStyle name="Normal 2" xfId="13"/>
    <cellStyle name="Source Hed" xfId="14"/>
    <cellStyle name="Source Superscript" xfId="15"/>
    <cellStyle name="Source Text" xfId="16"/>
    <cellStyle name="Superscript" xfId="17"/>
    <cellStyle name="Table Data" xfId="18"/>
    <cellStyle name="Table Head Top" xfId="19"/>
    <cellStyle name="Table Hed Side" xfId="20"/>
    <cellStyle name="Table Title" xfId="21"/>
    <cellStyle name="Title Text" xfId="22"/>
    <cellStyle name="Title Text 1" xfId="23"/>
    <cellStyle name="Title Text 2" xfId="24"/>
    <cellStyle name="Title-1" xfId="25"/>
    <cellStyle name="Title-2" xfId="26"/>
    <cellStyle name="Title-3" xfId="27"/>
    <cellStyle name="Total" xfId="28" builtinId="25" customBuiltin="1"/>
    <cellStyle name="Wrap" xfId="29"/>
    <cellStyle name="Wrap Bold" xfId="30"/>
    <cellStyle name="Wrap Title" xfId="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94"/>
  <sheetViews>
    <sheetView tabSelected="1" zoomScaleNormal="100" workbookViewId="0">
      <selection sqref="A1:R1"/>
    </sheetView>
  </sheetViews>
  <sheetFormatPr defaultRowHeight="12.75" x14ac:dyDescent="0.2"/>
  <cols>
    <col min="1" max="1" width="50.85546875" style="25" customWidth="1"/>
    <col min="2" max="4" width="8.7109375" style="18" customWidth="1"/>
    <col min="5" max="18" width="8.7109375" style="25" customWidth="1"/>
    <col min="19" max="244" width="8.85546875" style="25" customWidth="1"/>
    <col min="245" max="16384" width="9.140625" style="25"/>
  </cols>
  <sheetData>
    <row r="1" spans="1:18" s="1" customFormat="1" ht="16.5" customHeight="1" thickBot="1" x14ac:dyDescent="0.3">
      <c r="A1" s="28" t="s">
        <v>31</v>
      </c>
      <c r="B1" s="28"/>
      <c r="C1" s="28"/>
      <c r="D1" s="28"/>
      <c r="E1" s="28"/>
      <c r="F1" s="28"/>
      <c r="G1" s="28"/>
      <c r="H1" s="28"/>
      <c r="I1" s="28"/>
      <c r="J1" s="28"/>
      <c r="K1" s="28"/>
      <c r="L1" s="28"/>
      <c r="M1" s="28"/>
      <c r="N1" s="28"/>
      <c r="O1" s="28"/>
      <c r="P1" s="28"/>
      <c r="Q1" s="28"/>
      <c r="R1" s="28"/>
    </row>
    <row r="2" spans="1:18" s="13" customFormat="1" ht="16.5" customHeight="1" x14ac:dyDescent="0.3">
      <c r="A2" s="11"/>
      <c r="B2" s="17">
        <v>1999</v>
      </c>
      <c r="C2" s="17">
        <v>2000</v>
      </c>
      <c r="D2" s="17">
        <v>2001</v>
      </c>
      <c r="E2" s="17">
        <v>2002</v>
      </c>
      <c r="F2" s="17">
        <v>2003</v>
      </c>
      <c r="G2" s="17">
        <v>2004</v>
      </c>
      <c r="H2" s="17">
        <v>2005</v>
      </c>
      <c r="I2" s="17">
        <v>2006</v>
      </c>
      <c r="J2" s="22">
        <v>2007</v>
      </c>
      <c r="K2" s="17">
        <v>2008</v>
      </c>
      <c r="L2" s="22">
        <v>2009</v>
      </c>
      <c r="M2" s="22">
        <v>2010</v>
      </c>
      <c r="N2" s="22">
        <v>2011</v>
      </c>
      <c r="O2" s="22">
        <v>2012</v>
      </c>
      <c r="P2" s="24">
        <v>2013</v>
      </c>
      <c r="Q2" s="24">
        <v>2014</v>
      </c>
      <c r="R2" s="22">
        <v>2015</v>
      </c>
    </row>
    <row r="3" spans="1:18" s="6" customFormat="1" ht="16.5" customHeight="1" x14ac:dyDescent="0.3">
      <c r="A3" s="2" t="s">
        <v>4</v>
      </c>
      <c r="B3" s="14">
        <v>12065.9</v>
      </c>
      <c r="C3" s="14">
        <v>12559.7</v>
      </c>
      <c r="D3" s="14">
        <v>12682.2</v>
      </c>
      <c r="E3" s="14">
        <v>12908.8</v>
      </c>
      <c r="F3" s="14">
        <v>13271.1</v>
      </c>
      <c r="G3" s="14">
        <v>13773.5</v>
      </c>
      <c r="H3" s="14">
        <v>14234.2</v>
      </c>
      <c r="I3" s="14">
        <v>14613.8</v>
      </c>
      <c r="J3" s="14">
        <v>14873.7</v>
      </c>
      <c r="K3" s="14">
        <v>14830.4</v>
      </c>
      <c r="L3" s="14">
        <v>14418.7</v>
      </c>
      <c r="M3" s="14">
        <v>14783.8</v>
      </c>
      <c r="N3" s="14">
        <v>15020.6</v>
      </c>
      <c r="O3" s="14">
        <v>15354.6</v>
      </c>
      <c r="P3" s="14">
        <v>15612.2</v>
      </c>
      <c r="Q3" s="14">
        <v>15982.3</v>
      </c>
      <c r="R3" s="14">
        <v>16397.2</v>
      </c>
    </row>
    <row r="4" spans="1:18" s="6" customFormat="1" ht="16.5" customHeight="1" x14ac:dyDescent="0.3">
      <c r="A4" s="7" t="s">
        <v>12</v>
      </c>
      <c r="B4" s="14">
        <f>SUM(B6,B10,B21,B22,B26)</f>
        <v>1354.3999999999999</v>
      </c>
      <c r="C4" s="14">
        <f t="shared" ref="C4:H4" si="0">SUM(C6,C10,C21,C22,C26)</f>
        <v>1347.9</v>
      </c>
      <c r="D4" s="14">
        <f t="shared" si="0"/>
        <v>1336.1999999999996</v>
      </c>
      <c r="E4" s="14">
        <f t="shared" si="0"/>
        <v>1358.1</v>
      </c>
      <c r="F4" s="14">
        <f>SUM(F6,F10,F21,F22,F26)</f>
        <v>1350.8999999999999</v>
      </c>
      <c r="G4" s="14">
        <f t="shared" si="0"/>
        <v>1368.8</v>
      </c>
      <c r="H4" s="14">
        <f t="shared" si="0"/>
        <v>1374.3</v>
      </c>
      <c r="I4" s="14">
        <f>SUM(I6,I10,I21,I22,I26)</f>
        <v>1371.8999999999999</v>
      </c>
      <c r="J4" s="14">
        <f>SUM(J6,J10,J21,J22,J26)</f>
        <v>1392.6000000000001</v>
      </c>
      <c r="K4" s="14">
        <f t="shared" ref="K4:M4" si="1">SUM(K6,K10,K21,K22,K26)</f>
        <v>1284.7</v>
      </c>
      <c r="L4" s="14">
        <f t="shared" si="1"/>
        <v>1175.5999999999999</v>
      </c>
      <c r="M4" s="14">
        <f t="shared" si="1"/>
        <v>1251.2</v>
      </c>
      <c r="N4" s="14">
        <f>SUM(N6,N10,N21,N22,N26)</f>
        <v>1288.8000000000002</v>
      </c>
      <c r="O4" s="14">
        <f t="shared" ref="O4:R4" si="2">SUM(O6,O10,O21,O22,O26)</f>
        <v>1343.6</v>
      </c>
      <c r="P4" s="14">
        <f t="shared" si="2"/>
        <v>1382.7</v>
      </c>
      <c r="Q4" s="14">
        <f t="shared" si="2"/>
        <v>1431.8</v>
      </c>
      <c r="R4" s="14">
        <f t="shared" si="2"/>
        <v>1484.8000000000002</v>
      </c>
    </row>
    <row r="5" spans="1:18" s="6" customFormat="1" ht="16.5" customHeight="1" x14ac:dyDescent="0.3">
      <c r="A5" s="2" t="s">
        <v>8</v>
      </c>
      <c r="B5" s="14">
        <f>B4/B3*100</f>
        <v>11.225022584307842</v>
      </c>
      <c r="C5" s="14">
        <f t="shared" ref="C5:L5" si="3">C4/C3*100</f>
        <v>10.731944234336806</v>
      </c>
      <c r="D5" s="14">
        <f t="shared" si="3"/>
        <v>10.536026872309218</v>
      </c>
      <c r="E5" s="14">
        <f t="shared" si="3"/>
        <v>10.520730044620723</v>
      </c>
      <c r="F5" s="14">
        <f t="shared" si="3"/>
        <v>10.179261704003435</v>
      </c>
      <c r="G5" s="14">
        <f t="shared" si="3"/>
        <v>9.937924274875666</v>
      </c>
      <c r="H5" s="14">
        <f t="shared" si="3"/>
        <v>9.6549156257464404</v>
      </c>
      <c r="I5" s="14">
        <f t="shared" si="3"/>
        <v>9.3877020350627483</v>
      </c>
      <c r="J5" s="14">
        <f t="shared" si="3"/>
        <v>9.3628350713003492</v>
      </c>
      <c r="K5" s="14">
        <f t="shared" si="3"/>
        <v>8.662611932247275</v>
      </c>
      <c r="L5" s="14">
        <f t="shared" si="3"/>
        <v>8.1533009217197101</v>
      </c>
      <c r="M5" s="14">
        <f>M4/M3*100</f>
        <v>8.4633179561411822</v>
      </c>
      <c r="N5" s="14">
        <f>N4/N3*100</f>
        <v>8.5802165026696677</v>
      </c>
      <c r="O5" s="14">
        <v>8.7504721712060221</v>
      </c>
      <c r="P5" s="14">
        <f>P4/P3*100</f>
        <v>8.8565352736962115</v>
      </c>
      <c r="Q5" s="14">
        <f>Q4/Q3*100</f>
        <v>8.9586605181982559</v>
      </c>
      <c r="R5" s="14">
        <f>R4/R3*100</f>
        <v>9.0552045471178015</v>
      </c>
    </row>
    <row r="6" spans="1:18" s="3" customFormat="1" ht="16.5" customHeight="1" x14ac:dyDescent="0.3">
      <c r="A6" s="2" t="s">
        <v>5</v>
      </c>
      <c r="B6" s="14">
        <f t="shared" ref="B6:L6" si="4">SUM(B7:B9)</f>
        <v>923.6</v>
      </c>
      <c r="C6" s="14">
        <f t="shared" si="4"/>
        <v>945</v>
      </c>
      <c r="D6" s="14">
        <f t="shared" si="4"/>
        <v>960.3</v>
      </c>
      <c r="E6" s="14">
        <f t="shared" si="4"/>
        <v>971.2</v>
      </c>
      <c r="F6" s="14">
        <f t="shared" si="4"/>
        <v>984.69999999999993</v>
      </c>
      <c r="G6" s="14">
        <f t="shared" si="4"/>
        <v>1007.9</v>
      </c>
      <c r="H6" s="14">
        <f t="shared" si="4"/>
        <v>1007.7</v>
      </c>
      <c r="I6" s="14">
        <f t="shared" si="4"/>
        <v>994.6</v>
      </c>
      <c r="J6" s="14">
        <f t="shared" si="4"/>
        <v>1005</v>
      </c>
      <c r="K6" s="14">
        <f t="shared" si="4"/>
        <v>924.5</v>
      </c>
      <c r="L6" s="14">
        <f t="shared" si="4"/>
        <v>867</v>
      </c>
      <c r="M6" s="14">
        <f>SUM(M7:M9)</f>
        <v>870.4</v>
      </c>
      <c r="N6" s="14">
        <f>SUM(N7:N9)</f>
        <v>882.6</v>
      </c>
      <c r="O6" s="14">
        <f t="shared" ref="O6:R6" si="5">SUM(O7:O9)</f>
        <v>910.8</v>
      </c>
      <c r="P6" s="14">
        <f t="shared" si="5"/>
        <v>942.09999999999991</v>
      </c>
      <c r="Q6" s="14">
        <f t="shared" si="5"/>
        <v>980.1</v>
      </c>
      <c r="R6" s="14">
        <f t="shared" si="5"/>
        <v>1020.7</v>
      </c>
    </row>
    <row r="7" spans="1:18" s="5" customFormat="1" ht="16.5" customHeight="1" x14ac:dyDescent="0.3">
      <c r="A7" s="15" t="s">
        <v>0</v>
      </c>
      <c r="B7" s="4">
        <v>335.8</v>
      </c>
      <c r="C7" s="4">
        <v>346.4</v>
      </c>
      <c r="D7" s="4">
        <v>364.1</v>
      </c>
      <c r="E7" s="4">
        <v>383.3</v>
      </c>
      <c r="F7" s="4">
        <v>394.6</v>
      </c>
      <c r="G7" s="4">
        <v>405.5</v>
      </c>
      <c r="H7" s="4">
        <v>400</v>
      </c>
      <c r="I7" s="4">
        <v>385.1</v>
      </c>
      <c r="J7" s="4">
        <v>392.8</v>
      </c>
      <c r="K7" s="4">
        <v>340.8</v>
      </c>
      <c r="L7" s="4">
        <v>317.10000000000002</v>
      </c>
      <c r="M7" s="4">
        <v>323.39999999999998</v>
      </c>
      <c r="N7" s="4">
        <v>333.8</v>
      </c>
      <c r="O7" s="4">
        <v>359.1</v>
      </c>
      <c r="P7" s="4">
        <v>375.7</v>
      </c>
      <c r="Q7" s="4">
        <v>399.5</v>
      </c>
      <c r="R7" s="4">
        <v>419.4</v>
      </c>
    </row>
    <row r="8" spans="1:18" s="5" customFormat="1" ht="16.5" customHeight="1" x14ac:dyDescent="0.3">
      <c r="A8" s="15" t="s">
        <v>22</v>
      </c>
      <c r="B8" s="4">
        <v>270.3</v>
      </c>
      <c r="C8" s="4">
        <v>265.8</v>
      </c>
      <c r="D8" s="4">
        <v>265.7</v>
      </c>
      <c r="E8" s="4">
        <v>267.10000000000002</v>
      </c>
      <c r="F8" s="4">
        <v>267.2</v>
      </c>
      <c r="G8" s="4">
        <v>270.89999999999998</v>
      </c>
      <c r="H8" s="4">
        <v>273</v>
      </c>
      <c r="I8" s="4">
        <v>274</v>
      </c>
      <c r="J8" s="4">
        <v>273.2</v>
      </c>
      <c r="K8" s="4">
        <v>262.39999999999998</v>
      </c>
      <c r="L8" s="4">
        <v>260.2</v>
      </c>
      <c r="M8" s="4">
        <v>259.89999999999998</v>
      </c>
      <c r="N8" s="4">
        <v>254.7</v>
      </c>
      <c r="O8" s="4">
        <v>252.5</v>
      </c>
      <c r="P8" s="4">
        <v>257.60000000000002</v>
      </c>
      <c r="Q8" s="4">
        <v>257.7</v>
      </c>
      <c r="R8" s="4">
        <v>266.60000000000002</v>
      </c>
    </row>
    <row r="9" spans="1:18" s="12" customFormat="1" ht="16.5" customHeight="1" x14ac:dyDescent="0.3">
      <c r="A9" s="15" t="s">
        <v>23</v>
      </c>
      <c r="B9" s="4">
        <v>317.5</v>
      </c>
      <c r="C9" s="4">
        <v>332.8</v>
      </c>
      <c r="D9" s="4">
        <v>330.5</v>
      </c>
      <c r="E9" s="4">
        <v>320.8</v>
      </c>
      <c r="F9" s="4">
        <v>322.89999999999998</v>
      </c>
      <c r="G9" s="4">
        <v>331.5</v>
      </c>
      <c r="H9" s="4">
        <v>334.7</v>
      </c>
      <c r="I9" s="4">
        <v>335.5</v>
      </c>
      <c r="J9" s="4">
        <v>339</v>
      </c>
      <c r="K9" s="4">
        <v>321.3</v>
      </c>
      <c r="L9" s="4">
        <v>289.7</v>
      </c>
      <c r="M9" s="4">
        <v>287.10000000000002</v>
      </c>
      <c r="N9" s="4">
        <v>294.10000000000002</v>
      </c>
      <c r="O9" s="4">
        <v>299.2</v>
      </c>
      <c r="P9" s="4">
        <v>308.8</v>
      </c>
      <c r="Q9" s="4">
        <v>322.89999999999998</v>
      </c>
      <c r="R9" s="4">
        <v>334.7</v>
      </c>
    </row>
    <row r="10" spans="1:18" s="6" customFormat="1" ht="16.5" customHeight="1" x14ac:dyDescent="0.3">
      <c r="A10" s="2" t="s">
        <v>6</v>
      </c>
      <c r="B10" s="14">
        <f t="shared" ref="B10:R10" si="6">SUM(B11:B12)</f>
        <v>217</v>
      </c>
      <c r="C10" s="14">
        <f t="shared" si="6"/>
        <v>212.9</v>
      </c>
      <c r="D10" s="14">
        <f t="shared" si="6"/>
        <v>193.6</v>
      </c>
      <c r="E10" s="14">
        <f t="shared" si="6"/>
        <v>175.39999999999998</v>
      </c>
      <c r="F10" s="14">
        <f t="shared" si="6"/>
        <v>162.5</v>
      </c>
      <c r="G10" s="14">
        <f t="shared" si="6"/>
        <v>184.3</v>
      </c>
      <c r="H10" s="14">
        <f t="shared" si="6"/>
        <v>205.8</v>
      </c>
      <c r="I10" s="14">
        <f t="shared" si="6"/>
        <v>221.9</v>
      </c>
      <c r="J10" s="14">
        <f t="shared" si="6"/>
        <v>213</v>
      </c>
      <c r="K10" s="14">
        <f t="shared" si="6"/>
        <v>166.9</v>
      </c>
      <c r="L10" s="14">
        <f t="shared" si="6"/>
        <v>79.699999999999989</v>
      </c>
      <c r="M10" s="14">
        <f t="shared" si="6"/>
        <v>146.70000000000002</v>
      </c>
      <c r="N10" s="14">
        <f t="shared" si="6"/>
        <v>192.3</v>
      </c>
      <c r="O10" s="14">
        <f t="shared" si="6"/>
        <v>229.3</v>
      </c>
      <c r="P10" s="14">
        <f t="shared" si="6"/>
        <v>253.4</v>
      </c>
      <c r="Q10" s="14">
        <f t="shared" si="6"/>
        <v>282.09999999999997</v>
      </c>
      <c r="R10" s="14">
        <f t="shared" si="6"/>
        <v>314.39999999999998</v>
      </c>
    </row>
    <row r="11" spans="1:18" s="5" customFormat="1" ht="16.5" customHeight="1" x14ac:dyDescent="0.3">
      <c r="A11" s="16" t="s">
        <v>13</v>
      </c>
      <c r="B11" s="4">
        <v>8.6</v>
      </c>
      <c r="C11" s="4">
        <v>8.8000000000000007</v>
      </c>
      <c r="D11" s="4">
        <v>8.6999999999999993</v>
      </c>
      <c r="E11" s="4">
        <v>8.1999999999999993</v>
      </c>
      <c r="F11" s="4">
        <v>7.7</v>
      </c>
      <c r="G11" s="4">
        <v>7.8</v>
      </c>
      <c r="H11" s="4">
        <v>7.9</v>
      </c>
      <c r="I11" s="4">
        <v>9.3000000000000007</v>
      </c>
      <c r="J11" s="4">
        <v>9.4</v>
      </c>
      <c r="K11" s="4">
        <v>10</v>
      </c>
      <c r="L11" s="4">
        <v>9.1</v>
      </c>
      <c r="M11" s="4">
        <v>9.8000000000000007</v>
      </c>
      <c r="N11" s="4">
        <v>9.3000000000000007</v>
      </c>
      <c r="O11" s="4">
        <v>10.4</v>
      </c>
      <c r="P11" s="4">
        <v>10.4</v>
      </c>
      <c r="Q11" s="4">
        <v>11.2</v>
      </c>
      <c r="R11" s="4">
        <v>12.2</v>
      </c>
    </row>
    <row r="12" spans="1:18" s="12" customFormat="1" ht="16.5" customHeight="1" x14ac:dyDescent="0.3">
      <c r="A12" s="15" t="s">
        <v>1</v>
      </c>
      <c r="B12" s="4">
        <v>208.4</v>
      </c>
      <c r="C12" s="4">
        <v>204.1</v>
      </c>
      <c r="D12" s="4">
        <v>184.9</v>
      </c>
      <c r="E12" s="4">
        <v>167.2</v>
      </c>
      <c r="F12" s="4">
        <v>154.80000000000001</v>
      </c>
      <c r="G12" s="4">
        <v>176.5</v>
      </c>
      <c r="H12" s="4">
        <v>197.9</v>
      </c>
      <c r="I12" s="4">
        <v>212.6</v>
      </c>
      <c r="J12" s="4">
        <v>203.6</v>
      </c>
      <c r="K12" s="4">
        <v>156.9</v>
      </c>
      <c r="L12" s="4">
        <v>70.599999999999994</v>
      </c>
      <c r="M12" s="4">
        <v>136.9</v>
      </c>
      <c r="N12" s="4">
        <v>183</v>
      </c>
      <c r="O12" s="4">
        <v>218.9</v>
      </c>
      <c r="P12" s="4">
        <v>243</v>
      </c>
      <c r="Q12" s="4">
        <v>270.89999999999998</v>
      </c>
      <c r="R12" s="4">
        <v>302.2</v>
      </c>
    </row>
    <row r="13" spans="1:18" s="6" customFormat="1" ht="16.5" customHeight="1" x14ac:dyDescent="0.3">
      <c r="A13" s="2" t="s">
        <v>9</v>
      </c>
      <c r="B13" s="14">
        <f t="shared" ref="B13:R13" si="7">SUM(B14:B16)</f>
        <v>223.3</v>
      </c>
      <c r="C13" s="14">
        <f t="shared" si="7"/>
        <v>217</v>
      </c>
      <c r="D13" s="14">
        <f t="shared" si="7"/>
        <v>208.49999999999997</v>
      </c>
      <c r="E13" s="14">
        <f t="shared" si="7"/>
        <v>207</v>
      </c>
      <c r="F13" s="14">
        <f t="shared" si="7"/>
        <v>197.39999999999998</v>
      </c>
      <c r="G13" s="14">
        <f t="shared" si="7"/>
        <v>206.1</v>
      </c>
      <c r="H13" s="14">
        <f t="shared" si="7"/>
        <v>226</v>
      </c>
      <c r="I13" s="14">
        <f t="shared" si="7"/>
        <v>244.90000000000003</v>
      </c>
      <c r="J13" s="14">
        <f t="shared" si="7"/>
        <v>269.5</v>
      </c>
      <c r="K13" s="14">
        <f t="shared" si="7"/>
        <v>268.7</v>
      </c>
      <c r="L13" s="14">
        <f t="shared" si="7"/>
        <v>218.7</v>
      </c>
      <c r="M13" s="14">
        <f t="shared" si="7"/>
        <v>247.5</v>
      </c>
      <c r="N13" s="14">
        <f t="shared" si="7"/>
        <v>273.3</v>
      </c>
      <c r="O13" s="14">
        <f t="shared" si="7"/>
        <v>295.79999999999995</v>
      </c>
      <c r="P13" s="14">
        <f t="shared" si="7"/>
        <v>311.60000000000002</v>
      </c>
      <c r="Q13" s="14">
        <f t="shared" si="7"/>
        <v>324.10000000000002</v>
      </c>
      <c r="R13" s="14">
        <f t="shared" si="7"/>
        <v>321.10000000000002</v>
      </c>
    </row>
    <row r="14" spans="1:18" s="5" customFormat="1" ht="16.5" customHeight="1" x14ac:dyDescent="0.3">
      <c r="A14" s="15" t="s">
        <v>2</v>
      </c>
      <c r="B14" s="4">
        <v>80.7</v>
      </c>
      <c r="C14" s="4">
        <v>69.900000000000006</v>
      </c>
      <c r="D14" s="4">
        <v>72.3</v>
      </c>
      <c r="E14" s="4">
        <v>67.5</v>
      </c>
      <c r="F14" s="4">
        <v>60.5</v>
      </c>
      <c r="G14" s="4">
        <v>57.6</v>
      </c>
      <c r="H14" s="4">
        <v>66.900000000000006</v>
      </c>
      <c r="I14" s="4">
        <v>74.2</v>
      </c>
      <c r="J14" s="4">
        <v>80.3</v>
      </c>
      <c r="K14" s="4">
        <v>77.7</v>
      </c>
      <c r="L14" s="4">
        <v>74.8</v>
      </c>
      <c r="M14" s="4">
        <v>70.099999999999994</v>
      </c>
      <c r="N14" s="4">
        <v>75.5</v>
      </c>
      <c r="O14" s="4">
        <v>86.2</v>
      </c>
      <c r="P14" s="4">
        <v>94.2</v>
      </c>
      <c r="Q14" s="4">
        <v>98.4</v>
      </c>
      <c r="R14" s="4">
        <v>101.2</v>
      </c>
    </row>
    <row r="15" spans="1:18" s="5" customFormat="1" ht="16.5" customHeight="1" x14ac:dyDescent="0.3">
      <c r="A15" s="15" t="s">
        <v>3</v>
      </c>
      <c r="B15" s="4">
        <v>82.2</v>
      </c>
      <c r="C15" s="4">
        <v>86.8</v>
      </c>
      <c r="D15" s="4">
        <v>81.099999999999994</v>
      </c>
      <c r="E15" s="4">
        <v>84.4</v>
      </c>
      <c r="F15" s="4">
        <v>85.6</v>
      </c>
      <c r="G15" s="4">
        <v>94.1</v>
      </c>
      <c r="H15" s="4">
        <v>102.5</v>
      </c>
      <c r="I15" s="4">
        <v>110.4</v>
      </c>
      <c r="J15" s="4">
        <v>123.4</v>
      </c>
      <c r="K15" s="4">
        <v>122.3</v>
      </c>
      <c r="L15" s="4">
        <v>81.7</v>
      </c>
      <c r="M15" s="4">
        <v>111.5</v>
      </c>
      <c r="N15" s="4">
        <v>130.1</v>
      </c>
      <c r="O15" s="4">
        <v>140.5</v>
      </c>
      <c r="P15" s="4">
        <v>145.9</v>
      </c>
      <c r="Q15" s="4">
        <v>151.9</v>
      </c>
      <c r="R15" s="4">
        <v>144.5</v>
      </c>
    </row>
    <row r="16" spans="1:18" s="5" customFormat="1" ht="16.5" customHeight="1" x14ac:dyDescent="0.3">
      <c r="A16" s="15" t="s">
        <v>28</v>
      </c>
      <c r="B16" s="4">
        <v>60.4</v>
      </c>
      <c r="C16" s="4">
        <v>60.3</v>
      </c>
      <c r="D16" s="4">
        <v>55.1</v>
      </c>
      <c r="E16" s="4">
        <v>55.1</v>
      </c>
      <c r="F16" s="4">
        <v>51.3</v>
      </c>
      <c r="G16" s="4">
        <v>54.4</v>
      </c>
      <c r="H16" s="4">
        <v>56.6</v>
      </c>
      <c r="I16" s="4">
        <v>60.3</v>
      </c>
      <c r="J16" s="4">
        <v>65.8</v>
      </c>
      <c r="K16" s="4">
        <v>68.7</v>
      </c>
      <c r="L16" s="4">
        <v>62.2</v>
      </c>
      <c r="M16" s="4">
        <v>65.900000000000006</v>
      </c>
      <c r="N16" s="4">
        <v>67.7</v>
      </c>
      <c r="O16" s="4">
        <v>69.099999999999994</v>
      </c>
      <c r="P16" s="4">
        <v>71.5</v>
      </c>
      <c r="Q16" s="4">
        <v>73.8</v>
      </c>
      <c r="R16" s="4">
        <v>75.400000000000006</v>
      </c>
    </row>
    <row r="17" spans="1:18" s="5" customFormat="1" ht="16.5" customHeight="1" x14ac:dyDescent="0.3">
      <c r="A17" s="2" t="s">
        <v>10</v>
      </c>
      <c r="B17" s="14">
        <f t="shared" ref="B17:R17" si="8">SUM(B18:B20)</f>
        <v>297.5</v>
      </c>
      <c r="C17" s="14">
        <f t="shared" si="8"/>
        <v>321.70000000000005</v>
      </c>
      <c r="D17" s="14">
        <f t="shared" si="8"/>
        <v>314.10000000000002</v>
      </c>
      <c r="E17" s="14">
        <f t="shared" si="8"/>
        <v>317.5</v>
      </c>
      <c r="F17" s="14">
        <f t="shared" si="8"/>
        <v>322.40000000000003</v>
      </c>
      <c r="G17" s="14">
        <f t="shared" si="8"/>
        <v>345.4</v>
      </c>
      <c r="H17" s="14">
        <f t="shared" si="8"/>
        <v>358.79999999999995</v>
      </c>
      <c r="I17" s="14">
        <f t="shared" si="8"/>
        <v>380.1</v>
      </c>
      <c r="J17" s="14">
        <f t="shared" si="8"/>
        <v>386.50000000000006</v>
      </c>
      <c r="K17" s="14">
        <f t="shared" si="8"/>
        <v>350.6</v>
      </c>
      <c r="L17" s="14">
        <f t="shared" si="8"/>
        <v>253.99999999999997</v>
      </c>
      <c r="M17" s="14">
        <f t="shared" si="8"/>
        <v>323</v>
      </c>
      <c r="N17" s="14">
        <f t="shared" si="8"/>
        <v>349.6</v>
      </c>
      <c r="O17" s="14">
        <f t="shared" si="8"/>
        <v>389.9</v>
      </c>
      <c r="P17" s="14">
        <f t="shared" si="8"/>
        <v>410.5</v>
      </c>
      <c r="Q17" s="14">
        <f t="shared" si="8"/>
        <v>436.20000000000005</v>
      </c>
      <c r="R17" s="14">
        <f t="shared" si="8"/>
        <v>467.40000000000003</v>
      </c>
    </row>
    <row r="18" spans="1:18" s="6" customFormat="1" ht="16.5" customHeight="1" x14ac:dyDescent="0.3">
      <c r="A18" s="15" t="s">
        <v>2</v>
      </c>
      <c r="B18" s="4">
        <v>35.1</v>
      </c>
      <c r="C18" s="4">
        <v>37.700000000000003</v>
      </c>
      <c r="D18" s="4">
        <v>43.1</v>
      </c>
      <c r="E18" s="4">
        <v>34.200000000000003</v>
      </c>
      <c r="F18" s="4">
        <v>31.6</v>
      </c>
      <c r="G18" s="4">
        <v>30.9</v>
      </c>
      <c r="H18" s="4">
        <v>31.6</v>
      </c>
      <c r="I18" s="4">
        <v>33.5</v>
      </c>
      <c r="J18" s="4">
        <v>38.6</v>
      </c>
      <c r="K18" s="4">
        <v>37.5</v>
      </c>
      <c r="L18" s="4">
        <v>30.7</v>
      </c>
      <c r="M18" s="4">
        <v>30.5</v>
      </c>
      <c r="N18" s="4">
        <v>33.299999999999997</v>
      </c>
      <c r="O18" s="4">
        <v>35.200000000000003</v>
      </c>
      <c r="P18" s="4">
        <v>40.4</v>
      </c>
      <c r="Q18" s="4">
        <v>45.2</v>
      </c>
      <c r="R18" s="4">
        <v>46.3</v>
      </c>
    </row>
    <row r="19" spans="1:18" s="5" customFormat="1" ht="16.5" customHeight="1" x14ac:dyDescent="0.3">
      <c r="A19" s="15" t="s">
        <v>3</v>
      </c>
      <c r="B19" s="4">
        <v>195.9</v>
      </c>
      <c r="C19" s="4">
        <v>211.9</v>
      </c>
      <c r="D19" s="4">
        <v>205</v>
      </c>
      <c r="E19" s="4">
        <v>219.6</v>
      </c>
      <c r="F19" s="4">
        <v>225.3</v>
      </c>
      <c r="G19" s="4">
        <v>241.1</v>
      </c>
      <c r="H19" s="4">
        <v>250.1</v>
      </c>
      <c r="I19" s="4">
        <v>267.10000000000002</v>
      </c>
      <c r="J19" s="4">
        <v>267.10000000000002</v>
      </c>
      <c r="K19" s="4">
        <v>235.5</v>
      </c>
      <c r="L19" s="4">
        <v>159.19999999999999</v>
      </c>
      <c r="M19" s="4">
        <v>224.2</v>
      </c>
      <c r="N19" s="4">
        <v>245.8</v>
      </c>
      <c r="O19" s="4">
        <v>282.2</v>
      </c>
      <c r="P19" s="4">
        <v>293.8</v>
      </c>
      <c r="Q19" s="4">
        <v>314.60000000000002</v>
      </c>
      <c r="R19" s="4">
        <v>341.1</v>
      </c>
    </row>
    <row r="20" spans="1:18" s="5" customFormat="1" ht="16.5" customHeight="1" x14ac:dyDescent="0.3">
      <c r="A20" s="15" t="s">
        <v>28</v>
      </c>
      <c r="B20" s="4">
        <v>66.5</v>
      </c>
      <c r="C20" s="4">
        <v>72.099999999999994</v>
      </c>
      <c r="D20" s="4">
        <v>66</v>
      </c>
      <c r="E20" s="4">
        <v>63.7</v>
      </c>
      <c r="F20" s="4">
        <v>65.5</v>
      </c>
      <c r="G20" s="4">
        <v>73.400000000000006</v>
      </c>
      <c r="H20" s="4">
        <v>77.099999999999994</v>
      </c>
      <c r="I20" s="4">
        <v>79.5</v>
      </c>
      <c r="J20" s="4">
        <v>80.8</v>
      </c>
      <c r="K20" s="4">
        <v>77.599999999999994</v>
      </c>
      <c r="L20" s="4">
        <v>64.099999999999994</v>
      </c>
      <c r="M20" s="4">
        <v>68.3</v>
      </c>
      <c r="N20" s="4">
        <v>70.5</v>
      </c>
      <c r="O20" s="4">
        <v>72.5</v>
      </c>
      <c r="P20" s="4">
        <v>76.3</v>
      </c>
      <c r="Q20" s="4">
        <v>76.400000000000006</v>
      </c>
      <c r="R20" s="4">
        <v>80</v>
      </c>
    </row>
    <row r="21" spans="1:18" s="5" customFormat="1" ht="16.5" customHeight="1" x14ac:dyDescent="0.3">
      <c r="A21" s="7" t="s">
        <v>14</v>
      </c>
      <c r="B21" s="14">
        <f t="shared" ref="B21:Q21" si="9">B13-B17</f>
        <v>-74.199999999999989</v>
      </c>
      <c r="C21" s="14">
        <f t="shared" si="9"/>
        <v>-104.70000000000005</v>
      </c>
      <c r="D21" s="14">
        <f t="shared" si="9"/>
        <v>-105.60000000000005</v>
      </c>
      <c r="E21" s="14">
        <f t="shared" si="9"/>
        <v>-110.5</v>
      </c>
      <c r="F21" s="14">
        <f t="shared" si="9"/>
        <v>-125.00000000000006</v>
      </c>
      <c r="G21" s="14">
        <f t="shared" si="9"/>
        <v>-139.29999999999998</v>
      </c>
      <c r="H21" s="14">
        <f t="shared" si="9"/>
        <v>-132.79999999999995</v>
      </c>
      <c r="I21" s="14">
        <f t="shared" si="9"/>
        <v>-135.19999999999999</v>
      </c>
      <c r="J21" s="14">
        <f t="shared" si="9"/>
        <v>-117.00000000000006</v>
      </c>
      <c r="K21" s="14">
        <f t="shared" si="9"/>
        <v>-81.900000000000034</v>
      </c>
      <c r="L21" s="14">
        <f t="shared" si="9"/>
        <v>-35.299999999999983</v>
      </c>
      <c r="M21" s="14">
        <f t="shared" si="9"/>
        <v>-75.5</v>
      </c>
      <c r="N21" s="14">
        <f t="shared" si="9"/>
        <v>-76.300000000000011</v>
      </c>
      <c r="O21" s="14">
        <f t="shared" si="9"/>
        <v>-94.100000000000023</v>
      </c>
      <c r="P21" s="14">
        <f t="shared" si="9"/>
        <v>-98.899999999999977</v>
      </c>
      <c r="Q21" s="14">
        <f t="shared" si="9"/>
        <v>-112.10000000000002</v>
      </c>
      <c r="R21" s="14">
        <f>R13-R17</f>
        <v>-146.30000000000001</v>
      </c>
    </row>
    <row r="22" spans="1:18" s="12" customFormat="1" ht="16.5" customHeight="1" x14ac:dyDescent="0.3">
      <c r="A22" s="2" t="s">
        <v>7</v>
      </c>
      <c r="B22" s="14">
        <f t="shared" ref="B22:R22" si="10">SUM(B23:B25)</f>
        <v>275.7</v>
      </c>
      <c r="C22" s="14">
        <f t="shared" si="10"/>
        <v>283</v>
      </c>
      <c r="D22" s="14">
        <f t="shared" si="10"/>
        <v>297.09999999999997</v>
      </c>
      <c r="E22" s="14">
        <f t="shared" si="10"/>
        <v>304.8</v>
      </c>
      <c r="F22" s="14">
        <f t="shared" si="10"/>
        <v>315.8</v>
      </c>
      <c r="G22" s="14">
        <f t="shared" si="10"/>
        <v>308.3</v>
      </c>
      <c r="H22" s="14">
        <f t="shared" si="10"/>
        <v>296.5</v>
      </c>
      <c r="I22" s="14">
        <f t="shared" si="10"/>
        <v>291.3</v>
      </c>
      <c r="J22" s="14">
        <f t="shared" si="10"/>
        <v>288.70000000000005</v>
      </c>
      <c r="K22" s="14">
        <f t="shared" si="10"/>
        <v>287.40000000000003</v>
      </c>
      <c r="L22" s="14">
        <f t="shared" si="10"/>
        <v>297.09999999999997</v>
      </c>
      <c r="M22" s="14">
        <f t="shared" si="10"/>
        <v>297.90000000000003</v>
      </c>
      <c r="N22" s="14">
        <f t="shared" si="10"/>
        <v>289</v>
      </c>
      <c r="O22" s="14">
        <f>SUM(O23:O25)</f>
        <v>277.10000000000002</v>
      </c>
      <c r="P22" s="14">
        <f>SUM(P23:P25)</f>
        <v>269.89999999999998</v>
      </c>
      <c r="Q22" s="14">
        <f t="shared" si="10"/>
        <v>274.00000000000006</v>
      </c>
      <c r="R22" s="14">
        <f t="shared" si="10"/>
        <v>289.10000000000002</v>
      </c>
    </row>
    <row r="23" spans="1:18" s="6" customFormat="1" ht="16.5" customHeight="1" x14ac:dyDescent="0.3">
      <c r="A23" s="16" t="s">
        <v>17</v>
      </c>
      <c r="B23" s="4">
        <v>25.5</v>
      </c>
      <c r="C23" s="4">
        <v>25.3</v>
      </c>
      <c r="D23" s="4">
        <v>26.9</v>
      </c>
      <c r="E23" s="4">
        <v>31.2</v>
      </c>
      <c r="F23" s="4">
        <v>35.299999999999997</v>
      </c>
      <c r="G23" s="4">
        <v>33.200000000000003</v>
      </c>
      <c r="H23" s="4">
        <v>33.299999999999997</v>
      </c>
      <c r="I23" s="4">
        <v>34</v>
      </c>
      <c r="J23" s="4">
        <v>32.6</v>
      </c>
      <c r="K23" s="4">
        <v>35.299999999999997</v>
      </c>
      <c r="L23" s="4">
        <v>35.9</v>
      </c>
      <c r="M23" s="4">
        <v>37.799999999999997</v>
      </c>
      <c r="N23" s="4">
        <v>38.6</v>
      </c>
      <c r="O23" s="4">
        <v>38.9</v>
      </c>
      <c r="P23" s="4">
        <v>35.799999999999997</v>
      </c>
      <c r="Q23" s="4">
        <v>35.6</v>
      </c>
      <c r="R23" s="4">
        <v>36.9</v>
      </c>
    </row>
    <row r="24" spans="1:18" s="6" customFormat="1" ht="16.5" customHeight="1" x14ac:dyDescent="0.3">
      <c r="A24" s="16" t="s">
        <v>18</v>
      </c>
      <c r="B24" s="4">
        <v>237.5</v>
      </c>
      <c r="C24" s="4">
        <v>245.5</v>
      </c>
      <c r="D24" s="4">
        <v>257.5</v>
      </c>
      <c r="E24" s="4">
        <v>261</v>
      </c>
      <c r="F24" s="4">
        <v>261</v>
      </c>
      <c r="G24" s="4">
        <v>256</v>
      </c>
      <c r="H24" s="4">
        <v>245.5</v>
      </c>
      <c r="I24" s="4">
        <v>241.6</v>
      </c>
      <c r="J24" s="4">
        <v>235.5</v>
      </c>
      <c r="K24" s="4">
        <v>232.5</v>
      </c>
      <c r="L24" s="4">
        <v>238.7</v>
      </c>
      <c r="M24" s="4">
        <v>236</v>
      </c>
      <c r="N24" s="4">
        <v>228.1</v>
      </c>
      <c r="O24" s="4">
        <v>221.4</v>
      </c>
      <c r="P24" s="4">
        <v>220.7</v>
      </c>
      <c r="Q24" s="4">
        <v>225.8</v>
      </c>
      <c r="R24" s="4">
        <v>240.4</v>
      </c>
    </row>
    <row r="25" spans="1:18" s="12" customFormat="1" ht="16.5" customHeight="1" x14ac:dyDescent="0.3">
      <c r="A25" s="16" t="s">
        <v>19</v>
      </c>
      <c r="B25" s="4">
        <v>12.7</v>
      </c>
      <c r="C25" s="4">
        <v>12.2</v>
      </c>
      <c r="D25" s="4">
        <v>12.7</v>
      </c>
      <c r="E25" s="4">
        <v>12.600000000000001</v>
      </c>
      <c r="F25" s="4">
        <v>19.5</v>
      </c>
      <c r="G25" s="4">
        <v>19.100000000000001</v>
      </c>
      <c r="H25" s="4">
        <v>17.7</v>
      </c>
      <c r="I25" s="4">
        <v>15.7</v>
      </c>
      <c r="J25" s="4">
        <v>20.6</v>
      </c>
      <c r="K25" s="4">
        <v>19.600000000000001</v>
      </c>
      <c r="L25" s="4">
        <v>22.5</v>
      </c>
      <c r="M25" s="4">
        <v>24.1</v>
      </c>
      <c r="N25" s="4">
        <v>22.3</v>
      </c>
      <c r="O25" s="4">
        <v>16.8</v>
      </c>
      <c r="P25" s="4">
        <v>13.4</v>
      </c>
      <c r="Q25" s="4">
        <v>12.600000000000001</v>
      </c>
      <c r="R25" s="4">
        <v>11.8</v>
      </c>
    </row>
    <row r="26" spans="1:18" s="5" customFormat="1" ht="16.5" customHeight="1" thickBot="1" x14ac:dyDescent="0.35">
      <c r="A26" s="27" t="s">
        <v>30</v>
      </c>
      <c r="B26" s="23">
        <v>12.3</v>
      </c>
      <c r="C26" s="23">
        <v>11.7</v>
      </c>
      <c r="D26" s="23">
        <v>-9.1999999999999993</v>
      </c>
      <c r="E26" s="23">
        <v>17.2</v>
      </c>
      <c r="F26" s="23">
        <v>12.9</v>
      </c>
      <c r="G26" s="23">
        <v>7.6</v>
      </c>
      <c r="H26" s="23">
        <v>-2.9</v>
      </c>
      <c r="I26" s="23">
        <v>-0.7</v>
      </c>
      <c r="J26" s="23">
        <v>2.9</v>
      </c>
      <c r="K26" s="23">
        <v>-12.2</v>
      </c>
      <c r="L26" s="23">
        <v>-32.9</v>
      </c>
      <c r="M26" s="23">
        <v>11.7</v>
      </c>
      <c r="N26" s="23">
        <v>1.2</v>
      </c>
      <c r="O26" s="23">
        <v>20.5</v>
      </c>
      <c r="P26" s="23">
        <v>16.2</v>
      </c>
      <c r="Q26" s="23">
        <v>7.7</v>
      </c>
      <c r="R26" s="23">
        <v>6.9</v>
      </c>
    </row>
    <row r="27" spans="1:18" s="5" customFormat="1" ht="12.75" customHeight="1" x14ac:dyDescent="0.3">
      <c r="A27" s="30" t="s">
        <v>32</v>
      </c>
      <c r="B27" s="30"/>
      <c r="C27" s="30"/>
      <c r="D27" s="30"/>
      <c r="E27" s="30"/>
      <c r="F27" s="30"/>
      <c r="G27" s="30"/>
      <c r="H27" s="30"/>
      <c r="I27" s="30"/>
      <c r="J27" s="30"/>
      <c r="K27" s="30"/>
      <c r="L27" s="30"/>
      <c r="M27" s="30"/>
      <c r="N27" s="30"/>
      <c r="O27" s="4"/>
      <c r="P27" s="4"/>
    </row>
    <row r="28" spans="1:18" s="12" customFormat="1" ht="12.75" customHeight="1" x14ac:dyDescent="0.3">
      <c r="A28" s="31"/>
      <c r="B28" s="31"/>
      <c r="C28" s="31"/>
      <c r="D28" s="31"/>
      <c r="E28" s="31"/>
      <c r="F28" s="31"/>
      <c r="G28" s="31"/>
      <c r="H28" s="31"/>
      <c r="I28" s="31"/>
      <c r="J28" s="31"/>
      <c r="K28" s="31"/>
      <c r="L28" s="31"/>
      <c r="M28" s="31"/>
      <c r="N28" s="31"/>
      <c r="O28" s="4"/>
    </row>
    <row r="29" spans="1:18" s="26" customFormat="1" ht="14.25" customHeight="1" x14ac:dyDescent="0.2">
      <c r="A29" s="32" t="s">
        <v>16</v>
      </c>
      <c r="B29" s="32"/>
      <c r="C29" s="32"/>
      <c r="D29" s="32"/>
      <c r="E29" s="32"/>
      <c r="F29" s="32"/>
      <c r="G29" s="32"/>
      <c r="H29" s="32"/>
      <c r="I29" s="32"/>
      <c r="J29" s="32"/>
      <c r="K29" s="32"/>
      <c r="L29" s="32"/>
      <c r="M29" s="32"/>
      <c r="N29" s="32"/>
    </row>
    <row r="30" spans="1:18" s="8" customFormat="1" ht="12.75" customHeight="1" x14ac:dyDescent="0.2">
      <c r="A30" s="29" t="s">
        <v>15</v>
      </c>
      <c r="B30" s="29"/>
      <c r="C30" s="29"/>
      <c r="D30" s="29"/>
      <c r="E30" s="29"/>
      <c r="F30" s="29"/>
      <c r="G30" s="29"/>
      <c r="H30" s="29"/>
      <c r="I30" s="29"/>
      <c r="J30" s="29"/>
      <c r="K30" s="29"/>
      <c r="L30" s="29"/>
      <c r="M30" s="29"/>
      <c r="N30" s="29"/>
    </row>
    <row r="31" spans="1:18" s="8" customFormat="1" ht="12.75" customHeight="1" x14ac:dyDescent="0.2">
      <c r="A31" s="29" t="s">
        <v>21</v>
      </c>
      <c r="B31" s="29"/>
      <c r="C31" s="29"/>
      <c r="D31" s="29"/>
      <c r="E31" s="29"/>
      <c r="F31" s="29"/>
      <c r="G31" s="29"/>
      <c r="H31" s="29"/>
      <c r="I31" s="29"/>
      <c r="J31" s="29"/>
      <c r="K31" s="29"/>
      <c r="L31" s="29"/>
      <c r="M31" s="29"/>
      <c r="N31" s="29"/>
    </row>
    <row r="32" spans="1:18" s="26" customFormat="1" ht="12.75" customHeight="1" x14ac:dyDescent="0.2">
      <c r="A32" s="29" t="s">
        <v>20</v>
      </c>
      <c r="B32" s="29"/>
      <c r="C32" s="29"/>
      <c r="D32" s="29"/>
      <c r="E32" s="29"/>
      <c r="F32" s="29"/>
      <c r="G32" s="29"/>
      <c r="H32" s="29"/>
      <c r="I32" s="29"/>
      <c r="J32" s="29"/>
      <c r="K32" s="29"/>
      <c r="L32" s="29"/>
      <c r="M32" s="29"/>
      <c r="N32" s="29"/>
    </row>
    <row r="33" spans="1:18" s="26" customFormat="1" ht="12.75" customHeight="1" x14ac:dyDescent="0.2">
      <c r="A33" s="37"/>
      <c r="B33" s="37"/>
      <c r="C33" s="37"/>
      <c r="D33" s="37"/>
      <c r="E33" s="37"/>
      <c r="F33" s="37"/>
      <c r="G33" s="37"/>
      <c r="H33" s="37"/>
      <c r="I33" s="37"/>
      <c r="J33" s="37"/>
      <c r="K33" s="37"/>
      <c r="L33" s="37"/>
      <c r="M33" s="37"/>
      <c r="N33" s="37"/>
    </row>
    <row r="34" spans="1:18" s="26" customFormat="1" ht="12.75" customHeight="1" x14ac:dyDescent="0.2">
      <c r="A34" s="38" t="s">
        <v>24</v>
      </c>
      <c r="B34" s="38"/>
      <c r="C34" s="38"/>
      <c r="D34" s="38"/>
      <c r="E34" s="38"/>
      <c r="F34" s="38"/>
      <c r="G34" s="38"/>
      <c r="H34" s="38"/>
      <c r="I34" s="38"/>
      <c r="J34" s="38"/>
      <c r="K34" s="38"/>
      <c r="L34" s="38"/>
      <c r="M34" s="38"/>
      <c r="N34" s="38"/>
    </row>
    <row r="35" spans="1:18" s="26" customFormat="1" ht="14.25" customHeight="1" x14ac:dyDescent="0.2">
      <c r="A35" s="39" t="s">
        <v>29</v>
      </c>
      <c r="B35" s="39"/>
      <c r="C35" s="39"/>
      <c r="D35" s="39"/>
      <c r="E35" s="39"/>
      <c r="F35" s="39"/>
      <c r="G35" s="39"/>
      <c r="H35" s="39"/>
      <c r="I35" s="39"/>
      <c r="J35" s="39"/>
      <c r="K35" s="39"/>
      <c r="L35" s="39"/>
      <c r="M35" s="39"/>
      <c r="N35" s="39"/>
    </row>
    <row r="36" spans="1:18" s="26" customFormat="1" ht="24.75" customHeight="1" x14ac:dyDescent="0.2">
      <c r="A36" s="33" t="s">
        <v>25</v>
      </c>
      <c r="B36" s="33"/>
      <c r="C36" s="33"/>
      <c r="D36" s="33"/>
      <c r="E36" s="33"/>
      <c r="F36" s="33"/>
      <c r="G36" s="33"/>
      <c r="H36" s="33"/>
      <c r="I36" s="33"/>
      <c r="J36" s="33"/>
      <c r="K36" s="33"/>
      <c r="L36" s="33"/>
      <c r="M36" s="33"/>
      <c r="N36" s="33"/>
    </row>
    <row r="37" spans="1:18" s="26" customFormat="1" ht="15.75" customHeight="1" x14ac:dyDescent="0.2">
      <c r="A37" s="33" t="s">
        <v>27</v>
      </c>
      <c r="B37" s="33"/>
      <c r="C37" s="33"/>
      <c r="D37" s="33"/>
      <c r="E37" s="33"/>
      <c r="F37" s="33"/>
      <c r="G37" s="33"/>
      <c r="H37" s="33"/>
      <c r="I37" s="33"/>
      <c r="J37" s="33"/>
      <c r="K37" s="33"/>
      <c r="L37" s="33"/>
      <c r="M37" s="33"/>
      <c r="N37" s="33"/>
    </row>
    <row r="38" spans="1:18" s="26" customFormat="1" ht="12.75" customHeight="1" x14ac:dyDescent="0.2">
      <c r="A38" s="33" t="s">
        <v>26</v>
      </c>
      <c r="B38" s="33"/>
      <c r="C38" s="33"/>
      <c r="D38" s="33"/>
      <c r="E38" s="33"/>
      <c r="F38" s="33"/>
      <c r="G38" s="33"/>
      <c r="H38" s="33"/>
      <c r="I38" s="33"/>
      <c r="J38" s="33"/>
      <c r="K38" s="33"/>
      <c r="L38" s="33"/>
      <c r="M38" s="33"/>
      <c r="N38" s="33"/>
    </row>
    <row r="39" spans="1:18" s="26" customFormat="1" ht="12.75" customHeight="1" x14ac:dyDescent="0.2">
      <c r="A39" s="34"/>
      <c r="B39" s="34"/>
      <c r="C39" s="34"/>
      <c r="D39" s="34"/>
      <c r="E39" s="34"/>
      <c r="F39" s="34"/>
      <c r="G39" s="34"/>
      <c r="H39" s="34"/>
      <c r="I39" s="34"/>
      <c r="J39" s="34"/>
      <c r="K39" s="34"/>
      <c r="L39" s="34"/>
      <c r="M39" s="34"/>
      <c r="N39" s="34"/>
    </row>
    <row r="40" spans="1:18" s="26" customFormat="1" ht="12" x14ac:dyDescent="0.2">
      <c r="A40" s="35" t="s">
        <v>11</v>
      </c>
      <c r="B40" s="35"/>
      <c r="C40" s="35"/>
      <c r="D40" s="35"/>
      <c r="E40" s="35"/>
      <c r="F40" s="35"/>
      <c r="G40" s="35"/>
      <c r="H40" s="35"/>
      <c r="I40" s="35"/>
      <c r="J40" s="35"/>
      <c r="K40" s="35"/>
      <c r="L40" s="35"/>
      <c r="M40" s="35"/>
      <c r="N40" s="35"/>
    </row>
    <row r="41" spans="1:18" s="26" customFormat="1" ht="24.75" customHeight="1" x14ac:dyDescent="0.2">
      <c r="A41" s="36" t="s">
        <v>33</v>
      </c>
      <c r="B41" s="36"/>
      <c r="C41" s="36"/>
      <c r="D41" s="36"/>
      <c r="E41" s="36"/>
      <c r="F41" s="36"/>
      <c r="G41" s="36"/>
      <c r="H41" s="36"/>
      <c r="I41" s="36"/>
      <c r="J41" s="36"/>
      <c r="K41" s="36"/>
      <c r="L41" s="36"/>
      <c r="M41" s="36"/>
      <c r="N41" s="36"/>
    </row>
    <row r="42" spans="1:18" s="26" customFormat="1" ht="12" customHeight="1" x14ac:dyDescent="0.2">
      <c r="A42" s="10"/>
      <c r="B42" s="10"/>
      <c r="C42" s="10"/>
      <c r="D42" s="10"/>
      <c r="E42" s="10"/>
      <c r="F42" s="10"/>
    </row>
    <row r="43" spans="1:18" x14ac:dyDescent="0.2">
      <c r="B43" s="9"/>
      <c r="C43" s="9"/>
      <c r="D43" s="9"/>
      <c r="E43" s="9"/>
      <c r="F43" s="9"/>
      <c r="G43" s="9"/>
      <c r="H43" s="26"/>
      <c r="I43" s="26"/>
      <c r="J43" s="26"/>
      <c r="K43" s="26"/>
      <c r="L43" s="26"/>
      <c r="M43" s="26"/>
      <c r="N43" s="26"/>
      <c r="O43" s="26"/>
      <c r="P43" s="26"/>
      <c r="Q43" s="26"/>
      <c r="R43" s="26"/>
    </row>
    <row r="45" spans="1:18" x14ac:dyDescent="0.2">
      <c r="E45" s="18"/>
      <c r="F45" s="18"/>
      <c r="G45" s="18"/>
      <c r="H45" s="18"/>
      <c r="I45" s="18"/>
      <c r="J45" s="18"/>
      <c r="K45" s="18"/>
      <c r="L45" s="18"/>
      <c r="M45" s="18"/>
      <c r="N45" s="18"/>
      <c r="O45" s="18"/>
    </row>
    <row r="48" spans="1:18" x14ac:dyDescent="0.2">
      <c r="B48" s="21"/>
      <c r="C48" s="21"/>
      <c r="D48" s="21"/>
      <c r="E48" s="21"/>
      <c r="F48" s="21"/>
      <c r="G48" s="21"/>
      <c r="H48" s="21"/>
      <c r="I48" s="21"/>
      <c r="J48" s="21"/>
      <c r="K48" s="21"/>
      <c r="L48" s="21"/>
      <c r="M48" s="21"/>
      <c r="N48" s="21"/>
      <c r="O48" s="21"/>
    </row>
    <row r="49" spans="2:15" x14ac:dyDescent="0.2">
      <c r="B49" s="21"/>
      <c r="C49" s="21"/>
      <c r="D49" s="21"/>
      <c r="E49" s="21"/>
      <c r="F49" s="21"/>
      <c r="G49" s="21"/>
      <c r="H49" s="21"/>
      <c r="I49" s="21"/>
      <c r="J49" s="21"/>
      <c r="K49" s="21"/>
      <c r="L49" s="21"/>
      <c r="M49" s="21"/>
      <c r="N49" s="21"/>
      <c r="O49" s="21"/>
    </row>
    <row r="52" spans="2:15" x14ac:dyDescent="0.2">
      <c r="E52" s="18"/>
      <c r="F52" s="18"/>
      <c r="G52" s="18"/>
      <c r="H52" s="18"/>
      <c r="I52" s="18"/>
      <c r="J52" s="18"/>
      <c r="K52" s="18"/>
      <c r="L52" s="18"/>
      <c r="M52" s="18"/>
      <c r="N52" s="18"/>
      <c r="O52" s="18"/>
    </row>
    <row r="54" spans="2:15" x14ac:dyDescent="0.2">
      <c r="E54" s="18"/>
      <c r="F54" s="18"/>
      <c r="G54" s="18"/>
      <c r="H54" s="18"/>
      <c r="I54" s="18"/>
      <c r="J54" s="18"/>
      <c r="K54" s="18"/>
      <c r="L54" s="18"/>
      <c r="M54" s="18"/>
      <c r="N54" s="18"/>
      <c r="O54" s="18"/>
    </row>
    <row r="56" spans="2:15" x14ac:dyDescent="0.2">
      <c r="E56" s="18"/>
      <c r="F56" s="18"/>
      <c r="G56" s="18"/>
      <c r="H56" s="18"/>
      <c r="I56" s="18"/>
      <c r="J56" s="18"/>
      <c r="K56" s="18"/>
      <c r="L56" s="18"/>
      <c r="M56" s="18"/>
      <c r="N56" s="18"/>
      <c r="O56" s="18"/>
    </row>
    <row r="63" spans="2:15" x14ac:dyDescent="0.2">
      <c r="B63" s="20"/>
      <c r="C63" s="20"/>
      <c r="D63" s="20"/>
      <c r="E63" s="20"/>
      <c r="F63" s="20"/>
      <c r="G63" s="20"/>
      <c r="H63" s="20"/>
      <c r="I63" s="20"/>
      <c r="J63" s="20"/>
      <c r="K63" s="20"/>
      <c r="L63" s="20"/>
      <c r="M63" s="20"/>
      <c r="N63" s="20"/>
      <c r="O63" s="20"/>
    </row>
    <row r="64" spans="2:15" x14ac:dyDescent="0.2">
      <c r="B64" s="20"/>
      <c r="C64" s="20"/>
      <c r="D64" s="20"/>
      <c r="E64" s="20"/>
      <c r="F64" s="20"/>
      <c r="G64" s="20"/>
      <c r="H64" s="20"/>
      <c r="I64" s="20"/>
      <c r="J64" s="20"/>
      <c r="K64" s="20"/>
      <c r="L64" s="20"/>
      <c r="M64" s="20"/>
      <c r="N64" s="20"/>
      <c r="O64" s="20"/>
    </row>
    <row r="65" spans="2:15" x14ac:dyDescent="0.2">
      <c r="B65" s="20"/>
      <c r="C65" s="20"/>
      <c r="D65" s="20"/>
      <c r="E65" s="20"/>
      <c r="F65" s="20"/>
      <c r="G65" s="20"/>
      <c r="H65" s="20"/>
      <c r="I65" s="20"/>
      <c r="J65" s="20"/>
      <c r="K65" s="20"/>
      <c r="L65" s="20"/>
      <c r="M65" s="20"/>
      <c r="N65" s="20"/>
      <c r="O65" s="20"/>
    </row>
    <row r="66" spans="2:15" x14ac:dyDescent="0.2">
      <c r="B66" s="20"/>
      <c r="C66" s="20"/>
      <c r="D66" s="20"/>
      <c r="E66" s="20"/>
      <c r="F66" s="20"/>
      <c r="G66" s="20"/>
      <c r="H66" s="20"/>
      <c r="I66" s="20"/>
      <c r="J66" s="20"/>
      <c r="K66" s="20"/>
      <c r="L66" s="20"/>
      <c r="M66" s="20"/>
      <c r="N66" s="20"/>
      <c r="O66" s="20"/>
    </row>
    <row r="73" spans="2:15" x14ac:dyDescent="0.2">
      <c r="B73" s="25"/>
      <c r="C73" s="25"/>
      <c r="D73" s="25"/>
      <c r="E73" s="18"/>
      <c r="F73" s="18"/>
      <c r="G73" s="18"/>
      <c r="H73" s="18"/>
      <c r="I73" s="18"/>
      <c r="J73" s="18"/>
      <c r="K73" s="18"/>
      <c r="L73" s="18"/>
      <c r="M73" s="18"/>
      <c r="N73" s="18"/>
      <c r="O73" s="18"/>
    </row>
    <row r="74" spans="2:15" x14ac:dyDescent="0.2">
      <c r="B74" s="25"/>
      <c r="C74" s="25"/>
      <c r="D74" s="25"/>
      <c r="E74" s="18"/>
      <c r="F74" s="18"/>
      <c r="G74" s="18"/>
      <c r="H74" s="18"/>
      <c r="I74" s="18"/>
      <c r="J74" s="18"/>
      <c r="K74" s="18"/>
      <c r="L74" s="18"/>
      <c r="M74" s="18"/>
      <c r="N74" s="18"/>
      <c r="O74" s="18"/>
    </row>
    <row r="75" spans="2:15" x14ac:dyDescent="0.2">
      <c r="B75" s="25"/>
      <c r="C75" s="25"/>
      <c r="D75" s="25"/>
      <c r="E75" s="18"/>
      <c r="F75" s="18"/>
      <c r="G75" s="18"/>
      <c r="H75" s="18"/>
      <c r="I75" s="18"/>
      <c r="J75" s="18"/>
      <c r="K75" s="18"/>
      <c r="L75" s="18"/>
      <c r="M75" s="18"/>
      <c r="N75" s="18"/>
      <c r="O75" s="18"/>
    </row>
    <row r="76" spans="2:15" x14ac:dyDescent="0.2">
      <c r="B76" s="25"/>
      <c r="C76" s="25"/>
      <c r="D76" s="25"/>
      <c r="E76" s="18"/>
      <c r="F76" s="18"/>
      <c r="G76" s="18"/>
      <c r="H76" s="18"/>
      <c r="I76" s="18"/>
      <c r="J76" s="18"/>
      <c r="K76" s="18"/>
      <c r="L76" s="18"/>
      <c r="M76" s="18"/>
      <c r="N76" s="18"/>
      <c r="O76" s="18"/>
    </row>
    <row r="80" spans="2:15" x14ac:dyDescent="0.2">
      <c r="B80" s="25"/>
      <c r="C80" s="25"/>
      <c r="D80" s="25"/>
      <c r="E80" s="18"/>
      <c r="F80" s="18"/>
      <c r="G80" s="18"/>
      <c r="H80" s="18"/>
      <c r="I80" s="18"/>
      <c r="J80" s="18"/>
      <c r="K80" s="18"/>
      <c r="L80" s="18"/>
      <c r="M80" s="18"/>
      <c r="N80" s="18"/>
      <c r="O80" s="18"/>
    </row>
    <row r="81" spans="2:15" x14ac:dyDescent="0.2">
      <c r="B81" s="25"/>
      <c r="C81" s="25"/>
      <c r="D81" s="25"/>
      <c r="E81" s="18"/>
      <c r="F81" s="18"/>
      <c r="G81" s="18"/>
      <c r="H81" s="18"/>
      <c r="I81" s="18"/>
      <c r="J81" s="18"/>
      <c r="K81" s="18"/>
      <c r="L81" s="18"/>
      <c r="M81" s="18"/>
      <c r="N81" s="18"/>
      <c r="O81" s="18"/>
    </row>
    <row r="86" spans="2:15" x14ac:dyDescent="0.2">
      <c r="B86" s="19"/>
      <c r="C86" s="19"/>
      <c r="D86" s="19"/>
      <c r="E86" s="19"/>
      <c r="F86" s="19"/>
      <c r="G86" s="19"/>
      <c r="H86" s="19"/>
      <c r="I86" s="19"/>
      <c r="J86" s="19"/>
      <c r="K86" s="19"/>
      <c r="L86" s="19"/>
      <c r="M86" s="19"/>
      <c r="N86" s="19"/>
      <c r="O86" s="19"/>
    </row>
    <row r="87" spans="2:15" x14ac:dyDescent="0.2">
      <c r="B87" s="20"/>
      <c r="C87" s="20"/>
      <c r="D87" s="20"/>
      <c r="E87" s="20"/>
      <c r="F87" s="20"/>
      <c r="G87" s="20"/>
      <c r="H87" s="20"/>
      <c r="I87" s="20"/>
      <c r="J87" s="20"/>
      <c r="K87" s="20"/>
      <c r="L87" s="20"/>
      <c r="M87" s="20"/>
      <c r="N87" s="20"/>
      <c r="O87" s="20"/>
    </row>
    <row r="88" spans="2:15" x14ac:dyDescent="0.2">
      <c r="B88" s="20"/>
      <c r="C88" s="20"/>
      <c r="D88" s="20"/>
      <c r="E88" s="20"/>
      <c r="F88" s="20"/>
      <c r="G88" s="20"/>
      <c r="H88" s="20"/>
      <c r="I88" s="20"/>
      <c r="J88" s="20"/>
      <c r="K88" s="20"/>
      <c r="L88" s="20"/>
      <c r="M88" s="20"/>
      <c r="N88" s="20"/>
      <c r="O88" s="20"/>
    </row>
    <row r="89" spans="2:15" x14ac:dyDescent="0.2">
      <c r="E89" s="18"/>
      <c r="F89" s="18"/>
      <c r="G89" s="18"/>
      <c r="H89" s="18"/>
      <c r="I89" s="18"/>
      <c r="J89" s="18"/>
      <c r="K89" s="18"/>
      <c r="L89" s="18"/>
      <c r="M89" s="18"/>
      <c r="N89" s="18"/>
      <c r="O89" s="18"/>
    </row>
    <row r="91" spans="2:15" x14ac:dyDescent="0.2">
      <c r="E91" s="18"/>
      <c r="F91" s="18"/>
      <c r="G91" s="18"/>
      <c r="H91" s="18"/>
      <c r="I91" s="18"/>
      <c r="J91" s="18"/>
      <c r="K91" s="18"/>
      <c r="L91" s="18"/>
      <c r="M91" s="18"/>
      <c r="N91" s="18"/>
      <c r="O91" s="18"/>
    </row>
    <row r="92" spans="2:15" x14ac:dyDescent="0.2">
      <c r="B92" s="20"/>
      <c r="C92" s="20"/>
      <c r="D92" s="20"/>
      <c r="E92" s="20"/>
      <c r="F92" s="20"/>
      <c r="G92" s="20"/>
      <c r="H92" s="20"/>
      <c r="I92" s="20"/>
      <c r="J92" s="20"/>
      <c r="K92" s="20"/>
      <c r="L92" s="20"/>
      <c r="M92" s="20"/>
      <c r="N92" s="20"/>
      <c r="O92" s="20"/>
    </row>
    <row r="94" spans="2:15" x14ac:dyDescent="0.2">
      <c r="E94" s="18"/>
      <c r="F94" s="18"/>
      <c r="G94" s="18"/>
      <c r="H94" s="18"/>
      <c r="I94" s="18"/>
      <c r="J94" s="18"/>
      <c r="K94" s="18"/>
      <c r="L94" s="18"/>
      <c r="M94" s="18"/>
      <c r="N94" s="18"/>
      <c r="O94" s="18"/>
    </row>
  </sheetData>
  <mergeCells count="16">
    <mergeCell ref="A38:N38"/>
    <mergeCell ref="A39:N39"/>
    <mergeCell ref="A40:N40"/>
    <mergeCell ref="A41:N41"/>
    <mergeCell ref="A33:N33"/>
    <mergeCell ref="A34:N34"/>
    <mergeCell ref="A35:N35"/>
    <mergeCell ref="A36:N36"/>
    <mergeCell ref="A37:N37"/>
    <mergeCell ref="A1:R1"/>
    <mergeCell ref="A32:N32"/>
    <mergeCell ref="A27:N27"/>
    <mergeCell ref="A28:N28"/>
    <mergeCell ref="A29:N29"/>
    <mergeCell ref="A30:N30"/>
    <mergeCell ref="A31:N31"/>
  </mergeCells>
  <phoneticPr fontId="0" type="noConversion"/>
  <pageMargins left="0.3" right="0.32" top="0.75" bottom="0.72" header="0.5" footer="0.5"/>
  <pageSetup scale="76" orientation="landscape" useFirstPageNumber="1" horizontalDpi="4294967292" r:id="rId1"/>
  <headerFooter alignWithMargins="0"/>
  <ignoredErrors>
    <ignoredError sqref="B22:R22" formulaRange="1"/>
  </ignoredError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3-4</vt:lpstr>
      <vt:lpstr>'3-4'!Print_Area</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Hilary.CTR (RITA)</dc:creator>
  <cp:lastModifiedBy>L. Nguyen</cp:lastModifiedBy>
  <cp:revision>0</cp:revision>
  <cp:lastPrinted>2017-01-13T20:26:46Z</cp:lastPrinted>
  <dcterms:created xsi:type="dcterms:W3CDTF">1980-01-01T04:00:00Z</dcterms:created>
  <dcterms:modified xsi:type="dcterms:W3CDTF">2017-01-13T20:27:04Z</dcterms:modified>
</cp:coreProperties>
</file>