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175" yWindow="300" windowWidth="6705" windowHeight="10680" tabRatio="643"/>
  </bookViews>
  <sheets>
    <sheet name="3-6" sheetId="1" r:id="rId1"/>
  </sheets>
  <calcPr calcId="145621" iterate="1"/>
</workbook>
</file>

<file path=xl/calcChain.xml><?xml version="1.0" encoding="utf-8"?>
<calcChain xmlns="http://schemas.openxmlformats.org/spreadsheetml/2006/main">
  <c r="P17" i="1" l="1"/>
  <c r="R17" i="1"/>
  <c r="Q17" i="1"/>
  <c r="P13" i="1"/>
  <c r="R13" i="1"/>
  <c r="Q13" i="1"/>
  <c r="Q10" i="1"/>
  <c r="P10" i="1"/>
  <c r="R10" i="1"/>
  <c r="Q6" i="1"/>
  <c r="P6" i="1"/>
  <c r="R6" i="1"/>
  <c r="R4" i="1" l="1"/>
  <c r="R5" i="1" s="1"/>
  <c r="P4" i="1"/>
  <c r="P5" i="1" s="1"/>
  <c r="Q4" i="1"/>
  <c r="Q5" i="1" s="1"/>
  <c r="L17" i="1"/>
  <c r="H17" i="1"/>
  <c r="D17" i="1"/>
  <c r="O17" i="1"/>
  <c r="M17" i="1"/>
  <c r="K17" i="1"/>
  <c r="I17" i="1"/>
  <c r="G17" i="1"/>
  <c r="E17" i="1"/>
  <c r="C17" i="1"/>
  <c r="N17" i="1"/>
  <c r="J17" i="1"/>
  <c r="F17" i="1"/>
  <c r="B17" i="1"/>
  <c r="L13" i="1"/>
  <c r="H13" i="1"/>
  <c r="D13" i="1"/>
  <c r="O13" i="1"/>
  <c r="M13" i="1"/>
  <c r="K13" i="1"/>
  <c r="I13" i="1"/>
  <c r="G13" i="1"/>
  <c r="E13" i="1"/>
  <c r="C13" i="1"/>
  <c r="N13" i="1"/>
  <c r="J13" i="1"/>
  <c r="F13" i="1"/>
  <c r="B13" i="1"/>
  <c r="O10" i="1"/>
  <c r="K10" i="1"/>
  <c r="G10" i="1"/>
  <c r="C10" i="1"/>
  <c r="N10" i="1"/>
  <c r="L10" i="1"/>
  <c r="J10" i="1"/>
  <c r="H10" i="1"/>
  <c r="F10" i="1"/>
  <c r="D10" i="1"/>
  <c r="B10" i="1"/>
  <c r="M10" i="1"/>
  <c r="I10" i="1"/>
  <c r="E10" i="1"/>
  <c r="O6" i="1"/>
  <c r="K6" i="1"/>
  <c r="G6" i="1"/>
  <c r="C6" i="1"/>
  <c r="N6" i="1"/>
  <c r="L6" i="1"/>
  <c r="J6" i="1"/>
  <c r="H6" i="1"/>
  <c r="F6" i="1"/>
  <c r="D6" i="1"/>
  <c r="B6" i="1"/>
  <c r="M6" i="1"/>
  <c r="I6" i="1"/>
  <c r="E6" i="1"/>
  <c r="I4" i="1" l="1"/>
  <c r="I5" i="1" s="1"/>
  <c r="E4" i="1"/>
  <c r="E5" i="1" s="1"/>
  <c r="B4" i="1"/>
  <c r="B5" i="1" s="1"/>
  <c r="F4" i="1"/>
  <c r="F5" i="1" s="1"/>
  <c r="J4" i="1"/>
  <c r="J5" i="1" s="1"/>
  <c r="N4" i="1"/>
  <c r="N5" i="1" s="1"/>
  <c r="M4" i="1"/>
  <c r="M5" i="1" s="1"/>
  <c r="D4" i="1"/>
  <c r="D5" i="1" s="1"/>
  <c r="H4" i="1"/>
  <c r="H5" i="1" s="1"/>
  <c r="L4" i="1"/>
  <c r="L5" i="1" s="1"/>
  <c r="C4" i="1"/>
  <c r="C5" i="1" s="1"/>
  <c r="G4" i="1"/>
  <c r="G5" i="1" s="1"/>
  <c r="K4" i="1"/>
  <c r="K5" i="1" s="1"/>
  <c r="O4" i="1"/>
  <c r="O5" i="1" s="1"/>
</calcChain>
</file>

<file path=xl/sharedStrings.xml><?xml version="1.0" encoding="utf-8"?>
<sst xmlns="http://schemas.openxmlformats.org/spreadsheetml/2006/main" count="28" uniqueCount="28">
  <si>
    <t>Motor vehicles and parts</t>
  </si>
  <si>
    <t>Transportation services</t>
  </si>
  <si>
    <t>Transportation structures</t>
  </si>
  <si>
    <t xml:space="preserve">Transportation equipment </t>
  </si>
  <si>
    <t>Gross Domestic Demand</t>
  </si>
  <si>
    <t>Total transportation in GDD (percent)</t>
  </si>
  <si>
    <t>Personal consumption of transportation, total</t>
  </si>
  <si>
    <t>Gross private domestic investment, total</t>
  </si>
  <si>
    <t>Government transportation-related purchases, total</t>
  </si>
  <si>
    <t>SOURCE</t>
  </si>
  <si>
    <t>Total domestic transportation-related final demand</t>
  </si>
  <si>
    <r>
      <t>Federal purchases</t>
    </r>
    <r>
      <rPr>
        <vertAlign val="superscript"/>
        <sz val="11"/>
        <rFont val="Arial Narrow"/>
        <family val="2"/>
      </rPr>
      <t>a</t>
    </r>
  </si>
  <si>
    <r>
      <t>State and local purchases</t>
    </r>
    <r>
      <rPr>
        <vertAlign val="superscript"/>
        <sz val="11"/>
        <rFont val="Arial Narrow"/>
        <family val="2"/>
      </rPr>
      <t>a</t>
    </r>
  </si>
  <si>
    <r>
      <t>Defense-related purchases</t>
    </r>
    <r>
      <rPr>
        <vertAlign val="superscript"/>
        <sz val="11"/>
        <rFont val="Arial Narrow"/>
        <family val="2"/>
      </rPr>
      <t>b</t>
    </r>
  </si>
  <si>
    <t>Motor vehicle fuels, lubricants, and fluids</t>
  </si>
  <si>
    <r>
      <t xml:space="preserve">a </t>
    </r>
    <r>
      <rPr>
        <i/>
        <sz val="9"/>
        <rFont val="Arial"/>
        <family val="2"/>
      </rPr>
      <t>Federal purchases</t>
    </r>
    <r>
      <rPr>
        <sz val="9"/>
        <rFont val="Arial"/>
        <family val="2"/>
      </rPr>
      <t xml:space="preserve"> and </t>
    </r>
    <r>
      <rPr>
        <i/>
        <sz val="9"/>
        <rFont val="Arial"/>
        <family val="2"/>
      </rPr>
      <t>State and local purchases</t>
    </r>
    <r>
      <rPr>
        <sz val="9"/>
        <rFont val="Arial"/>
        <family val="2"/>
      </rPr>
      <t xml:space="preserve"> are the sum of consumption expenditures and gross investments.</t>
    </r>
  </si>
  <si>
    <r>
      <t>b</t>
    </r>
    <r>
      <rPr>
        <sz val="9"/>
        <rFont val="Arial"/>
        <family val="2"/>
      </rPr>
      <t xml:space="preserve"> </t>
    </r>
    <r>
      <rPr>
        <i/>
        <sz val="9"/>
        <rFont val="Arial"/>
        <family val="2"/>
      </rPr>
      <t>Defense-related purchases</t>
    </r>
    <r>
      <rPr>
        <sz val="9"/>
        <rFont val="Arial"/>
        <family val="2"/>
      </rPr>
      <t xml:space="preserve"> are the sum of the transportation of material and travel.</t>
    </r>
  </si>
  <si>
    <t>NOTES</t>
  </si>
  <si>
    <t xml:space="preserve">The Bureau Economic Analysis has changed the reference year for chained dollar estimates from 1999 onward as part of the comprehensive revision of the national income and product accounts in 2014. </t>
  </si>
  <si>
    <t xml:space="preserve">Chained (2009) dollar series are calculated as the product of the chain-type quantity index and the 2009 current-dollar value of the corresponding series, divided by 100. Because the formula for the chain-type quantity indexes uses weights of more than one period, the corresponding chained-dollar estimates are usually not additive. </t>
  </si>
  <si>
    <t>Others</t>
  </si>
  <si>
    <t>Exports &amp; Imports</t>
  </si>
  <si>
    <t>Private Inventories</t>
  </si>
  <si>
    <t xml:space="preserve">Table 3-6: U.S. Gross Domestic Demand (GDD) Attributed to Transportation Functions (Billions of chained 2009 dollars) </t>
  </si>
  <si>
    <t xml:space="preserve">Beginning in 2016 table 3.15.6 is no longer available. </t>
  </si>
  <si>
    <t>Chained 2005 dollars estimates for earlier years can be found in the 2013 edition of NTS, table 3-6.</t>
  </si>
  <si>
    <r>
      <t xml:space="preserve">U.S. Department of Commerce, Bureau of Economic Analysis, </t>
    </r>
    <r>
      <rPr>
        <i/>
        <sz val="9"/>
        <rFont val="Arial"/>
        <family val="2"/>
      </rPr>
      <t>National Income and Product Accounts Tables</t>
    </r>
    <r>
      <rPr>
        <sz val="9"/>
        <rFont val="Arial"/>
        <family val="2"/>
      </rPr>
      <t xml:space="preserve">, tables 1.1.6, 2.4.6, 3.11.6, 3.15.6, 4.2.6, 5.4.6, 5.5.6 and 5.7.6B, available at http://www.bea.gov/iTable/iTable.cfm?ReqID=9&amp;step=1#reqid=9&amp;step=1&amp;isuri=1 as of November 03, 2016. </t>
    </r>
  </si>
  <si>
    <r>
      <t xml:space="preserve">KEY: </t>
    </r>
    <r>
      <rPr>
        <sz val="9"/>
        <rFont val="Arial"/>
        <family val="2"/>
      </rPr>
      <t xml:space="preserve">R = revised.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</si>
</sst>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0_)"/>
    <numFmt numFmtId="165" formatCode="#,##0.0_W_)"/>
    <numFmt numFmtId="166" formatCode="#,##0.0"/>
    <numFmt numFmtId="167" formatCode="&quot;$&quot;#,##0\ ;\(&quot;$&quot;#,##0\)"/>
    <numFmt numFmtId="168" formatCode="&quot;(R)&quot;\ #,##0;&quot;(R) -&quot;#,##0;&quot;(R) &quot;\ 0"/>
    <numFmt numFmtId="169" formatCode="\(\R\)\ General"/>
  </numFmts>
  <fonts count="22" x14ac:knownFonts="1">
    <font>
      <sz val="10"/>
      <name val="Arial"/>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10"/>
      <name val="Arial"/>
      <family val="2"/>
    </font>
    <font>
      <b/>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8"/>
      <name val="Verdana"/>
      <family val="2"/>
    </font>
    <font>
      <sz val="9"/>
      <color theme="1"/>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bottom style="thin">
        <color indexed="64"/>
      </bottom>
      <diagonal/>
    </border>
    <border>
      <left/>
      <right/>
      <top style="medium">
        <color indexed="64"/>
      </top>
      <bottom/>
      <diagonal/>
    </border>
  </borders>
  <cellStyleXfs count="33">
    <xf numFmtId="0" fontId="0" fillId="0" borderId="0"/>
    <xf numFmtId="43" fontId="1" fillId="0" borderId="0" applyFont="0" applyFill="0" applyBorder="0" applyAlignment="0" applyProtection="0"/>
    <xf numFmtId="3" fontId="1" fillId="0" borderId="0" applyFont="0" applyFill="0" applyBorder="0" applyAlignment="0" applyProtection="0"/>
    <xf numFmtId="167" fontId="1" fillId="0" borderId="0" applyFont="0" applyFill="0" applyBorder="0" applyAlignment="0" applyProtection="0"/>
    <xf numFmtId="164" fontId="2" fillId="0" borderId="1" applyNumberFormat="0">
      <alignment horizontal="right"/>
    </xf>
    <xf numFmtId="0" fontId="1" fillId="0" borderId="0" applyFont="0" applyFill="0" applyBorder="0" applyAlignment="0" applyProtection="0"/>
    <xf numFmtId="2"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1">
      <alignment horizontal="left"/>
    </xf>
    <xf numFmtId="0" fontId="8" fillId="0" borderId="2">
      <alignment horizontal="right" vertical="center"/>
    </xf>
    <xf numFmtId="0" fontId="2" fillId="0" borderId="1">
      <alignment horizontal="left" vertical="center"/>
    </xf>
    <xf numFmtId="0" fontId="7" fillId="0" borderId="2">
      <alignment horizontal="left" vertical="center"/>
    </xf>
    <xf numFmtId="0" fontId="7" fillId="2" borderId="0">
      <alignment horizontal="centerContinuous" wrapText="1"/>
    </xf>
    <xf numFmtId="0" fontId="1" fillId="0" borderId="0"/>
    <xf numFmtId="0" fontId="4" fillId="0" borderId="0">
      <alignment horizontal="right"/>
    </xf>
    <xf numFmtId="0" fontId="9" fillId="0" borderId="0">
      <alignment horizontal="right"/>
    </xf>
    <xf numFmtId="0" fontId="4" fillId="0" borderId="0">
      <alignment horizontal="left"/>
    </xf>
    <xf numFmtId="49" fontId="9" fillId="0" borderId="2">
      <alignment horizontal="left" vertical="center"/>
    </xf>
    <xf numFmtId="164" fontId="3" fillId="0" borderId="0" applyNumberFormat="0">
      <alignment horizontal="right"/>
    </xf>
    <xf numFmtId="0" fontId="8" fillId="3" borderId="0">
      <alignment horizontal="centerContinuous" vertical="center" wrapText="1"/>
    </xf>
    <xf numFmtId="0" fontId="8" fillId="0" borderId="3">
      <alignment horizontal="left" vertical="center"/>
    </xf>
    <xf numFmtId="0" fontId="10" fillId="0" borderId="0">
      <alignment horizontal="left" vertical="top"/>
    </xf>
    <xf numFmtId="0" fontId="7" fillId="0" borderId="0">
      <alignment horizontal="left"/>
    </xf>
    <xf numFmtId="0" fontId="11" fillId="0" borderId="0">
      <alignment horizontal="left"/>
    </xf>
    <xf numFmtId="0" fontId="2" fillId="0" borderId="0">
      <alignment horizontal="left"/>
    </xf>
    <xf numFmtId="0" fontId="10" fillId="0" borderId="0">
      <alignment horizontal="left" vertical="top"/>
    </xf>
    <xf numFmtId="0" fontId="11" fillId="0" borderId="0">
      <alignment horizontal="left"/>
    </xf>
    <xf numFmtId="0" fontId="2" fillId="0" borderId="0">
      <alignment horizontal="left"/>
    </xf>
    <xf numFmtId="0" fontId="1" fillId="0" borderId="4" applyNumberFormat="0" applyFont="0" applyFill="0" applyAlignment="0" applyProtection="0"/>
    <xf numFmtId="49" fontId="3" fillId="0" borderId="1">
      <alignment horizontal="left"/>
    </xf>
    <xf numFmtId="0" fontId="8" fillId="0" borderId="2">
      <alignment horizontal="left"/>
    </xf>
    <xf numFmtId="0" fontId="7" fillId="0" borderId="0">
      <alignment horizontal="left" vertical="center"/>
    </xf>
  </cellStyleXfs>
  <cellXfs count="42">
    <xf numFmtId="0" fontId="0" fillId="0" borderId="0" xfId="0"/>
    <xf numFmtId="0" fontId="14" fillId="0" borderId="0" xfId="0" applyFont="1" applyFill="1" applyAlignment="1">
      <alignment horizontal="right"/>
    </xf>
    <xf numFmtId="0" fontId="14" fillId="0" borderId="0" xfId="0" applyFont="1" applyFill="1" applyBorder="1" applyAlignment="1">
      <alignment horizontal="right"/>
    </xf>
    <xf numFmtId="0" fontId="13" fillId="0" borderId="0" xfId="9" applyFont="1" applyFill="1" applyBorder="1" applyAlignment="1">
      <alignment horizontal="left"/>
    </xf>
    <xf numFmtId="1" fontId="14" fillId="0" borderId="0" xfId="0" applyNumberFormat="1" applyFont="1" applyFill="1" applyAlignment="1"/>
    <xf numFmtId="0" fontId="14" fillId="0" borderId="0" xfId="9" applyFont="1" applyFill="1" applyBorder="1" applyAlignment="1">
      <alignment horizontal="left"/>
    </xf>
    <xf numFmtId="0" fontId="14" fillId="0" borderId="0" xfId="0" applyFont="1" applyFill="1" applyAlignment="1"/>
    <xf numFmtId="0" fontId="14" fillId="0" borderId="0" xfId="0" applyFont="1" applyFill="1" applyBorder="1" applyAlignment="1"/>
    <xf numFmtId="0" fontId="13" fillId="0" borderId="0" xfId="9" quotePrefix="1" applyFont="1" applyFill="1" applyBorder="1" applyAlignment="1">
      <alignment horizontal="left"/>
    </xf>
    <xf numFmtId="0" fontId="14" fillId="0" borderId="0" xfId="9" applyFont="1" applyFill="1" applyBorder="1" applyAlignment="1">
      <alignment horizontal="left" indent="1"/>
    </xf>
    <xf numFmtId="168" fontId="14" fillId="0" borderId="0" xfId="9" applyNumberFormat="1" applyFont="1" applyFill="1" applyBorder="1" applyAlignment="1">
      <alignment horizontal="left" indent="1"/>
    </xf>
    <xf numFmtId="0" fontId="14" fillId="0" borderId="0" xfId="9" applyFont="1" applyFill="1" applyBorder="1" applyAlignment="1">
      <alignment horizontal="left" vertical="top" indent="1"/>
    </xf>
    <xf numFmtId="0" fontId="14" fillId="0" borderId="5" xfId="9" applyFont="1" applyFill="1" applyBorder="1" applyAlignment="1">
      <alignment horizontal="left" vertical="top" indent="1"/>
    </xf>
    <xf numFmtId="166" fontId="13" fillId="0" borderId="0" xfId="4" applyNumberFormat="1" applyFont="1" applyFill="1" applyBorder="1" applyAlignment="1">
      <alignment horizontal="right"/>
    </xf>
    <xf numFmtId="166" fontId="14" fillId="0" borderId="0" xfId="4" applyNumberFormat="1" applyFont="1" applyFill="1" applyBorder="1" applyAlignment="1">
      <alignment horizontal="right"/>
    </xf>
    <xf numFmtId="166" fontId="14" fillId="0" borderId="5" xfId="4" applyNumberFormat="1" applyFont="1" applyFill="1" applyBorder="1" applyAlignment="1">
      <alignment horizontal="right"/>
    </xf>
    <xf numFmtId="0" fontId="1" fillId="0" borderId="0" xfId="0" applyFont="1" applyFill="1" applyAlignment="1"/>
    <xf numFmtId="1" fontId="1" fillId="0" borderId="0" xfId="0" applyNumberFormat="1" applyFont="1" applyFill="1" applyAlignment="1">
      <alignment horizontal="center"/>
    </xf>
    <xf numFmtId="1" fontId="1" fillId="0" borderId="0" xfId="0" applyNumberFormat="1" applyFont="1" applyFill="1" applyBorder="1" applyAlignment="1">
      <alignment horizontal="center"/>
    </xf>
    <xf numFmtId="0" fontId="1" fillId="0" borderId="0" xfId="0" applyFont="1" applyFill="1" applyBorder="1" applyAlignment="1"/>
    <xf numFmtId="0" fontId="20" fillId="0" borderId="0" xfId="0" applyFont="1" applyFill="1" applyBorder="1" applyAlignment="1">
      <alignment vertical="top" wrapText="1"/>
    </xf>
    <xf numFmtId="0" fontId="20" fillId="0" borderId="0" xfId="0" applyFont="1" applyFill="1" applyBorder="1" applyAlignment="1">
      <alignment horizontal="right" vertical="top"/>
    </xf>
    <xf numFmtId="0" fontId="1" fillId="0" borderId="0" xfId="0" applyFont="1" applyFill="1" applyBorder="1" applyAlignment="1">
      <alignment wrapText="1"/>
    </xf>
    <xf numFmtId="0" fontId="13" fillId="0" borderId="6" xfId="13" applyNumberFormat="1" applyFont="1" applyFill="1" applyBorder="1" applyAlignment="1">
      <alignment horizontal="center"/>
    </xf>
    <xf numFmtId="1" fontId="12" fillId="0" borderId="6" xfId="13" applyNumberFormat="1" applyFont="1" applyFill="1" applyBorder="1" applyAlignment="1">
      <alignment horizontal="center"/>
    </xf>
    <xf numFmtId="169" fontId="13" fillId="0" borderId="6" xfId="13" applyNumberFormat="1" applyFont="1" applyFill="1" applyBorder="1" applyAlignment="1">
      <alignment horizontal="center"/>
    </xf>
    <xf numFmtId="0" fontId="17" fillId="0" borderId="0" xfId="0" applyFont="1" applyFill="1" applyAlignment="1">
      <alignment vertical="center" wrapText="1"/>
    </xf>
    <xf numFmtId="0" fontId="1" fillId="0" borderId="0" xfId="0" applyFont="1" applyFill="1" applyAlignment="1">
      <alignment wrapText="1"/>
    </xf>
    <xf numFmtId="0" fontId="13" fillId="0" borderId="0" xfId="9" applyFont="1" applyFill="1" applyBorder="1" applyAlignment="1">
      <alignment horizontal="left" vertical="top"/>
    </xf>
    <xf numFmtId="0" fontId="21" fillId="0" borderId="0" xfId="9" applyFont="1" applyFill="1" applyBorder="1" applyAlignment="1">
      <alignment vertical="center" wrapText="1"/>
    </xf>
    <xf numFmtId="0" fontId="6" fillId="0" borderId="5" xfId="26" applyFont="1" applyFill="1" applyBorder="1" applyAlignment="1">
      <alignment horizontal="left" wrapText="1"/>
    </xf>
    <xf numFmtId="0" fontId="16" fillId="0" borderId="0" xfId="9" applyFont="1" applyFill="1" applyBorder="1" applyAlignment="1">
      <alignment horizontal="center" vertical="center" wrapText="1"/>
    </xf>
    <xf numFmtId="49" fontId="16" fillId="0" borderId="0" xfId="0" applyNumberFormat="1" applyFont="1" applyFill="1" applyAlignment="1">
      <alignment wrapText="1"/>
    </xf>
    <xf numFmtId="0" fontId="17" fillId="0" borderId="0" xfId="0" applyNumberFormat="1" applyFont="1" applyFill="1" applyAlignment="1">
      <alignment wrapText="1"/>
    </xf>
    <xf numFmtId="0" fontId="16" fillId="0" borderId="7" xfId="9" applyFont="1" applyFill="1" applyBorder="1" applyAlignment="1">
      <alignment horizontal="left" vertical="center" wrapText="1"/>
    </xf>
    <xf numFmtId="0" fontId="18" fillId="0" borderId="0" xfId="9" applyFont="1" applyFill="1" applyBorder="1" applyAlignment="1">
      <alignment wrapText="1"/>
    </xf>
    <xf numFmtId="0" fontId="16" fillId="0" borderId="0" xfId="9" applyFont="1" applyFill="1" applyBorder="1" applyAlignment="1">
      <alignment wrapText="1"/>
    </xf>
    <xf numFmtId="0" fontId="17" fillId="0" borderId="0" xfId="9" applyFont="1" applyFill="1" applyBorder="1" applyAlignment="1">
      <alignment wrapText="1"/>
    </xf>
    <xf numFmtId="0" fontId="17" fillId="0" borderId="0" xfId="0" applyFont="1" applyFill="1" applyAlignment="1">
      <alignment horizontal="left" vertical="center" wrapText="1"/>
    </xf>
    <xf numFmtId="0" fontId="17" fillId="0" borderId="0" xfId="9" applyFont="1" applyFill="1" applyBorder="1" applyAlignment="1">
      <alignment horizontal="left" wrapText="1"/>
    </xf>
    <xf numFmtId="165" fontId="17" fillId="0" borderId="0" xfId="17" applyNumberFormat="1" applyFont="1" applyFill="1" applyAlignment="1">
      <alignment wrapText="1"/>
    </xf>
    <xf numFmtId="0" fontId="21" fillId="0" borderId="0" xfId="9" applyFont="1" applyFill="1" applyBorder="1" applyAlignment="1">
      <alignment horizontal="left" vertical="center" wrapText="1"/>
    </xf>
  </cellXfs>
  <cellStyles count="33">
    <cellStyle name="Comma 2" xfId="1"/>
    <cellStyle name="Comma0" xfId="2"/>
    <cellStyle name="Currency0" xfId="3"/>
    <cellStyle name="Data" xfId="4"/>
    <cellStyle name="Date" xfId="5"/>
    <cellStyle name="Fixed" xfId="6"/>
    <cellStyle name="Heading 1" xfId="7" builtinId="16" customBuiltin="1"/>
    <cellStyle name="Heading 2" xfId="8" builtinId="17" customBuiltin="1"/>
    <cellStyle name="Hed Side" xfId="9"/>
    <cellStyle name="Hed Side bold" xfId="10"/>
    <cellStyle name="Hed Side Regular" xfId="11"/>
    <cellStyle name="Hed Side_1-43A" xfId="12"/>
    <cellStyle name="Hed Top" xfId="13"/>
    <cellStyle name="Normal" xfId="0" builtinId="0"/>
    <cellStyle name="Normal 2" xfId="14"/>
    <cellStyle name="Source Hed" xfId="15"/>
    <cellStyle name="Source Superscript" xfId="16"/>
    <cellStyle name="Source Text" xfId="17"/>
    <cellStyle name="Superscript" xfId="18"/>
    <cellStyle name="Table Data" xfId="19"/>
    <cellStyle name="Table Head Top" xfId="20"/>
    <cellStyle name="Table Hed Side" xfId="21"/>
    <cellStyle name="Table Title" xfId="22"/>
    <cellStyle name="Title Text" xfId="23"/>
    <cellStyle name="Title Text 1" xfId="24"/>
    <cellStyle name="Title Text 2" xfId="25"/>
    <cellStyle name="Title-1" xfId="26"/>
    <cellStyle name="Title-2" xfId="27"/>
    <cellStyle name="Title-3" xfId="28"/>
    <cellStyle name="Total" xfId="29" builtinId="25" customBuiltin="1"/>
    <cellStyle name="Wrap" xfId="30"/>
    <cellStyle name="Wrap Bold" xfId="31"/>
    <cellStyle name="Wrap Title" xfId="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45"/>
  <sheetViews>
    <sheetView tabSelected="1" zoomScaleNormal="100" workbookViewId="0">
      <selection sqref="A1:R1"/>
    </sheetView>
  </sheetViews>
  <sheetFormatPr defaultRowHeight="16.5" x14ac:dyDescent="0.3"/>
  <cols>
    <col min="1" max="1" width="47.5703125" style="16" customWidth="1"/>
    <col min="2" max="9" width="9.7109375" style="16" customWidth="1"/>
    <col min="10" max="12" width="9.7109375" style="1" customWidth="1"/>
    <col min="13" max="18" width="9.7109375" style="16" customWidth="1"/>
    <col min="19" max="16384" width="9.140625" style="16"/>
  </cols>
  <sheetData>
    <row r="1" spans="1:18" ht="16.5" customHeight="1" thickBot="1" x14ac:dyDescent="0.3">
      <c r="A1" s="30" t="s">
        <v>23</v>
      </c>
      <c r="B1" s="30"/>
      <c r="C1" s="30"/>
      <c r="D1" s="30"/>
      <c r="E1" s="30"/>
      <c r="F1" s="30"/>
      <c r="G1" s="30"/>
      <c r="H1" s="30"/>
      <c r="I1" s="30"/>
      <c r="J1" s="30"/>
      <c r="K1" s="30"/>
      <c r="L1" s="30"/>
      <c r="M1" s="30"/>
      <c r="N1" s="30"/>
      <c r="O1" s="30"/>
      <c r="P1" s="30"/>
      <c r="Q1" s="30"/>
      <c r="R1" s="30"/>
    </row>
    <row r="2" spans="1:18" s="17" customFormat="1" ht="16.5" customHeight="1" x14ac:dyDescent="0.3">
      <c r="A2" s="24"/>
      <c r="B2" s="23">
        <v>1999</v>
      </c>
      <c r="C2" s="23">
        <v>2000</v>
      </c>
      <c r="D2" s="23">
        <v>2001</v>
      </c>
      <c r="E2" s="23">
        <v>2002</v>
      </c>
      <c r="F2" s="23">
        <v>2003</v>
      </c>
      <c r="G2" s="23">
        <v>2004</v>
      </c>
      <c r="H2" s="23">
        <v>2005</v>
      </c>
      <c r="I2" s="23">
        <v>2006</v>
      </c>
      <c r="J2" s="23">
        <v>2007</v>
      </c>
      <c r="K2" s="23">
        <v>2008</v>
      </c>
      <c r="L2" s="23">
        <v>2009</v>
      </c>
      <c r="M2" s="23">
        <v>2010</v>
      </c>
      <c r="N2" s="23">
        <v>2011</v>
      </c>
      <c r="O2" s="23">
        <v>2012</v>
      </c>
      <c r="P2" s="25">
        <v>2013</v>
      </c>
      <c r="Q2" s="25">
        <v>2014</v>
      </c>
      <c r="R2" s="23">
        <v>2015</v>
      </c>
    </row>
    <row r="3" spans="1:18" s="17" customFormat="1" ht="16.5" customHeight="1" x14ac:dyDescent="0.3">
      <c r="A3" s="8" t="s">
        <v>4</v>
      </c>
      <c r="B3" s="13">
        <v>12065.9</v>
      </c>
      <c r="C3" s="13">
        <v>12559.7</v>
      </c>
      <c r="D3" s="13">
        <v>12682.2</v>
      </c>
      <c r="E3" s="13">
        <v>12908.8</v>
      </c>
      <c r="F3" s="13">
        <v>13271.1</v>
      </c>
      <c r="G3" s="13">
        <v>13773.5</v>
      </c>
      <c r="H3" s="13">
        <v>14234.2</v>
      </c>
      <c r="I3" s="13">
        <v>14613.8</v>
      </c>
      <c r="J3" s="13">
        <v>14873.7</v>
      </c>
      <c r="K3" s="13">
        <v>14830.4</v>
      </c>
      <c r="L3" s="13">
        <v>14418.7</v>
      </c>
      <c r="M3" s="13">
        <v>14783.8</v>
      </c>
      <c r="N3" s="13">
        <v>15020.6</v>
      </c>
      <c r="O3" s="13">
        <v>15354.6</v>
      </c>
      <c r="P3" s="13">
        <v>15612.2</v>
      </c>
      <c r="Q3" s="13">
        <v>15982.3</v>
      </c>
      <c r="R3" s="13">
        <v>16397.2</v>
      </c>
    </row>
    <row r="4" spans="1:18" s="17" customFormat="1" ht="16.5" customHeight="1" x14ac:dyDescent="0.3">
      <c r="A4" s="3" t="s">
        <v>10</v>
      </c>
      <c r="B4" s="13">
        <f>B6+B10+B13+B17</f>
        <v>1354.3999999999999</v>
      </c>
      <c r="C4" s="13">
        <f t="shared" ref="C4:R4" si="0">C6+C10+C13+C17</f>
        <v>1347.9</v>
      </c>
      <c r="D4" s="13">
        <f t="shared" si="0"/>
        <v>1336.1999999999998</v>
      </c>
      <c r="E4" s="13">
        <f t="shared" si="0"/>
        <v>1358.1</v>
      </c>
      <c r="F4" s="13">
        <f t="shared" si="0"/>
        <v>1350.8999999999996</v>
      </c>
      <c r="G4" s="13">
        <f t="shared" si="0"/>
        <v>1368.8</v>
      </c>
      <c r="H4" s="13">
        <f t="shared" si="0"/>
        <v>1374.3</v>
      </c>
      <c r="I4" s="13">
        <f t="shared" si="0"/>
        <v>1371.9</v>
      </c>
      <c r="J4" s="13">
        <f t="shared" si="0"/>
        <v>1392.6</v>
      </c>
      <c r="K4" s="13">
        <f t="shared" si="0"/>
        <v>1284.7</v>
      </c>
      <c r="L4" s="13">
        <f t="shared" si="0"/>
        <v>1175.5999999999999</v>
      </c>
      <c r="M4" s="13">
        <f t="shared" si="0"/>
        <v>1251.2</v>
      </c>
      <c r="N4" s="13">
        <f t="shared" si="0"/>
        <v>1288.8000000000002</v>
      </c>
      <c r="O4" s="13">
        <f t="shared" si="0"/>
        <v>1343.6</v>
      </c>
      <c r="P4" s="13">
        <f t="shared" si="0"/>
        <v>1382.7</v>
      </c>
      <c r="Q4" s="13">
        <f t="shared" si="0"/>
        <v>1431.8</v>
      </c>
      <c r="R4" s="13">
        <f t="shared" si="0"/>
        <v>1484.7999999999997</v>
      </c>
    </row>
    <row r="5" spans="1:18" s="18" customFormat="1" ht="16.5" customHeight="1" x14ac:dyDescent="0.3">
      <c r="A5" s="5" t="s">
        <v>5</v>
      </c>
      <c r="B5" s="14">
        <f>B4/B3*100</f>
        <v>11.225022584307842</v>
      </c>
      <c r="C5" s="14">
        <f t="shared" ref="C5:R5" si="1">C4/C3*100</f>
        <v>10.731944234336806</v>
      </c>
      <c r="D5" s="14">
        <f t="shared" si="1"/>
        <v>10.536026872309218</v>
      </c>
      <c r="E5" s="14">
        <f t="shared" si="1"/>
        <v>10.520730044620723</v>
      </c>
      <c r="F5" s="14">
        <f t="shared" si="1"/>
        <v>10.179261704003432</v>
      </c>
      <c r="G5" s="14">
        <f t="shared" si="1"/>
        <v>9.937924274875666</v>
      </c>
      <c r="H5" s="14">
        <f t="shared" si="1"/>
        <v>9.6549156257464404</v>
      </c>
      <c r="I5" s="14">
        <f t="shared" si="1"/>
        <v>9.38770203506275</v>
      </c>
      <c r="J5" s="14">
        <f t="shared" si="1"/>
        <v>9.3628350713003474</v>
      </c>
      <c r="K5" s="14">
        <f t="shared" si="1"/>
        <v>8.662611932247275</v>
      </c>
      <c r="L5" s="14">
        <f t="shared" si="1"/>
        <v>8.1533009217197101</v>
      </c>
      <c r="M5" s="14">
        <f t="shared" si="1"/>
        <v>8.4633179561411822</v>
      </c>
      <c r="N5" s="14">
        <f t="shared" si="1"/>
        <v>8.5802165026696677</v>
      </c>
      <c r="O5" s="14">
        <f t="shared" si="1"/>
        <v>8.7504721712060221</v>
      </c>
      <c r="P5" s="14">
        <f t="shared" si="1"/>
        <v>8.8565352736962115</v>
      </c>
      <c r="Q5" s="14">
        <f t="shared" si="1"/>
        <v>8.9586605181982559</v>
      </c>
      <c r="R5" s="14">
        <f t="shared" si="1"/>
        <v>9.055204547117798</v>
      </c>
    </row>
    <row r="6" spans="1:18" s="4" customFormat="1" ht="16.5" customHeight="1" x14ac:dyDescent="0.3">
      <c r="A6" s="3" t="s">
        <v>6</v>
      </c>
      <c r="B6" s="13">
        <f>SUM(B7:B9)</f>
        <v>923.6</v>
      </c>
      <c r="C6" s="13">
        <f t="shared" ref="C6:P6" si="2">SUM(C7:C9)</f>
        <v>945</v>
      </c>
      <c r="D6" s="13">
        <f t="shared" si="2"/>
        <v>960.3</v>
      </c>
      <c r="E6" s="13">
        <f t="shared" si="2"/>
        <v>971.2</v>
      </c>
      <c r="F6" s="13">
        <f t="shared" si="2"/>
        <v>984.69999999999993</v>
      </c>
      <c r="G6" s="13">
        <f t="shared" si="2"/>
        <v>1007.9</v>
      </c>
      <c r="H6" s="13">
        <f t="shared" si="2"/>
        <v>1007.7</v>
      </c>
      <c r="I6" s="13">
        <f t="shared" si="2"/>
        <v>994.6</v>
      </c>
      <c r="J6" s="13">
        <f t="shared" si="2"/>
        <v>1005</v>
      </c>
      <c r="K6" s="13">
        <f t="shared" si="2"/>
        <v>924.5</v>
      </c>
      <c r="L6" s="13">
        <f t="shared" si="2"/>
        <v>867</v>
      </c>
      <c r="M6" s="13">
        <f t="shared" si="2"/>
        <v>870.4</v>
      </c>
      <c r="N6" s="13">
        <f t="shared" si="2"/>
        <v>882.6</v>
      </c>
      <c r="O6" s="13">
        <f t="shared" si="2"/>
        <v>910.8</v>
      </c>
      <c r="P6" s="13">
        <f t="shared" si="2"/>
        <v>942.09999999999991</v>
      </c>
      <c r="Q6" s="13">
        <f>SUM(Q7:Q9)</f>
        <v>980.1</v>
      </c>
      <c r="R6" s="13">
        <f>SUM(R7:R9)</f>
        <v>1020.7</v>
      </c>
    </row>
    <row r="7" spans="1:18" s="6" customFormat="1" ht="16.5" customHeight="1" x14ac:dyDescent="0.3">
      <c r="A7" s="9" t="s">
        <v>0</v>
      </c>
      <c r="B7" s="14">
        <v>335.8</v>
      </c>
      <c r="C7" s="14">
        <v>346.4</v>
      </c>
      <c r="D7" s="14">
        <v>364.1</v>
      </c>
      <c r="E7" s="14">
        <v>383.3</v>
      </c>
      <c r="F7" s="14">
        <v>394.6</v>
      </c>
      <c r="G7" s="14">
        <v>405.5</v>
      </c>
      <c r="H7" s="14">
        <v>400</v>
      </c>
      <c r="I7" s="14">
        <v>385.1</v>
      </c>
      <c r="J7" s="14">
        <v>392.8</v>
      </c>
      <c r="K7" s="14">
        <v>340.8</v>
      </c>
      <c r="L7" s="14">
        <v>317.10000000000002</v>
      </c>
      <c r="M7" s="14">
        <v>323.39999999999998</v>
      </c>
      <c r="N7" s="14">
        <v>333.8</v>
      </c>
      <c r="O7" s="14">
        <v>359.1</v>
      </c>
      <c r="P7" s="14">
        <v>375.7</v>
      </c>
      <c r="Q7" s="14">
        <v>399.5</v>
      </c>
      <c r="R7" s="14">
        <v>419.4</v>
      </c>
    </row>
    <row r="8" spans="1:18" s="6" customFormat="1" ht="16.5" customHeight="1" x14ac:dyDescent="0.3">
      <c r="A8" s="9" t="s">
        <v>14</v>
      </c>
      <c r="B8" s="14">
        <v>270.3</v>
      </c>
      <c r="C8" s="14">
        <v>265.8</v>
      </c>
      <c r="D8" s="14">
        <v>265.7</v>
      </c>
      <c r="E8" s="14">
        <v>267.10000000000002</v>
      </c>
      <c r="F8" s="14">
        <v>267.2</v>
      </c>
      <c r="G8" s="14">
        <v>270.89999999999998</v>
      </c>
      <c r="H8" s="14">
        <v>273</v>
      </c>
      <c r="I8" s="14">
        <v>274</v>
      </c>
      <c r="J8" s="14">
        <v>273.2</v>
      </c>
      <c r="K8" s="14">
        <v>262.39999999999998</v>
      </c>
      <c r="L8" s="14">
        <v>260.2</v>
      </c>
      <c r="M8" s="14">
        <v>259.89999999999998</v>
      </c>
      <c r="N8" s="14">
        <v>254.7</v>
      </c>
      <c r="O8" s="14">
        <v>252.5</v>
      </c>
      <c r="P8" s="14">
        <v>257.60000000000002</v>
      </c>
      <c r="Q8" s="14">
        <v>257.7</v>
      </c>
      <c r="R8" s="14">
        <v>266.60000000000002</v>
      </c>
    </row>
    <row r="9" spans="1:18" s="7" customFormat="1" ht="16.5" customHeight="1" x14ac:dyDescent="0.3">
      <c r="A9" s="9" t="s">
        <v>1</v>
      </c>
      <c r="B9" s="14">
        <v>317.5</v>
      </c>
      <c r="C9" s="14">
        <v>332.8</v>
      </c>
      <c r="D9" s="14">
        <v>330.5</v>
      </c>
      <c r="E9" s="14">
        <v>320.8</v>
      </c>
      <c r="F9" s="14">
        <v>322.89999999999998</v>
      </c>
      <c r="G9" s="14">
        <v>331.5</v>
      </c>
      <c r="H9" s="14">
        <v>334.7</v>
      </c>
      <c r="I9" s="14">
        <v>335.5</v>
      </c>
      <c r="J9" s="14">
        <v>339</v>
      </c>
      <c r="K9" s="14">
        <v>321.3</v>
      </c>
      <c r="L9" s="14">
        <v>289.7</v>
      </c>
      <c r="M9" s="14">
        <v>287.10000000000002</v>
      </c>
      <c r="N9" s="14">
        <v>294.10000000000002</v>
      </c>
      <c r="O9" s="14">
        <v>299.2</v>
      </c>
      <c r="P9" s="14">
        <v>308.8</v>
      </c>
      <c r="Q9" s="14">
        <v>322.89999999999998</v>
      </c>
      <c r="R9" s="14">
        <v>334.7</v>
      </c>
    </row>
    <row r="10" spans="1:18" s="6" customFormat="1" ht="16.5" customHeight="1" x14ac:dyDescent="0.3">
      <c r="A10" s="3" t="s">
        <v>7</v>
      </c>
      <c r="B10" s="13">
        <f>B11+B12</f>
        <v>217</v>
      </c>
      <c r="C10" s="13">
        <f t="shared" ref="C10:P10" si="3">C11+C12</f>
        <v>212.9</v>
      </c>
      <c r="D10" s="13">
        <f t="shared" si="3"/>
        <v>193.6</v>
      </c>
      <c r="E10" s="13">
        <f t="shared" si="3"/>
        <v>175.39999999999998</v>
      </c>
      <c r="F10" s="13">
        <f t="shared" si="3"/>
        <v>162.5</v>
      </c>
      <c r="G10" s="13">
        <f t="shared" si="3"/>
        <v>184.3</v>
      </c>
      <c r="H10" s="13">
        <f t="shared" si="3"/>
        <v>205.8</v>
      </c>
      <c r="I10" s="13">
        <f t="shared" si="3"/>
        <v>221.9</v>
      </c>
      <c r="J10" s="13">
        <f t="shared" si="3"/>
        <v>213</v>
      </c>
      <c r="K10" s="13">
        <f t="shared" si="3"/>
        <v>166.9</v>
      </c>
      <c r="L10" s="13">
        <f t="shared" si="3"/>
        <v>79.699999999999989</v>
      </c>
      <c r="M10" s="13">
        <f t="shared" si="3"/>
        <v>146.70000000000002</v>
      </c>
      <c r="N10" s="13">
        <f t="shared" si="3"/>
        <v>192.3</v>
      </c>
      <c r="O10" s="13">
        <f t="shared" si="3"/>
        <v>229.3</v>
      </c>
      <c r="P10" s="13">
        <f t="shared" si="3"/>
        <v>253.4</v>
      </c>
      <c r="Q10" s="13">
        <f>SUM(Q11:Q12)</f>
        <v>282.09999999999997</v>
      </c>
      <c r="R10" s="13">
        <f>SUM(R11:R12)</f>
        <v>314.39999999999998</v>
      </c>
    </row>
    <row r="11" spans="1:18" s="6" customFormat="1" ht="16.5" customHeight="1" x14ac:dyDescent="0.3">
      <c r="A11" s="9" t="s">
        <v>2</v>
      </c>
      <c r="B11" s="14">
        <v>8.6</v>
      </c>
      <c r="C11" s="14">
        <v>8.8000000000000007</v>
      </c>
      <c r="D11" s="14">
        <v>8.6999999999999993</v>
      </c>
      <c r="E11" s="14">
        <v>8.1999999999999993</v>
      </c>
      <c r="F11" s="14">
        <v>7.7</v>
      </c>
      <c r="G11" s="14">
        <v>7.8</v>
      </c>
      <c r="H11" s="14">
        <v>7.9</v>
      </c>
      <c r="I11" s="14">
        <v>9.3000000000000007</v>
      </c>
      <c r="J11" s="14">
        <v>9.4</v>
      </c>
      <c r="K11" s="14">
        <v>10</v>
      </c>
      <c r="L11" s="14">
        <v>9.1</v>
      </c>
      <c r="M11" s="14">
        <v>9.8000000000000007</v>
      </c>
      <c r="N11" s="14">
        <v>9.3000000000000007</v>
      </c>
      <c r="O11" s="14">
        <v>10.4</v>
      </c>
      <c r="P11" s="14">
        <v>10.4</v>
      </c>
      <c r="Q11" s="14">
        <v>11.2</v>
      </c>
      <c r="R11" s="14">
        <v>12.2</v>
      </c>
    </row>
    <row r="12" spans="1:18" s="6" customFormat="1" ht="16.5" customHeight="1" x14ac:dyDescent="0.3">
      <c r="A12" s="10" t="s">
        <v>3</v>
      </c>
      <c r="B12" s="14">
        <v>208.4</v>
      </c>
      <c r="C12" s="14">
        <v>204.1</v>
      </c>
      <c r="D12" s="14">
        <v>184.9</v>
      </c>
      <c r="E12" s="14">
        <v>167.2</v>
      </c>
      <c r="F12" s="14">
        <v>154.80000000000001</v>
      </c>
      <c r="G12" s="14">
        <v>176.5</v>
      </c>
      <c r="H12" s="14">
        <v>197.9</v>
      </c>
      <c r="I12" s="14">
        <v>212.6</v>
      </c>
      <c r="J12" s="14">
        <v>203.6</v>
      </c>
      <c r="K12" s="14">
        <v>156.9</v>
      </c>
      <c r="L12" s="14">
        <v>70.599999999999994</v>
      </c>
      <c r="M12" s="14">
        <v>136.9</v>
      </c>
      <c r="N12" s="14">
        <v>183</v>
      </c>
      <c r="O12" s="14">
        <v>218.9</v>
      </c>
      <c r="P12" s="14">
        <v>243</v>
      </c>
      <c r="Q12" s="14">
        <v>270.89999999999998</v>
      </c>
      <c r="R12" s="14">
        <v>302.2</v>
      </c>
    </row>
    <row r="13" spans="1:18" s="6" customFormat="1" ht="16.5" customHeight="1" x14ac:dyDescent="0.3">
      <c r="A13" s="3" t="s">
        <v>8</v>
      </c>
      <c r="B13" s="13">
        <f>SUM(B14:B16)</f>
        <v>275.7</v>
      </c>
      <c r="C13" s="13">
        <f t="shared" ref="C13:P13" si="4">SUM(C14:C16)</f>
        <v>283</v>
      </c>
      <c r="D13" s="13">
        <f t="shared" si="4"/>
        <v>297.09999999999997</v>
      </c>
      <c r="E13" s="13">
        <f t="shared" si="4"/>
        <v>304.8</v>
      </c>
      <c r="F13" s="13">
        <f t="shared" si="4"/>
        <v>315.8</v>
      </c>
      <c r="G13" s="13">
        <f t="shared" si="4"/>
        <v>308.3</v>
      </c>
      <c r="H13" s="13">
        <f t="shared" si="4"/>
        <v>296.5</v>
      </c>
      <c r="I13" s="13">
        <f t="shared" si="4"/>
        <v>291.3</v>
      </c>
      <c r="J13" s="13">
        <f t="shared" si="4"/>
        <v>288.70000000000005</v>
      </c>
      <c r="K13" s="13">
        <f t="shared" si="4"/>
        <v>287.40000000000003</v>
      </c>
      <c r="L13" s="13">
        <f t="shared" si="4"/>
        <v>297.09999999999997</v>
      </c>
      <c r="M13" s="13">
        <f t="shared" si="4"/>
        <v>297.90000000000003</v>
      </c>
      <c r="N13" s="13">
        <f t="shared" si="4"/>
        <v>289</v>
      </c>
      <c r="O13" s="13">
        <f t="shared" si="4"/>
        <v>277.10000000000002</v>
      </c>
      <c r="P13" s="13">
        <f t="shared" si="4"/>
        <v>269.89999999999998</v>
      </c>
      <c r="Q13" s="13">
        <f>SUM(Q14:Q16)</f>
        <v>274.00000000000006</v>
      </c>
      <c r="R13" s="13">
        <f>SUM(R14:R16)</f>
        <v>289.10000000000002</v>
      </c>
    </row>
    <row r="14" spans="1:18" s="6" customFormat="1" ht="16.5" customHeight="1" x14ac:dyDescent="0.3">
      <c r="A14" s="11" t="s">
        <v>11</v>
      </c>
      <c r="B14" s="14">
        <v>25.5</v>
      </c>
      <c r="C14" s="14">
        <v>25.3</v>
      </c>
      <c r="D14" s="14">
        <v>26.9</v>
      </c>
      <c r="E14" s="14">
        <v>31.2</v>
      </c>
      <c r="F14" s="14">
        <v>35.299999999999997</v>
      </c>
      <c r="G14" s="14">
        <v>33.200000000000003</v>
      </c>
      <c r="H14" s="14">
        <v>33.299999999999997</v>
      </c>
      <c r="I14" s="14">
        <v>34</v>
      </c>
      <c r="J14" s="14">
        <v>32.6</v>
      </c>
      <c r="K14" s="14">
        <v>35.299999999999997</v>
      </c>
      <c r="L14" s="14">
        <v>35.9</v>
      </c>
      <c r="M14" s="14">
        <v>37.799999999999997</v>
      </c>
      <c r="N14" s="14">
        <v>38.6</v>
      </c>
      <c r="O14" s="14">
        <v>38.9</v>
      </c>
      <c r="P14" s="14">
        <v>35.799999999999997</v>
      </c>
      <c r="Q14" s="14">
        <v>35.6</v>
      </c>
      <c r="R14" s="14">
        <v>36.9</v>
      </c>
    </row>
    <row r="15" spans="1:18" s="6" customFormat="1" ht="16.5" customHeight="1" x14ac:dyDescent="0.3">
      <c r="A15" s="11" t="s">
        <v>12</v>
      </c>
      <c r="B15" s="14">
        <v>237.5</v>
      </c>
      <c r="C15" s="14">
        <v>245.5</v>
      </c>
      <c r="D15" s="14">
        <v>257.5</v>
      </c>
      <c r="E15" s="14">
        <v>261</v>
      </c>
      <c r="F15" s="14">
        <v>261</v>
      </c>
      <c r="G15" s="14">
        <v>256</v>
      </c>
      <c r="H15" s="14">
        <v>245.5</v>
      </c>
      <c r="I15" s="14">
        <v>241.6</v>
      </c>
      <c r="J15" s="14">
        <v>235.5</v>
      </c>
      <c r="K15" s="14">
        <v>232.5</v>
      </c>
      <c r="L15" s="14">
        <v>238.7</v>
      </c>
      <c r="M15" s="14">
        <v>236</v>
      </c>
      <c r="N15" s="14">
        <v>228.1</v>
      </c>
      <c r="O15" s="14">
        <v>221.4</v>
      </c>
      <c r="P15" s="14">
        <v>220.7</v>
      </c>
      <c r="Q15" s="14">
        <v>225.8</v>
      </c>
      <c r="R15" s="14">
        <v>240.4</v>
      </c>
    </row>
    <row r="16" spans="1:18" s="7" customFormat="1" ht="16.5" customHeight="1" x14ac:dyDescent="0.3">
      <c r="A16" s="11" t="s">
        <v>13</v>
      </c>
      <c r="B16" s="14">
        <v>12.7</v>
      </c>
      <c r="C16" s="14">
        <v>12.2</v>
      </c>
      <c r="D16" s="14">
        <v>12.7</v>
      </c>
      <c r="E16" s="14">
        <v>12.600000000000001</v>
      </c>
      <c r="F16" s="14">
        <v>19.5</v>
      </c>
      <c r="G16" s="14">
        <v>19.100000000000001</v>
      </c>
      <c r="H16" s="14">
        <v>17.7</v>
      </c>
      <c r="I16" s="14">
        <v>15.7</v>
      </c>
      <c r="J16" s="14">
        <v>20.6</v>
      </c>
      <c r="K16" s="14">
        <v>19.600000000000001</v>
      </c>
      <c r="L16" s="14">
        <v>22.5</v>
      </c>
      <c r="M16" s="14">
        <v>24.1</v>
      </c>
      <c r="N16" s="14">
        <v>22.3</v>
      </c>
      <c r="O16" s="14">
        <v>16.8</v>
      </c>
      <c r="P16" s="14">
        <v>13.4</v>
      </c>
      <c r="Q16" s="14">
        <v>12.600000000000001</v>
      </c>
      <c r="R16" s="14">
        <v>11.8</v>
      </c>
    </row>
    <row r="17" spans="1:18" s="7" customFormat="1" ht="16.5" customHeight="1" x14ac:dyDescent="0.3">
      <c r="A17" s="28" t="s">
        <v>20</v>
      </c>
      <c r="B17" s="13">
        <f>B18+B19</f>
        <v>-61.899999999999991</v>
      </c>
      <c r="C17" s="13">
        <f t="shared" ref="C17:R17" si="5">C18+C19</f>
        <v>-93.000000000000043</v>
      </c>
      <c r="D17" s="13">
        <f t="shared" si="5"/>
        <v>-114.80000000000005</v>
      </c>
      <c r="E17" s="13">
        <f t="shared" si="5"/>
        <v>-93.3</v>
      </c>
      <c r="F17" s="13">
        <f t="shared" si="5"/>
        <v>-112.10000000000005</v>
      </c>
      <c r="G17" s="13">
        <f t="shared" si="5"/>
        <v>-131.69999999999999</v>
      </c>
      <c r="H17" s="13">
        <f t="shared" si="5"/>
        <v>-135.69999999999996</v>
      </c>
      <c r="I17" s="13">
        <f t="shared" si="5"/>
        <v>-135.89999999999998</v>
      </c>
      <c r="J17" s="13">
        <f t="shared" si="5"/>
        <v>-114.10000000000005</v>
      </c>
      <c r="K17" s="13">
        <f t="shared" si="5"/>
        <v>-94.100000000000037</v>
      </c>
      <c r="L17" s="13">
        <f t="shared" si="5"/>
        <v>-68.199999999999989</v>
      </c>
      <c r="M17" s="13">
        <f t="shared" si="5"/>
        <v>-63.8</v>
      </c>
      <c r="N17" s="13">
        <f t="shared" si="5"/>
        <v>-75.100000000000009</v>
      </c>
      <c r="O17" s="13">
        <f t="shared" si="5"/>
        <v>-73.600000000000023</v>
      </c>
      <c r="P17" s="13">
        <f t="shared" si="5"/>
        <v>-82.699999999999974</v>
      </c>
      <c r="Q17" s="13">
        <f t="shared" si="5"/>
        <v>-104.40000000000002</v>
      </c>
      <c r="R17" s="13">
        <f t="shared" si="5"/>
        <v>-139.4</v>
      </c>
    </row>
    <row r="18" spans="1:18" s="7" customFormat="1" ht="16.5" customHeight="1" x14ac:dyDescent="0.3">
      <c r="A18" s="11" t="s">
        <v>21</v>
      </c>
      <c r="B18" s="14">
        <v>-74.199999999999989</v>
      </c>
      <c r="C18" s="14">
        <v>-104.70000000000005</v>
      </c>
      <c r="D18" s="14">
        <v>-105.60000000000005</v>
      </c>
      <c r="E18" s="14">
        <v>-110.5</v>
      </c>
      <c r="F18" s="14">
        <v>-125.00000000000006</v>
      </c>
      <c r="G18" s="14">
        <v>-139.29999999999998</v>
      </c>
      <c r="H18" s="14">
        <v>-132.79999999999995</v>
      </c>
      <c r="I18" s="14">
        <v>-135.19999999999999</v>
      </c>
      <c r="J18" s="14">
        <v>-117.00000000000006</v>
      </c>
      <c r="K18" s="14">
        <v>-81.900000000000034</v>
      </c>
      <c r="L18" s="14">
        <v>-35.299999999999983</v>
      </c>
      <c r="M18" s="14">
        <v>-75.5</v>
      </c>
      <c r="N18" s="14">
        <v>-76.300000000000011</v>
      </c>
      <c r="O18" s="14">
        <v>-94.100000000000023</v>
      </c>
      <c r="P18" s="14">
        <v>-98.899999999999977</v>
      </c>
      <c r="Q18" s="14">
        <v>-112.10000000000002</v>
      </c>
      <c r="R18" s="14">
        <v>-146.30000000000001</v>
      </c>
    </row>
    <row r="19" spans="1:18" s="7" customFormat="1" ht="16.5" customHeight="1" thickBot="1" x14ac:dyDescent="0.35">
      <c r="A19" s="12" t="s">
        <v>22</v>
      </c>
      <c r="B19" s="15">
        <v>12.3</v>
      </c>
      <c r="C19" s="15">
        <v>11.7</v>
      </c>
      <c r="D19" s="15">
        <v>-9.1999999999999993</v>
      </c>
      <c r="E19" s="15">
        <v>17.2</v>
      </c>
      <c r="F19" s="15">
        <v>12.9</v>
      </c>
      <c r="G19" s="15">
        <v>7.6</v>
      </c>
      <c r="H19" s="15">
        <v>-2.9</v>
      </c>
      <c r="I19" s="15">
        <v>-0.7</v>
      </c>
      <c r="J19" s="15">
        <v>2.9</v>
      </c>
      <c r="K19" s="15">
        <v>-12.2</v>
      </c>
      <c r="L19" s="15">
        <v>-32.9</v>
      </c>
      <c r="M19" s="15">
        <v>11.7</v>
      </c>
      <c r="N19" s="15">
        <v>1.2</v>
      </c>
      <c r="O19" s="15">
        <v>20.5</v>
      </c>
      <c r="P19" s="15">
        <v>16.2</v>
      </c>
      <c r="Q19" s="15">
        <v>7.7</v>
      </c>
      <c r="R19" s="15">
        <v>6.9</v>
      </c>
    </row>
    <row r="20" spans="1:18" s="7" customFormat="1" ht="12.75" customHeight="1" x14ac:dyDescent="0.3">
      <c r="A20" s="34" t="s">
        <v>27</v>
      </c>
      <c r="B20" s="34"/>
      <c r="C20" s="34"/>
      <c r="D20" s="34"/>
      <c r="E20" s="34"/>
      <c r="F20" s="34"/>
      <c r="G20" s="34"/>
      <c r="H20" s="34"/>
      <c r="I20" s="34"/>
      <c r="J20" s="34"/>
      <c r="K20" s="14"/>
      <c r="L20" s="14"/>
      <c r="M20" s="14"/>
      <c r="N20" s="14"/>
      <c r="O20" s="14"/>
    </row>
    <row r="21" spans="1:18" s="7" customFormat="1" ht="12.75" customHeight="1" x14ac:dyDescent="0.3">
      <c r="A21" s="31"/>
      <c r="B21" s="31"/>
      <c r="C21" s="31"/>
      <c r="D21" s="31"/>
      <c r="E21" s="31"/>
      <c r="F21" s="31"/>
      <c r="G21" s="31"/>
      <c r="H21" s="31"/>
      <c r="I21" s="31"/>
      <c r="J21" s="31"/>
      <c r="K21" s="14"/>
      <c r="L21" s="14"/>
      <c r="M21" s="14"/>
      <c r="N21" s="14"/>
      <c r="O21" s="14"/>
    </row>
    <row r="22" spans="1:18" ht="12.75" customHeight="1" x14ac:dyDescent="0.2">
      <c r="A22" s="35" t="s">
        <v>15</v>
      </c>
      <c r="B22" s="35"/>
      <c r="C22" s="35"/>
      <c r="D22" s="35"/>
      <c r="E22" s="35"/>
      <c r="F22" s="35"/>
      <c r="G22" s="35"/>
      <c r="H22" s="35"/>
      <c r="I22" s="35"/>
      <c r="J22" s="35"/>
      <c r="K22" s="19"/>
      <c r="L22" s="19"/>
      <c r="M22" s="19"/>
      <c r="N22" s="19"/>
    </row>
    <row r="23" spans="1:18" ht="12.75" customHeight="1" x14ac:dyDescent="0.2">
      <c r="A23" s="35" t="s">
        <v>16</v>
      </c>
      <c r="B23" s="35"/>
      <c r="C23" s="35"/>
      <c r="D23" s="35"/>
      <c r="E23" s="35"/>
      <c r="F23" s="35"/>
      <c r="G23" s="35"/>
      <c r="H23" s="35"/>
      <c r="I23" s="35"/>
      <c r="J23" s="35"/>
      <c r="K23" s="16"/>
      <c r="L23" s="16"/>
    </row>
    <row r="24" spans="1:18" ht="12.75" customHeight="1" x14ac:dyDescent="0.2">
      <c r="A24" s="35"/>
      <c r="B24" s="35"/>
      <c r="C24" s="35"/>
      <c r="D24" s="35"/>
      <c r="E24" s="35"/>
      <c r="F24" s="35"/>
      <c r="G24" s="35"/>
      <c r="H24" s="35"/>
      <c r="I24" s="35"/>
      <c r="J24" s="35"/>
      <c r="K24" s="20"/>
      <c r="L24" s="21"/>
      <c r="M24" s="21"/>
      <c r="N24" s="21"/>
      <c r="O24" s="21"/>
    </row>
    <row r="25" spans="1:18" ht="12.75" customHeight="1" x14ac:dyDescent="0.2">
      <c r="A25" s="36" t="s">
        <v>17</v>
      </c>
      <c r="B25" s="36"/>
      <c r="C25" s="36"/>
      <c r="D25" s="36"/>
      <c r="E25" s="36"/>
      <c r="F25" s="36"/>
      <c r="G25" s="36"/>
      <c r="H25" s="36"/>
      <c r="I25" s="36"/>
      <c r="J25" s="36"/>
      <c r="K25" s="22"/>
      <c r="L25" s="22"/>
      <c r="M25" s="22"/>
      <c r="N25" s="22"/>
      <c r="O25" s="22"/>
    </row>
    <row r="26" spans="1:18" s="19" customFormat="1" ht="25.5" customHeight="1" x14ac:dyDescent="0.2">
      <c r="A26" s="37" t="s">
        <v>18</v>
      </c>
      <c r="B26" s="37"/>
      <c r="C26" s="37"/>
      <c r="D26" s="37"/>
      <c r="E26" s="37"/>
      <c r="F26" s="37"/>
      <c r="G26" s="37"/>
      <c r="H26" s="37"/>
      <c r="I26" s="37"/>
      <c r="J26" s="37"/>
      <c r="K26" s="16"/>
      <c r="L26" s="16"/>
      <c r="M26" s="16"/>
      <c r="N26" s="16"/>
    </row>
    <row r="27" spans="1:18" s="19" customFormat="1" ht="38.25" customHeight="1" x14ac:dyDescent="0.2">
      <c r="A27" s="38" t="s">
        <v>19</v>
      </c>
      <c r="B27" s="38"/>
      <c r="C27" s="38"/>
      <c r="D27" s="38"/>
      <c r="E27" s="38"/>
      <c r="F27" s="38"/>
      <c r="G27" s="38"/>
      <c r="H27" s="38"/>
      <c r="I27" s="38"/>
      <c r="J27" s="38"/>
      <c r="K27" s="26"/>
      <c r="L27" s="16"/>
      <c r="M27" s="16"/>
      <c r="N27" s="16"/>
    </row>
    <row r="28" spans="1:18" s="19" customFormat="1" ht="12.75" customHeight="1" x14ac:dyDescent="0.2">
      <c r="A28" s="39" t="s">
        <v>25</v>
      </c>
      <c r="B28" s="39"/>
      <c r="C28" s="39"/>
      <c r="D28" s="39"/>
      <c r="E28" s="39"/>
      <c r="F28" s="39"/>
      <c r="G28" s="39"/>
      <c r="H28" s="39"/>
      <c r="I28" s="39"/>
      <c r="J28" s="39"/>
      <c r="K28" s="16"/>
      <c r="L28" s="16"/>
      <c r="M28" s="16"/>
      <c r="N28" s="16"/>
    </row>
    <row r="29" spans="1:18" ht="12.75" customHeight="1" x14ac:dyDescent="0.2">
      <c r="A29" s="41" t="s">
        <v>24</v>
      </c>
      <c r="B29" s="41"/>
      <c r="C29" s="41"/>
      <c r="D29" s="41"/>
      <c r="E29" s="41"/>
      <c r="F29" s="41"/>
      <c r="G29" s="41"/>
      <c r="H29" s="41"/>
      <c r="I29" s="41"/>
      <c r="J29" s="41"/>
      <c r="K29" s="29"/>
      <c r="L29" s="29"/>
      <c r="M29" s="29"/>
      <c r="N29" s="29"/>
    </row>
    <row r="30" spans="1:18" s="19" customFormat="1" ht="12.75" customHeight="1" x14ac:dyDescent="0.2">
      <c r="A30" s="40"/>
      <c r="B30" s="40"/>
      <c r="C30" s="40"/>
      <c r="D30" s="40"/>
      <c r="E30" s="40"/>
      <c r="F30" s="40"/>
      <c r="G30" s="40"/>
      <c r="H30" s="40"/>
      <c r="I30" s="40"/>
      <c r="J30" s="40"/>
      <c r="K30" s="16"/>
      <c r="L30" s="16"/>
      <c r="M30" s="16"/>
      <c r="N30" s="16"/>
    </row>
    <row r="31" spans="1:18" ht="12.75" x14ac:dyDescent="0.2">
      <c r="A31" s="32" t="s">
        <v>9</v>
      </c>
      <c r="B31" s="32"/>
      <c r="C31" s="32"/>
      <c r="D31" s="32"/>
      <c r="E31" s="32"/>
      <c r="F31" s="32"/>
      <c r="G31" s="32"/>
      <c r="H31" s="32"/>
      <c r="I31" s="32"/>
      <c r="J31" s="32"/>
      <c r="K31" s="27"/>
      <c r="L31" s="27"/>
      <c r="M31" s="27"/>
      <c r="N31" s="27"/>
    </row>
    <row r="32" spans="1:18" s="19" customFormat="1" ht="24" customHeight="1" x14ac:dyDescent="0.2">
      <c r="A32" s="33" t="s">
        <v>26</v>
      </c>
      <c r="B32" s="33"/>
      <c r="C32" s="33"/>
      <c r="D32" s="33"/>
      <c r="E32" s="33"/>
      <c r="F32" s="33"/>
      <c r="G32" s="33"/>
      <c r="H32" s="33"/>
      <c r="I32" s="33"/>
      <c r="J32" s="33"/>
      <c r="K32" s="16"/>
      <c r="L32" s="16"/>
      <c r="M32" s="16"/>
      <c r="N32" s="16"/>
    </row>
    <row r="33" spans="1:14" s="19" customFormat="1" x14ac:dyDescent="0.3">
      <c r="J33" s="2"/>
      <c r="K33" s="2"/>
      <c r="L33" s="2"/>
    </row>
    <row r="34" spans="1:14" s="19" customFormat="1" x14ac:dyDescent="0.3">
      <c r="J34" s="2"/>
      <c r="K34" s="2"/>
      <c r="L34" s="2"/>
    </row>
    <row r="35" spans="1:14" s="19" customFormat="1" x14ac:dyDescent="0.3">
      <c r="J35" s="2"/>
      <c r="K35" s="2"/>
      <c r="L35" s="2"/>
    </row>
    <row r="36" spans="1:14" s="19" customFormat="1" x14ac:dyDescent="0.3">
      <c r="J36" s="2"/>
      <c r="K36" s="2"/>
      <c r="L36" s="2"/>
    </row>
    <row r="37" spans="1:14" s="19" customFormat="1" x14ac:dyDescent="0.3">
      <c r="J37" s="2"/>
      <c r="K37" s="2"/>
      <c r="L37" s="2"/>
    </row>
    <row r="38" spans="1:14" s="19" customFormat="1" x14ac:dyDescent="0.3">
      <c r="J38" s="2"/>
      <c r="K38" s="2"/>
      <c r="L38" s="2"/>
    </row>
    <row r="39" spans="1:14" s="19" customFormat="1" x14ac:dyDescent="0.3">
      <c r="J39" s="2"/>
      <c r="K39" s="2"/>
      <c r="L39" s="2"/>
    </row>
    <row r="40" spans="1:14" s="19" customFormat="1" x14ac:dyDescent="0.3">
      <c r="J40" s="2"/>
      <c r="K40" s="2"/>
      <c r="L40" s="2"/>
    </row>
    <row r="41" spans="1:14" s="19" customFormat="1" x14ac:dyDescent="0.3">
      <c r="J41" s="2"/>
      <c r="K41" s="2"/>
      <c r="L41" s="2"/>
    </row>
    <row r="42" spans="1:14" s="19" customFormat="1" x14ac:dyDescent="0.3">
      <c r="J42" s="2"/>
      <c r="K42" s="2"/>
      <c r="L42" s="2"/>
    </row>
    <row r="43" spans="1:14" s="19" customFormat="1" x14ac:dyDescent="0.3">
      <c r="A43" s="16"/>
      <c r="J43" s="2"/>
      <c r="K43" s="2"/>
      <c r="L43" s="2"/>
    </row>
    <row r="44" spans="1:14" x14ac:dyDescent="0.3">
      <c r="B44" s="19"/>
      <c r="C44" s="19"/>
      <c r="D44" s="19"/>
      <c r="E44" s="19"/>
      <c r="F44" s="19"/>
      <c r="G44" s="19"/>
      <c r="H44" s="19"/>
      <c r="I44" s="19"/>
      <c r="J44" s="2"/>
      <c r="K44" s="2"/>
      <c r="L44" s="2"/>
      <c r="M44" s="19"/>
      <c r="N44" s="19"/>
    </row>
    <row r="45" spans="1:14" x14ac:dyDescent="0.3">
      <c r="B45" s="19"/>
      <c r="C45" s="19"/>
      <c r="D45" s="19"/>
      <c r="E45" s="19"/>
      <c r="F45" s="19"/>
      <c r="G45" s="19"/>
      <c r="H45" s="19"/>
    </row>
  </sheetData>
  <mergeCells count="14">
    <mergeCell ref="A32:J32"/>
    <mergeCell ref="A27:J27"/>
    <mergeCell ref="A28:J28"/>
    <mergeCell ref="A29:J29"/>
    <mergeCell ref="A30:J30"/>
    <mergeCell ref="A31:J31"/>
    <mergeCell ref="A22:J22"/>
    <mergeCell ref="A23:J23"/>
    <mergeCell ref="A24:J24"/>
    <mergeCell ref="A25:J25"/>
    <mergeCell ref="A26:J26"/>
    <mergeCell ref="A1:R1"/>
    <mergeCell ref="A20:J20"/>
    <mergeCell ref="A21:J21"/>
  </mergeCells>
  <phoneticPr fontId="0" type="noConversion"/>
  <pageMargins left="0.25" right="0.25" top="0.75" bottom="0.75" header="0.3" footer="0.3"/>
  <pageSetup scale="56" orientation="landscape" horizontalDpi="4294967292" r:id="rId1"/>
  <headerFooter alignWithMargins="0"/>
  <webPublishItems count="1">
    <webPublishItem id="4074" divId="table_03_06_4074" sourceType="sheet" destinationFile="C:\Users\dominique.megret\Desktop\current tasks\BTS\nts_2011\table_03_06.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3-6</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2017-01-13T20:20:28Z</cp:lastPrinted>
  <dcterms:created xsi:type="dcterms:W3CDTF">1980-01-01T04:00:00Z</dcterms:created>
  <dcterms:modified xsi:type="dcterms:W3CDTF">2017-01-13T20:20:43Z</dcterms:modified>
</cp:coreProperties>
</file>