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185" yWindow="435" windowWidth="9285" windowHeight="9360"/>
  </bookViews>
  <sheets>
    <sheet name="1-06M" sheetId="6"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concurrentCalc="0"/>
</workbook>
</file>

<file path=xl/calcChain.xml><?xml version="1.0" encoding="utf-8"?>
<calcChain xmlns="http://schemas.openxmlformats.org/spreadsheetml/2006/main">
  <c r="AB9" i="6" l="1"/>
  <c r="AB4" i="6"/>
  <c r="AB3" i="6"/>
  <c r="AA9" i="6"/>
  <c r="AA4" i="6"/>
  <c r="AA3" i="6"/>
  <c r="C4" i="6"/>
  <c r="C9" i="6"/>
  <c r="C3" i="6"/>
  <c r="D4" i="6"/>
  <c r="D9" i="6"/>
  <c r="D3" i="6"/>
  <c r="E4" i="6"/>
  <c r="E9" i="6"/>
  <c r="E3" i="6"/>
  <c r="F4" i="6"/>
  <c r="F9" i="6"/>
  <c r="F3" i="6"/>
  <c r="G4" i="6"/>
  <c r="G9" i="6"/>
  <c r="G3" i="6"/>
  <c r="H4" i="6"/>
  <c r="H9" i="6"/>
  <c r="H3" i="6"/>
  <c r="I4" i="6"/>
  <c r="I9" i="6"/>
  <c r="I3" i="6"/>
  <c r="J4" i="6"/>
  <c r="J9" i="6"/>
  <c r="J3" i="6"/>
  <c r="K4" i="6"/>
  <c r="K9" i="6"/>
  <c r="K3" i="6"/>
  <c r="L4" i="6"/>
  <c r="L9" i="6"/>
  <c r="L3" i="6"/>
  <c r="M4" i="6"/>
  <c r="M9" i="6"/>
  <c r="M3" i="6"/>
  <c r="N4" i="6"/>
  <c r="N9" i="6"/>
  <c r="N3" i="6"/>
  <c r="O4" i="6"/>
  <c r="O9" i="6"/>
  <c r="O3" i="6"/>
  <c r="P4" i="6"/>
  <c r="P9" i="6"/>
  <c r="P3" i="6"/>
  <c r="Q4" i="6"/>
  <c r="Q9" i="6"/>
  <c r="Q3" i="6"/>
  <c r="R4" i="6"/>
  <c r="R9" i="6"/>
  <c r="R3" i="6"/>
  <c r="S4" i="6"/>
  <c r="S9" i="6"/>
  <c r="S3" i="6"/>
  <c r="T4" i="6"/>
  <c r="T9" i="6"/>
  <c r="T3" i="6"/>
  <c r="U4" i="6"/>
  <c r="U9" i="6"/>
  <c r="U3" i="6"/>
  <c r="V4" i="6"/>
  <c r="V9" i="6"/>
  <c r="V3" i="6"/>
  <c r="W4" i="6"/>
  <c r="W9" i="6"/>
  <c r="W3" i="6"/>
  <c r="X4" i="6"/>
  <c r="X9" i="6"/>
  <c r="X3" i="6"/>
  <c r="Y4" i="6"/>
  <c r="Y9" i="6"/>
  <c r="Y3" i="6"/>
  <c r="Z4" i="6"/>
  <c r="Z9" i="6"/>
  <c r="Z3" i="6"/>
  <c r="B4" i="6"/>
  <c r="B9" i="6"/>
  <c r="B3" i="6"/>
</calcChain>
</file>

<file path=xl/sharedStrings.xml><?xml version="1.0" encoding="utf-8"?>
<sst xmlns="http://schemas.openxmlformats.org/spreadsheetml/2006/main" count="22" uniqueCount="18">
  <si>
    <t>Local</t>
  </si>
  <si>
    <t>SOURCES</t>
  </si>
  <si>
    <t>Urban, total</t>
  </si>
  <si>
    <t>Rural, total</t>
  </si>
  <si>
    <r>
      <t xml:space="preserve">a </t>
    </r>
    <r>
      <rPr>
        <sz val="9"/>
        <rFont val="Arial"/>
        <family val="2"/>
      </rPr>
      <t>Includes the 50 States and the District of Columbia.</t>
    </r>
  </si>
  <si>
    <t>NOTES</t>
  </si>
  <si>
    <r>
      <t xml:space="preserve">1980-95: U.S. Department of Transportation, Federal Highway Administration, Office of Highway Information Management, </t>
    </r>
    <r>
      <rPr>
        <i/>
        <sz val="9"/>
        <rFont val="Arial"/>
        <family val="2"/>
      </rPr>
      <t xml:space="preserve">Highway Statistics Summary to 1995 </t>
    </r>
    <r>
      <rPr>
        <sz val="9"/>
        <rFont val="Arial"/>
        <family val="2"/>
      </rPr>
      <t>(Washington, DC)</t>
    </r>
    <r>
      <rPr>
        <i/>
        <sz val="9"/>
        <rFont val="Arial"/>
        <family val="2"/>
      </rPr>
      <t xml:space="preserve">, </t>
    </r>
    <r>
      <rPr>
        <sz val="9"/>
        <rFont val="Arial"/>
        <family val="2"/>
      </rPr>
      <t>table HM-260, available at  http://www.fhwa.dot.gov/policy/ohpi/hss/hsspubs.cfm as of Mar. 11, 2011.</t>
    </r>
  </si>
  <si>
    <r>
      <t>Collector</t>
    </r>
    <r>
      <rPr>
        <vertAlign val="superscript"/>
        <sz val="11"/>
        <rFont val="Arial Narrow"/>
        <family val="2"/>
      </rPr>
      <t>c</t>
    </r>
  </si>
  <si>
    <t>Interstate</t>
  </si>
  <si>
    <r>
      <t>Other arterial</t>
    </r>
    <r>
      <rPr>
        <vertAlign val="superscript"/>
        <sz val="11"/>
        <rFont val="Arial Narrow"/>
        <family val="2"/>
      </rPr>
      <t>b</t>
    </r>
  </si>
  <si>
    <r>
      <t xml:space="preserve">b </t>
    </r>
    <r>
      <rPr>
        <i/>
        <sz val="9"/>
        <rFont val="Arial"/>
        <family val="2"/>
      </rPr>
      <t xml:space="preserve">Urban other arterial </t>
    </r>
    <r>
      <rPr>
        <sz val="9"/>
        <rFont val="Arial"/>
        <family val="2"/>
      </rPr>
      <t xml:space="preserve">includes other freeways and expressways, other principal arterial, and minor arterial. </t>
    </r>
    <r>
      <rPr>
        <i/>
        <sz val="9"/>
        <rFont val="Arial"/>
        <family val="2"/>
      </rPr>
      <t xml:space="preserve">Rural other arterial </t>
    </r>
    <r>
      <rPr>
        <sz val="9"/>
        <rFont val="Arial"/>
        <family val="2"/>
      </rPr>
      <t>includes other principal arterial and minor arterial prior to 2009 and other freeways and expressways, other principal arterial and minor arterial for 2009 and later.</t>
    </r>
  </si>
  <si>
    <r>
      <t xml:space="preserve">c </t>
    </r>
    <r>
      <rPr>
        <i/>
        <sz val="9"/>
        <rFont val="Arial"/>
        <family val="2"/>
      </rPr>
      <t xml:space="preserve">Collector </t>
    </r>
    <r>
      <rPr>
        <sz val="9"/>
        <rFont val="Arial"/>
        <family val="2"/>
      </rPr>
      <t xml:space="preserve">is the sum of major and minor collectors. </t>
    </r>
  </si>
  <si>
    <r>
      <t>Table 1-6M:  Estimated U.S. Roadway Lane-Kilometers by Functional System</t>
    </r>
    <r>
      <rPr>
        <b/>
        <vertAlign val="superscript"/>
        <sz val="12"/>
        <rFont val="Arial"/>
        <family val="2"/>
      </rPr>
      <t>a</t>
    </r>
  </si>
  <si>
    <t>TOTAL lane-kilometers</t>
  </si>
  <si>
    <t>1.609344 kilometer = 1 mile.</t>
  </si>
  <si>
    <t>2009 data exclude 1,325 kilometers of federal agency owned roads and 114 kilometers of other non federal agency owned roads. 2008 data exclude 1,268 kilometers of federal agency owned roads. 2007 data exclude 1,268 kilometers of federal owned roads and 703 kilometers of local government owned roads. 2006 data exclude 1,268 kilometers of federal owned roads and include 441 kilometers of miscoded roads. 2005 data exclude 1,239 kilometers of federal agency owned roads.</t>
  </si>
  <si>
    <r>
      <t xml:space="preserve">1996-2014: U.S. Department of Transportation, Federal Highway Administration, </t>
    </r>
    <r>
      <rPr>
        <i/>
        <sz val="9"/>
        <rFont val="Arial"/>
        <family val="2"/>
      </rPr>
      <t>Highway Statistics</t>
    </r>
    <r>
      <rPr>
        <sz val="9"/>
        <rFont val="Arial"/>
        <family val="2"/>
      </rPr>
      <t xml:space="preserve"> (Washington, DC: Annual Issues), table HM-60, available at http://www.fhwa.dot.gov/policyinformation/statistics.cfm as of May 5, 2016.</t>
    </r>
  </si>
  <si>
    <t>When estimating rural and urban lane kilometers, the U.S. Department of Transportation, Federal Highway Administration assumes that rural minor collector and urban/rural local roads are two lanes 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</si>
</sst>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_)"/>
    <numFmt numFmtId="165" formatCode="#,##0_)"/>
    <numFmt numFmtId="166" formatCode="#,##0.0000000"/>
  </numFmts>
  <fonts count="26">
    <font>
      <sz val="10"/>
      <name val="Arial"/>
    </font>
    <font>
      <sz val="10"/>
      <name val="Arial"/>
      <family val="2"/>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2"/>
      <name val="Arial"/>
      <family val="2"/>
    </font>
    <font>
      <b/>
      <vertAlign val="superscript"/>
      <sz val="12"/>
      <name val="Arial"/>
      <family val="2"/>
    </font>
    <font>
      <b/>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6"/>
      <name val="P-AVGARD"/>
    </font>
    <font>
      <sz val="12"/>
      <name val="Helv"/>
    </font>
    <font>
      <sz val="18"/>
      <name val="P-AVGARD"/>
    </font>
    <font>
      <sz val="11"/>
      <color theme="1"/>
      <name val="Calibri"/>
      <family val="2"/>
      <scheme val="minor"/>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4">
    <xf numFmtId="0" fontId="0" fillId="0" borderId="0"/>
    <xf numFmtId="0" fontId="21" fillId="0" borderId="0">
      <alignment horizontal="center" vertical="center" wrapText="1"/>
    </xf>
    <xf numFmtId="43" fontId="1" fillId="0" borderId="0" applyFont="0" applyFill="0" applyBorder="0" applyAlignment="0" applyProtection="0"/>
    <xf numFmtId="0" fontId="10" fillId="0" borderId="0">
      <alignment horizontal="left" vertical="center" wrapText="1"/>
    </xf>
    <xf numFmtId="164" fontId="2" fillId="0" borderId="1" applyNumberFormat="0" applyFill="0">
      <alignment horizontal="right"/>
    </xf>
    <xf numFmtId="165" fontId="3" fillId="0" borderId="1">
      <alignment horizontal="right" vertical="center"/>
    </xf>
    <xf numFmtId="49" fontId="4" fillId="0" borderId="1">
      <alignment horizontal="left" vertical="center"/>
    </xf>
    <xf numFmtId="164" fontId="2" fillId="0" borderId="1" applyNumberFormat="0" applyFill="0">
      <alignment horizontal="right"/>
    </xf>
    <xf numFmtId="0" fontId="6" fillId="0" borderId="1">
      <alignment horizontal="left"/>
    </xf>
    <xf numFmtId="0" fontId="7" fillId="0" borderId="2">
      <alignment horizontal="right" vertical="center"/>
    </xf>
    <xf numFmtId="0" fontId="8" fillId="0" borderId="1">
      <alignment horizontal="left" vertical="center"/>
    </xf>
    <xf numFmtId="0" fontId="2" fillId="0" borderId="1">
      <alignment horizontal="left" vertical="center"/>
    </xf>
    <xf numFmtId="0" fontId="6" fillId="0" borderId="1">
      <alignment horizontal="left"/>
    </xf>
    <xf numFmtId="0" fontId="6" fillId="2" borderId="0">
      <alignment horizontal="centerContinuous" wrapText="1"/>
    </xf>
    <xf numFmtId="49" fontId="6" fillId="2" borderId="3">
      <alignment horizontal="left" vertical="center"/>
    </xf>
    <xf numFmtId="0" fontId="6" fillId="2" borderId="0">
      <alignment horizontal="centerContinuous" vertical="center" wrapText="1"/>
    </xf>
    <xf numFmtId="0" fontId="20" fillId="0" borderId="0"/>
    <xf numFmtId="0" fontId="1" fillId="0" borderId="0"/>
    <xf numFmtId="0" fontId="22" fillId="0" borderId="0"/>
    <xf numFmtId="0" fontId="23" fillId="0" borderId="0"/>
    <xf numFmtId="3" fontId="3" fillId="0" borderId="0">
      <alignment horizontal="left" vertical="center"/>
    </xf>
    <xf numFmtId="0" fontId="21" fillId="0" borderId="0">
      <alignment horizontal="left" vertical="center"/>
    </xf>
    <xf numFmtId="0" fontId="5" fillId="0" borderId="0">
      <alignment horizontal="right"/>
    </xf>
    <xf numFmtId="49" fontId="5" fillId="0" borderId="0">
      <alignment horizontal="center"/>
    </xf>
    <xf numFmtId="0" fontId="4" fillId="0" borderId="0">
      <alignment horizontal="right"/>
    </xf>
    <xf numFmtId="0" fontId="5" fillId="0" borderId="0">
      <alignment horizontal="left"/>
    </xf>
    <xf numFmtId="49" fontId="3" fillId="0" borderId="0">
      <alignment horizontal="left" vertical="center"/>
    </xf>
    <xf numFmtId="49" fontId="4" fillId="0" borderId="1">
      <alignment horizontal="left"/>
    </xf>
    <xf numFmtId="164" fontId="3" fillId="0" borderId="0" applyNumberFormat="0">
      <alignment horizontal="right"/>
    </xf>
    <xf numFmtId="0" fontId="7" fillId="3" borderId="0">
      <alignment horizontal="centerContinuous" vertical="center" wrapText="1"/>
    </xf>
    <xf numFmtId="0" fontId="7" fillId="0" borderId="4">
      <alignment horizontal="left" vertical="center"/>
    </xf>
    <xf numFmtId="0" fontId="9" fillId="0" borderId="0">
      <alignment horizontal="left" vertical="top"/>
    </xf>
    <xf numFmtId="0" fontId="6" fillId="0" borderId="0">
      <alignment horizontal="left"/>
    </xf>
    <xf numFmtId="0" fontId="10" fillId="0" borderId="0">
      <alignment horizontal="left"/>
    </xf>
    <xf numFmtId="0" fontId="2" fillId="0" borderId="0">
      <alignment horizontal="left"/>
    </xf>
    <xf numFmtId="0" fontId="9" fillId="0" borderId="0">
      <alignment horizontal="left" vertical="top"/>
    </xf>
    <xf numFmtId="0" fontId="10" fillId="0" borderId="0">
      <alignment horizontal="left"/>
    </xf>
    <xf numFmtId="0" fontId="2" fillId="0" borderId="0">
      <alignment horizontal="left"/>
    </xf>
    <xf numFmtId="49" fontId="3" fillId="0" borderId="1">
      <alignment horizontal="left"/>
    </xf>
    <xf numFmtId="0" fontId="7" fillId="0" borderId="2">
      <alignment horizontal="left"/>
    </xf>
    <xf numFmtId="0" fontId="6" fillId="0" borderId="0">
      <alignment horizontal="left" vertical="center"/>
    </xf>
    <xf numFmtId="49" fontId="5" fillId="0" borderId="1">
      <alignment horizontal="left"/>
    </xf>
    <xf numFmtId="0" fontId="24" fillId="0" borderId="7" applyNumberFormat="0"/>
    <xf numFmtId="0" fontId="25" fillId="0" borderId="7" applyNumberFormat="0"/>
  </cellStyleXfs>
  <cellXfs count="29">
    <xf numFmtId="0" fontId="0" fillId="0" borderId="0" xfId="0"/>
    <xf numFmtId="3" fontId="14" fillId="0" borderId="0" xfId="4" applyNumberFormat="1" applyFont="1" applyFill="1" applyBorder="1" applyAlignment="1">
      <alignment horizontal="right"/>
    </xf>
    <xf numFmtId="3" fontId="13" fillId="0" borderId="5" xfId="0" applyNumberFormat="1" applyFont="1" applyFill="1" applyBorder="1" applyAlignment="1">
      <alignment horizontal="right"/>
    </xf>
    <xf numFmtId="3" fontId="14" fillId="0" borderId="6" xfId="4" applyNumberFormat="1" applyFont="1" applyFill="1" applyBorder="1" applyAlignment="1">
      <alignment horizontal="right"/>
    </xf>
    <xf numFmtId="0" fontId="1" fillId="0" borderId="0" xfId="17" applyFont="1" applyFill="1"/>
    <xf numFmtId="0" fontId="13" fillId="0" borderId="3" xfId="17" applyFont="1" applyFill="1" applyBorder="1" applyAlignment="1">
      <alignment horizontal="center"/>
    </xf>
    <xf numFmtId="0" fontId="13" fillId="0" borderId="3" xfId="17" applyNumberFormat="1" applyFont="1" applyFill="1" applyBorder="1" applyAlignment="1">
      <alignment horizontal="center"/>
    </xf>
    <xf numFmtId="0" fontId="1" fillId="0" borderId="0" xfId="17" applyFont="1" applyFill="1" applyAlignment="1">
      <alignment horizontal="center"/>
    </xf>
    <xf numFmtId="0" fontId="13" fillId="0" borderId="5" xfId="17" applyFont="1" applyFill="1" applyBorder="1" applyAlignment="1">
      <alignment horizontal="left"/>
    </xf>
    <xf numFmtId="0" fontId="13" fillId="0" borderId="0" xfId="17" applyFont="1" applyFill="1" applyBorder="1" applyAlignment="1">
      <alignment horizontal="left"/>
    </xf>
    <xf numFmtId="3" fontId="13" fillId="0" borderId="0" xfId="17" applyNumberFormat="1" applyFont="1" applyFill="1" applyBorder="1" applyAlignment="1"/>
    <xf numFmtId="0" fontId="14" fillId="0" borderId="0" xfId="17" applyFont="1" applyFill="1" applyBorder="1" applyAlignment="1">
      <alignment horizontal="left" indent="1"/>
    </xf>
    <xf numFmtId="3" fontId="14" fillId="0" borderId="0" xfId="17" applyNumberFormat="1" applyFont="1" applyFill="1" applyBorder="1" applyAlignment="1">
      <alignment horizontal="right"/>
    </xf>
    <xf numFmtId="3" fontId="14" fillId="0" borderId="0" xfId="17" applyNumberFormat="1" applyFont="1" applyFill="1" applyBorder="1"/>
    <xf numFmtId="3" fontId="14" fillId="0" borderId="0" xfId="17" applyNumberFormat="1" applyFont="1" applyFill="1" applyBorder="1" applyAlignment="1">
      <alignment horizontal="right" vertical="top"/>
    </xf>
    <xf numFmtId="0" fontId="14" fillId="0" borderId="0" xfId="17" applyFont="1" applyFill="1" applyBorder="1" applyAlignment="1">
      <alignment horizontal="left" vertical="top" indent="1"/>
    </xf>
    <xf numFmtId="0" fontId="14" fillId="0" borderId="6" xfId="17" applyFont="1" applyFill="1" applyBorder="1" applyAlignment="1">
      <alignment horizontal="left" indent="1"/>
    </xf>
    <xf numFmtId="3" fontId="14" fillId="0" borderId="6" xfId="17" applyNumberFormat="1" applyFont="1" applyFill="1" applyBorder="1" applyAlignment="1">
      <alignment horizontal="right"/>
    </xf>
    <xf numFmtId="3" fontId="14" fillId="0" borderId="6" xfId="17" applyNumberFormat="1" applyFont="1" applyFill="1" applyBorder="1" applyAlignment="1">
      <alignment horizontal="right" vertical="top"/>
    </xf>
    <xf numFmtId="3" fontId="14" fillId="0" borderId="6" xfId="17" applyNumberFormat="1" applyFont="1" applyFill="1" applyBorder="1"/>
    <xf numFmtId="166" fontId="1" fillId="0" borderId="0" xfId="17" applyNumberFormat="1" applyFont="1" applyFill="1"/>
    <xf numFmtId="0" fontId="13" fillId="0" borderId="8" xfId="17" applyFont="1" applyFill="1" applyBorder="1" applyAlignment="1">
      <alignment horizontal="center"/>
    </xf>
    <xf numFmtId="0" fontId="18" fillId="0" borderId="0" xfId="17" applyFont="1" applyFill="1" applyAlignment="1">
      <alignment wrapText="1"/>
    </xf>
    <xf numFmtId="0" fontId="17" fillId="0" borderId="0" xfId="17" applyFont="1" applyFill="1" applyAlignment="1">
      <alignment wrapText="1"/>
    </xf>
    <xf numFmtId="0" fontId="17" fillId="0" borderId="0" xfId="25" applyFont="1" applyFill="1" applyAlignment="1">
      <alignment wrapText="1"/>
    </xf>
    <xf numFmtId="0" fontId="16" fillId="0" borderId="0" xfId="17" applyFont="1" applyFill="1" applyAlignment="1">
      <alignment wrapText="1"/>
    </xf>
    <xf numFmtId="0" fontId="11" fillId="0" borderId="6" xfId="36" applyFont="1" applyFill="1" applyBorder="1" applyAlignment="1">
      <alignment horizontal="left" wrapText="1"/>
    </xf>
    <xf numFmtId="0" fontId="16" fillId="0" borderId="8" xfId="17" applyFont="1" applyFill="1" applyBorder="1" applyAlignment="1">
      <alignment wrapText="1"/>
    </xf>
    <xf numFmtId="0" fontId="16" fillId="0" borderId="0" xfId="17" applyFont="1" applyFill="1" applyBorder="1" applyAlignment="1">
      <alignment wrapText="1"/>
    </xf>
  </cellXfs>
  <cellStyles count="44">
    <cellStyle name="Column heading" xfId="1"/>
    <cellStyle name="Comma 2" xfId="2"/>
    <cellStyle name="Corner heading" xfId="3"/>
    <cellStyle name="Crystal Report Data" xfId="42"/>
    <cellStyle name="Crystal Report Field" xfId="4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 3" xfId="17"/>
    <cellStyle name="Normal 4" xfId="18"/>
    <cellStyle name="Normal 7" xfId="19"/>
    <cellStyle name="Reference" xfId="20"/>
    <cellStyle name="Row heading" xfId="21"/>
    <cellStyle name="Source Hed" xfId="22"/>
    <cellStyle name="Source Letter" xfId="23"/>
    <cellStyle name="Source Superscript" xfId="24"/>
    <cellStyle name="Source Text" xfId="25"/>
    <cellStyle name="State" xfId="26"/>
    <cellStyle name="Superscript" xfId="27"/>
    <cellStyle name="Table Data" xfId="28"/>
    <cellStyle name="Table Head Top" xfId="29"/>
    <cellStyle name="Table Hed Side" xfId="30"/>
    <cellStyle name="Table Title" xfId="31"/>
    <cellStyle name="Title Text" xfId="32"/>
    <cellStyle name="Title Text 1" xfId="33"/>
    <cellStyle name="Title Text 2" xfId="34"/>
    <cellStyle name="Title-1" xfId="35"/>
    <cellStyle name="Title-2" xfId="36"/>
    <cellStyle name="Title-3" xfId="37"/>
    <cellStyle name="Wrap" xfId="38"/>
    <cellStyle name="Wrap Bold" xfId="39"/>
    <cellStyle name="Wrap Title" xfId="40"/>
    <cellStyle name="Wrap_NTS99-~11" xfId="4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2"/>
  <sheetViews>
    <sheetView tabSelected="1" topLeftCell="E1" workbookViewId="0">
      <selection sqref="A1:AB1"/>
    </sheetView>
  </sheetViews>
  <sheetFormatPr defaultRowHeight="12.75"/>
  <cols>
    <col min="1" max="1" width="21.140625" style="4" customWidth="1"/>
    <col min="2" max="28" width="9.7109375" style="4" customWidth="1"/>
    <col min="29" max="16384" width="9.140625" style="4"/>
  </cols>
  <sheetData>
    <row r="1" spans="1:28" ht="16.5" customHeight="1" thickBot="1">
      <c r="A1" s="26" t="s">
        <v>12</v>
      </c>
      <c r="B1" s="26"/>
      <c r="C1" s="26"/>
      <c r="D1" s="26"/>
      <c r="E1" s="26"/>
      <c r="F1" s="26"/>
      <c r="G1" s="26"/>
      <c r="H1" s="26"/>
      <c r="I1" s="26"/>
      <c r="J1" s="26"/>
      <c r="K1" s="26"/>
      <c r="L1" s="26"/>
      <c r="M1" s="26"/>
      <c r="N1" s="26"/>
      <c r="O1" s="26"/>
      <c r="P1" s="26"/>
      <c r="Q1" s="26"/>
      <c r="R1" s="26"/>
      <c r="S1" s="26"/>
      <c r="T1" s="26"/>
      <c r="U1" s="26"/>
      <c r="V1" s="26"/>
      <c r="W1" s="26"/>
      <c r="X1" s="26"/>
      <c r="Y1" s="26"/>
      <c r="Z1" s="26"/>
      <c r="AA1" s="26"/>
      <c r="AB1" s="26"/>
    </row>
    <row r="2" spans="1:28" s="7" customFormat="1" ht="16.5" customHeight="1">
      <c r="A2" s="5"/>
      <c r="B2" s="6">
        <v>1980</v>
      </c>
      <c r="C2" s="6">
        <v>1985</v>
      </c>
      <c r="D2" s="6">
        <v>1990</v>
      </c>
      <c r="E2" s="6">
        <v>1991</v>
      </c>
      <c r="F2" s="6">
        <v>1992</v>
      </c>
      <c r="G2" s="6">
        <v>1993</v>
      </c>
      <c r="H2" s="6">
        <v>1994</v>
      </c>
      <c r="I2" s="6">
        <v>1995</v>
      </c>
      <c r="J2" s="6">
        <v>1996</v>
      </c>
      <c r="K2" s="6">
        <v>1997</v>
      </c>
      <c r="L2" s="6">
        <v>1998</v>
      </c>
      <c r="M2" s="6">
        <v>1999</v>
      </c>
      <c r="N2" s="6">
        <v>2000</v>
      </c>
      <c r="O2" s="6">
        <v>2001</v>
      </c>
      <c r="P2" s="5">
        <v>2002</v>
      </c>
      <c r="Q2" s="5">
        <v>2003</v>
      </c>
      <c r="R2" s="5">
        <v>2004</v>
      </c>
      <c r="S2" s="5">
        <v>2005</v>
      </c>
      <c r="T2" s="5">
        <v>2006</v>
      </c>
      <c r="U2" s="5">
        <v>2007</v>
      </c>
      <c r="V2" s="5">
        <v>2008</v>
      </c>
      <c r="W2" s="5">
        <v>2009</v>
      </c>
      <c r="X2" s="5">
        <v>2010</v>
      </c>
      <c r="Y2" s="5">
        <v>2011</v>
      </c>
      <c r="Z2" s="5">
        <v>2012</v>
      </c>
      <c r="AA2" s="5">
        <v>2013</v>
      </c>
      <c r="AB2" s="21">
        <v>2014</v>
      </c>
    </row>
    <row r="3" spans="1:28" ht="16.5" customHeight="1">
      <c r="A3" s="8" t="s">
        <v>13</v>
      </c>
      <c r="B3" s="2">
        <f>B4+B9</f>
        <v>12749503.193856001</v>
      </c>
      <c r="C3" s="2">
        <f t="shared" ref="C3:Z3" si="0">C4+C9</f>
        <v>12903710.535936002</v>
      </c>
      <c r="D3" s="2">
        <f t="shared" si="0"/>
        <v>12956958.900864001</v>
      </c>
      <c r="E3" s="2">
        <f t="shared" si="0"/>
        <v>13016041.137792001</v>
      </c>
      <c r="F3" s="2">
        <f t="shared" si="0"/>
        <v>13074455.496960001</v>
      </c>
      <c r="G3" s="2">
        <f t="shared" si="0"/>
        <v>13087500.839424001</v>
      </c>
      <c r="H3" s="2">
        <f t="shared" si="0"/>
        <v>13104910.722816002</v>
      </c>
      <c r="I3" s="2">
        <f t="shared" si="0"/>
        <v>13129435.516032001</v>
      </c>
      <c r="J3" s="2">
        <f t="shared" si="0"/>
        <v>13162267.742976001</v>
      </c>
      <c r="K3" s="2">
        <f t="shared" si="0"/>
        <v>13264916.531328</v>
      </c>
      <c r="L3" s="2">
        <f t="shared" si="0"/>
        <v>13133627.857152002</v>
      </c>
      <c r="M3" s="2">
        <f t="shared" si="0"/>
        <v>13161187.873152003</v>
      </c>
      <c r="N3" s="2">
        <f t="shared" si="0"/>
        <v>13235639.345280001</v>
      </c>
      <c r="O3" s="2">
        <f t="shared" si="0"/>
        <v>13280089.426560001</v>
      </c>
      <c r="P3" s="2">
        <f t="shared" si="0"/>
        <v>13349783.677824</v>
      </c>
      <c r="Q3" s="2">
        <f t="shared" si="0"/>
        <v>13381890.090624001</v>
      </c>
      <c r="R3" s="2">
        <f t="shared" si="0"/>
        <v>13420031.543424001</v>
      </c>
      <c r="S3" s="2">
        <f t="shared" si="0"/>
        <v>13472974.132992003</v>
      </c>
      <c r="T3" s="2">
        <f t="shared" si="0"/>
        <v>13551624.383616</v>
      </c>
      <c r="U3" s="2">
        <f t="shared" si="0"/>
        <v>13610790.306432001</v>
      </c>
      <c r="V3" s="2">
        <f t="shared" si="0"/>
        <v>13653624.606336001</v>
      </c>
      <c r="W3" s="2">
        <f t="shared" si="0"/>
        <v>13747278.15060032</v>
      </c>
      <c r="X3" s="2">
        <f t="shared" si="0"/>
        <v>13810035.016432509</v>
      </c>
      <c r="Y3" s="2">
        <f t="shared" si="0"/>
        <v>13788244.765823614</v>
      </c>
      <c r="Z3" s="2">
        <f t="shared" si="0"/>
        <v>13850019.716898816</v>
      </c>
      <c r="AA3" s="2">
        <f t="shared" ref="AA3" si="1">AA4+AA9</f>
        <v>13930594.857210241</v>
      </c>
      <c r="AB3" s="2">
        <f t="shared" ref="AB3" si="2">AB4+AB9</f>
        <v>14107588.667631358</v>
      </c>
    </row>
    <row r="4" spans="1:28" ht="16.5" customHeight="1">
      <c r="A4" s="9" t="s">
        <v>2</v>
      </c>
      <c r="B4" s="10">
        <f>SUM(B5:B8)</f>
        <v>2245429.16928</v>
      </c>
      <c r="C4" s="10">
        <f t="shared" ref="C4:Z4" si="3">SUM(C5:C8)</f>
        <v>2482154.0156160002</v>
      </c>
      <c r="D4" s="10">
        <f t="shared" si="3"/>
        <v>2688402.7146239998</v>
      </c>
      <c r="E4" s="10">
        <f t="shared" si="3"/>
        <v>2708126.8346880004</v>
      </c>
      <c r="F4" s="10">
        <f t="shared" si="3"/>
        <v>2830403.1824639998</v>
      </c>
      <c r="G4" s="10">
        <f t="shared" si="3"/>
        <v>2902894.4736000001</v>
      </c>
      <c r="H4" s="10">
        <f t="shared" si="3"/>
        <v>2938464.1946880003</v>
      </c>
      <c r="I4" s="10">
        <f t="shared" si="3"/>
        <v>2961365.1598080001</v>
      </c>
      <c r="J4" s="10">
        <f t="shared" si="3"/>
        <v>2989596.272256</v>
      </c>
      <c r="K4" s="10">
        <f t="shared" si="3"/>
        <v>3029873.3245440004</v>
      </c>
      <c r="L4" s="10">
        <f t="shared" si="3"/>
        <v>3044247.9851520001</v>
      </c>
      <c r="M4" s="10">
        <f t="shared" si="3"/>
        <v>3051293.6931840004</v>
      </c>
      <c r="N4" s="10">
        <f t="shared" si="3"/>
        <v>3082703.2600320005</v>
      </c>
      <c r="O4" s="10">
        <f t="shared" si="3"/>
        <v>3165650.4591359999</v>
      </c>
      <c r="P4" s="10">
        <f t="shared" si="3"/>
        <v>3229045.7379840002</v>
      </c>
      <c r="Q4" s="10">
        <f t="shared" si="3"/>
        <v>3393543.2256</v>
      </c>
      <c r="R4" s="10">
        <f t="shared" si="3"/>
        <v>3539196.9043200002</v>
      </c>
      <c r="S4" s="10">
        <f t="shared" si="3"/>
        <v>3642524.8358400008</v>
      </c>
      <c r="T4" s="10">
        <f t="shared" si="3"/>
        <v>3715334.777088</v>
      </c>
      <c r="U4" s="10">
        <f t="shared" si="3"/>
        <v>3772073.8091520006</v>
      </c>
      <c r="V4" s="10">
        <f t="shared" si="3"/>
        <v>3849592.6909440001</v>
      </c>
      <c r="W4" s="10">
        <f t="shared" si="3"/>
        <v>3931200.4031215278</v>
      </c>
      <c r="X4" s="10">
        <f t="shared" si="3"/>
        <v>3964414.5058129919</v>
      </c>
      <c r="Y4" s="10">
        <f t="shared" si="3"/>
        <v>3959805.5731238397</v>
      </c>
      <c r="Z4" s="10">
        <f t="shared" si="3"/>
        <v>4027161.0420011524</v>
      </c>
      <c r="AA4" s="10">
        <f t="shared" ref="AA4" si="4">SUM(AA5:AA8)</f>
        <v>4250053.9741651202</v>
      </c>
      <c r="AB4" s="10">
        <f t="shared" ref="AB4" si="5">SUM(AB5:AB8)</f>
        <v>4312552.2851347188</v>
      </c>
    </row>
    <row r="5" spans="1:28" ht="16.5" customHeight="1">
      <c r="A5" s="11" t="s">
        <v>8</v>
      </c>
      <c r="B5" s="12">
        <v>77985.591551999998</v>
      </c>
      <c r="C5" s="1">
        <v>92207.364480000004</v>
      </c>
      <c r="D5" s="12">
        <v>100123.727616</v>
      </c>
      <c r="E5" s="12">
        <v>101108.64614400001</v>
      </c>
      <c r="F5" s="12">
        <v>108254.13350400001</v>
      </c>
      <c r="G5" s="12">
        <v>111340.85529600001</v>
      </c>
      <c r="H5" s="12">
        <v>113993.054208</v>
      </c>
      <c r="I5" s="12">
        <v>114870.14668800001</v>
      </c>
      <c r="J5" s="13">
        <v>115534.80576</v>
      </c>
      <c r="K5" s="14">
        <v>116286.36940800001</v>
      </c>
      <c r="L5" s="12">
        <v>117491.768064</v>
      </c>
      <c r="M5" s="13">
        <v>117953.64979200001</v>
      </c>
      <c r="N5" s="13">
        <v>118949.83372800001</v>
      </c>
      <c r="O5" s="13">
        <v>119867.15980800001</v>
      </c>
      <c r="P5" s="13">
        <v>120872.99980800001</v>
      </c>
      <c r="Q5" s="13">
        <v>128089.29830400001</v>
      </c>
      <c r="R5" s="13">
        <v>133456.460544</v>
      </c>
      <c r="S5" s="13">
        <v>138381.05318400002</v>
      </c>
      <c r="T5" s="13">
        <v>141532.148736</v>
      </c>
      <c r="U5" s="13">
        <v>143666.13888000001</v>
      </c>
      <c r="V5" s="13">
        <v>146068.88947200001</v>
      </c>
      <c r="W5" s="13">
        <v>146367.90827669168</v>
      </c>
      <c r="X5" s="13">
        <v>148545.59263948802</v>
      </c>
      <c r="Y5" s="13">
        <v>149208.43798080002</v>
      </c>
      <c r="Z5" s="13">
        <v>151432.41137587198</v>
      </c>
      <c r="AA5" s="12">
        <v>159219.08552563196</v>
      </c>
      <c r="AB5" s="12">
        <v>165024.48983961606</v>
      </c>
    </row>
    <row r="6" spans="1:28" ht="16.5" customHeight="1">
      <c r="A6" s="15" t="s">
        <v>9</v>
      </c>
      <c r="B6" s="12">
        <v>536994.64051200007</v>
      </c>
      <c r="C6" s="1">
        <v>598111.08825600008</v>
      </c>
      <c r="D6" s="12">
        <v>642733.36934400001</v>
      </c>
      <c r="E6" s="12">
        <v>647535.65184000006</v>
      </c>
      <c r="F6" s="12">
        <v>673040.53555200004</v>
      </c>
      <c r="G6" s="12">
        <v>700685.84678400005</v>
      </c>
      <c r="H6" s="12">
        <v>712092.87705600006</v>
      </c>
      <c r="I6" s="12">
        <v>717490.61683200009</v>
      </c>
      <c r="J6" s="13">
        <v>723367.94112000009</v>
      </c>
      <c r="K6" s="14">
        <v>730035.45331200003</v>
      </c>
      <c r="L6" s="12">
        <v>730738.73664000002</v>
      </c>
      <c r="M6" s="13">
        <v>724866.240384</v>
      </c>
      <c r="N6" s="13">
        <v>734152.15526400006</v>
      </c>
      <c r="O6" s="13">
        <v>736347.30048000009</v>
      </c>
      <c r="P6" s="13">
        <v>744892.91712</v>
      </c>
      <c r="Q6" s="13">
        <v>779197.69382400007</v>
      </c>
      <c r="R6" s="13">
        <v>813246.58483200008</v>
      </c>
      <c r="S6" s="13">
        <v>843035.54227200011</v>
      </c>
      <c r="T6" s="13">
        <v>857672.52595200005</v>
      </c>
      <c r="U6" s="13">
        <v>869349.9260160001</v>
      </c>
      <c r="V6" s="13">
        <v>888964.6106880001</v>
      </c>
      <c r="W6" s="13">
        <v>915059.01796103164</v>
      </c>
      <c r="X6" s="13">
        <v>918165.34163059213</v>
      </c>
      <c r="Y6" s="13">
        <v>903600.12664627191</v>
      </c>
      <c r="Z6" s="13">
        <v>914827.65229785582</v>
      </c>
      <c r="AA6" s="12">
        <v>936475.3262937601</v>
      </c>
      <c r="AB6" s="12">
        <v>923031.9045446401</v>
      </c>
    </row>
    <row r="7" spans="1:28" ht="16.5" customHeight="1">
      <c r="A7" s="11" t="s">
        <v>7</v>
      </c>
      <c r="B7" s="12">
        <v>233560.87603200003</v>
      </c>
      <c r="C7" s="1">
        <v>261320.45068800001</v>
      </c>
      <c r="D7" s="12">
        <v>269999.64288</v>
      </c>
      <c r="E7" s="12">
        <v>266005.25107200001</v>
      </c>
      <c r="F7" s="12">
        <v>283465.02412800002</v>
      </c>
      <c r="G7" s="12">
        <v>289123.47763199999</v>
      </c>
      <c r="H7" s="12">
        <v>295078.05043200002</v>
      </c>
      <c r="I7" s="12">
        <v>297780.13900800003</v>
      </c>
      <c r="J7" s="13">
        <v>300823.40851199999</v>
      </c>
      <c r="K7" s="14">
        <v>303924.61440000002</v>
      </c>
      <c r="L7" s="12">
        <v>301805.10835200001</v>
      </c>
      <c r="M7" s="13">
        <v>299875.50489600003</v>
      </c>
      <c r="N7" s="13">
        <v>303473.99808000005</v>
      </c>
      <c r="O7" s="12">
        <v>305031.84307200002</v>
      </c>
      <c r="P7" s="13">
        <v>307132.03699200001</v>
      </c>
      <c r="Q7" s="13">
        <v>333707.134464</v>
      </c>
      <c r="R7" s="13">
        <v>350273.72160000005</v>
      </c>
      <c r="S7" s="13">
        <v>362984.32051200001</v>
      </c>
      <c r="T7" s="13">
        <v>373131.23443200003</v>
      </c>
      <c r="U7" s="13">
        <v>376349.92243200005</v>
      </c>
      <c r="V7" s="13">
        <v>390611.92896000005</v>
      </c>
      <c r="W7" s="13">
        <v>406331.30395580409</v>
      </c>
      <c r="X7" s="13">
        <v>414059.96965132805</v>
      </c>
      <c r="Y7" s="13">
        <v>405620.49246681604</v>
      </c>
      <c r="Z7" s="13">
        <v>412239.30269068806</v>
      </c>
      <c r="AA7" s="12">
        <v>436343.49224294384</v>
      </c>
      <c r="AB7" s="12">
        <v>479743.84671206382</v>
      </c>
    </row>
    <row r="8" spans="1:28" ht="16.5" customHeight="1">
      <c r="A8" s="11" t="s">
        <v>0</v>
      </c>
      <c r="B8" s="12">
        <v>1396888.061184</v>
      </c>
      <c r="C8" s="1">
        <v>1530515.112192</v>
      </c>
      <c r="D8" s="12">
        <v>1675545.9747840001</v>
      </c>
      <c r="E8" s="12">
        <v>1693477.2856320001</v>
      </c>
      <c r="F8" s="12">
        <v>1765643.4892800001</v>
      </c>
      <c r="G8" s="12">
        <v>1801744.2938880001</v>
      </c>
      <c r="H8" s="12">
        <v>1817300.2129920002</v>
      </c>
      <c r="I8" s="12">
        <v>1831224.25728</v>
      </c>
      <c r="J8" s="13">
        <v>1849870.1168640002</v>
      </c>
      <c r="K8" s="14">
        <v>1879626.8874240001</v>
      </c>
      <c r="L8" s="12">
        <v>1894212.3720960002</v>
      </c>
      <c r="M8" s="13">
        <v>1908598.2981120001</v>
      </c>
      <c r="N8" s="13">
        <v>1926127.2729600002</v>
      </c>
      <c r="O8" s="12">
        <v>2004404.1557760001</v>
      </c>
      <c r="P8" s="13">
        <v>2056147.7840640002</v>
      </c>
      <c r="Q8" s="13">
        <v>2152549.099008</v>
      </c>
      <c r="R8" s="13">
        <v>2242220.1373439999</v>
      </c>
      <c r="S8" s="13">
        <v>2298123.9198720003</v>
      </c>
      <c r="T8" s="13">
        <v>2342998.867968</v>
      </c>
      <c r="U8" s="13">
        <v>2382707.8218240002</v>
      </c>
      <c r="V8" s="13">
        <v>2423947.2618240002</v>
      </c>
      <c r="W8" s="13">
        <v>2463442.1729280003</v>
      </c>
      <c r="X8" s="13">
        <v>2483643.6018915838</v>
      </c>
      <c r="Y8" s="13">
        <v>2501376.5160299521</v>
      </c>
      <c r="Z8" s="13">
        <v>2548661.6756367367</v>
      </c>
      <c r="AA8" s="12">
        <v>2718016.0701027843</v>
      </c>
      <c r="AB8" s="12">
        <v>2744752.0440383991</v>
      </c>
    </row>
    <row r="9" spans="1:28" ht="16.5" customHeight="1">
      <c r="A9" s="9" t="s">
        <v>3</v>
      </c>
      <c r="B9" s="10">
        <f>SUM(B10:B13)</f>
        <v>10504074.024576001</v>
      </c>
      <c r="C9" s="10">
        <f t="shared" ref="C9:G9" si="6">SUM(C10:C13)</f>
        <v>10421556.520320002</v>
      </c>
      <c r="D9" s="10">
        <f t="shared" si="6"/>
        <v>10268556.186240001</v>
      </c>
      <c r="E9" s="10">
        <f t="shared" si="6"/>
        <v>10307914.303104</v>
      </c>
      <c r="F9" s="10">
        <f t="shared" si="6"/>
        <v>10244052.314496001</v>
      </c>
      <c r="G9" s="10">
        <f t="shared" si="6"/>
        <v>10184606.365824001</v>
      </c>
      <c r="H9" s="10">
        <f t="shared" ref="H9" si="7">SUM(H10:H13)</f>
        <v>10166446.528128002</v>
      </c>
      <c r="I9" s="10">
        <f t="shared" ref="I9" si="8">SUM(I10:I13)</f>
        <v>10168070.356224</v>
      </c>
      <c r="J9" s="10">
        <f t="shared" ref="J9" si="9">SUM(J10:J13)</f>
        <v>10172671.470720001</v>
      </c>
      <c r="K9" s="10">
        <f t="shared" ref="K9:L9" si="10">SUM(K10:K13)</f>
        <v>10235043.206784001</v>
      </c>
      <c r="L9" s="10">
        <f t="shared" si="10"/>
        <v>10089379.872000001</v>
      </c>
      <c r="M9" s="10">
        <f t="shared" ref="M9" si="11">SUM(M10:M13)</f>
        <v>10109894.179968001</v>
      </c>
      <c r="N9" s="10">
        <f t="shared" ref="N9" si="12">SUM(N10:N13)</f>
        <v>10152936.085248001</v>
      </c>
      <c r="O9" s="10">
        <f t="shared" ref="O9" si="13">SUM(O10:O13)</f>
        <v>10114438.967424002</v>
      </c>
      <c r="P9" s="10">
        <f t="shared" ref="P9:Q9" si="14">SUM(P10:P13)</f>
        <v>10120737.93984</v>
      </c>
      <c r="Q9" s="10">
        <f t="shared" si="14"/>
        <v>9988346.8650240004</v>
      </c>
      <c r="R9" s="10">
        <f t="shared" ref="R9" si="15">SUM(R10:R13)</f>
        <v>9880834.6391040012</v>
      </c>
      <c r="S9" s="10">
        <f t="shared" ref="S9" si="16">SUM(S10:S13)</f>
        <v>9830449.2971520014</v>
      </c>
      <c r="T9" s="10">
        <f t="shared" ref="T9" si="17">SUM(T10:T13)</f>
        <v>9836289.6065280009</v>
      </c>
      <c r="U9" s="10">
        <f t="shared" ref="U9:V9" si="18">SUM(U10:U13)</f>
        <v>9838716.4972800016</v>
      </c>
      <c r="V9" s="10">
        <f t="shared" si="18"/>
        <v>9804031.9153920002</v>
      </c>
      <c r="W9" s="10">
        <f t="shared" ref="W9" si="19">SUM(W10:W13)</f>
        <v>9816077.7474787924</v>
      </c>
      <c r="X9" s="10">
        <f t="shared" ref="X9" si="20">SUM(X10:X13)</f>
        <v>9845620.5106195174</v>
      </c>
      <c r="Y9" s="10">
        <f t="shared" ref="Y9" si="21">SUM(Y10:Y13)</f>
        <v>9828439.1926997751</v>
      </c>
      <c r="Z9" s="10">
        <f t="shared" ref="Z9:AB9" si="22">SUM(Z10:Z13)</f>
        <v>9822858.6748976633</v>
      </c>
      <c r="AA9" s="10">
        <f t="shared" si="22"/>
        <v>9680540.883045122</v>
      </c>
      <c r="AB9" s="10">
        <f t="shared" si="22"/>
        <v>9795036.3824966401</v>
      </c>
    </row>
    <row r="10" spans="1:28" ht="16.5" customHeight="1">
      <c r="A10" s="11" t="s">
        <v>8</v>
      </c>
      <c r="B10" s="12">
        <v>210791.87712000002</v>
      </c>
      <c r="C10" s="12">
        <v>212283.739008</v>
      </c>
      <c r="D10" s="12">
        <v>218663.17862400002</v>
      </c>
      <c r="E10" s="12">
        <v>219680.28403200003</v>
      </c>
      <c r="F10" s="12">
        <v>214794.31564800002</v>
      </c>
      <c r="G10" s="12">
        <v>212655.49747200002</v>
      </c>
      <c r="H10" s="12">
        <v>211252.149504</v>
      </c>
      <c r="I10" s="12">
        <v>212298.223104</v>
      </c>
      <c r="J10" s="12">
        <v>213983.20627200001</v>
      </c>
      <c r="K10" s="12">
        <v>214308.29376</v>
      </c>
      <c r="L10" s="12">
        <v>214414.51046400002</v>
      </c>
      <c r="M10" s="13">
        <v>215970.74611200002</v>
      </c>
      <c r="N10" s="13">
        <v>216596.78092800002</v>
      </c>
      <c r="O10" s="13">
        <v>216712.65369600002</v>
      </c>
      <c r="P10" s="13">
        <v>216569.42208000002</v>
      </c>
      <c r="Q10" s="13">
        <v>209832.70809600002</v>
      </c>
      <c r="R10" s="13">
        <v>205817.39481600001</v>
      </c>
      <c r="S10" s="13">
        <v>202075.67001600002</v>
      </c>
      <c r="T10" s="13">
        <v>200170.20672000002</v>
      </c>
      <c r="U10" s="13">
        <v>198773.29612800002</v>
      </c>
      <c r="V10" s="13">
        <v>197667.67680000002</v>
      </c>
      <c r="W10" s="13">
        <v>196143.5748562532</v>
      </c>
      <c r="X10" s="13">
        <v>198916.48911974393</v>
      </c>
      <c r="Y10" s="13">
        <v>199293.49726387201</v>
      </c>
      <c r="Z10" s="13">
        <v>200791.49075251201</v>
      </c>
      <c r="AA10" s="12">
        <v>194510.929231872</v>
      </c>
      <c r="AB10" s="12">
        <v>191009.596973184</v>
      </c>
    </row>
    <row r="11" spans="1:28" ht="16.5" customHeight="1">
      <c r="A11" s="15" t="s">
        <v>9</v>
      </c>
      <c r="B11" s="12">
        <v>816095.12371200009</v>
      </c>
      <c r="C11" s="1">
        <v>820773.48672000004</v>
      </c>
      <c r="D11" s="12">
        <v>832581.24364800006</v>
      </c>
      <c r="E11" s="12">
        <v>833339.24467200006</v>
      </c>
      <c r="F11" s="12">
        <v>847664.01561600005</v>
      </c>
      <c r="G11" s="12">
        <v>846363.66566400009</v>
      </c>
      <c r="H11" s="12">
        <v>852659.41939200007</v>
      </c>
      <c r="I11" s="12">
        <v>854088.516864</v>
      </c>
      <c r="J11" s="12">
        <v>857548.60646400007</v>
      </c>
      <c r="K11" s="14">
        <v>864200.02521600004</v>
      </c>
      <c r="L11" s="12">
        <v>865815.80659200007</v>
      </c>
      <c r="M11" s="13">
        <v>867907.95379200007</v>
      </c>
      <c r="N11" s="13">
        <v>869781.23020800005</v>
      </c>
      <c r="O11" s="12">
        <v>872806.79692800005</v>
      </c>
      <c r="P11" s="13">
        <v>875500.83878400002</v>
      </c>
      <c r="Q11" s="13">
        <v>859837.09363200003</v>
      </c>
      <c r="R11" s="13">
        <v>856243.42848</v>
      </c>
      <c r="S11" s="13">
        <v>852236.1619200001</v>
      </c>
      <c r="T11" s="13">
        <v>853147.05062400002</v>
      </c>
      <c r="U11" s="13">
        <v>853718.36774400005</v>
      </c>
      <c r="V11" s="13">
        <v>853927.58246400009</v>
      </c>
      <c r="W11" s="13">
        <v>864848.16207694728</v>
      </c>
      <c r="X11" s="13">
        <v>872506.55127398402</v>
      </c>
      <c r="Y11" s="13">
        <v>866282.01262732816</v>
      </c>
      <c r="Z11" s="13">
        <v>866324.03903654404</v>
      </c>
      <c r="AA11" s="12">
        <v>853884.24122073629</v>
      </c>
      <c r="AB11" s="12">
        <v>851235.63436454406</v>
      </c>
    </row>
    <row r="12" spans="1:28" ht="16.5" customHeight="1">
      <c r="A12" s="15" t="s">
        <v>7</v>
      </c>
      <c r="B12" s="12">
        <v>2303400.958848</v>
      </c>
      <c r="C12" s="1">
        <v>2360568.0764160003</v>
      </c>
      <c r="D12" s="12">
        <v>2361876.473088</v>
      </c>
      <c r="E12" s="12">
        <v>2361810.4899840001</v>
      </c>
      <c r="F12" s="12">
        <v>2319814.6583040003</v>
      </c>
      <c r="G12" s="12">
        <v>2308560.515712</v>
      </c>
      <c r="H12" s="12">
        <v>2304884.7740160003</v>
      </c>
      <c r="I12" s="12">
        <v>2281129.2472320003</v>
      </c>
      <c r="J12" s="12">
        <v>2279896.489728</v>
      </c>
      <c r="K12" s="14">
        <v>2283074.9441280002</v>
      </c>
      <c r="L12" s="12">
        <v>2278467.3922560001</v>
      </c>
      <c r="M12" s="13">
        <v>2275536.7768320004</v>
      </c>
      <c r="N12" s="13">
        <v>2276685.8484480004</v>
      </c>
      <c r="O12" s="12">
        <v>2275861.8643200002</v>
      </c>
      <c r="P12" s="13">
        <v>2267166.5786880003</v>
      </c>
      <c r="Q12" s="13">
        <v>2234598.2841600003</v>
      </c>
      <c r="R12" s="13">
        <v>2222040.5729280002</v>
      </c>
      <c r="S12" s="13">
        <v>2210189.3637120002</v>
      </c>
      <c r="T12" s="13">
        <v>2202340.5930240001</v>
      </c>
      <c r="U12" s="13">
        <v>2203996.608</v>
      </c>
      <c r="V12" s="13">
        <v>2198491.0421760003</v>
      </c>
      <c r="W12" s="13">
        <v>2219177.9241455914</v>
      </c>
      <c r="X12" s="13">
        <v>2225164.6588596478</v>
      </c>
      <c r="Y12" s="13">
        <v>2203874.8192834561</v>
      </c>
      <c r="Z12" s="13">
        <v>2199352.14582336</v>
      </c>
      <c r="AA12" s="12">
        <v>2187046.7797305598</v>
      </c>
      <c r="AB12" s="12">
        <v>2157542.3543097605</v>
      </c>
    </row>
    <row r="13" spans="1:28" ht="16.5" customHeight="1" thickBot="1">
      <c r="A13" s="16" t="s">
        <v>0</v>
      </c>
      <c r="B13" s="17">
        <v>7173786.0648960005</v>
      </c>
      <c r="C13" s="3">
        <v>7027931.2181760008</v>
      </c>
      <c r="D13" s="3">
        <v>6855435.2908800002</v>
      </c>
      <c r="E13" s="17">
        <v>6893084.2844160004</v>
      </c>
      <c r="F13" s="17">
        <v>6861779.3249280006</v>
      </c>
      <c r="G13" s="17">
        <v>6817026.6869760007</v>
      </c>
      <c r="H13" s="17">
        <v>6797650.1852160003</v>
      </c>
      <c r="I13" s="17">
        <v>6820554.3690240001</v>
      </c>
      <c r="J13" s="17">
        <v>6821243.1682560006</v>
      </c>
      <c r="K13" s="18">
        <v>6873459.9436800005</v>
      </c>
      <c r="L13" s="17">
        <v>6730682.1626880001</v>
      </c>
      <c r="M13" s="19">
        <v>6750478.7032320006</v>
      </c>
      <c r="N13" s="19">
        <v>6789872.225664</v>
      </c>
      <c r="O13" s="17">
        <v>6749057.6524800006</v>
      </c>
      <c r="P13" s="19">
        <v>6761501.1002880009</v>
      </c>
      <c r="Q13" s="19">
        <v>6684078.7791360002</v>
      </c>
      <c r="R13" s="19">
        <v>6596733.2428800007</v>
      </c>
      <c r="S13" s="19">
        <v>6565948.1015040008</v>
      </c>
      <c r="T13" s="19">
        <v>6580631.7561600003</v>
      </c>
      <c r="U13" s="19">
        <v>6582228.2254080009</v>
      </c>
      <c r="V13" s="19">
        <v>6553945.6139520006</v>
      </c>
      <c r="W13" s="19">
        <v>6535908.0864000004</v>
      </c>
      <c r="X13" s="19">
        <v>6549032.8113661427</v>
      </c>
      <c r="Y13" s="19">
        <v>6558988.8635251187</v>
      </c>
      <c r="Z13" s="19">
        <v>6556390.9992852481</v>
      </c>
      <c r="AA13" s="17">
        <v>6445098.932861953</v>
      </c>
      <c r="AB13" s="17">
        <v>6595248.7968491521</v>
      </c>
    </row>
    <row r="14" spans="1:28" ht="12.75" customHeight="1">
      <c r="A14" s="27" t="s">
        <v>4</v>
      </c>
      <c r="B14" s="27"/>
      <c r="C14" s="27"/>
      <c r="D14" s="27"/>
      <c r="E14" s="27"/>
      <c r="F14" s="27"/>
      <c r="G14" s="27"/>
      <c r="H14" s="27"/>
      <c r="I14" s="27"/>
      <c r="J14" s="27"/>
      <c r="K14" s="27"/>
      <c r="L14" s="27"/>
      <c r="M14" s="27"/>
      <c r="N14" s="27"/>
      <c r="O14" s="27"/>
      <c r="P14" s="27"/>
    </row>
    <row r="15" spans="1:28" ht="25.5" customHeight="1">
      <c r="A15" s="28" t="s">
        <v>10</v>
      </c>
      <c r="B15" s="28"/>
      <c r="C15" s="28"/>
      <c r="D15" s="28"/>
      <c r="E15" s="28"/>
      <c r="F15" s="28"/>
      <c r="G15" s="28"/>
      <c r="H15" s="28"/>
      <c r="I15" s="28"/>
      <c r="J15" s="28"/>
      <c r="K15" s="28"/>
      <c r="L15" s="28"/>
      <c r="M15" s="28"/>
      <c r="N15" s="28"/>
      <c r="O15" s="28"/>
      <c r="P15" s="28"/>
    </row>
    <row r="16" spans="1:28" ht="12.75" customHeight="1">
      <c r="A16" s="25" t="s">
        <v>11</v>
      </c>
      <c r="B16" s="25"/>
      <c r="C16" s="25"/>
      <c r="D16" s="25"/>
      <c r="E16" s="25"/>
      <c r="F16" s="25"/>
      <c r="G16" s="25"/>
      <c r="H16" s="25"/>
      <c r="I16" s="25"/>
      <c r="J16" s="25"/>
      <c r="K16" s="25"/>
      <c r="L16" s="25"/>
      <c r="M16" s="25"/>
      <c r="N16" s="25"/>
      <c r="O16" s="25"/>
      <c r="P16" s="25"/>
    </row>
    <row r="17" spans="1:16" ht="13.5">
      <c r="A17" s="25"/>
      <c r="B17" s="25"/>
      <c r="C17" s="25"/>
      <c r="D17" s="25"/>
      <c r="E17" s="25"/>
      <c r="F17" s="25"/>
      <c r="G17" s="25"/>
      <c r="H17" s="25"/>
      <c r="I17" s="25"/>
      <c r="J17" s="25"/>
      <c r="K17" s="25"/>
      <c r="L17" s="25"/>
      <c r="M17" s="25"/>
      <c r="N17" s="25"/>
      <c r="O17" s="25"/>
      <c r="P17" s="25"/>
    </row>
    <row r="18" spans="1:16">
      <c r="A18" s="22" t="s">
        <v>5</v>
      </c>
      <c r="B18" s="22"/>
      <c r="C18" s="22"/>
      <c r="D18" s="22"/>
      <c r="E18" s="22"/>
      <c r="F18" s="22"/>
      <c r="G18" s="22"/>
      <c r="H18" s="22"/>
      <c r="I18" s="22"/>
      <c r="J18" s="22"/>
      <c r="K18" s="22"/>
      <c r="L18" s="22"/>
      <c r="M18" s="22"/>
      <c r="N18" s="22"/>
      <c r="O18" s="22"/>
      <c r="P18" s="22"/>
    </row>
    <row r="19" spans="1:16" ht="14.25" customHeight="1">
      <c r="A19" s="24" t="s">
        <v>17</v>
      </c>
      <c r="B19" s="24"/>
      <c r="C19" s="24"/>
      <c r="D19" s="24"/>
      <c r="E19" s="24"/>
      <c r="F19" s="24"/>
      <c r="G19" s="24"/>
      <c r="H19" s="24"/>
      <c r="I19" s="24"/>
      <c r="J19" s="24"/>
      <c r="K19" s="24"/>
      <c r="L19" s="24"/>
      <c r="M19" s="24"/>
      <c r="N19" s="24"/>
      <c r="O19" s="24"/>
      <c r="P19" s="24"/>
    </row>
    <row r="20" spans="1:16" ht="39" customHeight="1">
      <c r="A20" s="23" t="s">
        <v>15</v>
      </c>
      <c r="B20" s="23"/>
      <c r="C20" s="23"/>
      <c r="D20" s="23"/>
      <c r="E20" s="23"/>
      <c r="F20" s="23"/>
      <c r="G20" s="23"/>
      <c r="H20" s="23"/>
      <c r="I20" s="23"/>
      <c r="J20" s="23"/>
      <c r="K20" s="23"/>
      <c r="L20" s="23"/>
      <c r="M20" s="23"/>
      <c r="N20" s="23"/>
      <c r="O20" s="23"/>
      <c r="P20" s="23"/>
    </row>
    <row r="21" spans="1:16" ht="12.75" customHeight="1">
      <c r="A21" s="24" t="s">
        <v>14</v>
      </c>
      <c r="B21" s="24"/>
      <c r="C21" s="24"/>
      <c r="D21" s="24"/>
      <c r="E21" s="24"/>
      <c r="F21" s="24"/>
      <c r="G21" s="24"/>
      <c r="H21" s="24"/>
      <c r="I21" s="24"/>
      <c r="J21" s="24"/>
      <c r="K21" s="24"/>
      <c r="L21" s="24"/>
      <c r="M21" s="24"/>
      <c r="N21" s="24"/>
      <c r="O21" s="24"/>
      <c r="P21" s="24"/>
    </row>
    <row r="22" spans="1:16" ht="13.5">
      <c r="A22" s="25"/>
      <c r="B22" s="25"/>
      <c r="C22" s="25"/>
      <c r="D22" s="25"/>
      <c r="E22" s="25"/>
      <c r="F22" s="25"/>
      <c r="G22" s="25"/>
      <c r="H22" s="25"/>
      <c r="I22" s="25"/>
      <c r="J22" s="25"/>
      <c r="K22" s="25"/>
      <c r="L22" s="25"/>
      <c r="M22" s="25"/>
      <c r="N22" s="25"/>
      <c r="O22" s="25"/>
      <c r="P22" s="25"/>
    </row>
    <row r="23" spans="1:16" ht="12.75" customHeight="1">
      <c r="A23" s="22" t="s">
        <v>1</v>
      </c>
      <c r="B23" s="22"/>
      <c r="C23" s="22"/>
      <c r="D23" s="22"/>
      <c r="E23" s="22"/>
      <c r="F23" s="22"/>
      <c r="G23" s="22"/>
      <c r="H23" s="22"/>
      <c r="I23" s="22"/>
      <c r="J23" s="22"/>
      <c r="K23" s="22"/>
      <c r="L23" s="22"/>
      <c r="M23" s="22"/>
      <c r="N23" s="22"/>
      <c r="O23" s="22"/>
      <c r="P23" s="22"/>
    </row>
    <row r="24" spans="1:16" ht="25.5" customHeight="1">
      <c r="A24" s="23" t="s">
        <v>6</v>
      </c>
      <c r="B24" s="23"/>
      <c r="C24" s="23"/>
      <c r="D24" s="23"/>
      <c r="E24" s="23"/>
      <c r="F24" s="23"/>
      <c r="G24" s="23"/>
      <c r="H24" s="23"/>
      <c r="I24" s="23"/>
      <c r="J24" s="23"/>
      <c r="K24" s="23"/>
      <c r="L24" s="23"/>
      <c r="M24" s="23"/>
      <c r="N24" s="23"/>
      <c r="O24" s="23"/>
      <c r="P24" s="23"/>
    </row>
    <row r="25" spans="1:16" ht="25.5" customHeight="1">
      <c r="A25" s="23" t="s">
        <v>16</v>
      </c>
      <c r="B25" s="23"/>
      <c r="C25" s="23"/>
      <c r="D25" s="23"/>
      <c r="E25" s="23"/>
      <c r="F25" s="23"/>
      <c r="G25" s="23"/>
      <c r="H25" s="23"/>
      <c r="I25" s="23"/>
      <c r="J25" s="23"/>
      <c r="K25" s="23"/>
      <c r="L25" s="23"/>
      <c r="M25" s="23"/>
      <c r="N25" s="23"/>
      <c r="O25" s="23"/>
      <c r="P25" s="23"/>
    </row>
    <row r="40" spans="2:23">
      <c r="K40" s="20"/>
      <c r="L40" s="20"/>
      <c r="M40" s="20"/>
      <c r="N40" s="20"/>
      <c r="O40" s="20"/>
      <c r="P40" s="20"/>
      <c r="Q40" s="20"/>
      <c r="R40" s="20"/>
      <c r="S40" s="20"/>
      <c r="T40" s="20"/>
      <c r="U40" s="20"/>
      <c r="V40" s="20"/>
      <c r="W40" s="20"/>
    </row>
    <row r="41" spans="2:23">
      <c r="B41" s="20"/>
      <c r="C41" s="20"/>
      <c r="D41" s="20"/>
      <c r="E41" s="20"/>
      <c r="F41" s="20"/>
      <c r="G41" s="20"/>
      <c r="H41" s="20"/>
      <c r="I41" s="20"/>
      <c r="J41" s="20"/>
      <c r="K41" s="20"/>
      <c r="L41" s="20"/>
      <c r="M41" s="20"/>
      <c r="N41" s="20"/>
      <c r="O41" s="20"/>
      <c r="P41" s="20"/>
      <c r="Q41" s="20"/>
      <c r="R41" s="20"/>
      <c r="S41" s="20"/>
      <c r="T41" s="20"/>
      <c r="U41" s="20"/>
      <c r="V41" s="20"/>
      <c r="W41" s="20"/>
    </row>
    <row r="42" spans="2:23">
      <c r="B42" s="20"/>
      <c r="C42" s="20"/>
      <c r="D42" s="20"/>
      <c r="E42" s="20"/>
      <c r="F42" s="20"/>
      <c r="G42" s="20"/>
      <c r="H42" s="20"/>
      <c r="I42" s="20"/>
      <c r="J42" s="20"/>
      <c r="K42" s="20"/>
      <c r="L42" s="20"/>
      <c r="M42" s="20"/>
      <c r="N42" s="20"/>
      <c r="O42" s="20"/>
      <c r="P42" s="20"/>
      <c r="Q42" s="20"/>
      <c r="R42" s="20"/>
      <c r="S42" s="20"/>
      <c r="T42" s="20"/>
      <c r="U42" s="20"/>
      <c r="V42" s="20"/>
      <c r="W42" s="20"/>
    </row>
    <row r="43" spans="2:23">
      <c r="B43" s="20"/>
      <c r="C43" s="20"/>
      <c r="D43" s="20"/>
      <c r="E43" s="20"/>
      <c r="F43" s="20"/>
      <c r="G43" s="20"/>
      <c r="H43" s="20"/>
      <c r="I43" s="20"/>
      <c r="J43" s="20"/>
      <c r="K43" s="20"/>
      <c r="L43" s="20"/>
      <c r="M43" s="20"/>
      <c r="N43" s="20"/>
      <c r="O43" s="20"/>
      <c r="P43" s="20"/>
      <c r="Q43" s="20"/>
      <c r="R43" s="20"/>
      <c r="S43" s="20"/>
      <c r="T43" s="20"/>
      <c r="U43" s="20"/>
      <c r="V43" s="20"/>
      <c r="W43" s="20"/>
    </row>
    <row r="44" spans="2:23">
      <c r="B44" s="20"/>
      <c r="C44" s="20"/>
      <c r="D44" s="20"/>
      <c r="E44" s="20"/>
      <c r="F44" s="20"/>
      <c r="G44" s="20"/>
      <c r="H44" s="20"/>
      <c r="I44" s="20"/>
      <c r="J44" s="20"/>
      <c r="K44" s="20"/>
      <c r="L44" s="20"/>
      <c r="M44" s="20"/>
      <c r="N44" s="20"/>
      <c r="O44" s="20"/>
      <c r="P44" s="20"/>
      <c r="Q44" s="20"/>
      <c r="R44" s="20"/>
      <c r="S44" s="20"/>
      <c r="T44" s="20"/>
      <c r="U44" s="20"/>
      <c r="V44" s="20"/>
      <c r="W44" s="20"/>
    </row>
    <row r="45" spans="2:23">
      <c r="B45" s="20"/>
      <c r="C45" s="20"/>
      <c r="D45" s="20"/>
      <c r="E45" s="20"/>
      <c r="F45" s="20"/>
      <c r="G45" s="20"/>
      <c r="H45" s="20"/>
      <c r="I45" s="20"/>
      <c r="J45" s="20"/>
      <c r="K45" s="20"/>
      <c r="L45" s="20"/>
      <c r="M45" s="20"/>
      <c r="N45" s="20"/>
      <c r="O45" s="20"/>
      <c r="P45" s="20"/>
      <c r="Q45" s="20"/>
      <c r="R45" s="20"/>
      <c r="S45" s="20"/>
      <c r="T45" s="20"/>
      <c r="U45" s="20"/>
      <c r="V45" s="20"/>
      <c r="W45" s="20"/>
    </row>
    <row r="46" spans="2:23">
      <c r="B46" s="20"/>
      <c r="C46" s="20"/>
      <c r="D46" s="20"/>
      <c r="E46" s="20"/>
      <c r="F46" s="20"/>
      <c r="G46" s="20"/>
      <c r="H46" s="20"/>
      <c r="I46" s="20"/>
      <c r="J46" s="20"/>
      <c r="K46" s="20"/>
      <c r="L46" s="20"/>
      <c r="M46" s="20"/>
      <c r="N46" s="20"/>
      <c r="O46" s="20"/>
      <c r="P46" s="20"/>
      <c r="Q46" s="20"/>
      <c r="R46" s="20"/>
      <c r="S46" s="20"/>
      <c r="T46" s="20"/>
      <c r="U46" s="20"/>
      <c r="V46" s="20"/>
      <c r="W46" s="20"/>
    </row>
    <row r="47" spans="2:23">
      <c r="B47" s="20"/>
      <c r="C47" s="20"/>
      <c r="D47" s="20"/>
      <c r="E47" s="20"/>
      <c r="F47" s="20"/>
      <c r="G47" s="20"/>
      <c r="H47" s="20"/>
      <c r="I47" s="20"/>
      <c r="J47" s="20"/>
      <c r="K47" s="20"/>
      <c r="L47" s="20"/>
      <c r="M47" s="20"/>
      <c r="N47" s="20"/>
      <c r="O47" s="20"/>
      <c r="P47" s="20"/>
      <c r="Q47" s="20"/>
      <c r="R47" s="20"/>
      <c r="S47" s="20"/>
      <c r="T47" s="20"/>
      <c r="U47" s="20"/>
      <c r="V47" s="20"/>
      <c r="W47" s="20"/>
    </row>
    <row r="48" spans="2:23">
      <c r="B48" s="20"/>
      <c r="C48" s="20"/>
      <c r="D48" s="20"/>
      <c r="E48" s="20"/>
      <c r="F48" s="20"/>
      <c r="G48" s="20"/>
      <c r="H48" s="20"/>
      <c r="I48" s="20"/>
      <c r="J48" s="20"/>
      <c r="K48" s="20"/>
      <c r="L48" s="20"/>
      <c r="M48" s="20"/>
      <c r="N48" s="20"/>
      <c r="O48" s="20"/>
      <c r="P48" s="20"/>
      <c r="Q48" s="20"/>
      <c r="R48" s="20"/>
      <c r="S48" s="20"/>
      <c r="T48" s="20"/>
      <c r="U48" s="20"/>
      <c r="V48" s="20"/>
      <c r="W48" s="20"/>
    </row>
    <row r="49" spans="2:23">
      <c r="B49" s="20"/>
      <c r="C49" s="20"/>
      <c r="D49" s="20"/>
      <c r="E49" s="20"/>
      <c r="F49" s="20"/>
      <c r="G49" s="20"/>
      <c r="H49" s="20"/>
      <c r="I49" s="20"/>
      <c r="J49" s="20"/>
      <c r="K49" s="20"/>
      <c r="L49" s="20"/>
      <c r="M49" s="20"/>
      <c r="N49" s="20"/>
      <c r="O49" s="20"/>
      <c r="P49" s="20"/>
      <c r="Q49" s="20"/>
      <c r="R49" s="20"/>
      <c r="S49" s="20"/>
      <c r="T49" s="20"/>
      <c r="U49" s="20"/>
      <c r="V49" s="20"/>
      <c r="W49" s="20"/>
    </row>
    <row r="50" spans="2:23">
      <c r="B50" s="20"/>
      <c r="C50" s="20"/>
      <c r="D50" s="20"/>
      <c r="E50" s="20"/>
      <c r="F50" s="20"/>
      <c r="G50" s="20"/>
      <c r="H50" s="20"/>
      <c r="I50" s="20"/>
      <c r="J50" s="20"/>
      <c r="K50" s="20"/>
      <c r="L50" s="20"/>
      <c r="M50" s="20"/>
      <c r="N50" s="20"/>
      <c r="O50" s="20"/>
      <c r="P50" s="20"/>
      <c r="Q50" s="20"/>
      <c r="R50" s="20"/>
      <c r="S50" s="20"/>
      <c r="T50" s="20"/>
      <c r="U50" s="20"/>
      <c r="V50" s="20"/>
      <c r="W50" s="20"/>
    </row>
    <row r="51" spans="2:23">
      <c r="B51" s="20"/>
      <c r="C51" s="20"/>
      <c r="D51" s="20"/>
      <c r="E51" s="20"/>
      <c r="F51" s="20"/>
      <c r="G51" s="20"/>
      <c r="H51" s="20"/>
      <c r="I51" s="20"/>
      <c r="J51" s="20"/>
      <c r="K51" s="20"/>
      <c r="L51" s="20"/>
      <c r="M51" s="20"/>
      <c r="N51" s="20"/>
      <c r="O51" s="20"/>
      <c r="P51" s="20"/>
      <c r="Q51" s="20"/>
      <c r="R51" s="20"/>
      <c r="S51" s="20"/>
      <c r="T51" s="20"/>
      <c r="U51" s="20"/>
      <c r="V51" s="20"/>
      <c r="W51" s="20"/>
    </row>
    <row r="52" spans="2:23">
      <c r="B52" s="20"/>
      <c r="C52" s="20"/>
      <c r="D52" s="20"/>
      <c r="E52" s="20"/>
      <c r="F52" s="20"/>
      <c r="G52" s="20"/>
      <c r="H52" s="20"/>
      <c r="I52" s="20"/>
      <c r="J52" s="20"/>
    </row>
  </sheetData>
  <mergeCells count="13">
    <mergeCell ref="A1:AB1"/>
    <mergeCell ref="A14:P14"/>
    <mergeCell ref="A15:P15"/>
    <mergeCell ref="A16:P16"/>
    <mergeCell ref="A17:P17"/>
    <mergeCell ref="A23:P23"/>
    <mergeCell ref="A24:P24"/>
    <mergeCell ref="A25:P25"/>
    <mergeCell ref="A18:P18"/>
    <mergeCell ref="A19:P19"/>
    <mergeCell ref="A20:P20"/>
    <mergeCell ref="A21:P21"/>
    <mergeCell ref="A22:P22"/>
  </mergeCells>
  <pageMargins left="0.25" right="0.25" top="0.75" bottom="0.75" header="0.3" footer="0.3"/>
  <pageSetup scale="48" orientation="landscape" verticalDpi="598" r:id="rId1"/>
  <ignoredErrors>
    <ignoredError sqref="B4"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1-06M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2016-07-01T15:04:48Z</cp:lastPrinted>
  <dcterms:created xsi:type="dcterms:W3CDTF">1980-01-01T05:00:00Z</dcterms:created>
  <dcterms:modified xsi:type="dcterms:W3CDTF">2016-07-01T15:04:57Z</dcterms:modified>
</cp:coreProperties>
</file>