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30" yWindow="30" windowWidth="7380" windowHeight="9015"/>
  </bookViews>
  <sheets>
    <sheet name="1-39" sheetId="4" r:id="rId1"/>
  </sheets>
  <externalReferences>
    <externalReference r:id="rId2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</definedNames>
  <calcPr calcId="145621"/>
</workbook>
</file>

<file path=xl/calcChain.xml><?xml version="1.0" encoding="utf-8"?>
<calcChain xmlns="http://schemas.openxmlformats.org/spreadsheetml/2006/main">
  <c r="AA42" i="4" l="1"/>
  <c r="Z41" i="4"/>
  <c r="Y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A41" i="4" s="1"/>
  <c r="AA40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A39" i="4" s="1"/>
  <c r="AA38" i="4"/>
  <c r="AA37" i="4"/>
  <c r="AA36" i="4"/>
  <c r="AA35" i="4"/>
  <c r="AA34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A33" i="4" s="1"/>
  <c r="AA32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A31" i="4" s="1"/>
  <c r="AA30" i="4"/>
  <c r="AA29" i="4"/>
  <c r="AA28" i="4"/>
  <c r="AA27" i="4"/>
  <c r="AA26" i="4"/>
  <c r="AA25" i="4"/>
  <c r="AA24" i="4"/>
  <c r="AA23" i="4"/>
  <c r="AA22" i="4"/>
  <c r="AA21" i="4"/>
  <c r="AA20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A19" i="4" s="1"/>
  <c r="AA18" i="4"/>
  <c r="AA17" i="4"/>
  <c r="AA16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A15" i="4" s="1"/>
  <c r="AA14" i="4"/>
  <c r="AA13" i="4"/>
  <c r="AA12" i="4"/>
  <c r="AA11" i="4"/>
  <c r="AA10" i="4"/>
  <c r="AA9" i="4"/>
  <c r="AA8" i="4"/>
  <c r="AA7" i="4"/>
  <c r="AA6" i="4"/>
  <c r="AA5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A4" i="4" s="1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A3" i="4" s="1"/>
</calcChain>
</file>

<file path=xl/sharedStrings.xml><?xml version="1.0" encoding="utf-8"?>
<sst xmlns="http://schemas.openxmlformats.org/spreadsheetml/2006/main" count="48" uniqueCount="47">
  <si>
    <t>Athena</t>
  </si>
  <si>
    <t xml:space="preserve">Atlas </t>
  </si>
  <si>
    <t>Conestoga</t>
  </si>
  <si>
    <t xml:space="preserve">Delta </t>
  </si>
  <si>
    <t>Pegasus</t>
  </si>
  <si>
    <t xml:space="preserve">Titan </t>
  </si>
  <si>
    <t>Ariane 4</t>
  </si>
  <si>
    <t xml:space="preserve">Proton </t>
  </si>
  <si>
    <t>Shtil</t>
  </si>
  <si>
    <t>Start</t>
  </si>
  <si>
    <t>Long March 2C</t>
  </si>
  <si>
    <t>Long March 2E</t>
  </si>
  <si>
    <t>Long March 3</t>
  </si>
  <si>
    <t>Long March 3B</t>
  </si>
  <si>
    <t>Taurus</t>
  </si>
  <si>
    <t>Cosmos</t>
  </si>
  <si>
    <t>Dnepr</t>
  </si>
  <si>
    <t>Soyuz</t>
  </si>
  <si>
    <t>TOTAL space launches</t>
  </si>
  <si>
    <t>Ariane 5</t>
  </si>
  <si>
    <t>Zenit 3SL</t>
  </si>
  <si>
    <t>Zenit 2</t>
  </si>
  <si>
    <t>SOURCES</t>
  </si>
  <si>
    <t xml:space="preserve">1990–99: U.S. Department of Transportation, Federal Aviation Administration, Associate Administrator for Commercial Space Transportation, personal communication, June 4, 2002. </t>
  </si>
  <si>
    <t>United States, total</t>
  </si>
  <si>
    <t>Europe, total</t>
  </si>
  <si>
    <t>Russia, total</t>
  </si>
  <si>
    <t>Ukraine, total</t>
  </si>
  <si>
    <t>China, total</t>
  </si>
  <si>
    <r>
      <t>Sea Launch</t>
    </r>
    <r>
      <rPr>
        <b/>
        <vertAlign val="superscript"/>
        <sz val="11"/>
        <rFont val="Arial Narrow"/>
        <family val="2"/>
      </rPr>
      <t>a</t>
    </r>
    <r>
      <rPr>
        <b/>
        <sz val="11"/>
        <rFont val="Arial Narrow"/>
        <family val="2"/>
      </rPr>
      <t>, total</t>
    </r>
  </si>
  <si>
    <t>Rockot</t>
  </si>
  <si>
    <t>Volna</t>
  </si>
  <si>
    <t>Kosmos</t>
  </si>
  <si>
    <t>Soyuz 2</t>
  </si>
  <si>
    <t>PSLV</t>
  </si>
  <si>
    <t>NOTES</t>
  </si>
  <si>
    <t>Falcon</t>
  </si>
  <si>
    <t>A commercial launch is a launch that is internationally competed (i.e., available in principle to international launch providers) or whose primary payload is commercial in nature. FAA-licensed launches carrying captive government (NASA and DOD) or industry payloads (ORBCOMM, Delta 3 demosat, Zenit 3SL demosat, and others) are counted here. Data are for orbital launches only.</t>
  </si>
  <si>
    <t>India, total</t>
  </si>
  <si>
    <r>
      <t>a</t>
    </r>
    <r>
      <rPr>
        <vertAlign val="superscript"/>
        <sz val="9"/>
        <rFont val="Arial"/>
        <family val="2"/>
      </rPr>
      <t xml:space="preserve"> </t>
    </r>
    <r>
      <rPr>
        <i/>
        <sz val="9"/>
        <rFont val="Arial"/>
        <family val="2"/>
      </rPr>
      <t>Sea Launch</t>
    </r>
    <r>
      <rPr>
        <sz val="9"/>
        <rFont val="Arial"/>
        <family val="2"/>
      </rPr>
      <t xml:space="preserve"> is an international venture involving organizations in four countries and uses its own launch facility outside national borders. Their first commercial launch, in 1999, was licensed by the Federal Aviation Administration. </t>
    </r>
    <r>
      <rPr>
        <i/>
        <sz val="9"/>
        <rFont val="Arial"/>
        <family val="2"/>
      </rPr>
      <t>Sea Launch</t>
    </r>
    <r>
      <rPr>
        <sz val="9"/>
        <rFont val="Arial"/>
        <family val="2"/>
      </rPr>
      <t xml:space="preserve"> filed for Chapter 11 bankruptcy protection in June 2009 and thus had no launches in the second half of the year.</t>
    </r>
  </si>
  <si>
    <t>Table 1-39:  Worldwide Commercial Space Launches</t>
  </si>
  <si>
    <t>Long March 2D</t>
  </si>
  <si>
    <t>Minotaur I</t>
  </si>
  <si>
    <t>Zenit 3SLB</t>
  </si>
  <si>
    <t>Antares</t>
  </si>
  <si>
    <t>TOTAL         1990-2014</t>
  </si>
  <si>
    <r>
      <t xml:space="preserve">2000-14: U.S. Department of Transportation, Federal Aviation Administration, </t>
    </r>
    <r>
      <rPr>
        <i/>
        <sz val="9"/>
        <rFont val="Arial"/>
        <family val="2"/>
      </rPr>
      <t>Commercial Space Transportation: Year in Review</t>
    </r>
    <r>
      <rPr>
        <sz val="9"/>
        <rFont val="Arial"/>
        <family val="2"/>
      </rPr>
      <t xml:space="preserve"> (Washington, DC: Annual Issues), table 2, available at http://www.faa.gov/about/office_org/headquarters_offices/ast/ as of May 19, 2015.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</si>
</sst>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.00_)"/>
    <numFmt numFmtId="165" formatCode="#,##0_)"/>
  </numFmts>
  <fonts count="25" x14ac:knownFonts="1">
    <font>
      <sz val="10"/>
      <name val="Arial"/>
    </font>
    <font>
      <sz val="12"/>
      <name val="Helv"/>
    </font>
    <font>
      <b/>
      <sz val="12"/>
      <name val="Helv"/>
    </font>
    <font>
      <sz val="10"/>
      <name val="Helv"/>
    </font>
    <font>
      <sz val="9"/>
      <name val="Helv"/>
    </font>
    <font>
      <vertAlign val="superscript"/>
      <sz val="12"/>
      <name val="Helv"/>
    </font>
    <font>
      <sz val="8"/>
      <name val="Helv"/>
    </font>
    <font>
      <b/>
      <sz val="10"/>
      <name val="Helv"/>
    </font>
    <font>
      <b/>
      <sz val="9"/>
      <name val="Helv"/>
    </font>
    <font>
      <sz val="8.5"/>
      <name val="Helv"/>
    </font>
    <font>
      <b/>
      <sz val="14"/>
      <name val="Helv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vertAlign val="superscript"/>
      <sz val="9"/>
      <name val="Arial"/>
      <family val="2"/>
    </font>
    <font>
      <b/>
      <sz val="12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vertAlign val="superscript"/>
      <sz val="11"/>
      <name val="Arial Narrow"/>
      <family val="2"/>
    </font>
    <font>
      <vertAlign val="superscript"/>
      <sz val="9"/>
      <name val="Arial"/>
      <family val="2"/>
    </font>
    <font>
      <i/>
      <sz val="9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8">
    <xf numFmtId="0" fontId="0" fillId="0" borderId="0"/>
    <xf numFmtId="0" fontId="1" fillId="0" borderId="0">
      <alignment horizontal="center" vertical="center" wrapText="1"/>
    </xf>
    <xf numFmtId="0" fontId="2" fillId="0" borderId="0">
      <alignment horizontal="left" vertical="center" wrapText="1"/>
    </xf>
    <xf numFmtId="164" fontId="3" fillId="0" borderId="1" applyNumberFormat="0" applyFill="0">
      <alignment horizontal="right"/>
    </xf>
    <xf numFmtId="165" fontId="4" fillId="0" borderId="1">
      <alignment horizontal="right" vertical="center"/>
    </xf>
    <xf numFmtId="49" fontId="5" fillId="0" borderId="1">
      <alignment horizontal="left" vertical="center"/>
    </xf>
    <xf numFmtId="164" fontId="3" fillId="0" borderId="1" applyNumberFormat="0" applyFill="0">
      <alignment horizontal="right"/>
    </xf>
    <xf numFmtId="0" fontId="7" fillId="0" borderId="1">
      <alignment horizontal="left"/>
    </xf>
    <xf numFmtId="0" fontId="8" fillId="0" borderId="2">
      <alignment horizontal="right" vertical="center"/>
    </xf>
    <xf numFmtId="0" fontId="9" fillId="0" borderId="1">
      <alignment horizontal="left" vertical="center"/>
    </xf>
    <xf numFmtId="0" fontId="3" fillId="0" borderId="1">
      <alignment horizontal="left" vertical="center"/>
    </xf>
    <xf numFmtId="0" fontId="7" fillId="0" borderId="1">
      <alignment horizontal="left"/>
    </xf>
    <xf numFmtId="0" fontId="7" fillId="2" borderId="0">
      <alignment horizontal="centerContinuous" wrapText="1"/>
    </xf>
    <xf numFmtId="49" fontId="7" fillId="2" borderId="3">
      <alignment horizontal="left" vertical="center"/>
    </xf>
    <xf numFmtId="0" fontId="7" fillId="2" borderId="0">
      <alignment horizontal="centerContinuous" vertical="center" wrapText="1"/>
    </xf>
    <xf numFmtId="0" fontId="24" fillId="0" borderId="0"/>
    <xf numFmtId="3" fontId="4" fillId="0" borderId="0">
      <alignment horizontal="left" vertical="center"/>
    </xf>
    <xf numFmtId="0" fontId="1" fillId="0" borderId="0">
      <alignment horizontal="left" vertical="center"/>
    </xf>
    <xf numFmtId="0" fontId="6" fillId="0" borderId="0">
      <alignment horizontal="right"/>
    </xf>
    <xf numFmtId="49" fontId="6" fillId="0" borderId="0">
      <alignment horizontal="center"/>
    </xf>
    <xf numFmtId="0" fontId="5" fillId="0" borderId="0">
      <alignment horizontal="right"/>
    </xf>
    <xf numFmtId="0" fontId="6" fillId="0" borderId="0">
      <alignment horizontal="left"/>
    </xf>
    <xf numFmtId="49" fontId="4" fillId="0" borderId="0">
      <alignment horizontal="left" vertical="center"/>
    </xf>
    <xf numFmtId="49" fontId="5" fillId="0" borderId="1">
      <alignment horizontal="left"/>
    </xf>
    <xf numFmtId="164" fontId="4" fillId="0" borderId="0" applyNumberFormat="0">
      <alignment horizontal="right"/>
    </xf>
    <xf numFmtId="0" fontId="8" fillId="3" borderId="0">
      <alignment horizontal="centerContinuous" vertical="center" wrapText="1"/>
    </xf>
    <xf numFmtId="0" fontId="8" fillId="0" borderId="4">
      <alignment horizontal="left" vertical="center"/>
    </xf>
    <xf numFmtId="0" fontId="10" fillId="0" borderId="0">
      <alignment horizontal="left" vertical="top"/>
    </xf>
    <xf numFmtId="0" fontId="7" fillId="0" borderId="0">
      <alignment horizontal="left"/>
    </xf>
    <xf numFmtId="0" fontId="2" fillId="0" borderId="0">
      <alignment horizontal="left"/>
    </xf>
    <xf numFmtId="0" fontId="3" fillId="0" borderId="0">
      <alignment horizontal="left"/>
    </xf>
    <xf numFmtId="0" fontId="10" fillId="0" borderId="0">
      <alignment horizontal="left" vertical="top"/>
    </xf>
    <xf numFmtId="0" fontId="2" fillId="0" borderId="0">
      <alignment horizontal="left"/>
    </xf>
    <xf numFmtId="0" fontId="3" fillId="0" borderId="0">
      <alignment horizontal="left"/>
    </xf>
    <xf numFmtId="49" fontId="4" fillId="0" borderId="1">
      <alignment horizontal="left"/>
    </xf>
    <xf numFmtId="0" fontId="8" fillId="0" borderId="2">
      <alignment horizontal="left"/>
    </xf>
    <xf numFmtId="0" fontId="7" fillId="0" borderId="0">
      <alignment horizontal="left" vertical="center"/>
    </xf>
    <xf numFmtId="49" fontId="6" fillId="0" borderId="1">
      <alignment horizontal="left"/>
    </xf>
  </cellStyleXfs>
  <cellXfs count="39">
    <xf numFmtId="0" fontId="0" fillId="0" borderId="0" xfId="0"/>
    <xf numFmtId="0" fontId="11" fillId="0" borderId="0" xfId="0" applyFont="1" applyFill="1"/>
    <xf numFmtId="1" fontId="12" fillId="0" borderId="0" xfId="3" applyNumberFormat="1" applyFont="1" applyFill="1" applyBorder="1" applyAlignment="1">
      <alignment horizontal="right"/>
    </xf>
    <xf numFmtId="1" fontId="11" fillId="0" borderId="0" xfId="3" applyNumberFormat="1" applyFont="1" applyFill="1" applyBorder="1" applyAlignment="1">
      <alignment horizontal="right"/>
    </xf>
    <xf numFmtId="0" fontId="13" fillId="0" borderId="0" xfId="21" applyFont="1" applyFill="1" applyAlignment="1">
      <alignment horizontal="left"/>
    </xf>
    <xf numFmtId="0" fontId="13" fillId="0" borderId="0" xfId="0" applyFont="1" applyFill="1" applyAlignment="1">
      <alignment horizontal="left"/>
    </xf>
    <xf numFmtId="49" fontId="13" fillId="0" borderId="0" xfId="0" applyNumberFormat="1" applyFont="1" applyFill="1" applyAlignment="1">
      <alignment horizontal="left"/>
    </xf>
    <xf numFmtId="1" fontId="19" fillId="0" borderId="0" xfId="3" applyNumberFormat="1" applyFont="1" applyFill="1" applyBorder="1" applyAlignment="1">
      <alignment horizontal="right"/>
    </xf>
    <xf numFmtId="1" fontId="20" fillId="0" borderId="0" xfId="3" applyNumberFormat="1" applyFont="1" applyFill="1" applyBorder="1" applyAlignment="1">
      <alignment horizontal="right"/>
    </xf>
    <xf numFmtId="0" fontId="16" fillId="0" borderId="0" xfId="0" applyNumberFormat="1" applyFont="1" applyFill="1" applyAlignment="1">
      <alignment horizontal="left" wrapText="1"/>
    </xf>
    <xf numFmtId="0" fontId="13" fillId="0" borderId="0" xfId="0" applyNumberFormat="1" applyFont="1" applyFill="1" applyAlignment="1">
      <alignment wrapText="1"/>
    </xf>
    <xf numFmtId="0" fontId="20" fillId="0" borderId="5" xfId="32" applyFont="1" applyFill="1" applyBorder="1" applyAlignment="1">
      <alignment horizontal="left"/>
    </xf>
    <xf numFmtId="0" fontId="19" fillId="0" borderId="6" xfId="0" applyFont="1" applyFill="1" applyBorder="1" applyAlignment="1">
      <alignment horizontal="center" vertical="top"/>
    </xf>
    <xf numFmtId="0" fontId="14" fillId="0" borderId="0" xfId="0" applyFont="1" applyFill="1" applyAlignment="1">
      <alignment horizontal="center" vertical="top"/>
    </xf>
    <xf numFmtId="0" fontId="20" fillId="0" borderId="6" xfId="7" applyNumberFormat="1" applyFont="1" applyFill="1" applyBorder="1" applyAlignment="1">
      <alignment horizontal="center"/>
    </xf>
    <xf numFmtId="0" fontId="20" fillId="0" borderId="3" xfId="7" applyNumberFormat="1" applyFont="1" applyFill="1" applyBorder="1" applyAlignment="1">
      <alignment horizontal="center"/>
    </xf>
    <xf numFmtId="1" fontId="20" fillId="0" borderId="5" xfId="3" applyNumberFormat="1" applyFont="1" applyFill="1" applyBorder="1" applyAlignment="1">
      <alignment horizontal="right"/>
    </xf>
    <xf numFmtId="1" fontId="19" fillId="0" borderId="7" xfId="3" applyNumberFormat="1" applyFont="1" applyFill="1" applyBorder="1" applyAlignment="1">
      <alignment horizontal="right"/>
    </xf>
    <xf numFmtId="1" fontId="11" fillId="0" borderId="0" xfId="0" applyNumberFormat="1" applyFont="1" applyFill="1"/>
    <xf numFmtId="1" fontId="12" fillId="0" borderId="0" xfId="0" applyNumberFormat="1" applyFont="1" applyFill="1"/>
    <xf numFmtId="0" fontId="12" fillId="0" borderId="0" xfId="0" applyFont="1" applyFill="1"/>
    <xf numFmtId="0" fontId="20" fillId="0" borderId="0" xfId="0" applyFont="1" applyFill="1" applyBorder="1" applyAlignment="1">
      <alignment horizontal="left" indent="1"/>
    </xf>
    <xf numFmtId="0" fontId="20" fillId="0" borderId="0" xfId="32" applyFont="1" applyFill="1" applyBorder="1" applyAlignment="1">
      <alignment horizontal="left" indent="1"/>
    </xf>
    <xf numFmtId="0" fontId="19" fillId="0" borderId="0" xfId="32" applyFont="1" applyFill="1" applyBorder="1" applyAlignment="1">
      <alignment horizontal="left" indent="2"/>
    </xf>
    <xf numFmtId="0" fontId="19" fillId="0" borderId="7" xfId="32" applyFont="1" applyFill="1" applyBorder="1" applyAlignment="1">
      <alignment horizontal="left" indent="2"/>
    </xf>
    <xf numFmtId="0" fontId="11" fillId="0" borderId="0" xfId="0" applyFont="1" applyFill="1" applyAlignment="1">
      <alignment horizontal="left"/>
    </xf>
    <xf numFmtId="0" fontId="11" fillId="0" borderId="0" xfId="0" applyFont="1" applyFill="1" applyAlignment="1"/>
    <xf numFmtId="0" fontId="15" fillId="0" borderId="0" xfId="0" applyFont="1" applyFill="1" applyAlignment="1">
      <alignment horizontal="left" wrapText="1"/>
    </xf>
    <xf numFmtId="0" fontId="14" fillId="0" borderId="0" xfId="0" applyNumberFormat="1" applyFont="1" applyFill="1" applyAlignment="1">
      <alignment wrapText="1"/>
    </xf>
    <xf numFmtId="0" fontId="18" fillId="0" borderId="7" xfId="32" applyFont="1" applyFill="1" applyBorder="1" applyAlignment="1">
      <alignment horizontal="left" wrapText="1"/>
    </xf>
    <xf numFmtId="0" fontId="11" fillId="0" borderId="7" xfId="0" applyFont="1" applyFill="1" applyBorder="1" applyAlignment="1"/>
    <xf numFmtId="0" fontId="17" fillId="0" borderId="8" xfId="32" applyNumberFormat="1" applyFont="1" applyFill="1" applyBorder="1" applyAlignment="1">
      <alignment wrapText="1"/>
    </xf>
    <xf numFmtId="0" fontId="17" fillId="0" borderId="0" xfId="32" applyNumberFormat="1" applyFont="1" applyFill="1" applyBorder="1" applyAlignment="1">
      <alignment horizontal="left" wrapText="1"/>
    </xf>
    <xf numFmtId="0" fontId="15" fillId="0" borderId="0" xfId="32" applyFont="1" applyFill="1" applyBorder="1" applyAlignment="1">
      <alignment horizontal="left" wrapText="1"/>
    </xf>
    <xf numFmtId="0" fontId="14" fillId="0" borderId="0" xfId="21" applyNumberFormat="1" applyFont="1" applyFill="1" applyAlignment="1">
      <alignment wrapText="1"/>
    </xf>
    <xf numFmtId="0" fontId="15" fillId="0" borderId="0" xfId="21" applyNumberFormat="1" applyFont="1" applyFill="1" applyAlignment="1">
      <alignment horizontal="left" wrapText="1"/>
    </xf>
    <xf numFmtId="49" fontId="20" fillId="0" borderId="6" xfId="7" applyNumberFormat="1" applyFont="1" applyFill="1" applyBorder="1" applyAlignment="1">
      <alignment horizontal="center" wrapText="1"/>
    </xf>
    <xf numFmtId="0" fontId="19" fillId="0" borderId="0" xfId="0" applyFont="1" applyFill="1" applyBorder="1" applyAlignment="1">
      <alignment horizontal="left" indent="2"/>
    </xf>
    <xf numFmtId="1" fontId="20" fillId="0" borderId="7" xfId="3" applyNumberFormat="1" applyFont="1" applyFill="1" applyBorder="1" applyAlignment="1">
      <alignment horizontal="right"/>
    </xf>
  </cellXfs>
  <cellStyles count="38">
    <cellStyle name="Column heading" xfId="1"/>
    <cellStyle name="Corner heading" xfId="2"/>
    <cellStyle name="Data" xfId="3"/>
    <cellStyle name="Data no deci" xfId="4"/>
    <cellStyle name="Data Superscript" xfId="5"/>
    <cellStyle name="Data_1-1A-Regular" xfId="6"/>
    <cellStyle name="Hed Side" xfId="7"/>
    <cellStyle name="Hed Side bold" xfId="8"/>
    <cellStyle name="Hed Side Indent" xfId="9"/>
    <cellStyle name="Hed Side Regular" xfId="10"/>
    <cellStyle name="Hed Side_1-1A-Regular" xfId="11"/>
    <cellStyle name="Hed Top" xfId="12"/>
    <cellStyle name="Hed Top - SECTION" xfId="13"/>
    <cellStyle name="Hed Top_3-new4" xfId="14"/>
    <cellStyle name="Normal" xfId="0" builtinId="0"/>
    <cellStyle name="Normal 2" xfId="15"/>
    <cellStyle name="Reference" xfId="16"/>
    <cellStyle name="Row heading" xfId="17"/>
    <cellStyle name="Source Hed" xfId="18"/>
    <cellStyle name="Source Letter" xfId="19"/>
    <cellStyle name="Source Superscript" xfId="20"/>
    <cellStyle name="Source Text" xfId="21"/>
    <cellStyle name="State" xfId="22"/>
    <cellStyle name="Superscript" xfId="23"/>
    <cellStyle name="Table Data" xfId="24"/>
    <cellStyle name="Table Head Top" xfId="25"/>
    <cellStyle name="Table Hed Side" xfId="26"/>
    <cellStyle name="Table Title" xfId="27"/>
    <cellStyle name="Title Text" xfId="28"/>
    <cellStyle name="Title Text 1" xfId="29"/>
    <cellStyle name="Title Text 2" xfId="30"/>
    <cellStyle name="Title-1" xfId="31"/>
    <cellStyle name="Title-2" xfId="32"/>
    <cellStyle name="Title-3" xfId="33"/>
    <cellStyle name="Wrap" xfId="34"/>
    <cellStyle name="Wrap Bold" xfId="35"/>
    <cellStyle name="Wrap Title" xfId="36"/>
    <cellStyle name="Wrap_NTS99-~11" xfId="3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bts.gov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tabSelected="1" workbookViewId="0">
      <selection sqref="A1:AA1"/>
    </sheetView>
  </sheetViews>
  <sheetFormatPr defaultRowHeight="12.75" x14ac:dyDescent="0.2"/>
  <cols>
    <col min="1" max="1" width="23.140625" style="1" customWidth="1"/>
    <col min="2" max="26" width="6.7109375" style="1" customWidth="1"/>
    <col min="27" max="27" width="10.7109375" style="1" customWidth="1"/>
    <col min="28" max="259" width="9.140625" style="1"/>
    <col min="260" max="260" width="23.140625" style="1" customWidth="1"/>
    <col min="261" max="282" width="6.7109375" style="1" customWidth="1"/>
    <col min="283" max="283" width="10.28515625" style="1" customWidth="1"/>
    <col min="284" max="515" width="9.140625" style="1"/>
    <col min="516" max="516" width="23.140625" style="1" customWidth="1"/>
    <col min="517" max="538" width="6.7109375" style="1" customWidth="1"/>
    <col min="539" max="539" width="10.28515625" style="1" customWidth="1"/>
    <col min="540" max="771" width="9.140625" style="1"/>
    <col min="772" max="772" width="23.140625" style="1" customWidth="1"/>
    <col min="773" max="794" width="6.7109375" style="1" customWidth="1"/>
    <col min="795" max="795" width="10.28515625" style="1" customWidth="1"/>
    <col min="796" max="1027" width="9.140625" style="1"/>
    <col min="1028" max="1028" width="23.140625" style="1" customWidth="1"/>
    <col min="1029" max="1050" width="6.7109375" style="1" customWidth="1"/>
    <col min="1051" max="1051" width="10.28515625" style="1" customWidth="1"/>
    <col min="1052" max="1283" width="9.140625" style="1"/>
    <col min="1284" max="1284" width="23.140625" style="1" customWidth="1"/>
    <col min="1285" max="1306" width="6.7109375" style="1" customWidth="1"/>
    <col min="1307" max="1307" width="10.28515625" style="1" customWidth="1"/>
    <col min="1308" max="1539" width="9.140625" style="1"/>
    <col min="1540" max="1540" width="23.140625" style="1" customWidth="1"/>
    <col min="1541" max="1562" width="6.7109375" style="1" customWidth="1"/>
    <col min="1563" max="1563" width="10.28515625" style="1" customWidth="1"/>
    <col min="1564" max="1795" width="9.140625" style="1"/>
    <col min="1796" max="1796" width="23.140625" style="1" customWidth="1"/>
    <col min="1797" max="1818" width="6.7109375" style="1" customWidth="1"/>
    <col min="1819" max="1819" width="10.28515625" style="1" customWidth="1"/>
    <col min="1820" max="2051" width="9.140625" style="1"/>
    <col min="2052" max="2052" width="23.140625" style="1" customWidth="1"/>
    <col min="2053" max="2074" width="6.7109375" style="1" customWidth="1"/>
    <col min="2075" max="2075" width="10.28515625" style="1" customWidth="1"/>
    <col min="2076" max="2307" width="9.140625" style="1"/>
    <col min="2308" max="2308" width="23.140625" style="1" customWidth="1"/>
    <col min="2309" max="2330" width="6.7109375" style="1" customWidth="1"/>
    <col min="2331" max="2331" width="10.28515625" style="1" customWidth="1"/>
    <col min="2332" max="2563" width="9.140625" style="1"/>
    <col min="2564" max="2564" width="23.140625" style="1" customWidth="1"/>
    <col min="2565" max="2586" width="6.7109375" style="1" customWidth="1"/>
    <col min="2587" max="2587" width="10.28515625" style="1" customWidth="1"/>
    <col min="2588" max="2819" width="9.140625" style="1"/>
    <col min="2820" max="2820" width="23.140625" style="1" customWidth="1"/>
    <col min="2821" max="2842" width="6.7109375" style="1" customWidth="1"/>
    <col min="2843" max="2843" width="10.28515625" style="1" customWidth="1"/>
    <col min="2844" max="3075" width="9.140625" style="1"/>
    <col min="3076" max="3076" width="23.140625" style="1" customWidth="1"/>
    <col min="3077" max="3098" width="6.7109375" style="1" customWidth="1"/>
    <col min="3099" max="3099" width="10.28515625" style="1" customWidth="1"/>
    <col min="3100" max="3331" width="9.140625" style="1"/>
    <col min="3332" max="3332" width="23.140625" style="1" customWidth="1"/>
    <col min="3333" max="3354" width="6.7109375" style="1" customWidth="1"/>
    <col min="3355" max="3355" width="10.28515625" style="1" customWidth="1"/>
    <col min="3356" max="3587" width="9.140625" style="1"/>
    <col min="3588" max="3588" width="23.140625" style="1" customWidth="1"/>
    <col min="3589" max="3610" width="6.7109375" style="1" customWidth="1"/>
    <col min="3611" max="3611" width="10.28515625" style="1" customWidth="1"/>
    <col min="3612" max="3843" width="9.140625" style="1"/>
    <col min="3844" max="3844" width="23.140625" style="1" customWidth="1"/>
    <col min="3845" max="3866" width="6.7109375" style="1" customWidth="1"/>
    <col min="3867" max="3867" width="10.28515625" style="1" customWidth="1"/>
    <col min="3868" max="4099" width="9.140625" style="1"/>
    <col min="4100" max="4100" width="23.140625" style="1" customWidth="1"/>
    <col min="4101" max="4122" width="6.7109375" style="1" customWidth="1"/>
    <col min="4123" max="4123" width="10.28515625" style="1" customWidth="1"/>
    <col min="4124" max="4355" width="9.140625" style="1"/>
    <col min="4356" max="4356" width="23.140625" style="1" customWidth="1"/>
    <col min="4357" max="4378" width="6.7109375" style="1" customWidth="1"/>
    <col min="4379" max="4379" width="10.28515625" style="1" customWidth="1"/>
    <col min="4380" max="4611" width="9.140625" style="1"/>
    <col min="4612" max="4612" width="23.140625" style="1" customWidth="1"/>
    <col min="4613" max="4634" width="6.7109375" style="1" customWidth="1"/>
    <col min="4635" max="4635" width="10.28515625" style="1" customWidth="1"/>
    <col min="4636" max="4867" width="9.140625" style="1"/>
    <col min="4868" max="4868" width="23.140625" style="1" customWidth="1"/>
    <col min="4869" max="4890" width="6.7109375" style="1" customWidth="1"/>
    <col min="4891" max="4891" width="10.28515625" style="1" customWidth="1"/>
    <col min="4892" max="5123" width="9.140625" style="1"/>
    <col min="5124" max="5124" width="23.140625" style="1" customWidth="1"/>
    <col min="5125" max="5146" width="6.7109375" style="1" customWidth="1"/>
    <col min="5147" max="5147" width="10.28515625" style="1" customWidth="1"/>
    <col min="5148" max="5379" width="9.140625" style="1"/>
    <col min="5380" max="5380" width="23.140625" style="1" customWidth="1"/>
    <col min="5381" max="5402" width="6.7109375" style="1" customWidth="1"/>
    <col min="5403" max="5403" width="10.28515625" style="1" customWidth="1"/>
    <col min="5404" max="5635" width="9.140625" style="1"/>
    <col min="5636" max="5636" width="23.140625" style="1" customWidth="1"/>
    <col min="5637" max="5658" width="6.7109375" style="1" customWidth="1"/>
    <col min="5659" max="5659" width="10.28515625" style="1" customWidth="1"/>
    <col min="5660" max="5891" width="9.140625" style="1"/>
    <col min="5892" max="5892" width="23.140625" style="1" customWidth="1"/>
    <col min="5893" max="5914" width="6.7109375" style="1" customWidth="1"/>
    <col min="5915" max="5915" width="10.28515625" style="1" customWidth="1"/>
    <col min="5916" max="6147" width="9.140625" style="1"/>
    <col min="6148" max="6148" width="23.140625" style="1" customWidth="1"/>
    <col min="6149" max="6170" width="6.7109375" style="1" customWidth="1"/>
    <col min="6171" max="6171" width="10.28515625" style="1" customWidth="1"/>
    <col min="6172" max="6403" width="9.140625" style="1"/>
    <col min="6404" max="6404" width="23.140625" style="1" customWidth="1"/>
    <col min="6405" max="6426" width="6.7109375" style="1" customWidth="1"/>
    <col min="6427" max="6427" width="10.28515625" style="1" customWidth="1"/>
    <col min="6428" max="6659" width="9.140625" style="1"/>
    <col min="6660" max="6660" width="23.140625" style="1" customWidth="1"/>
    <col min="6661" max="6682" width="6.7109375" style="1" customWidth="1"/>
    <col min="6683" max="6683" width="10.28515625" style="1" customWidth="1"/>
    <col min="6684" max="6915" width="9.140625" style="1"/>
    <col min="6916" max="6916" width="23.140625" style="1" customWidth="1"/>
    <col min="6917" max="6938" width="6.7109375" style="1" customWidth="1"/>
    <col min="6939" max="6939" width="10.28515625" style="1" customWidth="1"/>
    <col min="6940" max="7171" width="9.140625" style="1"/>
    <col min="7172" max="7172" width="23.140625" style="1" customWidth="1"/>
    <col min="7173" max="7194" width="6.7109375" style="1" customWidth="1"/>
    <col min="7195" max="7195" width="10.28515625" style="1" customWidth="1"/>
    <col min="7196" max="7427" width="9.140625" style="1"/>
    <col min="7428" max="7428" width="23.140625" style="1" customWidth="1"/>
    <col min="7429" max="7450" width="6.7109375" style="1" customWidth="1"/>
    <col min="7451" max="7451" width="10.28515625" style="1" customWidth="1"/>
    <col min="7452" max="7683" width="9.140625" style="1"/>
    <col min="7684" max="7684" width="23.140625" style="1" customWidth="1"/>
    <col min="7685" max="7706" width="6.7109375" style="1" customWidth="1"/>
    <col min="7707" max="7707" width="10.28515625" style="1" customWidth="1"/>
    <col min="7708" max="7939" width="9.140625" style="1"/>
    <col min="7940" max="7940" width="23.140625" style="1" customWidth="1"/>
    <col min="7941" max="7962" width="6.7109375" style="1" customWidth="1"/>
    <col min="7963" max="7963" width="10.28515625" style="1" customWidth="1"/>
    <col min="7964" max="8195" width="9.140625" style="1"/>
    <col min="8196" max="8196" width="23.140625" style="1" customWidth="1"/>
    <col min="8197" max="8218" width="6.7109375" style="1" customWidth="1"/>
    <col min="8219" max="8219" width="10.28515625" style="1" customWidth="1"/>
    <col min="8220" max="8451" width="9.140625" style="1"/>
    <col min="8452" max="8452" width="23.140625" style="1" customWidth="1"/>
    <col min="8453" max="8474" width="6.7109375" style="1" customWidth="1"/>
    <col min="8475" max="8475" width="10.28515625" style="1" customWidth="1"/>
    <col min="8476" max="8707" width="9.140625" style="1"/>
    <col min="8708" max="8708" width="23.140625" style="1" customWidth="1"/>
    <col min="8709" max="8730" width="6.7109375" style="1" customWidth="1"/>
    <col min="8731" max="8731" width="10.28515625" style="1" customWidth="1"/>
    <col min="8732" max="8963" width="9.140625" style="1"/>
    <col min="8964" max="8964" width="23.140625" style="1" customWidth="1"/>
    <col min="8965" max="8986" width="6.7109375" style="1" customWidth="1"/>
    <col min="8987" max="8987" width="10.28515625" style="1" customWidth="1"/>
    <col min="8988" max="9219" width="9.140625" style="1"/>
    <col min="9220" max="9220" width="23.140625" style="1" customWidth="1"/>
    <col min="9221" max="9242" width="6.7109375" style="1" customWidth="1"/>
    <col min="9243" max="9243" width="10.28515625" style="1" customWidth="1"/>
    <col min="9244" max="9475" width="9.140625" style="1"/>
    <col min="9476" max="9476" width="23.140625" style="1" customWidth="1"/>
    <col min="9477" max="9498" width="6.7109375" style="1" customWidth="1"/>
    <col min="9499" max="9499" width="10.28515625" style="1" customWidth="1"/>
    <col min="9500" max="9731" width="9.140625" style="1"/>
    <col min="9732" max="9732" width="23.140625" style="1" customWidth="1"/>
    <col min="9733" max="9754" width="6.7109375" style="1" customWidth="1"/>
    <col min="9755" max="9755" width="10.28515625" style="1" customWidth="1"/>
    <col min="9756" max="9987" width="9.140625" style="1"/>
    <col min="9988" max="9988" width="23.140625" style="1" customWidth="1"/>
    <col min="9989" max="10010" width="6.7109375" style="1" customWidth="1"/>
    <col min="10011" max="10011" width="10.28515625" style="1" customWidth="1"/>
    <col min="10012" max="10243" width="9.140625" style="1"/>
    <col min="10244" max="10244" width="23.140625" style="1" customWidth="1"/>
    <col min="10245" max="10266" width="6.7109375" style="1" customWidth="1"/>
    <col min="10267" max="10267" width="10.28515625" style="1" customWidth="1"/>
    <col min="10268" max="10499" width="9.140625" style="1"/>
    <col min="10500" max="10500" width="23.140625" style="1" customWidth="1"/>
    <col min="10501" max="10522" width="6.7109375" style="1" customWidth="1"/>
    <col min="10523" max="10523" width="10.28515625" style="1" customWidth="1"/>
    <col min="10524" max="10755" width="9.140625" style="1"/>
    <col min="10756" max="10756" width="23.140625" style="1" customWidth="1"/>
    <col min="10757" max="10778" width="6.7109375" style="1" customWidth="1"/>
    <col min="10779" max="10779" width="10.28515625" style="1" customWidth="1"/>
    <col min="10780" max="11011" width="9.140625" style="1"/>
    <col min="11012" max="11012" width="23.140625" style="1" customWidth="1"/>
    <col min="11013" max="11034" width="6.7109375" style="1" customWidth="1"/>
    <col min="11035" max="11035" width="10.28515625" style="1" customWidth="1"/>
    <col min="11036" max="11267" width="9.140625" style="1"/>
    <col min="11268" max="11268" width="23.140625" style="1" customWidth="1"/>
    <col min="11269" max="11290" width="6.7109375" style="1" customWidth="1"/>
    <col min="11291" max="11291" width="10.28515625" style="1" customWidth="1"/>
    <col min="11292" max="11523" width="9.140625" style="1"/>
    <col min="11524" max="11524" width="23.140625" style="1" customWidth="1"/>
    <col min="11525" max="11546" width="6.7109375" style="1" customWidth="1"/>
    <col min="11547" max="11547" width="10.28515625" style="1" customWidth="1"/>
    <col min="11548" max="11779" width="9.140625" style="1"/>
    <col min="11780" max="11780" width="23.140625" style="1" customWidth="1"/>
    <col min="11781" max="11802" width="6.7109375" style="1" customWidth="1"/>
    <col min="11803" max="11803" width="10.28515625" style="1" customWidth="1"/>
    <col min="11804" max="12035" width="9.140625" style="1"/>
    <col min="12036" max="12036" width="23.140625" style="1" customWidth="1"/>
    <col min="12037" max="12058" width="6.7109375" style="1" customWidth="1"/>
    <col min="12059" max="12059" width="10.28515625" style="1" customWidth="1"/>
    <col min="12060" max="12291" width="9.140625" style="1"/>
    <col min="12292" max="12292" width="23.140625" style="1" customWidth="1"/>
    <col min="12293" max="12314" width="6.7109375" style="1" customWidth="1"/>
    <col min="12315" max="12315" width="10.28515625" style="1" customWidth="1"/>
    <col min="12316" max="12547" width="9.140625" style="1"/>
    <col min="12548" max="12548" width="23.140625" style="1" customWidth="1"/>
    <col min="12549" max="12570" width="6.7109375" style="1" customWidth="1"/>
    <col min="12571" max="12571" width="10.28515625" style="1" customWidth="1"/>
    <col min="12572" max="12803" width="9.140625" style="1"/>
    <col min="12804" max="12804" width="23.140625" style="1" customWidth="1"/>
    <col min="12805" max="12826" width="6.7109375" style="1" customWidth="1"/>
    <col min="12827" max="12827" width="10.28515625" style="1" customWidth="1"/>
    <col min="12828" max="13059" width="9.140625" style="1"/>
    <col min="13060" max="13060" width="23.140625" style="1" customWidth="1"/>
    <col min="13061" max="13082" width="6.7109375" style="1" customWidth="1"/>
    <col min="13083" max="13083" width="10.28515625" style="1" customWidth="1"/>
    <col min="13084" max="13315" width="9.140625" style="1"/>
    <col min="13316" max="13316" width="23.140625" style="1" customWidth="1"/>
    <col min="13317" max="13338" width="6.7109375" style="1" customWidth="1"/>
    <col min="13339" max="13339" width="10.28515625" style="1" customWidth="1"/>
    <col min="13340" max="13571" width="9.140625" style="1"/>
    <col min="13572" max="13572" width="23.140625" style="1" customWidth="1"/>
    <col min="13573" max="13594" width="6.7109375" style="1" customWidth="1"/>
    <col min="13595" max="13595" width="10.28515625" style="1" customWidth="1"/>
    <col min="13596" max="13827" width="9.140625" style="1"/>
    <col min="13828" max="13828" width="23.140625" style="1" customWidth="1"/>
    <col min="13829" max="13850" width="6.7109375" style="1" customWidth="1"/>
    <col min="13851" max="13851" width="10.28515625" style="1" customWidth="1"/>
    <col min="13852" max="14083" width="9.140625" style="1"/>
    <col min="14084" max="14084" width="23.140625" style="1" customWidth="1"/>
    <col min="14085" max="14106" width="6.7109375" style="1" customWidth="1"/>
    <col min="14107" max="14107" width="10.28515625" style="1" customWidth="1"/>
    <col min="14108" max="14339" width="9.140625" style="1"/>
    <col min="14340" max="14340" width="23.140625" style="1" customWidth="1"/>
    <col min="14341" max="14362" width="6.7109375" style="1" customWidth="1"/>
    <col min="14363" max="14363" width="10.28515625" style="1" customWidth="1"/>
    <col min="14364" max="14595" width="9.140625" style="1"/>
    <col min="14596" max="14596" width="23.140625" style="1" customWidth="1"/>
    <col min="14597" max="14618" width="6.7109375" style="1" customWidth="1"/>
    <col min="14619" max="14619" width="10.28515625" style="1" customWidth="1"/>
    <col min="14620" max="14851" width="9.140625" style="1"/>
    <col min="14852" max="14852" width="23.140625" style="1" customWidth="1"/>
    <col min="14853" max="14874" width="6.7109375" style="1" customWidth="1"/>
    <col min="14875" max="14875" width="10.28515625" style="1" customWidth="1"/>
    <col min="14876" max="15107" width="9.140625" style="1"/>
    <col min="15108" max="15108" width="23.140625" style="1" customWidth="1"/>
    <col min="15109" max="15130" width="6.7109375" style="1" customWidth="1"/>
    <col min="15131" max="15131" width="10.28515625" style="1" customWidth="1"/>
    <col min="15132" max="15363" width="9.140625" style="1"/>
    <col min="15364" max="15364" width="23.140625" style="1" customWidth="1"/>
    <col min="15365" max="15386" width="6.7109375" style="1" customWidth="1"/>
    <col min="15387" max="15387" width="10.28515625" style="1" customWidth="1"/>
    <col min="15388" max="15619" width="9.140625" style="1"/>
    <col min="15620" max="15620" width="23.140625" style="1" customWidth="1"/>
    <col min="15621" max="15642" width="6.7109375" style="1" customWidth="1"/>
    <col min="15643" max="15643" width="10.28515625" style="1" customWidth="1"/>
    <col min="15644" max="15875" width="9.140625" style="1"/>
    <col min="15876" max="15876" width="23.140625" style="1" customWidth="1"/>
    <col min="15877" max="15898" width="6.7109375" style="1" customWidth="1"/>
    <col min="15899" max="15899" width="10.28515625" style="1" customWidth="1"/>
    <col min="15900" max="16131" width="9.140625" style="1"/>
    <col min="16132" max="16132" width="23.140625" style="1" customWidth="1"/>
    <col min="16133" max="16154" width="6.7109375" style="1" customWidth="1"/>
    <col min="16155" max="16155" width="10.28515625" style="1" customWidth="1"/>
    <col min="16156" max="16384" width="9.140625" style="1"/>
  </cols>
  <sheetData>
    <row r="1" spans="1:31" ht="16.5" customHeight="1" thickBot="1" x14ac:dyDescent="0.3">
      <c r="A1" s="29" t="s">
        <v>40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</row>
    <row r="2" spans="1:31" s="13" customFormat="1" ht="33" customHeight="1" x14ac:dyDescent="0.3">
      <c r="A2" s="12"/>
      <c r="B2" s="14">
        <v>1990</v>
      </c>
      <c r="C2" s="15">
        <v>1991</v>
      </c>
      <c r="D2" s="15">
        <v>1992</v>
      </c>
      <c r="E2" s="15">
        <v>1993</v>
      </c>
      <c r="F2" s="15">
        <v>1994</v>
      </c>
      <c r="G2" s="15">
        <v>1995</v>
      </c>
      <c r="H2" s="15">
        <v>1996</v>
      </c>
      <c r="I2" s="15">
        <v>1997</v>
      </c>
      <c r="J2" s="15">
        <v>1998</v>
      </c>
      <c r="K2" s="15">
        <v>1999</v>
      </c>
      <c r="L2" s="15">
        <v>2000</v>
      </c>
      <c r="M2" s="15">
        <v>2001</v>
      </c>
      <c r="N2" s="15">
        <v>2002</v>
      </c>
      <c r="O2" s="15">
        <v>2003</v>
      </c>
      <c r="P2" s="15">
        <v>2004</v>
      </c>
      <c r="Q2" s="15">
        <v>2005</v>
      </c>
      <c r="R2" s="15">
        <v>2006</v>
      </c>
      <c r="S2" s="15">
        <v>2007</v>
      </c>
      <c r="T2" s="15">
        <v>2008</v>
      </c>
      <c r="U2" s="15">
        <v>2009</v>
      </c>
      <c r="V2" s="15">
        <v>2010</v>
      </c>
      <c r="W2" s="15">
        <v>2011</v>
      </c>
      <c r="X2" s="15">
        <v>2012</v>
      </c>
      <c r="Y2" s="15">
        <v>2013</v>
      </c>
      <c r="Z2" s="15">
        <v>2014</v>
      </c>
      <c r="AA2" s="36" t="s">
        <v>45</v>
      </c>
    </row>
    <row r="3" spans="1:31" ht="16.5" customHeight="1" x14ac:dyDescent="0.3">
      <c r="A3" s="11" t="s">
        <v>18</v>
      </c>
      <c r="B3" s="16">
        <f t="shared" ref="B3:R3" si="0">SUM(B4+B15+B19+B31+B33+B41)</f>
        <v>15</v>
      </c>
      <c r="C3" s="16">
        <f t="shared" si="0"/>
        <v>12</v>
      </c>
      <c r="D3" s="16">
        <f t="shared" si="0"/>
        <v>14</v>
      </c>
      <c r="E3" s="16">
        <f t="shared" si="0"/>
        <v>11</v>
      </c>
      <c r="F3" s="16">
        <f t="shared" si="0"/>
        <v>15</v>
      </c>
      <c r="G3" s="16">
        <f t="shared" si="0"/>
        <v>23</v>
      </c>
      <c r="H3" s="16">
        <f t="shared" si="0"/>
        <v>24</v>
      </c>
      <c r="I3" s="16">
        <f t="shared" si="0"/>
        <v>38</v>
      </c>
      <c r="J3" s="16">
        <f t="shared" si="0"/>
        <v>41</v>
      </c>
      <c r="K3" s="16">
        <f t="shared" si="0"/>
        <v>39</v>
      </c>
      <c r="L3" s="16">
        <f t="shared" si="0"/>
        <v>35</v>
      </c>
      <c r="M3" s="16">
        <f t="shared" si="0"/>
        <v>16</v>
      </c>
      <c r="N3" s="16">
        <f t="shared" si="0"/>
        <v>24</v>
      </c>
      <c r="O3" s="16">
        <f t="shared" si="0"/>
        <v>17</v>
      </c>
      <c r="P3" s="16">
        <f t="shared" si="0"/>
        <v>15</v>
      </c>
      <c r="Q3" s="16">
        <f t="shared" si="0"/>
        <v>18</v>
      </c>
      <c r="R3" s="16">
        <f t="shared" si="0"/>
        <v>21</v>
      </c>
      <c r="S3" s="16">
        <f t="shared" ref="S3:X3" si="1">SUM(S4+S15+S19+S31+S33+S41+S39)</f>
        <v>23</v>
      </c>
      <c r="T3" s="16">
        <f t="shared" si="1"/>
        <v>28</v>
      </c>
      <c r="U3" s="16">
        <f t="shared" si="1"/>
        <v>24</v>
      </c>
      <c r="V3" s="16">
        <f t="shared" si="1"/>
        <v>23</v>
      </c>
      <c r="W3" s="16">
        <f t="shared" si="1"/>
        <v>18</v>
      </c>
      <c r="X3" s="16">
        <f t="shared" si="1"/>
        <v>20</v>
      </c>
      <c r="Y3" s="16">
        <f>SUM(Y4+Y15+Y19+Y31+Y33+Y39+Y41)</f>
        <v>23</v>
      </c>
      <c r="Z3" s="16">
        <f>SUM(Z4+Z15+Z19+Z31+Z33+Z39+Z41)</f>
        <v>23</v>
      </c>
      <c r="AA3" s="8">
        <f>SUM(B3:Z3)</f>
        <v>560</v>
      </c>
      <c r="AB3" s="18"/>
      <c r="AE3" s="18"/>
    </row>
    <row r="4" spans="1:31" ht="16.5" customHeight="1" x14ac:dyDescent="0.3">
      <c r="A4" s="21" t="s">
        <v>24</v>
      </c>
      <c r="B4" s="8">
        <f t="shared" ref="B4:X4" si="2">SUM(B5:B14)</f>
        <v>9</v>
      </c>
      <c r="C4" s="8">
        <f t="shared" si="2"/>
        <v>6</v>
      </c>
      <c r="D4" s="8">
        <f t="shared" si="2"/>
        <v>6</v>
      </c>
      <c r="E4" s="8">
        <f t="shared" si="2"/>
        <v>5</v>
      </c>
      <c r="F4" s="8">
        <f t="shared" si="2"/>
        <v>5</v>
      </c>
      <c r="G4" s="8">
        <f t="shared" si="2"/>
        <v>12</v>
      </c>
      <c r="H4" s="8">
        <f t="shared" si="2"/>
        <v>11</v>
      </c>
      <c r="I4" s="8">
        <f t="shared" si="2"/>
        <v>17</v>
      </c>
      <c r="J4" s="8">
        <f t="shared" si="2"/>
        <v>22</v>
      </c>
      <c r="K4" s="8">
        <f t="shared" si="2"/>
        <v>15</v>
      </c>
      <c r="L4" s="8">
        <f t="shared" si="2"/>
        <v>7</v>
      </c>
      <c r="M4" s="8">
        <f t="shared" si="2"/>
        <v>3</v>
      </c>
      <c r="N4" s="8">
        <f t="shared" si="2"/>
        <v>5</v>
      </c>
      <c r="O4" s="8">
        <f t="shared" si="2"/>
        <v>5</v>
      </c>
      <c r="P4" s="8">
        <f t="shared" si="2"/>
        <v>6</v>
      </c>
      <c r="Q4" s="8">
        <f t="shared" si="2"/>
        <v>1</v>
      </c>
      <c r="R4" s="8">
        <f t="shared" si="2"/>
        <v>2</v>
      </c>
      <c r="S4" s="8">
        <f t="shared" si="2"/>
        <v>3</v>
      </c>
      <c r="T4" s="8">
        <f t="shared" si="2"/>
        <v>6</v>
      </c>
      <c r="U4" s="8">
        <f t="shared" si="2"/>
        <v>4</v>
      </c>
      <c r="V4" s="8">
        <f t="shared" si="2"/>
        <v>4</v>
      </c>
      <c r="W4" s="8">
        <f t="shared" si="2"/>
        <v>0</v>
      </c>
      <c r="X4" s="8">
        <f t="shared" si="2"/>
        <v>2</v>
      </c>
      <c r="Y4" s="8">
        <f>SUM(Y5:Y14)</f>
        <v>6</v>
      </c>
      <c r="Z4" s="8">
        <f>SUM(Z5:Z14)</f>
        <v>11</v>
      </c>
      <c r="AA4" s="8">
        <f t="shared" ref="AA4:AA32" si="3">SUM(B4:Z4)</f>
        <v>173</v>
      </c>
      <c r="AB4" s="18"/>
    </row>
    <row r="5" spans="1:31" ht="16.5" customHeight="1" x14ac:dyDescent="0.3">
      <c r="A5" s="37" t="s">
        <v>44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8">
        <v>3</v>
      </c>
      <c r="AA5" s="8">
        <f t="shared" si="3"/>
        <v>3</v>
      </c>
      <c r="AB5" s="18"/>
    </row>
    <row r="6" spans="1:31" ht="16.5" customHeight="1" x14ac:dyDescent="0.3">
      <c r="A6" s="23" t="s">
        <v>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1</v>
      </c>
      <c r="H6" s="7">
        <v>0</v>
      </c>
      <c r="I6" s="7">
        <v>1</v>
      </c>
      <c r="J6" s="7">
        <v>1</v>
      </c>
      <c r="K6" s="7">
        <v>3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2</v>
      </c>
      <c r="Z6" s="7">
        <v>0</v>
      </c>
      <c r="AA6" s="8">
        <f t="shared" si="3"/>
        <v>8</v>
      </c>
      <c r="AB6" s="18"/>
    </row>
    <row r="7" spans="1:31" ht="16.5" customHeight="1" x14ac:dyDescent="0.3">
      <c r="A7" s="23" t="s">
        <v>1</v>
      </c>
      <c r="B7" s="7">
        <v>1</v>
      </c>
      <c r="C7" s="7">
        <v>2</v>
      </c>
      <c r="D7" s="7">
        <v>3</v>
      </c>
      <c r="E7" s="7">
        <v>3</v>
      </c>
      <c r="F7" s="7">
        <v>4</v>
      </c>
      <c r="G7" s="7">
        <v>8</v>
      </c>
      <c r="H7" s="7">
        <v>7</v>
      </c>
      <c r="I7" s="7">
        <v>6</v>
      </c>
      <c r="J7" s="7">
        <v>5</v>
      </c>
      <c r="K7" s="7">
        <v>4</v>
      </c>
      <c r="L7" s="7">
        <v>3</v>
      </c>
      <c r="M7" s="7">
        <v>1</v>
      </c>
      <c r="N7" s="7">
        <v>3</v>
      </c>
      <c r="O7" s="7">
        <v>4</v>
      </c>
      <c r="P7" s="7">
        <v>5</v>
      </c>
      <c r="Q7" s="7">
        <v>1</v>
      </c>
      <c r="R7" s="7">
        <v>1</v>
      </c>
      <c r="S7" s="7">
        <v>0</v>
      </c>
      <c r="T7" s="7">
        <v>1</v>
      </c>
      <c r="U7" s="7">
        <v>1</v>
      </c>
      <c r="V7" s="7">
        <v>0</v>
      </c>
      <c r="W7" s="7">
        <v>0</v>
      </c>
      <c r="X7" s="7">
        <v>0</v>
      </c>
      <c r="Y7" s="7">
        <v>0</v>
      </c>
      <c r="Z7" s="7">
        <v>1</v>
      </c>
      <c r="AA7" s="8">
        <f t="shared" si="3"/>
        <v>64</v>
      </c>
      <c r="AB7" s="18"/>
    </row>
    <row r="8" spans="1:31" ht="16.5" customHeight="1" x14ac:dyDescent="0.3">
      <c r="A8" s="23" t="s">
        <v>2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1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8">
        <f>SUM(B8:Z8)</f>
        <v>1</v>
      </c>
      <c r="AB8" s="18"/>
    </row>
    <row r="9" spans="1:31" ht="16.5" customHeight="1" x14ac:dyDescent="0.3">
      <c r="A9" s="23" t="s">
        <v>3</v>
      </c>
      <c r="B9" s="7">
        <v>5</v>
      </c>
      <c r="C9" s="7">
        <v>4</v>
      </c>
      <c r="D9" s="7">
        <v>3</v>
      </c>
      <c r="E9" s="7">
        <v>1</v>
      </c>
      <c r="F9" s="7">
        <v>1</v>
      </c>
      <c r="G9" s="7">
        <v>1</v>
      </c>
      <c r="H9" s="7">
        <v>3</v>
      </c>
      <c r="I9" s="7">
        <v>7</v>
      </c>
      <c r="J9" s="7">
        <v>11</v>
      </c>
      <c r="K9" s="7">
        <v>5</v>
      </c>
      <c r="L9" s="7">
        <v>2</v>
      </c>
      <c r="M9" s="7">
        <v>1</v>
      </c>
      <c r="N9" s="7">
        <v>2</v>
      </c>
      <c r="O9" s="7">
        <v>0</v>
      </c>
      <c r="P9" s="7">
        <v>0</v>
      </c>
      <c r="Q9" s="7">
        <v>0</v>
      </c>
      <c r="R9" s="7">
        <v>1</v>
      </c>
      <c r="S9" s="7">
        <v>3</v>
      </c>
      <c r="T9" s="7">
        <v>2</v>
      </c>
      <c r="U9" s="7">
        <v>2</v>
      </c>
      <c r="V9" s="7">
        <v>2</v>
      </c>
      <c r="W9" s="7">
        <v>0</v>
      </c>
      <c r="X9" s="7">
        <v>0</v>
      </c>
      <c r="Y9" s="7">
        <v>0</v>
      </c>
      <c r="Z9" s="7">
        <v>1</v>
      </c>
      <c r="AA9" s="8">
        <f t="shared" si="3"/>
        <v>57</v>
      </c>
      <c r="AB9" s="18"/>
    </row>
    <row r="10" spans="1:31" ht="16.5" customHeight="1" x14ac:dyDescent="0.3">
      <c r="A10" s="23" t="s">
        <v>36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2</v>
      </c>
      <c r="U10" s="7">
        <v>1</v>
      </c>
      <c r="V10" s="7">
        <v>2</v>
      </c>
      <c r="W10" s="7">
        <v>0</v>
      </c>
      <c r="X10" s="7">
        <v>2</v>
      </c>
      <c r="Y10" s="7">
        <v>3</v>
      </c>
      <c r="Z10" s="7">
        <v>6</v>
      </c>
      <c r="AA10" s="8">
        <f t="shared" si="3"/>
        <v>16</v>
      </c>
      <c r="AB10" s="18"/>
    </row>
    <row r="11" spans="1:31" ht="16.5" customHeight="1" x14ac:dyDescent="0.3">
      <c r="A11" s="23" t="s">
        <v>42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1</v>
      </c>
      <c r="Z11" s="7">
        <v>0</v>
      </c>
      <c r="AA11" s="8">
        <f t="shared" si="3"/>
        <v>1</v>
      </c>
      <c r="AB11" s="18"/>
    </row>
    <row r="12" spans="1:31" ht="16.5" customHeight="1" x14ac:dyDescent="0.3">
      <c r="A12" s="23" t="s">
        <v>4</v>
      </c>
      <c r="B12" s="7">
        <v>0</v>
      </c>
      <c r="C12" s="7">
        <v>0</v>
      </c>
      <c r="D12" s="7">
        <v>0</v>
      </c>
      <c r="E12" s="7">
        <v>1</v>
      </c>
      <c r="F12" s="7">
        <v>0</v>
      </c>
      <c r="G12" s="7">
        <v>1</v>
      </c>
      <c r="H12" s="7">
        <v>1</v>
      </c>
      <c r="I12" s="7">
        <v>3</v>
      </c>
      <c r="J12" s="7">
        <v>4</v>
      </c>
      <c r="K12" s="7">
        <v>2</v>
      </c>
      <c r="L12" s="7">
        <v>2</v>
      </c>
      <c r="M12" s="7">
        <v>0</v>
      </c>
      <c r="N12" s="7">
        <v>0</v>
      </c>
      <c r="O12" s="7">
        <v>1</v>
      </c>
      <c r="P12" s="7">
        <v>0</v>
      </c>
      <c r="Q12" s="7">
        <v>0</v>
      </c>
      <c r="R12" s="7">
        <v>0</v>
      </c>
      <c r="S12" s="7">
        <v>0</v>
      </c>
      <c r="T12" s="7">
        <v>1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8">
        <f>SUM(B12:Z12)</f>
        <v>16</v>
      </c>
      <c r="AB12" s="18"/>
    </row>
    <row r="13" spans="1:31" ht="16.5" customHeight="1" x14ac:dyDescent="0.3">
      <c r="A13" s="23" t="s">
        <v>14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1</v>
      </c>
      <c r="K13" s="7">
        <v>1</v>
      </c>
      <c r="L13" s="7">
        <v>0</v>
      </c>
      <c r="M13" s="7">
        <v>1</v>
      </c>
      <c r="N13" s="7">
        <v>0</v>
      </c>
      <c r="O13" s="7">
        <v>0</v>
      </c>
      <c r="P13" s="7">
        <v>1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8">
        <f t="shared" si="3"/>
        <v>4</v>
      </c>
      <c r="AB13" s="18"/>
    </row>
    <row r="14" spans="1:31" ht="16.5" customHeight="1" x14ac:dyDescent="0.3">
      <c r="A14" s="23" t="s">
        <v>5</v>
      </c>
      <c r="B14" s="7">
        <v>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8">
        <f t="shared" si="3"/>
        <v>3</v>
      </c>
      <c r="AB14" s="18"/>
    </row>
    <row r="15" spans="1:31" ht="16.5" customHeight="1" x14ac:dyDescent="0.3">
      <c r="A15" s="22" t="s">
        <v>25</v>
      </c>
      <c r="B15" s="8">
        <f t="shared" ref="B15:X15" si="4">SUM(B16:B18)</f>
        <v>5</v>
      </c>
      <c r="C15" s="8">
        <f t="shared" si="4"/>
        <v>6</v>
      </c>
      <c r="D15" s="8">
        <f t="shared" si="4"/>
        <v>6</v>
      </c>
      <c r="E15" s="8">
        <f t="shared" si="4"/>
        <v>6</v>
      </c>
      <c r="F15" s="8">
        <f t="shared" si="4"/>
        <v>8</v>
      </c>
      <c r="G15" s="8">
        <f t="shared" si="4"/>
        <v>8</v>
      </c>
      <c r="H15" s="8">
        <f t="shared" si="4"/>
        <v>9</v>
      </c>
      <c r="I15" s="8">
        <f t="shared" si="4"/>
        <v>11</v>
      </c>
      <c r="J15" s="8">
        <f t="shared" si="4"/>
        <v>9</v>
      </c>
      <c r="K15" s="8">
        <f t="shared" si="4"/>
        <v>8</v>
      </c>
      <c r="L15" s="8">
        <f t="shared" si="4"/>
        <v>12</v>
      </c>
      <c r="M15" s="8">
        <f t="shared" si="4"/>
        <v>8</v>
      </c>
      <c r="N15" s="8">
        <f t="shared" si="4"/>
        <v>10</v>
      </c>
      <c r="O15" s="8">
        <f t="shared" si="4"/>
        <v>4</v>
      </c>
      <c r="P15" s="8">
        <f t="shared" si="4"/>
        <v>1</v>
      </c>
      <c r="Q15" s="8">
        <f t="shared" si="4"/>
        <v>5</v>
      </c>
      <c r="R15" s="8">
        <f t="shared" si="4"/>
        <v>5</v>
      </c>
      <c r="S15" s="8">
        <f t="shared" si="4"/>
        <v>6</v>
      </c>
      <c r="T15" s="8">
        <f t="shared" si="4"/>
        <v>5</v>
      </c>
      <c r="U15" s="8">
        <f t="shared" si="4"/>
        <v>5</v>
      </c>
      <c r="V15" s="8">
        <f t="shared" si="4"/>
        <v>6</v>
      </c>
      <c r="W15" s="8">
        <f t="shared" si="4"/>
        <v>4</v>
      </c>
      <c r="X15" s="8">
        <f t="shared" si="4"/>
        <v>6</v>
      </c>
      <c r="Y15" s="8">
        <f>SUM(Y16:Y18)</f>
        <v>4</v>
      </c>
      <c r="Z15" s="8">
        <f>SUM(Z16:Z18)</f>
        <v>6</v>
      </c>
      <c r="AA15" s="8">
        <f t="shared" si="3"/>
        <v>163</v>
      </c>
      <c r="AB15" s="18"/>
    </row>
    <row r="16" spans="1:31" ht="16.5" customHeight="1" x14ac:dyDescent="0.3">
      <c r="A16" s="23" t="s">
        <v>6</v>
      </c>
      <c r="B16" s="7">
        <v>5</v>
      </c>
      <c r="C16" s="7">
        <v>6</v>
      </c>
      <c r="D16" s="7">
        <v>6</v>
      </c>
      <c r="E16" s="7">
        <v>6</v>
      </c>
      <c r="F16" s="7">
        <v>8</v>
      </c>
      <c r="G16" s="7">
        <v>8</v>
      </c>
      <c r="H16" s="7">
        <v>9</v>
      </c>
      <c r="I16" s="7">
        <v>11</v>
      </c>
      <c r="J16" s="7">
        <v>9</v>
      </c>
      <c r="K16" s="7">
        <v>8</v>
      </c>
      <c r="L16" s="7">
        <v>8</v>
      </c>
      <c r="M16" s="7">
        <v>6</v>
      </c>
      <c r="N16" s="7">
        <v>7</v>
      </c>
      <c r="O16" s="7">
        <v>1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8">
        <f>SUM(B16:Z16)</f>
        <v>98</v>
      </c>
      <c r="AB16" s="18"/>
    </row>
    <row r="17" spans="1:28" ht="16.5" customHeight="1" x14ac:dyDescent="0.3">
      <c r="A17" s="23" t="s">
        <v>19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4</v>
      </c>
      <c r="M17" s="7">
        <v>2</v>
      </c>
      <c r="N17" s="7">
        <v>3</v>
      </c>
      <c r="O17" s="7">
        <v>3</v>
      </c>
      <c r="P17" s="7">
        <v>1</v>
      </c>
      <c r="Q17" s="7">
        <v>5</v>
      </c>
      <c r="R17" s="7">
        <v>5</v>
      </c>
      <c r="S17" s="7">
        <v>6</v>
      </c>
      <c r="T17" s="7">
        <v>5</v>
      </c>
      <c r="U17" s="7">
        <v>5</v>
      </c>
      <c r="V17" s="7">
        <v>6</v>
      </c>
      <c r="W17" s="7">
        <v>4</v>
      </c>
      <c r="X17" s="7">
        <v>6</v>
      </c>
      <c r="Y17" s="7">
        <v>3</v>
      </c>
      <c r="Z17" s="7">
        <v>4</v>
      </c>
      <c r="AA17" s="8">
        <f t="shared" si="3"/>
        <v>62</v>
      </c>
      <c r="AB17" s="18"/>
    </row>
    <row r="18" spans="1:28" ht="16.5" customHeight="1" x14ac:dyDescent="0.3">
      <c r="A18" s="23" t="s">
        <v>33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1</v>
      </c>
      <c r="Z18" s="7">
        <v>2</v>
      </c>
      <c r="AA18" s="8">
        <f t="shared" si="3"/>
        <v>3</v>
      </c>
      <c r="AB18" s="18"/>
    </row>
    <row r="19" spans="1:28" ht="16.5" customHeight="1" x14ac:dyDescent="0.3">
      <c r="A19" s="22" t="s">
        <v>26</v>
      </c>
      <c r="B19" s="8">
        <f t="shared" ref="B19:X19" si="5">SUM(B20:B30)</f>
        <v>0</v>
      </c>
      <c r="C19" s="8">
        <f t="shared" si="5"/>
        <v>0</v>
      </c>
      <c r="D19" s="8">
        <f t="shared" si="5"/>
        <v>0</v>
      </c>
      <c r="E19" s="8">
        <f t="shared" si="5"/>
        <v>0</v>
      </c>
      <c r="F19" s="8">
        <f t="shared" si="5"/>
        <v>0</v>
      </c>
      <c r="G19" s="8">
        <f t="shared" si="5"/>
        <v>0</v>
      </c>
      <c r="H19" s="8">
        <f t="shared" si="5"/>
        <v>2</v>
      </c>
      <c r="I19" s="8">
        <f t="shared" si="5"/>
        <v>7</v>
      </c>
      <c r="J19" s="8">
        <f t="shared" si="5"/>
        <v>5</v>
      </c>
      <c r="K19" s="8">
        <f t="shared" si="5"/>
        <v>13</v>
      </c>
      <c r="L19" s="8">
        <f t="shared" si="5"/>
        <v>13</v>
      </c>
      <c r="M19" s="8">
        <f t="shared" si="5"/>
        <v>3</v>
      </c>
      <c r="N19" s="8">
        <f t="shared" si="5"/>
        <v>8</v>
      </c>
      <c r="O19" s="8">
        <f t="shared" si="5"/>
        <v>5</v>
      </c>
      <c r="P19" s="8">
        <f t="shared" si="5"/>
        <v>5</v>
      </c>
      <c r="Q19" s="8">
        <f t="shared" si="5"/>
        <v>8</v>
      </c>
      <c r="R19" s="8">
        <f t="shared" si="5"/>
        <v>9</v>
      </c>
      <c r="S19" s="8">
        <f t="shared" si="5"/>
        <v>12</v>
      </c>
      <c r="T19" s="8">
        <f t="shared" si="5"/>
        <v>11</v>
      </c>
      <c r="U19" s="8">
        <f t="shared" si="5"/>
        <v>10</v>
      </c>
      <c r="V19" s="8">
        <f t="shared" si="5"/>
        <v>13</v>
      </c>
      <c r="W19" s="8">
        <f t="shared" si="5"/>
        <v>10</v>
      </c>
      <c r="X19" s="8">
        <f t="shared" si="5"/>
        <v>7</v>
      </c>
      <c r="Y19" s="8">
        <f>SUM(Y20:Y30)</f>
        <v>12</v>
      </c>
      <c r="Z19" s="8">
        <f>SUM(Z20:Z30)</f>
        <v>4</v>
      </c>
      <c r="AA19" s="8">
        <f t="shared" si="3"/>
        <v>157</v>
      </c>
      <c r="AB19" s="18"/>
    </row>
    <row r="20" spans="1:28" ht="16.5" customHeight="1" x14ac:dyDescent="0.3">
      <c r="A20" s="23" t="s">
        <v>15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1</v>
      </c>
      <c r="L20" s="7">
        <v>2</v>
      </c>
      <c r="M20" s="7">
        <v>0</v>
      </c>
      <c r="N20" s="7">
        <v>0</v>
      </c>
      <c r="O20" s="7">
        <v>1</v>
      </c>
      <c r="P20" s="7">
        <v>0</v>
      </c>
      <c r="Q20" s="7">
        <v>1</v>
      </c>
      <c r="R20" s="7">
        <v>0</v>
      </c>
      <c r="S20" s="7">
        <v>0</v>
      </c>
      <c r="T20" s="7">
        <v>3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8">
        <f>SUM(B20:Z20)</f>
        <v>8</v>
      </c>
      <c r="AB20" s="18"/>
    </row>
    <row r="21" spans="1:28" ht="16.5" customHeight="1" x14ac:dyDescent="0.3">
      <c r="A21" s="23" t="s">
        <v>16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</v>
      </c>
      <c r="L21" s="7">
        <v>1</v>
      </c>
      <c r="M21" s="7">
        <v>0</v>
      </c>
      <c r="N21" s="7">
        <v>1</v>
      </c>
      <c r="O21" s="7">
        <v>0</v>
      </c>
      <c r="P21" s="7">
        <v>1</v>
      </c>
      <c r="Q21" s="7">
        <v>0</v>
      </c>
      <c r="R21" s="7">
        <v>1</v>
      </c>
      <c r="S21" s="7">
        <v>3</v>
      </c>
      <c r="T21" s="7">
        <v>2</v>
      </c>
      <c r="U21" s="7">
        <v>1</v>
      </c>
      <c r="V21" s="7">
        <v>3</v>
      </c>
      <c r="W21" s="7">
        <v>1</v>
      </c>
      <c r="X21" s="7">
        <v>0</v>
      </c>
      <c r="Y21" s="7">
        <v>2</v>
      </c>
      <c r="Z21" s="7">
        <v>2</v>
      </c>
      <c r="AA21" s="8">
        <f t="shared" si="3"/>
        <v>19</v>
      </c>
      <c r="AB21" s="18"/>
    </row>
    <row r="22" spans="1:28" ht="16.5" customHeight="1" x14ac:dyDescent="0.3">
      <c r="A22" s="23" t="s">
        <v>32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1</v>
      </c>
      <c r="S22" s="7">
        <v>2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8">
        <f t="shared" si="3"/>
        <v>3</v>
      </c>
      <c r="AB22" s="18"/>
    </row>
    <row r="23" spans="1:28" ht="16.5" customHeight="1" x14ac:dyDescent="0.3">
      <c r="A23" s="23" t="s">
        <v>7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2</v>
      </c>
      <c r="I23" s="7">
        <v>6</v>
      </c>
      <c r="J23" s="7">
        <v>4</v>
      </c>
      <c r="K23" s="7">
        <v>5</v>
      </c>
      <c r="L23" s="7">
        <v>6</v>
      </c>
      <c r="M23" s="7">
        <v>2</v>
      </c>
      <c r="N23" s="7">
        <v>5</v>
      </c>
      <c r="O23" s="7">
        <v>1</v>
      </c>
      <c r="P23" s="7">
        <v>4</v>
      </c>
      <c r="Q23" s="7">
        <v>4</v>
      </c>
      <c r="R23" s="7">
        <v>4</v>
      </c>
      <c r="S23" s="7">
        <v>4</v>
      </c>
      <c r="T23" s="7">
        <v>6</v>
      </c>
      <c r="U23" s="7">
        <v>7</v>
      </c>
      <c r="V23" s="7">
        <v>8</v>
      </c>
      <c r="W23" s="7">
        <v>7</v>
      </c>
      <c r="X23" s="7">
        <v>7</v>
      </c>
      <c r="Y23" s="7">
        <v>7</v>
      </c>
      <c r="Z23" s="7">
        <v>2</v>
      </c>
      <c r="AA23" s="8">
        <f t="shared" si="3"/>
        <v>91</v>
      </c>
      <c r="AB23" s="18"/>
    </row>
    <row r="24" spans="1:28" ht="16.5" customHeight="1" x14ac:dyDescent="0.3">
      <c r="A24" s="23" t="s">
        <v>30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2</v>
      </c>
      <c r="O24" s="7">
        <v>1</v>
      </c>
      <c r="P24" s="7">
        <v>0</v>
      </c>
      <c r="Q24" s="7">
        <v>1</v>
      </c>
      <c r="R24" s="7">
        <v>1</v>
      </c>
      <c r="S24" s="7">
        <v>0</v>
      </c>
      <c r="T24" s="7">
        <v>0</v>
      </c>
      <c r="U24" s="7">
        <v>2</v>
      </c>
      <c r="V24" s="7">
        <v>1</v>
      </c>
      <c r="W24" s="7">
        <v>0</v>
      </c>
      <c r="X24" s="7">
        <v>0</v>
      </c>
      <c r="Y24" s="7">
        <v>1</v>
      </c>
      <c r="Z24" s="7">
        <v>0</v>
      </c>
      <c r="AA24" s="8">
        <f t="shared" si="3"/>
        <v>9</v>
      </c>
      <c r="AB24" s="18"/>
    </row>
    <row r="25" spans="1:28" ht="16.5" customHeight="1" x14ac:dyDescent="0.3">
      <c r="A25" s="23" t="s">
        <v>8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1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8">
        <f>SUM(B25:Z25)</f>
        <v>1</v>
      </c>
      <c r="AB25" s="18"/>
    </row>
    <row r="26" spans="1:28" ht="16.5" customHeight="1" x14ac:dyDescent="0.3">
      <c r="A26" s="23" t="s">
        <v>17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6</v>
      </c>
      <c r="L26" s="7">
        <v>3</v>
      </c>
      <c r="M26" s="7">
        <v>0</v>
      </c>
      <c r="N26" s="7">
        <v>0</v>
      </c>
      <c r="O26" s="7">
        <v>2</v>
      </c>
      <c r="P26" s="7">
        <v>0</v>
      </c>
      <c r="Q26" s="7">
        <v>1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8">
        <f t="shared" si="3"/>
        <v>12</v>
      </c>
      <c r="AB26" s="18"/>
    </row>
    <row r="27" spans="1:28" ht="16.5" customHeight="1" x14ac:dyDescent="0.3">
      <c r="A27" s="23" t="s">
        <v>33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1</v>
      </c>
      <c r="S27" s="7">
        <v>3</v>
      </c>
      <c r="T27" s="7">
        <v>0</v>
      </c>
      <c r="U27" s="7">
        <v>0</v>
      </c>
      <c r="V27" s="7">
        <v>1</v>
      </c>
      <c r="W27" s="7">
        <v>2</v>
      </c>
      <c r="X27" s="7">
        <v>0</v>
      </c>
      <c r="Y27" s="7">
        <v>1</v>
      </c>
      <c r="Z27" s="7">
        <v>0</v>
      </c>
      <c r="AA27" s="8">
        <f t="shared" si="3"/>
        <v>8</v>
      </c>
      <c r="AB27" s="18"/>
    </row>
    <row r="28" spans="1:28" ht="16.5" customHeight="1" x14ac:dyDescent="0.3">
      <c r="A28" s="23" t="s">
        <v>9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1</v>
      </c>
      <c r="J28" s="7">
        <v>0</v>
      </c>
      <c r="K28" s="7">
        <v>0</v>
      </c>
      <c r="L28" s="7">
        <v>1</v>
      </c>
      <c r="M28" s="7">
        <v>1</v>
      </c>
      <c r="N28" s="7">
        <v>0</v>
      </c>
      <c r="O28" s="7">
        <v>0</v>
      </c>
      <c r="P28" s="7">
        <v>0</v>
      </c>
      <c r="Q28" s="7">
        <v>0</v>
      </c>
      <c r="R28" s="7">
        <v>1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8">
        <f t="shared" si="3"/>
        <v>4</v>
      </c>
      <c r="AB28" s="18"/>
    </row>
    <row r="29" spans="1:28" ht="16.5" customHeight="1" x14ac:dyDescent="0.3">
      <c r="A29" s="23" t="s">
        <v>31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1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8">
        <f>SUM(B29:Z29)</f>
        <v>1</v>
      </c>
      <c r="AB29" s="18"/>
    </row>
    <row r="30" spans="1:28" ht="16.5" customHeight="1" x14ac:dyDescent="0.3">
      <c r="A30" s="23" t="s">
        <v>43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1</v>
      </c>
      <c r="Z30" s="7">
        <v>0</v>
      </c>
      <c r="AA30" s="8">
        <f t="shared" si="3"/>
        <v>1</v>
      </c>
      <c r="AB30" s="18"/>
    </row>
    <row r="31" spans="1:28" ht="16.5" customHeight="1" x14ac:dyDescent="0.3">
      <c r="A31" s="22" t="s">
        <v>27</v>
      </c>
      <c r="B31" s="8">
        <f t="shared" ref="B31:Z31" si="6">SUM(B32:B32)</f>
        <v>0</v>
      </c>
      <c r="C31" s="8">
        <f t="shared" si="6"/>
        <v>0</v>
      </c>
      <c r="D31" s="8">
        <f t="shared" si="6"/>
        <v>0</v>
      </c>
      <c r="E31" s="8">
        <f t="shared" si="6"/>
        <v>0</v>
      </c>
      <c r="F31" s="8">
        <f t="shared" si="6"/>
        <v>0</v>
      </c>
      <c r="G31" s="8">
        <f t="shared" si="6"/>
        <v>0</v>
      </c>
      <c r="H31" s="8">
        <f t="shared" si="6"/>
        <v>0</v>
      </c>
      <c r="I31" s="8">
        <f t="shared" si="6"/>
        <v>0</v>
      </c>
      <c r="J31" s="8">
        <f t="shared" si="6"/>
        <v>1</v>
      </c>
      <c r="K31" s="8">
        <f t="shared" si="6"/>
        <v>0</v>
      </c>
      <c r="L31" s="8">
        <f t="shared" si="6"/>
        <v>0</v>
      </c>
      <c r="M31" s="8">
        <f t="shared" si="6"/>
        <v>0</v>
      </c>
      <c r="N31" s="8">
        <f t="shared" si="6"/>
        <v>0</v>
      </c>
      <c r="O31" s="8">
        <f t="shared" si="6"/>
        <v>0</v>
      </c>
      <c r="P31" s="8">
        <f t="shared" si="6"/>
        <v>0</v>
      </c>
      <c r="Q31" s="8">
        <f t="shared" si="6"/>
        <v>0</v>
      </c>
      <c r="R31" s="8">
        <f t="shared" si="6"/>
        <v>0</v>
      </c>
      <c r="S31" s="8">
        <f t="shared" si="6"/>
        <v>0</v>
      </c>
      <c r="T31" s="8">
        <f t="shared" si="6"/>
        <v>0</v>
      </c>
      <c r="U31" s="8">
        <f t="shared" si="6"/>
        <v>0</v>
      </c>
      <c r="V31" s="8">
        <f t="shared" si="6"/>
        <v>0</v>
      </c>
      <c r="W31" s="8">
        <f t="shared" si="6"/>
        <v>0</v>
      </c>
      <c r="X31" s="8">
        <f t="shared" si="6"/>
        <v>0</v>
      </c>
      <c r="Y31" s="8">
        <f t="shared" si="6"/>
        <v>0</v>
      </c>
      <c r="Z31" s="8">
        <f t="shared" si="6"/>
        <v>0</v>
      </c>
      <c r="AA31" s="8">
        <f t="shared" si="3"/>
        <v>1</v>
      </c>
      <c r="AB31" s="18"/>
    </row>
    <row r="32" spans="1:28" ht="16.5" customHeight="1" x14ac:dyDescent="0.3">
      <c r="A32" s="23" t="s">
        <v>21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1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8">
        <f t="shared" si="3"/>
        <v>1</v>
      </c>
      <c r="AB32" s="18"/>
    </row>
    <row r="33" spans="1:29" ht="16.5" customHeight="1" x14ac:dyDescent="0.3">
      <c r="A33" s="22" t="s">
        <v>28</v>
      </c>
      <c r="B33" s="8">
        <f>SUM(B34:B38)</f>
        <v>1</v>
      </c>
      <c r="C33" s="8">
        <f t="shared" ref="C33:Z33" si="7">SUM(C34:C38)</f>
        <v>0</v>
      </c>
      <c r="D33" s="8">
        <f t="shared" si="7"/>
        <v>2</v>
      </c>
      <c r="E33" s="8">
        <f t="shared" si="7"/>
        <v>0</v>
      </c>
      <c r="F33" s="8">
        <f t="shared" si="7"/>
        <v>2</v>
      </c>
      <c r="G33" s="8">
        <f t="shared" si="7"/>
        <v>3</v>
      </c>
      <c r="H33" s="8">
        <f t="shared" si="7"/>
        <v>2</v>
      </c>
      <c r="I33" s="8">
        <f t="shared" si="7"/>
        <v>3</v>
      </c>
      <c r="J33" s="8">
        <f t="shared" si="7"/>
        <v>4</v>
      </c>
      <c r="K33" s="8">
        <f t="shared" si="7"/>
        <v>1</v>
      </c>
      <c r="L33" s="8">
        <f t="shared" si="7"/>
        <v>0</v>
      </c>
      <c r="M33" s="8">
        <f t="shared" si="7"/>
        <v>0</v>
      </c>
      <c r="N33" s="8">
        <f t="shared" si="7"/>
        <v>0</v>
      </c>
      <c r="O33" s="8">
        <f t="shared" si="7"/>
        <v>0</v>
      </c>
      <c r="P33" s="8">
        <f t="shared" si="7"/>
        <v>0</v>
      </c>
      <c r="Q33" s="8">
        <f t="shared" si="7"/>
        <v>0</v>
      </c>
      <c r="R33" s="8">
        <f t="shared" si="7"/>
        <v>0</v>
      </c>
      <c r="S33" s="8">
        <f t="shared" si="7"/>
        <v>0</v>
      </c>
      <c r="T33" s="8">
        <f t="shared" si="7"/>
        <v>0</v>
      </c>
      <c r="U33" s="8">
        <f t="shared" si="7"/>
        <v>1</v>
      </c>
      <c r="V33" s="8">
        <f t="shared" si="7"/>
        <v>0</v>
      </c>
      <c r="W33" s="8">
        <f t="shared" si="7"/>
        <v>2</v>
      </c>
      <c r="X33" s="8">
        <f t="shared" si="7"/>
        <v>2</v>
      </c>
      <c r="Y33" s="8">
        <f t="shared" si="7"/>
        <v>0</v>
      </c>
      <c r="Z33" s="8">
        <f t="shared" si="7"/>
        <v>0</v>
      </c>
      <c r="AA33" s="8">
        <f>SUM(B33:Z33)</f>
        <v>23</v>
      </c>
      <c r="AB33" s="18"/>
    </row>
    <row r="34" spans="1:29" ht="16.5" customHeight="1" x14ac:dyDescent="0.3">
      <c r="A34" s="23" t="s">
        <v>10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1</v>
      </c>
      <c r="J34" s="7">
        <v>4</v>
      </c>
      <c r="K34" s="7">
        <v>1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8">
        <f>SUM(B34:Z34)</f>
        <v>6</v>
      </c>
      <c r="AB34" s="18"/>
    </row>
    <row r="35" spans="1:29" ht="16.5" customHeight="1" x14ac:dyDescent="0.3">
      <c r="A35" s="23" t="s">
        <v>11</v>
      </c>
      <c r="B35" s="7">
        <v>0</v>
      </c>
      <c r="C35" s="7">
        <v>0</v>
      </c>
      <c r="D35" s="7">
        <v>2</v>
      </c>
      <c r="E35" s="7">
        <v>0</v>
      </c>
      <c r="F35" s="7">
        <v>1</v>
      </c>
      <c r="G35" s="7">
        <v>3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8">
        <f t="shared" ref="AA35:AA42" si="8">SUM(B35:Z35)</f>
        <v>6</v>
      </c>
      <c r="AB35" s="18"/>
    </row>
    <row r="36" spans="1:29" ht="16.5" customHeight="1" x14ac:dyDescent="0.3">
      <c r="A36" s="23" t="s">
        <v>12</v>
      </c>
      <c r="B36" s="7">
        <v>1</v>
      </c>
      <c r="C36" s="7">
        <v>0</v>
      </c>
      <c r="D36" s="7">
        <v>0</v>
      </c>
      <c r="E36" s="7">
        <v>0</v>
      </c>
      <c r="F36" s="7">
        <v>1</v>
      </c>
      <c r="G36" s="7">
        <v>0</v>
      </c>
      <c r="H36" s="7">
        <v>1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8">
        <f t="shared" si="8"/>
        <v>3</v>
      </c>
      <c r="AB36" s="18"/>
    </row>
    <row r="37" spans="1:29" ht="16.5" customHeight="1" x14ac:dyDescent="0.3">
      <c r="A37" s="23" t="s">
        <v>13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1</v>
      </c>
      <c r="I37" s="7">
        <v>2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1</v>
      </c>
      <c r="V37" s="7">
        <v>0</v>
      </c>
      <c r="W37" s="7">
        <v>2</v>
      </c>
      <c r="X37" s="7">
        <v>1</v>
      </c>
      <c r="Y37" s="7">
        <v>0</v>
      </c>
      <c r="Z37" s="7">
        <v>0</v>
      </c>
      <c r="AA37" s="8">
        <f t="shared" si="8"/>
        <v>7</v>
      </c>
      <c r="AB37" s="18"/>
    </row>
    <row r="38" spans="1:29" s="20" customFormat="1" ht="16.5" customHeight="1" x14ac:dyDescent="0.3">
      <c r="A38" s="23" t="s">
        <v>41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1</v>
      </c>
      <c r="Y38" s="7">
        <v>0</v>
      </c>
      <c r="Z38" s="7">
        <v>0</v>
      </c>
      <c r="AA38" s="8">
        <f t="shared" si="8"/>
        <v>1</v>
      </c>
      <c r="AB38" s="19"/>
    </row>
    <row r="39" spans="1:29" ht="16.5" customHeight="1" x14ac:dyDescent="0.3">
      <c r="A39" s="22" t="s">
        <v>38</v>
      </c>
      <c r="B39" s="8">
        <f>SUM(B40:B40)</f>
        <v>0</v>
      </c>
      <c r="C39" s="8">
        <f t="shared" ref="C39:Z39" si="9">SUM(C40:C40)</f>
        <v>0</v>
      </c>
      <c r="D39" s="8">
        <f t="shared" si="9"/>
        <v>0</v>
      </c>
      <c r="E39" s="8">
        <f t="shared" si="9"/>
        <v>0</v>
      </c>
      <c r="F39" s="8">
        <f t="shared" si="9"/>
        <v>0</v>
      </c>
      <c r="G39" s="8">
        <f t="shared" si="9"/>
        <v>0</v>
      </c>
      <c r="H39" s="8">
        <f t="shared" si="9"/>
        <v>0</v>
      </c>
      <c r="I39" s="8">
        <f t="shared" si="9"/>
        <v>0</v>
      </c>
      <c r="J39" s="8">
        <f t="shared" si="9"/>
        <v>0</v>
      </c>
      <c r="K39" s="8">
        <f t="shared" si="9"/>
        <v>0</v>
      </c>
      <c r="L39" s="8">
        <f t="shared" si="9"/>
        <v>0</v>
      </c>
      <c r="M39" s="8">
        <f t="shared" si="9"/>
        <v>0</v>
      </c>
      <c r="N39" s="8">
        <f t="shared" si="9"/>
        <v>0</v>
      </c>
      <c r="O39" s="8">
        <f t="shared" si="9"/>
        <v>0</v>
      </c>
      <c r="P39" s="8">
        <f t="shared" si="9"/>
        <v>0</v>
      </c>
      <c r="Q39" s="8">
        <f t="shared" si="9"/>
        <v>0</v>
      </c>
      <c r="R39" s="8">
        <f t="shared" si="9"/>
        <v>0</v>
      </c>
      <c r="S39" s="8">
        <f t="shared" si="9"/>
        <v>1</v>
      </c>
      <c r="T39" s="8">
        <f t="shared" si="9"/>
        <v>0</v>
      </c>
      <c r="U39" s="8">
        <f t="shared" si="9"/>
        <v>0</v>
      </c>
      <c r="V39" s="8">
        <f t="shared" si="9"/>
        <v>0</v>
      </c>
      <c r="W39" s="8">
        <f t="shared" si="9"/>
        <v>0</v>
      </c>
      <c r="X39" s="8">
        <f t="shared" si="9"/>
        <v>0</v>
      </c>
      <c r="Y39" s="8">
        <f t="shared" si="9"/>
        <v>0</v>
      </c>
      <c r="Z39" s="8">
        <f t="shared" si="9"/>
        <v>1</v>
      </c>
      <c r="AA39" s="8">
        <f>SUM(B39:Z39)</f>
        <v>2</v>
      </c>
      <c r="AB39" s="18"/>
    </row>
    <row r="40" spans="1:29" ht="16.5" customHeight="1" x14ac:dyDescent="0.3">
      <c r="A40" s="23" t="s">
        <v>34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1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1</v>
      </c>
      <c r="AA40" s="8">
        <f t="shared" si="8"/>
        <v>2</v>
      </c>
      <c r="AB40" s="18"/>
    </row>
    <row r="41" spans="1:29" ht="16.5" customHeight="1" x14ac:dyDescent="0.3">
      <c r="A41" s="22" t="s">
        <v>29</v>
      </c>
      <c r="B41" s="8">
        <f t="shared" ref="B41:V41" si="10">SUM(B42:B42)</f>
        <v>0</v>
      </c>
      <c r="C41" s="8">
        <f t="shared" si="10"/>
        <v>0</v>
      </c>
      <c r="D41" s="8">
        <f t="shared" si="10"/>
        <v>0</v>
      </c>
      <c r="E41" s="8">
        <f t="shared" si="10"/>
        <v>0</v>
      </c>
      <c r="F41" s="8">
        <f t="shared" si="10"/>
        <v>0</v>
      </c>
      <c r="G41" s="8">
        <f t="shared" si="10"/>
        <v>0</v>
      </c>
      <c r="H41" s="8">
        <f t="shared" si="10"/>
        <v>0</v>
      </c>
      <c r="I41" s="8">
        <f t="shared" si="10"/>
        <v>0</v>
      </c>
      <c r="J41" s="8">
        <f t="shared" si="10"/>
        <v>0</v>
      </c>
      <c r="K41" s="8">
        <f t="shared" si="10"/>
        <v>2</v>
      </c>
      <c r="L41" s="8">
        <f t="shared" si="10"/>
        <v>3</v>
      </c>
      <c r="M41" s="8">
        <f t="shared" si="10"/>
        <v>2</v>
      </c>
      <c r="N41" s="8">
        <f t="shared" si="10"/>
        <v>1</v>
      </c>
      <c r="O41" s="8">
        <f t="shared" si="10"/>
        <v>3</v>
      </c>
      <c r="P41" s="8">
        <f t="shared" si="10"/>
        <v>3</v>
      </c>
      <c r="Q41" s="8">
        <f t="shared" si="10"/>
        <v>4</v>
      </c>
      <c r="R41" s="8">
        <f t="shared" si="10"/>
        <v>5</v>
      </c>
      <c r="S41" s="8">
        <f t="shared" si="10"/>
        <v>1</v>
      </c>
      <c r="T41" s="8">
        <f t="shared" si="10"/>
        <v>6</v>
      </c>
      <c r="U41" s="8">
        <f t="shared" si="10"/>
        <v>4</v>
      </c>
      <c r="V41" s="8">
        <f t="shared" si="10"/>
        <v>0</v>
      </c>
      <c r="W41" s="8">
        <v>2</v>
      </c>
      <c r="X41" s="8">
        <v>3</v>
      </c>
      <c r="Y41" s="8">
        <f>Y42</f>
        <v>1</v>
      </c>
      <c r="Z41" s="8">
        <f>Z42</f>
        <v>1</v>
      </c>
      <c r="AA41" s="8">
        <f t="shared" si="8"/>
        <v>41</v>
      </c>
      <c r="AB41" s="18"/>
      <c r="AC41" s="3"/>
    </row>
    <row r="42" spans="1:29" ht="17.25" thickBot="1" x14ac:dyDescent="0.35">
      <c r="A42" s="24" t="s">
        <v>20</v>
      </c>
      <c r="B42" s="17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2</v>
      </c>
      <c r="L42" s="17">
        <v>3</v>
      </c>
      <c r="M42" s="17">
        <v>2</v>
      </c>
      <c r="N42" s="17">
        <v>1</v>
      </c>
      <c r="O42" s="17">
        <v>3</v>
      </c>
      <c r="P42" s="17">
        <v>3</v>
      </c>
      <c r="Q42" s="17">
        <v>4</v>
      </c>
      <c r="R42" s="17">
        <v>5</v>
      </c>
      <c r="S42" s="17">
        <v>1</v>
      </c>
      <c r="T42" s="17">
        <v>6</v>
      </c>
      <c r="U42" s="17">
        <v>4</v>
      </c>
      <c r="V42" s="17">
        <v>0</v>
      </c>
      <c r="W42" s="17">
        <v>2</v>
      </c>
      <c r="X42" s="17">
        <v>3</v>
      </c>
      <c r="Y42" s="17">
        <v>1</v>
      </c>
      <c r="Z42" s="17">
        <v>1</v>
      </c>
      <c r="AA42" s="38">
        <f t="shared" si="8"/>
        <v>41</v>
      </c>
    </row>
    <row r="43" spans="1:29" ht="38.25" customHeight="1" x14ac:dyDescent="0.3">
      <c r="A43" s="31" t="s">
        <v>39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2"/>
      <c r="S43" s="2"/>
      <c r="T43" s="2"/>
      <c r="U43" s="2"/>
      <c r="V43" s="2"/>
      <c r="W43" s="2"/>
      <c r="X43" s="2"/>
      <c r="Y43" s="2"/>
      <c r="Z43" s="2"/>
      <c r="AA43" s="8"/>
    </row>
    <row r="44" spans="1:29" ht="12.75" customHeight="1" x14ac:dyDescent="0.2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9" ht="12.75" customHeight="1" x14ac:dyDescent="0.2">
      <c r="A45" s="33" t="s">
        <v>35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9" ht="37.5" customHeight="1" x14ac:dyDescent="0.2">
      <c r="A46" s="34" t="s">
        <v>37</v>
      </c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9" ht="12.75" customHeight="1" x14ac:dyDescent="0.2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2"/>
      <c r="S47" s="2"/>
      <c r="T47" s="2"/>
      <c r="U47" s="2"/>
      <c r="V47" s="2"/>
      <c r="W47" s="2"/>
      <c r="X47" s="2"/>
      <c r="Y47" s="2"/>
      <c r="Z47" s="2"/>
    </row>
    <row r="48" spans="1:29" ht="12.75" customHeight="1" x14ac:dyDescent="0.2">
      <c r="A48" s="27" t="s">
        <v>22</v>
      </c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4"/>
      <c r="S48" s="4"/>
      <c r="T48" s="4"/>
      <c r="U48" s="4"/>
      <c r="V48" s="4"/>
      <c r="W48" s="4"/>
      <c r="X48" s="4"/>
      <c r="Y48" s="4"/>
      <c r="Z48" s="4"/>
    </row>
    <row r="49" spans="1:26" ht="25.5" customHeight="1" x14ac:dyDescent="0.2">
      <c r="A49" s="28" t="s">
        <v>23</v>
      </c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5"/>
      <c r="S49" s="5"/>
      <c r="T49" s="5"/>
      <c r="U49" s="5"/>
      <c r="V49" s="5"/>
      <c r="W49" s="5"/>
      <c r="X49" s="5"/>
      <c r="Y49" s="5"/>
      <c r="Z49" s="5"/>
    </row>
    <row r="50" spans="1:26" ht="26.25" customHeight="1" x14ac:dyDescent="0.2">
      <c r="A50" s="28" t="s">
        <v>46</v>
      </c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21.75" customHeight="1" x14ac:dyDescent="0.2">
      <c r="B51" s="9"/>
      <c r="C51" s="9"/>
      <c r="D51" s="9"/>
      <c r="E51" s="9"/>
      <c r="F51" s="9"/>
      <c r="G51" s="9"/>
      <c r="H51" s="9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21.95" customHeight="1" x14ac:dyDescent="0.2">
      <c r="B52" s="10"/>
      <c r="C52" s="10"/>
      <c r="D52" s="10"/>
      <c r="E52" s="10"/>
      <c r="F52" s="10"/>
      <c r="G52" s="10"/>
      <c r="H52" s="10"/>
      <c r="I52" s="2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</sheetData>
  <mergeCells count="9">
    <mergeCell ref="A50:Q50"/>
    <mergeCell ref="A1:AA1"/>
    <mergeCell ref="A43:Q43"/>
    <mergeCell ref="A44:Q44"/>
    <mergeCell ref="A45:Q45"/>
    <mergeCell ref="A46:Q46"/>
    <mergeCell ref="A47:Q47"/>
    <mergeCell ref="A48:Q48"/>
    <mergeCell ref="A49:Q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1-39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Ross, Hilary.CTR (RITA)</dc:creator>
  <cp:lastModifiedBy>Test</cp:lastModifiedBy>
  <cp:revision>0</cp:revision>
  <cp:lastPrinted>2008-03-24T20:40:30Z</cp:lastPrinted>
  <dcterms:created xsi:type="dcterms:W3CDTF">1980-01-01T04:00:00Z</dcterms:created>
  <dcterms:modified xsi:type="dcterms:W3CDTF">2015-07-01T15:21:48Z</dcterms:modified>
</cp:coreProperties>
</file>