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35" yWindow="75" windowWidth="11640" windowHeight="8670"/>
  </bookViews>
  <sheets>
    <sheet name="1-50" sheetId="4" r:id="rId1"/>
  </sheets>
  <calcPr calcId="145621"/>
</workbook>
</file>

<file path=xl/calcChain.xml><?xml version="1.0" encoding="utf-8"?>
<calcChain xmlns="http://schemas.openxmlformats.org/spreadsheetml/2006/main">
  <c r="O7" i="4" l="1"/>
  <c r="AG7" i="4" l="1"/>
  <c r="AG3" i="4" s="1"/>
  <c r="AF7" i="4"/>
  <c r="AF3" i="4" s="1"/>
  <c r="AE7" i="4"/>
  <c r="AE3" i="4" s="1"/>
  <c r="AD7" i="4"/>
  <c r="AD3" i="4" s="1"/>
  <c r="AC7" i="4"/>
  <c r="AC3" i="4" s="1"/>
  <c r="AB7" i="4"/>
  <c r="AB3" i="4" s="1"/>
  <c r="AA7" i="4"/>
  <c r="AA3" i="4" s="1"/>
  <c r="Z7" i="4"/>
  <c r="Z3" i="4" s="1"/>
  <c r="Y7" i="4"/>
  <c r="Y3" i="4" s="1"/>
  <c r="X7" i="4"/>
  <c r="X3" i="4" s="1"/>
  <c r="W7" i="4"/>
  <c r="W3" i="4" s="1"/>
  <c r="V7" i="4"/>
  <c r="V3" i="4" s="1"/>
  <c r="U7" i="4"/>
  <c r="U3" i="4" s="1"/>
  <c r="T7" i="4"/>
  <c r="T3" i="4" s="1"/>
  <c r="S7" i="4"/>
  <c r="S3" i="4" s="1"/>
  <c r="R7" i="4"/>
  <c r="R3" i="4" s="1"/>
  <c r="Q7" i="4"/>
  <c r="Q3" i="4" s="1"/>
  <c r="P7" i="4"/>
  <c r="P3" i="4" s="1"/>
  <c r="O3" i="4"/>
  <c r="N7" i="4"/>
  <c r="N3" i="4" s="1"/>
  <c r="M7" i="4"/>
  <c r="M3" i="4" s="1"/>
  <c r="L7" i="4"/>
  <c r="L3" i="4" s="1"/>
  <c r="K7" i="4"/>
  <c r="K3" i="4" s="1"/>
  <c r="J7" i="4"/>
  <c r="J3" i="4" s="1"/>
  <c r="I7" i="4"/>
  <c r="I3" i="4" s="1"/>
  <c r="H7" i="4"/>
  <c r="H3" i="4" s="1"/>
  <c r="G7" i="4"/>
  <c r="G3" i="4" s="1"/>
  <c r="F7" i="4"/>
  <c r="F3" i="4" s="1"/>
  <c r="E7" i="4"/>
  <c r="E3" i="4" s="1"/>
  <c r="D7" i="4"/>
  <c r="D3" i="4" s="1"/>
  <c r="C7" i="4"/>
  <c r="C3" i="4" s="1"/>
  <c r="B7" i="4"/>
  <c r="B3" i="4" s="1"/>
</calcChain>
</file>

<file path=xl/sharedStrings.xml><?xml version="1.0" encoding="utf-8"?>
<sst xmlns="http://schemas.openxmlformats.org/spreadsheetml/2006/main" count="27" uniqueCount="26">
  <si>
    <t>Coastwise</t>
  </si>
  <si>
    <t>Lakewise</t>
  </si>
  <si>
    <t>Internal</t>
  </si>
  <si>
    <t>Intraport</t>
  </si>
  <si>
    <t>Domestic water transportation</t>
  </si>
  <si>
    <t>Truck</t>
  </si>
  <si>
    <t xml:space="preserve">Air </t>
  </si>
  <si>
    <t>Railroad</t>
  </si>
  <si>
    <t>Pipeline</t>
  </si>
  <si>
    <t xml:space="preserve">TOTAL U.S. ton-miles of freight </t>
  </si>
  <si>
    <t>Table 1-50:  U.S. Ton-Miles of Freight (BTS Special Tabulation) (Millions)</t>
  </si>
  <si>
    <t>NOTE</t>
  </si>
  <si>
    <t xml:space="preserve">Total:   </t>
  </si>
  <si>
    <t xml:space="preserve">1997-2011:  U.S. Department of Transportation, Federal Highway Administration, Freight Analysis Framework, Version 3, for 1997, 2002, 2007, 2008, and 2009, available at http://faf.ornl.gov/fafweb/Extraction0.aspx.   </t>
  </si>
  <si>
    <t xml:space="preserve">Air:  </t>
  </si>
  <si>
    <t xml:space="preserve">Rail:  </t>
  </si>
  <si>
    <t xml:space="preserve">Truck:  </t>
  </si>
  <si>
    <t>1997-2011:  Difference between total of all modes, and sum of other modes.</t>
  </si>
  <si>
    <t xml:space="preserve">Pipeline:  </t>
  </si>
  <si>
    <t>SOURCES</t>
  </si>
  <si>
    <r>
      <t xml:space="preserve">U.S. Department of Transportation, Bureau of Transportation Statistics, Office of Airline Information, </t>
    </r>
    <r>
      <rPr>
        <i/>
        <sz val="10"/>
        <rFont val="Arial"/>
        <family val="2"/>
      </rPr>
      <t>Air Carrier Statistics - Green Book</t>
    </r>
    <r>
      <rPr>
        <sz val="10"/>
        <rFont val="Arial"/>
        <family val="2"/>
      </rPr>
      <t xml:space="preserve">, (Washington, DC, December issues), p. 3, line 3.  </t>
    </r>
  </si>
  <si>
    <r>
      <t>Estimates come from the Association of American Railroads using ton</t>
    </r>
    <r>
      <rPr>
        <sz val="10"/>
        <color rgb="FF000000"/>
        <rFont val="Arial"/>
        <family val="2"/>
      </rPr>
      <t xml:space="preserve"> mile values from the Surface Transportation Board’s Waybill Sample.  The Waybill Sample represents all major U.S. railroads, including all Class I railroads and several short-line railroads.  </t>
    </r>
  </si>
  <si>
    <r>
      <t xml:space="preserve">1980-96: 1997 Pipeline value, adjusted using Association of Petroleum Pipelines, </t>
    </r>
    <r>
      <rPr>
        <i/>
        <sz val="10"/>
        <rFont val="Arial"/>
        <family val="2"/>
      </rPr>
      <t>Shifts in Petroleum Transportation</t>
    </r>
    <r>
      <rPr>
        <sz val="10"/>
        <rFont val="Arial"/>
        <family val="2"/>
      </rPr>
      <t xml:space="preserve"> (Washington, DC: Annual Issues), table 1, available at http://www.aopl.org/publications/?fa=reports as of Oct. 22, 2013.</t>
    </r>
  </si>
  <si>
    <r>
      <t xml:space="preserve">1980-96:  1997 Truck value, adjusted using U.S. Department of Transportation, Federal Highway Administration, </t>
    </r>
    <r>
      <rPr>
        <i/>
        <sz val="10"/>
        <color rgb="FF000000"/>
        <rFont val="Arial"/>
        <family val="2"/>
      </rPr>
      <t>Highway Statistics</t>
    </r>
    <r>
      <rPr>
        <sz val="10"/>
        <color rgb="FF000000"/>
        <rFont val="Arial"/>
        <family val="2"/>
      </rPr>
      <t>, (Washington, DC: Annual Issues), Table VM-1, Vehicle Miles Traveled, Total Rural and Urban, for Single-Unit 2 Axle 6-Tire or more and Combination Trucks.</t>
    </r>
  </si>
  <si>
    <t>1980-96:  Summation of individual modes.</t>
  </si>
  <si>
    <t>Data in this table are improved estimates based on the Freight Analysis Framework (FAF). Technical Summary of Updated Methodology is available at http://www.rita.dot.gov/bts/sites/rita.dot.gov.bts/files/FreightTonMilesMethodology.pdf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</si>
</sst>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#,##0_)"/>
    <numFmt numFmtId="166" formatCode="#,##0.000_);\(#,##0.000\)"/>
  </numFmts>
  <fonts count="22" x14ac:knownFonts="1">
    <font>
      <sz val="10"/>
      <name val="Arial"/>
    </font>
    <font>
      <sz val="8"/>
      <name val="Arial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sz val="8"/>
      <name val="Helv"/>
    </font>
    <font>
      <b/>
      <sz val="14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8">
    <xf numFmtId="0" fontId="0" fillId="0" borderId="0"/>
    <xf numFmtId="0" fontId="2" fillId="0" borderId="0">
      <alignment horizontal="center" vertical="center" wrapText="1"/>
    </xf>
    <xf numFmtId="0" fontId="3" fillId="0" borderId="0">
      <alignment horizontal="left" vertical="center" wrapText="1"/>
    </xf>
    <xf numFmtId="164" fontId="4" fillId="0" borderId="1" applyNumberFormat="0" applyFill="0">
      <alignment horizontal="right"/>
    </xf>
    <xf numFmtId="165" fontId="5" fillId="0" borderId="1">
      <alignment horizontal="right" vertical="center"/>
    </xf>
    <xf numFmtId="49" fontId="6" fillId="0" borderId="1">
      <alignment horizontal="left" vertical="center"/>
    </xf>
    <xf numFmtId="164" fontId="4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4" fillId="0" borderId="1">
      <alignment horizontal="left" vertical="center"/>
    </xf>
    <xf numFmtId="0" fontId="7" fillId="0" borderId="1">
      <alignment horizontal="left"/>
    </xf>
    <xf numFmtId="0" fontId="7" fillId="0" borderId="1" applyFill="0">
      <alignment horizontal="left"/>
    </xf>
    <xf numFmtId="0" fontId="7" fillId="2" borderId="0">
      <alignment horizontal="centerContinuous" wrapText="1"/>
    </xf>
    <xf numFmtId="49" fontId="7" fillId="2" borderId="3">
      <alignment horizontal="left" vertical="center"/>
    </xf>
    <xf numFmtId="0" fontId="7" fillId="2" borderId="0">
      <alignment horizontal="centerContinuous" vertical="center" wrapText="1"/>
    </xf>
    <xf numFmtId="3" fontId="5" fillId="0" borderId="0">
      <alignment horizontal="left" vertical="center"/>
    </xf>
    <xf numFmtId="0" fontId="2" fillId="0" borderId="0">
      <alignment horizontal="left" vertical="center"/>
    </xf>
    <xf numFmtId="0" fontId="10" fillId="0" borderId="0">
      <alignment horizontal="right"/>
    </xf>
    <xf numFmtId="49" fontId="10" fillId="0" borderId="0">
      <alignment horizontal="center"/>
    </xf>
    <xf numFmtId="0" fontId="6" fillId="0" borderId="0">
      <alignment horizontal="right"/>
    </xf>
    <xf numFmtId="0" fontId="10" fillId="0" borderId="0">
      <alignment horizontal="left"/>
    </xf>
    <xf numFmtId="49" fontId="5" fillId="0" borderId="0">
      <alignment horizontal="left" vertical="center"/>
    </xf>
    <xf numFmtId="49" fontId="6" fillId="0" borderId="1">
      <alignment horizontal="left"/>
    </xf>
    <xf numFmtId="164" fontId="5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4">
      <alignment horizontal="left" vertical="center"/>
    </xf>
    <xf numFmtId="0" fontId="11" fillId="0" borderId="0">
      <alignment horizontal="left" vertical="top"/>
    </xf>
    <xf numFmtId="0" fontId="7" fillId="0" borderId="0">
      <alignment horizontal="left"/>
    </xf>
    <xf numFmtId="0" fontId="3" fillId="0" borderId="0">
      <alignment horizontal="left"/>
    </xf>
    <xf numFmtId="0" fontId="4" fillId="0" borderId="0">
      <alignment horizontal="left"/>
    </xf>
    <xf numFmtId="0" fontId="11" fillId="0" borderId="0">
      <alignment horizontal="left" vertical="top"/>
    </xf>
    <xf numFmtId="0" fontId="3" fillId="0" borderId="0">
      <alignment horizontal="left"/>
    </xf>
    <xf numFmtId="0" fontId="4" fillId="0" borderId="0">
      <alignment horizontal="left"/>
    </xf>
    <xf numFmtId="49" fontId="5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49" fontId="10" fillId="0" borderId="1">
      <alignment horizontal="left"/>
    </xf>
  </cellStyleXfs>
  <cellXfs count="41">
    <xf numFmtId="0" fontId="0" fillId="0" borderId="0" xfId="0"/>
    <xf numFmtId="0" fontId="13" fillId="0" borderId="5" xfId="12" applyFont="1" applyFill="1" applyBorder="1" applyAlignment="1">
      <alignment horizontal="left" vertical="top"/>
    </xf>
    <xf numFmtId="0" fontId="13" fillId="0" borderId="0" xfId="12" applyFont="1" applyFill="1" applyBorder="1" applyAlignment="1">
      <alignment horizontal="left" vertical="top"/>
    </xf>
    <xf numFmtId="0" fontId="13" fillId="0" borderId="0" xfId="12" applyFont="1" applyFill="1" applyBorder="1" applyAlignment="1">
      <alignment horizontal="left"/>
    </xf>
    <xf numFmtId="0" fontId="14" fillId="0" borderId="0" xfId="12" applyFont="1" applyFill="1" applyBorder="1" applyAlignment="1">
      <alignment horizontal="left" indent="1"/>
    </xf>
    <xf numFmtId="3" fontId="13" fillId="0" borderId="0" xfId="3" applyNumberFormat="1" applyFont="1" applyFill="1" applyBorder="1" applyAlignment="1">
      <alignment horizontal="right"/>
    </xf>
    <xf numFmtId="3" fontId="14" fillId="0" borderId="0" xfId="3" applyNumberFormat="1" applyFont="1" applyFill="1" applyBorder="1" applyAlignment="1">
      <alignment horizontal="right"/>
    </xf>
    <xf numFmtId="0" fontId="0" fillId="0" borderId="0" xfId="0" applyFill="1"/>
    <xf numFmtId="0" fontId="13" fillId="0" borderId="3" xfId="12" applyFont="1" applyFill="1" applyBorder="1" applyAlignment="1">
      <alignment horizontal="center"/>
    </xf>
    <xf numFmtId="0" fontId="13" fillId="0" borderId="3" xfId="12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166" fontId="0" fillId="0" borderId="0" xfId="0" applyNumberFormat="1" applyFill="1"/>
    <xf numFmtId="0" fontId="16" fillId="0" borderId="0" xfId="0" applyFont="1" applyFill="1"/>
    <xf numFmtId="0" fontId="13" fillId="0" borderId="6" xfId="12" applyFont="1" applyFill="1" applyBorder="1" applyAlignment="1">
      <alignment horizontal="left"/>
    </xf>
    <xf numFmtId="3" fontId="13" fillId="0" borderId="6" xfId="3" applyNumberFormat="1" applyFont="1" applyFill="1" applyBorder="1" applyAlignment="1">
      <alignment horizontal="right"/>
    </xf>
    <xf numFmtId="3" fontId="16" fillId="0" borderId="0" xfId="0" applyNumberFormat="1" applyFont="1" applyBorder="1"/>
    <xf numFmtId="3" fontId="16" fillId="0" borderId="0" xfId="0" applyNumberFormat="1" applyFont="1" applyFill="1" applyBorder="1"/>
    <xf numFmtId="3" fontId="0" fillId="0" borderId="0" xfId="0" applyNumberFormat="1" applyFill="1"/>
    <xf numFmtId="0" fontId="17" fillId="0" borderId="0" xfId="0" applyFont="1" applyFill="1"/>
    <xf numFmtId="0" fontId="17" fillId="0" borderId="0" xfId="0" applyFont="1" applyFill="1" applyBorder="1"/>
    <xf numFmtId="0" fontId="16" fillId="0" borderId="0" xfId="31" applyFont="1" applyFill="1" applyBorder="1" applyAlignment="1">
      <alignment horizontal="left" wrapText="1"/>
    </xf>
    <xf numFmtId="0" fontId="17" fillId="0" borderId="0" xfId="0" applyFont="1"/>
    <xf numFmtId="0" fontId="17" fillId="0" borderId="0" xfId="0" applyFont="1" applyAlignment="1">
      <alignment horizontal="center"/>
    </xf>
    <xf numFmtId="3" fontId="17" fillId="0" borderId="0" xfId="0" applyNumberFormat="1" applyFont="1" applyFill="1" applyBorder="1"/>
    <xf numFmtId="3" fontId="17" fillId="0" borderId="0" xfId="0" applyNumberFormat="1" applyFont="1" applyBorder="1"/>
    <xf numFmtId="3" fontId="17" fillId="0" borderId="0" xfId="0" applyNumberFormat="1" applyFont="1" applyFill="1"/>
    <xf numFmtId="0" fontId="16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20" applyFont="1" applyFill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2" fillId="0" borderId="6" xfId="31" applyFont="1" applyFill="1" applyBorder="1" applyAlignment="1">
      <alignment horizontal="left" wrapText="1"/>
    </xf>
    <xf numFmtId="0" fontId="15" fillId="0" borderId="0" xfId="12" applyFont="1" applyFill="1" applyBorder="1" applyAlignment="1">
      <alignment horizontal="left"/>
    </xf>
    <xf numFmtId="0" fontId="16" fillId="0" borderId="0" xfId="20" applyFont="1" applyFill="1" applyAlignment="1">
      <alignment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7" fillId="0" borderId="0" xfId="20" applyFont="1" applyFill="1" applyAlignment="1">
      <alignment wrapText="1"/>
    </xf>
  </cellXfs>
  <cellStyles count="38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Side_Regular" xfId="12"/>
    <cellStyle name="Hed Top" xfId="13"/>
    <cellStyle name="Hed Top - SECTION" xfId="14"/>
    <cellStyle name="Hed Top_3-new4" xfId="15"/>
    <cellStyle name="Normal" xfId="0" builtinId="0"/>
    <cellStyle name="Reference" xfId="16"/>
    <cellStyle name="Row heading" xfId="17"/>
    <cellStyle name="Source Hed" xfId="18"/>
    <cellStyle name="Source Letter" xfId="19"/>
    <cellStyle name="Source Superscript" xfId="20"/>
    <cellStyle name="Source Text" xfId="21"/>
    <cellStyle name="State" xfId="22"/>
    <cellStyle name="Superscript" xfId="23"/>
    <cellStyle name="Table Data" xfId="24"/>
    <cellStyle name="Table Head Top" xfId="25"/>
    <cellStyle name="Table Hed Side" xfId="26"/>
    <cellStyle name="Table Title" xfId="27"/>
    <cellStyle name="Title Text" xfId="28"/>
    <cellStyle name="Title Text 1" xfId="29"/>
    <cellStyle name="Title Text 2" xfId="30"/>
    <cellStyle name="Title-1" xfId="31"/>
    <cellStyle name="Title-2" xfId="32"/>
    <cellStyle name="Title-3" xfId="33"/>
    <cellStyle name="Wrap" xfId="34"/>
    <cellStyle name="Wrap Bold" xfId="35"/>
    <cellStyle name="Wrap Title" xfId="36"/>
    <cellStyle name="Wrap_NTS99-~11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33"/>
  <sheetViews>
    <sheetView tabSelected="1" zoomScaleNormal="100" workbookViewId="0">
      <selection sqref="A1:AG1"/>
    </sheetView>
  </sheetViews>
  <sheetFormatPr defaultColWidth="8.85546875" defaultRowHeight="12.75" x14ac:dyDescent="0.2"/>
  <cols>
    <col min="1" max="1" width="27.42578125" style="7" customWidth="1"/>
    <col min="2" max="33" width="9.28515625" style="7" customWidth="1"/>
    <col min="34" max="34" width="13.42578125" style="7" bestFit="1" customWidth="1"/>
    <col min="35" max="16384" width="8.85546875" style="7"/>
  </cols>
  <sheetData>
    <row r="1" spans="1:37" ht="16.5" customHeight="1" thickBot="1" x14ac:dyDescent="0.3">
      <c r="A1" s="35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7" ht="16.5" customHeight="1" x14ac:dyDescent="0.3">
      <c r="A2" s="8"/>
      <c r="B2" s="9">
        <v>1980</v>
      </c>
      <c r="C2" s="9">
        <v>1981</v>
      </c>
      <c r="D2" s="9">
        <v>1982</v>
      </c>
      <c r="E2" s="9">
        <v>1983</v>
      </c>
      <c r="F2" s="9">
        <v>1984</v>
      </c>
      <c r="G2" s="9">
        <v>1985</v>
      </c>
      <c r="H2" s="9">
        <v>1986</v>
      </c>
      <c r="I2" s="9">
        <v>1987</v>
      </c>
      <c r="J2" s="9">
        <v>1988</v>
      </c>
      <c r="K2" s="9">
        <v>1989</v>
      </c>
      <c r="L2" s="9">
        <v>1990</v>
      </c>
      <c r="M2" s="9">
        <v>1991</v>
      </c>
      <c r="N2" s="9">
        <v>1992</v>
      </c>
      <c r="O2" s="9">
        <v>1993</v>
      </c>
      <c r="P2" s="9">
        <v>1994</v>
      </c>
      <c r="Q2" s="9">
        <v>1995</v>
      </c>
      <c r="R2" s="9">
        <v>1996</v>
      </c>
      <c r="S2" s="9">
        <v>1997</v>
      </c>
      <c r="T2" s="10">
        <v>1998</v>
      </c>
      <c r="U2" s="10">
        <v>1999</v>
      </c>
      <c r="V2" s="10">
        <v>2000</v>
      </c>
      <c r="W2" s="10">
        <v>2001</v>
      </c>
      <c r="X2" s="10">
        <v>2002</v>
      </c>
      <c r="Y2" s="10">
        <v>2003</v>
      </c>
      <c r="Z2" s="9">
        <v>2004</v>
      </c>
      <c r="AA2" s="9">
        <v>2005</v>
      </c>
      <c r="AB2" s="9">
        <v>2006</v>
      </c>
      <c r="AC2" s="9">
        <v>2007</v>
      </c>
      <c r="AD2" s="9">
        <v>2008</v>
      </c>
      <c r="AE2" s="10">
        <v>2009</v>
      </c>
      <c r="AF2" s="10">
        <v>2010</v>
      </c>
      <c r="AG2" s="10">
        <v>2011</v>
      </c>
    </row>
    <row r="3" spans="1:37" ht="16.5" customHeight="1" x14ac:dyDescent="0.3">
      <c r="A3" s="1" t="s">
        <v>9</v>
      </c>
      <c r="B3" s="5">
        <f>+B4+B5+B6+B7+B12</f>
        <v>4172988.9122182233</v>
      </c>
      <c r="C3" s="5">
        <f t="shared" ref="C3:AG3" si="0">+C4+C5+C6+C7+C12</f>
        <v>4132384.7286144826</v>
      </c>
      <c r="D3" s="5">
        <f t="shared" si="0"/>
        <v>4010592.0911151441</v>
      </c>
      <c r="E3" s="5">
        <f t="shared" si="0"/>
        <v>4112419.0077398513</v>
      </c>
      <c r="F3" s="5">
        <f t="shared" si="0"/>
        <v>4227617.1073627118</v>
      </c>
      <c r="G3" s="5">
        <f t="shared" si="0"/>
        <v>4221460.7766144769</v>
      </c>
      <c r="H3" s="5">
        <f t="shared" si="0"/>
        <v>4280090.694901159</v>
      </c>
      <c r="I3" s="5">
        <f t="shared" si="0"/>
        <v>4459962.9631859921</v>
      </c>
      <c r="J3" s="5">
        <f t="shared" si="0"/>
        <v>4606022.8808415504</v>
      </c>
      <c r="K3" s="5">
        <f t="shared" si="0"/>
        <v>4577594.2523756996</v>
      </c>
      <c r="L3" s="5">
        <f t="shared" si="0"/>
        <v>4655432.492820763</v>
      </c>
      <c r="M3" s="5">
        <f t="shared" si="0"/>
        <v>4676162.8932218626</v>
      </c>
      <c r="N3" s="5">
        <f t="shared" si="0"/>
        <v>4805060.3781367689</v>
      </c>
      <c r="O3" s="5">
        <f t="shared" si="0"/>
        <v>4858767.5705731772</v>
      </c>
      <c r="P3" s="5">
        <f t="shared" si="0"/>
        <v>5089118.7518012766</v>
      </c>
      <c r="Q3" s="5">
        <f t="shared" si="0"/>
        <v>5288638.9967389684</v>
      </c>
      <c r="R3" s="5">
        <f t="shared" si="0"/>
        <v>5394428.7495136</v>
      </c>
      <c r="S3" s="5">
        <f t="shared" si="0"/>
        <v>5444840.8213663306</v>
      </c>
      <c r="T3" s="5">
        <f t="shared" si="0"/>
        <v>5463708.6611531898</v>
      </c>
      <c r="U3" s="5">
        <f t="shared" si="0"/>
        <v>5482576.50094005</v>
      </c>
      <c r="V3" s="5">
        <f t="shared" si="0"/>
        <v>5501444.3407269102</v>
      </c>
      <c r="W3" s="5">
        <f t="shared" si="0"/>
        <v>5520312.1805137703</v>
      </c>
      <c r="X3" s="5">
        <f t="shared" si="0"/>
        <v>5539179.920300629</v>
      </c>
      <c r="Y3" s="5">
        <f t="shared" si="0"/>
        <v>5579250.8376969313</v>
      </c>
      <c r="Z3" s="5">
        <f t="shared" si="0"/>
        <v>5619321.655093234</v>
      </c>
      <c r="AA3" s="5">
        <f t="shared" si="0"/>
        <v>5659392.5724895364</v>
      </c>
      <c r="AB3" s="5">
        <f t="shared" si="0"/>
        <v>5699463.2898858385</v>
      </c>
      <c r="AC3" s="5">
        <f t="shared" si="0"/>
        <v>5739534.1072821394</v>
      </c>
      <c r="AD3" s="5">
        <f t="shared" si="0"/>
        <v>5998009.1497000018</v>
      </c>
      <c r="AE3" s="5">
        <f t="shared" si="0"/>
        <v>5468001.009800001</v>
      </c>
      <c r="AF3" s="5">
        <f t="shared" si="0"/>
        <v>5689672.3182999976</v>
      </c>
      <c r="AG3" s="5">
        <f t="shared" si="0"/>
        <v>5899164.8834000016</v>
      </c>
      <c r="AH3" s="11"/>
    </row>
    <row r="4" spans="1:37" ht="16.5" customHeight="1" x14ac:dyDescent="0.3">
      <c r="A4" s="2" t="s">
        <v>6</v>
      </c>
      <c r="B4" s="5">
        <v>4528.3159999999998</v>
      </c>
      <c r="C4" s="5">
        <v>4658</v>
      </c>
      <c r="D4" s="5">
        <v>4475.5749999999998</v>
      </c>
      <c r="E4" s="5">
        <v>5055</v>
      </c>
      <c r="F4" s="5">
        <v>5492.7570000000005</v>
      </c>
      <c r="G4" s="5">
        <v>5155.5780000000004</v>
      </c>
      <c r="H4" s="5">
        <v>6355.7150000000001</v>
      </c>
      <c r="I4" s="5">
        <v>7589.3280000000004</v>
      </c>
      <c r="J4" s="5">
        <v>8169.4669999999987</v>
      </c>
      <c r="K4" s="5">
        <v>8954</v>
      </c>
      <c r="L4" s="5">
        <v>9063.8640000000014</v>
      </c>
      <c r="M4" s="5">
        <v>8859.7099999999991</v>
      </c>
      <c r="N4" s="5">
        <v>9819.7010000000009</v>
      </c>
      <c r="O4" s="5">
        <v>10675.106</v>
      </c>
      <c r="P4" s="5">
        <v>11802.778</v>
      </c>
      <c r="Q4" s="5">
        <v>12520.056999999999</v>
      </c>
      <c r="R4" s="5">
        <v>12860.844999999999</v>
      </c>
      <c r="S4" s="5">
        <v>13601</v>
      </c>
      <c r="T4" s="5">
        <v>13840</v>
      </c>
      <c r="U4" s="5">
        <v>14201.933000000001</v>
      </c>
      <c r="V4" s="5">
        <v>14983</v>
      </c>
      <c r="W4" s="5">
        <v>13069.461000000001</v>
      </c>
      <c r="X4" s="5">
        <v>13369.877</v>
      </c>
      <c r="Y4" s="5">
        <v>15231.242999999999</v>
      </c>
      <c r="Z4" s="5">
        <v>16451.440000000002</v>
      </c>
      <c r="AA4" s="5">
        <v>15744.76</v>
      </c>
      <c r="AB4" s="5">
        <v>15361.342000000001</v>
      </c>
      <c r="AC4" s="5">
        <v>15140.969000000001</v>
      </c>
      <c r="AD4" s="5">
        <v>13773.623000000001</v>
      </c>
      <c r="AE4" s="5">
        <v>12027.007</v>
      </c>
      <c r="AF4" s="5">
        <v>12540.562</v>
      </c>
      <c r="AG4" s="5">
        <v>12133.733</v>
      </c>
    </row>
    <row r="5" spans="1:37" ht="16.5" customHeight="1" x14ac:dyDescent="0.3">
      <c r="A5" s="2" t="s">
        <v>5</v>
      </c>
      <c r="B5" s="5">
        <v>1266630.9955391216</v>
      </c>
      <c r="C5" s="5">
        <v>1269094.4177590178</v>
      </c>
      <c r="D5" s="5">
        <v>1300863.5977743764</v>
      </c>
      <c r="E5" s="5">
        <v>1355837.126825599</v>
      </c>
      <c r="F5" s="5">
        <v>1421965.8561551855</v>
      </c>
      <c r="G5" s="5">
        <v>1441905.69815056</v>
      </c>
      <c r="H5" s="5">
        <v>1478927.8848223921</v>
      </c>
      <c r="I5" s="5">
        <v>1558806.1909924697</v>
      </c>
      <c r="J5" s="5">
        <v>1610976.5179217607</v>
      </c>
      <c r="K5" s="5">
        <v>1666596.638266332</v>
      </c>
      <c r="L5" s="5">
        <v>1707373.4231376997</v>
      </c>
      <c r="M5" s="5">
        <v>1745912.5546442273</v>
      </c>
      <c r="N5" s="5">
        <v>1790756.179035797</v>
      </c>
      <c r="O5" s="5">
        <v>1866690.2933400841</v>
      </c>
      <c r="P5" s="5">
        <v>1987269.5572599305</v>
      </c>
      <c r="Q5" s="5">
        <v>2080039.0025646456</v>
      </c>
      <c r="R5" s="5">
        <v>2136184.0142019945</v>
      </c>
      <c r="S5" s="5">
        <v>2233950.353867447</v>
      </c>
      <c r="T5" s="5">
        <v>2273587.8201501616</v>
      </c>
      <c r="U5" s="5">
        <v>2297372.1732092728</v>
      </c>
      <c r="V5" s="5">
        <v>2326524.3309843037</v>
      </c>
      <c r="W5" s="5">
        <v>2362063.1578511614</v>
      </c>
      <c r="X5" s="5">
        <v>2427693.2185978452</v>
      </c>
      <c r="Y5" s="5">
        <v>2478739.6408969797</v>
      </c>
      <c r="Z5" s="5">
        <v>2427170.1718993699</v>
      </c>
      <c r="AA5" s="5">
        <v>2453346.6799017601</v>
      </c>
      <c r="AB5" s="5">
        <v>2405810.5259041497</v>
      </c>
      <c r="AC5" s="5">
        <v>2495785.5269065397</v>
      </c>
      <c r="AD5" s="5">
        <v>2752658.190700002</v>
      </c>
      <c r="AE5" s="5">
        <v>2449508.5780000011</v>
      </c>
      <c r="AF5" s="5">
        <v>2512429.0105999983</v>
      </c>
      <c r="AG5" s="5">
        <v>2643567.469000001</v>
      </c>
    </row>
    <row r="6" spans="1:37" ht="16.5" customHeight="1" x14ac:dyDescent="0.3">
      <c r="A6" s="2" t="s">
        <v>7</v>
      </c>
      <c r="B6" s="5">
        <v>932000</v>
      </c>
      <c r="C6" s="5">
        <v>924000</v>
      </c>
      <c r="D6" s="5">
        <v>810000</v>
      </c>
      <c r="E6" s="5">
        <v>841000</v>
      </c>
      <c r="F6" s="5">
        <v>900090.96838145575</v>
      </c>
      <c r="G6" s="5">
        <v>876209.18960845307</v>
      </c>
      <c r="H6" s="5">
        <v>891234.53182618064</v>
      </c>
      <c r="I6" s="5">
        <v>951940.1472570725</v>
      </c>
      <c r="J6" s="5">
        <v>1025683.3465862182</v>
      </c>
      <c r="K6" s="5">
        <v>1045628.2284008723</v>
      </c>
      <c r="L6" s="5">
        <v>1064407.5896003032</v>
      </c>
      <c r="M6" s="5">
        <v>1041928.8134537234</v>
      </c>
      <c r="N6" s="5">
        <v>1098379.4544277489</v>
      </c>
      <c r="O6" s="5">
        <v>1135016.4822149989</v>
      </c>
      <c r="P6" s="5">
        <v>1221072.7831372288</v>
      </c>
      <c r="Q6" s="5">
        <v>1317009.5574664869</v>
      </c>
      <c r="R6" s="5">
        <v>1377094.9128617758</v>
      </c>
      <c r="S6" s="5">
        <v>1391089.2101542139</v>
      </c>
      <c r="T6" s="5">
        <v>1448352.4622460844</v>
      </c>
      <c r="U6" s="5">
        <v>1503664.9945615588</v>
      </c>
      <c r="V6" s="5">
        <v>1546318.9881611145</v>
      </c>
      <c r="W6" s="5">
        <v>1599331.8186688421</v>
      </c>
      <c r="X6" s="5">
        <v>1605532.0602967439</v>
      </c>
      <c r="Y6" s="5">
        <v>1603563.9999999998</v>
      </c>
      <c r="Z6" s="5">
        <v>1683895</v>
      </c>
      <c r="AA6" s="5">
        <v>1733324</v>
      </c>
      <c r="AB6" s="5">
        <v>1855897</v>
      </c>
      <c r="AC6" s="5">
        <v>1819626</v>
      </c>
      <c r="AD6" s="5">
        <v>1729734</v>
      </c>
      <c r="AE6" s="5">
        <v>1582092</v>
      </c>
      <c r="AF6" s="5">
        <v>1706505</v>
      </c>
      <c r="AG6" s="5">
        <v>1725634</v>
      </c>
    </row>
    <row r="7" spans="1:37" ht="16.5" customHeight="1" x14ac:dyDescent="0.3">
      <c r="A7" s="3" t="s">
        <v>4</v>
      </c>
      <c r="B7" s="5">
        <f t="shared" ref="B7:AG7" si="1">+B8+B9+B10+B11</f>
        <v>921835</v>
      </c>
      <c r="C7" s="5">
        <f t="shared" si="1"/>
        <v>929413</v>
      </c>
      <c r="D7" s="5">
        <f t="shared" si="1"/>
        <v>886469</v>
      </c>
      <c r="E7" s="5">
        <f t="shared" si="1"/>
        <v>919566</v>
      </c>
      <c r="F7" s="5">
        <f t="shared" si="1"/>
        <v>887719</v>
      </c>
      <c r="G7" s="5">
        <f t="shared" si="1"/>
        <v>892971</v>
      </c>
      <c r="H7" s="5">
        <f t="shared" si="1"/>
        <v>873401</v>
      </c>
      <c r="I7" s="5">
        <f t="shared" si="1"/>
        <v>895415</v>
      </c>
      <c r="J7" s="5">
        <f t="shared" si="1"/>
        <v>890029</v>
      </c>
      <c r="K7" s="5">
        <f t="shared" si="1"/>
        <v>815550</v>
      </c>
      <c r="L7" s="5">
        <f t="shared" si="1"/>
        <v>833544</v>
      </c>
      <c r="M7" s="5">
        <f t="shared" si="1"/>
        <v>848399.1</v>
      </c>
      <c r="N7" s="5">
        <f t="shared" si="1"/>
        <v>856684.6</v>
      </c>
      <c r="O7" s="5">
        <f t="shared" si="1"/>
        <v>789657.79999999993</v>
      </c>
      <c r="P7" s="5">
        <f t="shared" si="1"/>
        <v>814919.2</v>
      </c>
      <c r="Q7" s="5">
        <f t="shared" si="1"/>
        <v>807727.6</v>
      </c>
      <c r="R7" s="5">
        <f t="shared" si="1"/>
        <v>764686.5</v>
      </c>
      <c r="S7" s="5">
        <f t="shared" si="1"/>
        <v>707410</v>
      </c>
      <c r="T7" s="5">
        <f t="shared" si="1"/>
        <v>672795.3</v>
      </c>
      <c r="U7" s="5">
        <f t="shared" si="1"/>
        <v>655861.5</v>
      </c>
      <c r="V7" s="5">
        <f t="shared" si="1"/>
        <v>645799.29999999993</v>
      </c>
      <c r="W7" s="5">
        <f t="shared" si="1"/>
        <v>621686.20000000007</v>
      </c>
      <c r="X7" s="5">
        <f t="shared" si="1"/>
        <v>612080.4</v>
      </c>
      <c r="Y7" s="5">
        <f t="shared" si="1"/>
        <v>606146.30000000005</v>
      </c>
      <c r="Z7" s="5">
        <f t="shared" si="1"/>
        <v>621170.1</v>
      </c>
      <c r="AA7" s="5">
        <f t="shared" si="1"/>
        <v>591276.9</v>
      </c>
      <c r="AB7" s="5">
        <f t="shared" si="1"/>
        <v>561628.9</v>
      </c>
      <c r="AC7" s="5">
        <f t="shared" si="1"/>
        <v>553150.79999999993</v>
      </c>
      <c r="AD7" s="5">
        <f t="shared" si="1"/>
        <v>520520.5</v>
      </c>
      <c r="AE7" s="5">
        <f t="shared" si="1"/>
        <v>477121.49999999994</v>
      </c>
      <c r="AF7" s="5">
        <f t="shared" si="1"/>
        <v>502211.69999999995</v>
      </c>
      <c r="AG7" s="5">
        <f t="shared" si="1"/>
        <v>499747.5</v>
      </c>
    </row>
    <row r="8" spans="1:37" ht="16.5" customHeight="1" x14ac:dyDescent="0.3">
      <c r="A8" s="4" t="s">
        <v>0</v>
      </c>
      <c r="B8" s="6">
        <v>631149</v>
      </c>
      <c r="C8" s="6">
        <v>634765</v>
      </c>
      <c r="D8" s="6">
        <v>632707</v>
      </c>
      <c r="E8" s="6">
        <v>649750</v>
      </c>
      <c r="F8" s="6">
        <v>593923</v>
      </c>
      <c r="G8" s="6">
        <v>610977</v>
      </c>
      <c r="H8" s="6">
        <v>580889</v>
      </c>
      <c r="I8" s="6">
        <v>586818</v>
      </c>
      <c r="J8" s="6">
        <v>561595</v>
      </c>
      <c r="K8" s="6">
        <v>483889</v>
      </c>
      <c r="L8" s="6">
        <v>479134</v>
      </c>
      <c r="M8" s="6">
        <v>502133</v>
      </c>
      <c r="N8" s="6">
        <v>502311</v>
      </c>
      <c r="O8" s="6">
        <v>448404.2</v>
      </c>
      <c r="P8" s="6">
        <v>457600.7</v>
      </c>
      <c r="Q8" s="6">
        <v>440345.1</v>
      </c>
      <c r="R8" s="6">
        <v>408086.1</v>
      </c>
      <c r="S8" s="6">
        <v>349843</v>
      </c>
      <c r="T8" s="6">
        <v>314863.90000000002</v>
      </c>
      <c r="U8" s="6">
        <v>292730</v>
      </c>
      <c r="V8" s="6">
        <v>283871.59999999998</v>
      </c>
      <c r="W8" s="6">
        <v>274558.80000000005</v>
      </c>
      <c r="X8" s="6">
        <v>263688.2</v>
      </c>
      <c r="Y8" s="6">
        <v>278918.7</v>
      </c>
      <c r="Z8" s="6">
        <v>279857.09999999998</v>
      </c>
      <c r="AA8" s="6">
        <v>263464.09999999998</v>
      </c>
      <c r="AB8" s="6">
        <v>227155.30000000002</v>
      </c>
      <c r="AC8" s="6">
        <v>228052</v>
      </c>
      <c r="AD8" s="6">
        <v>207877.4</v>
      </c>
      <c r="AE8" s="6">
        <v>196290.3</v>
      </c>
      <c r="AF8" s="6">
        <v>192347.6</v>
      </c>
      <c r="AG8" s="6">
        <v>180212</v>
      </c>
    </row>
    <row r="9" spans="1:37" ht="16.5" customHeight="1" x14ac:dyDescent="0.3">
      <c r="A9" s="4" t="s">
        <v>1</v>
      </c>
      <c r="B9" s="6">
        <v>61747</v>
      </c>
      <c r="C9" s="6">
        <v>62148</v>
      </c>
      <c r="D9" s="6">
        <v>35623</v>
      </c>
      <c r="E9" s="6">
        <v>43088</v>
      </c>
      <c r="F9" s="6">
        <v>49784</v>
      </c>
      <c r="G9" s="6">
        <v>48184</v>
      </c>
      <c r="H9" s="6">
        <v>43198</v>
      </c>
      <c r="I9" s="6">
        <v>50077</v>
      </c>
      <c r="J9" s="6">
        <v>58160</v>
      </c>
      <c r="K9" s="6">
        <v>58308</v>
      </c>
      <c r="L9" s="6">
        <v>60930</v>
      </c>
      <c r="M9" s="6">
        <v>55339.1</v>
      </c>
      <c r="N9" s="6">
        <v>55784.6</v>
      </c>
      <c r="O9" s="6">
        <v>56438.1</v>
      </c>
      <c r="P9" s="6">
        <v>58263.399999999994</v>
      </c>
      <c r="Q9" s="6">
        <v>59703.8</v>
      </c>
      <c r="R9" s="6">
        <v>58335.299999999996</v>
      </c>
      <c r="S9" s="6">
        <v>62165.9</v>
      </c>
      <c r="T9" s="6">
        <v>61654.299999999996</v>
      </c>
      <c r="U9" s="6">
        <v>57045.200000000004</v>
      </c>
      <c r="V9" s="6">
        <v>57879.1</v>
      </c>
      <c r="W9" s="6">
        <v>50853.5</v>
      </c>
      <c r="X9" s="6">
        <v>53652.9</v>
      </c>
      <c r="Y9" s="6">
        <v>47539.4</v>
      </c>
      <c r="Z9" s="6">
        <v>55733</v>
      </c>
      <c r="AA9" s="6">
        <v>51924.3</v>
      </c>
      <c r="AB9" s="6">
        <v>53105.1</v>
      </c>
      <c r="AC9" s="6">
        <v>51892.5</v>
      </c>
      <c r="AD9" s="6">
        <v>50263</v>
      </c>
      <c r="AE9" s="6">
        <v>33509.4</v>
      </c>
      <c r="AF9" s="6">
        <v>45345.5</v>
      </c>
      <c r="AG9" s="6">
        <v>49078.7</v>
      </c>
    </row>
    <row r="10" spans="1:37" ht="16.5" customHeight="1" x14ac:dyDescent="0.3">
      <c r="A10" s="4" t="s">
        <v>2</v>
      </c>
      <c r="B10" s="6">
        <v>227343</v>
      </c>
      <c r="C10" s="6">
        <v>231184</v>
      </c>
      <c r="D10" s="6">
        <v>217027</v>
      </c>
      <c r="E10" s="6">
        <v>225628</v>
      </c>
      <c r="F10" s="6">
        <v>242855</v>
      </c>
      <c r="G10" s="6">
        <v>232708</v>
      </c>
      <c r="H10" s="6">
        <v>248117</v>
      </c>
      <c r="I10" s="6">
        <v>257336</v>
      </c>
      <c r="J10" s="6">
        <v>269036</v>
      </c>
      <c r="K10" s="6">
        <v>272157</v>
      </c>
      <c r="L10" s="6">
        <v>292393</v>
      </c>
      <c r="M10" s="6">
        <v>289959</v>
      </c>
      <c r="N10" s="6">
        <v>297638.69999999995</v>
      </c>
      <c r="O10" s="6">
        <v>283893.59999999998</v>
      </c>
      <c r="P10" s="6">
        <v>297762.40000000002</v>
      </c>
      <c r="Q10" s="6">
        <v>306329.09999999998</v>
      </c>
      <c r="R10" s="6">
        <v>296790.59999999998</v>
      </c>
      <c r="S10" s="6">
        <v>294023</v>
      </c>
      <c r="T10" s="6">
        <v>294896.40000000002</v>
      </c>
      <c r="U10" s="6">
        <v>304724.10000000003</v>
      </c>
      <c r="V10" s="6">
        <v>302558.40000000002</v>
      </c>
      <c r="W10" s="6">
        <v>294860.90000000002</v>
      </c>
      <c r="X10" s="6">
        <v>293410.3</v>
      </c>
      <c r="Y10" s="6">
        <v>278352.3</v>
      </c>
      <c r="Z10" s="6">
        <v>284096</v>
      </c>
      <c r="AA10" s="6">
        <v>274367.2</v>
      </c>
      <c r="AB10" s="6">
        <v>279777.69999999995</v>
      </c>
      <c r="AC10" s="6">
        <v>271617.2</v>
      </c>
      <c r="AD10" s="6">
        <v>260959.60000000003</v>
      </c>
      <c r="AE10" s="6">
        <v>244994.59999999998</v>
      </c>
      <c r="AF10" s="6">
        <v>263242</v>
      </c>
      <c r="AG10" s="6">
        <v>269192.3</v>
      </c>
    </row>
    <row r="11" spans="1:37" ht="16.5" customHeight="1" x14ac:dyDescent="0.3">
      <c r="A11" s="4" t="s">
        <v>3</v>
      </c>
      <c r="B11" s="6">
        <v>1596</v>
      </c>
      <c r="C11" s="6">
        <v>1316</v>
      </c>
      <c r="D11" s="6">
        <v>1112</v>
      </c>
      <c r="E11" s="6">
        <v>1100</v>
      </c>
      <c r="F11" s="6">
        <v>1157</v>
      </c>
      <c r="G11" s="6">
        <v>1102</v>
      </c>
      <c r="H11" s="6">
        <v>1197</v>
      </c>
      <c r="I11" s="6">
        <v>1184</v>
      </c>
      <c r="J11" s="6">
        <v>1238</v>
      </c>
      <c r="K11" s="6">
        <v>1196</v>
      </c>
      <c r="L11" s="6">
        <v>1087</v>
      </c>
      <c r="M11" s="6">
        <v>968</v>
      </c>
      <c r="N11" s="6">
        <v>950.30000000000007</v>
      </c>
      <c r="O11" s="6">
        <v>921.90000000000009</v>
      </c>
      <c r="P11" s="6">
        <v>1292.7</v>
      </c>
      <c r="Q11" s="6">
        <v>1349.6</v>
      </c>
      <c r="R11" s="6">
        <v>1474.5</v>
      </c>
      <c r="S11" s="6">
        <v>1378.1000000000001</v>
      </c>
      <c r="T11" s="6">
        <v>1380.7</v>
      </c>
      <c r="U11" s="6">
        <v>1362.2</v>
      </c>
      <c r="V11" s="6">
        <v>1490.2</v>
      </c>
      <c r="W11" s="6">
        <v>1413</v>
      </c>
      <c r="X11" s="6">
        <v>1329</v>
      </c>
      <c r="Y11" s="6">
        <v>1335.9</v>
      </c>
      <c r="Z11" s="6">
        <v>1484</v>
      </c>
      <c r="AA11" s="6">
        <v>1521.3000000000002</v>
      </c>
      <c r="AB11" s="6">
        <v>1590.8</v>
      </c>
      <c r="AC11" s="6">
        <v>1589.1</v>
      </c>
      <c r="AD11" s="6">
        <v>1420.5</v>
      </c>
      <c r="AE11" s="6">
        <v>2327.1999999999998</v>
      </c>
      <c r="AF11" s="6">
        <v>1276.5999999999999</v>
      </c>
      <c r="AG11" s="6">
        <v>1264.5</v>
      </c>
    </row>
    <row r="12" spans="1:37" s="12" customFormat="1" ht="16.5" customHeight="1" thickBot="1" x14ac:dyDescent="0.35">
      <c r="A12" s="13" t="s">
        <v>8</v>
      </c>
      <c r="B12" s="14">
        <v>1047994.6006791013</v>
      </c>
      <c r="C12" s="14">
        <v>1005219.3108554644</v>
      </c>
      <c r="D12" s="14">
        <v>1008783.9183407675</v>
      </c>
      <c r="E12" s="14">
        <v>990960.88091425225</v>
      </c>
      <c r="F12" s="14">
        <v>1012348.5258260707</v>
      </c>
      <c r="G12" s="14">
        <v>1005219.3108554644</v>
      </c>
      <c r="H12" s="14">
        <v>1030171.5632525859</v>
      </c>
      <c r="I12" s="14">
        <v>1046212.2969364498</v>
      </c>
      <c r="J12" s="14">
        <v>1071164.5493335712</v>
      </c>
      <c r="K12" s="14">
        <v>1040865.385708495</v>
      </c>
      <c r="L12" s="14">
        <v>1041043.6160827603</v>
      </c>
      <c r="M12" s="14">
        <v>1031062.7151239116</v>
      </c>
      <c r="N12" s="14">
        <v>1049420.4436732223</v>
      </c>
      <c r="O12" s="14">
        <v>1056727.8890180937</v>
      </c>
      <c r="P12" s="14">
        <v>1054054.4334041164</v>
      </c>
      <c r="Q12" s="14">
        <v>1071342.7797078365</v>
      </c>
      <c r="R12" s="14">
        <v>1103602.4774498292</v>
      </c>
      <c r="S12" s="14">
        <v>1098790.2573446699</v>
      </c>
      <c r="T12" s="14">
        <v>1055133.078756944</v>
      </c>
      <c r="U12" s="14">
        <v>1011475.900169218</v>
      </c>
      <c r="V12" s="14">
        <v>967818.72158149199</v>
      </c>
      <c r="W12" s="14">
        <v>924161.54299376602</v>
      </c>
      <c r="X12" s="14">
        <v>880504.36440604005</v>
      </c>
      <c r="Y12" s="14">
        <v>875569.65379995212</v>
      </c>
      <c r="Z12" s="14">
        <v>870634.94319386408</v>
      </c>
      <c r="AA12" s="14">
        <v>865700.23258777615</v>
      </c>
      <c r="AB12" s="14">
        <v>860765.52198168798</v>
      </c>
      <c r="AC12" s="14">
        <v>855830.81137560005</v>
      </c>
      <c r="AD12" s="14">
        <v>981322.83600000001</v>
      </c>
      <c r="AE12" s="14">
        <v>947251.92480000004</v>
      </c>
      <c r="AF12" s="14">
        <v>955986.04570000002</v>
      </c>
      <c r="AG12" s="14">
        <v>1018082.1814</v>
      </c>
    </row>
    <row r="13" spans="1:37" ht="12.75" customHeigh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37" s="18" customFormat="1" ht="12.75" customHeight="1" x14ac:dyDescent="0.2">
      <c r="A14" s="37" t="s">
        <v>11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37" s="18" customFormat="1" ht="28.5" customHeight="1" x14ac:dyDescent="0.2">
      <c r="A15" s="40" t="s">
        <v>25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31"/>
      <c r="U15" s="31"/>
      <c r="V15" s="31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9"/>
    </row>
    <row r="16" spans="1:37" s="18" customFormat="1" ht="12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W16" s="19"/>
      <c r="X16" s="19"/>
      <c r="Y16" s="26"/>
      <c r="Z16" s="26"/>
      <c r="AA16" s="19"/>
      <c r="AB16" s="26"/>
      <c r="AC16" s="26"/>
      <c r="AD16" s="26"/>
      <c r="AE16" s="19"/>
      <c r="AF16" s="19"/>
      <c r="AG16" s="19"/>
      <c r="AH16" s="19"/>
      <c r="AI16" s="19"/>
      <c r="AJ16" s="19"/>
      <c r="AK16" s="19"/>
    </row>
    <row r="17" spans="1:37" s="18" customFormat="1" ht="12.75" customHeight="1" x14ac:dyDescent="0.2">
      <c r="A17" s="37" t="s">
        <v>19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T17" s="21"/>
      <c r="U17" s="22"/>
      <c r="V17" s="22"/>
      <c r="W17" s="22"/>
      <c r="X17" s="22"/>
      <c r="Y17" s="22"/>
      <c r="Z17" s="22"/>
      <c r="AA17" s="22"/>
      <c r="AB17" s="23"/>
      <c r="AC17" s="23"/>
      <c r="AD17" s="23"/>
      <c r="AE17" s="19"/>
      <c r="AF17" s="19"/>
      <c r="AG17" s="19"/>
      <c r="AH17" s="19"/>
      <c r="AI17" s="19"/>
      <c r="AJ17" s="19"/>
      <c r="AK17" s="19"/>
    </row>
    <row r="18" spans="1:37" s="18" customFormat="1" x14ac:dyDescent="0.2">
      <c r="A18" s="27" t="s">
        <v>12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7" s="18" customFormat="1" x14ac:dyDescent="0.2">
      <c r="A19" s="28" t="s">
        <v>24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7" s="18" customFormat="1" x14ac:dyDescent="0.2">
      <c r="A20" s="21" t="s">
        <v>13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7" s="18" customFormat="1" x14ac:dyDescent="0.2">
      <c r="A21" s="27" t="s">
        <v>14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7" s="18" customFormat="1" x14ac:dyDescent="0.2">
      <c r="A22" s="28" t="s"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7" s="18" customFormat="1" x14ac:dyDescent="0.2">
      <c r="A23" s="27" t="s">
        <v>15</v>
      </c>
    </row>
    <row r="24" spans="1:37" s="18" customFormat="1" ht="26.25" customHeight="1" x14ac:dyDescent="0.2">
      <c r="A24" s="32" t="s">
        <v>21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7" s="18" customFormat="1" x14ac:dyDescent="0.2">
      <c r="A25" s="29" t="s">
        <v>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7" s="18" customFormat="1" ht="25.5" customHeight="1" x14ac:dyDescent="0.2">
      <c r="A26" s="33" t="s">
        <v>23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7" s="18" customFormat="1" x14ac:dyDescent="0.2">
      <c r="A27" s="30" t="s">
        <v>17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7" s="18" customFormat="1" x14ac:dyDescent="0.2">
      <c r="A28" s="27" t="s">
        <v>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7" s="18" customFormat="1" ht="24" customHeight="1" x14ac:dyDescent="0.2">
      <c r="A29" s="34" t="s">
        <v>22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7" s="18" customFormat="1" x14ac:dyDescent="0.2">
      <c r="A30" s="21" t="s">
        <v>13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7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7" x14ac:dyDescent="0.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2:33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</sheetData>
  <mergeCells count="9">
    <mergeCell ref="A24:S24"/>
    <mergeCell ref="A26:S26"/>
    <mergeCell ref="A29:S29"/>
    <mergeCell ref="A1:AG1"/>
    <mergeCell ref="A13:K13"/>
    <mergeCell ref="A17:K17"/>
    <mergeCell ref="A14:K14"/>
    <mergeCell ref="A16:K16"/>
    <mergeCell ref="A15:S15"/>
  </mergeCells>
  <phoneticPr fontId="1" type="noConversion"/>
  <pageMargins left="0.25" right="0.25" top="0.75" bottom="0.75" header="0.3" footer="0.3"/>
  <pageSetup paperSize="5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1-50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Test</cp:lastModifiedBy>
  <cp:revision>0</cp:revision>
  <cp:lastPrinted>2014-06-11T18:18:59Z</cp:lastPrinted>
  <dcterms:created xsi:type="dcterms:W3CDTF">1980-01-01T04:00:00Z</dcterms:created>
  <dcterms:modified xsi:type="dcterms:W3CDTF">2014-06-27T16:01:26Z</dcterms:modified>
</cp:coreProperties>
</file>