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185" yWindow="1620" windowWidth="12645" windowHeight="11280"/>
  </bookViews>
  <sheets>
    <sheet name="1-56M" sheetId="6" r:id="rId1"/>
  </sheets>
  <definedNames>
    <definedName name="_xlnm.Print_Area" localSheetId="0">'1-56M'!$A$1:$AB$19</definedName>
  </definedNames>
  <calcPr calcId="145621"/>
</workbook>
</file>

<file path=xl/calcChain.xml><?xml version="1.0" encoding="utf-8"?>
<calcChain xmlns="http://schemas.openxmlformats.org/spreadsheetml/2006/main">
  <c r="AC7" i="6" l="1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C4" i="6"/>
  <c r="AB4" i="6"/>
  <c r="AA4" i="6"/>
  <c r="Z4" i="6"/>
  <c r="Y4" i="6"/>
  <c r="X4" i="6"/>
  <c r="W4" i="6"/>
  <c r="V4" i="6"/>
  <c r="V3" i="6" s="1"/>
  <c r="U4" i="6"/>
  <c r="T4" i="6"/>
  <c r="S4" i="6"/>
  <c r="R4" i="6"/>
  <c r="Q4" i="6"/>
  <c r="P4" i="6"/>
  <c r="O4" i="6"/>
  <c r="N4" i="6"/>
  <c r="N3" i="6" s="1"/>
  <c r="M4" i="6"/>
  <c r="L4" i="6"/>
  <c r="K4" i="6"/>
  <c r="J4" i="6"/>
  <c r="I4" i="6"/>
  <c r="H4" i="6"/>
  <c r="G4" i="6"/>
  <c r="F4" i="6"/>
  <c r="E4" i="6"/>
  <c r="D4" i="6"/>
  <c r="C4" i="6"/>
  <c r="B4" i="6"/>
  <c r="R3" i="6"/>
  <c r="S3" i="6" l="1"/>
  <c r="C3" i="6"/>
  <c r="G3" i="6"/>
  <c r="O3" i="6"/>
  <c r="W3" i="6"/>
  <c r="E3" i="6"/>
  <c r="J3" i="6"/>
  <c r="Z3" i="6"/>
  <c r="K3" i="6"/>
  <c r="AA3" i="6"/>
  <c r="I3" i="6"/>
  <c r="D3" i="6"/>
  <c r="H3" i="6"/>
  <c r="L3" i="6"/>
  <c r="P3" i="6"/>
  <c r="T3" i="6"/>
  <c r="X3" i="6"/>
  <c r="AB3" i="6"/>
  <c r="M3" i="6"/>
  <c r="Q3" i="6"/>
  <c r="U3" i="6"/>
  <c r="Y3" i="6"/>
  <c r="AC3" i="6"/>
  <c r="B3" i="6"/>
  <c r="F3" i="6"/>
</calcChain>
</file>

<file path=xl/sharedStrings.xml><?xml version="1.0" encoding="utf-8"?>
<sst xmlns="http://schemas.openxmlformats.org/spreadsheetml/2006/main" count="18" uniqueCount="18">
  <si>
    <t>Foreign</t>
  </si>
  <si>
    <t>Domestic</t>
  </si>
  <si>
    <t>Imports</t>
  </si>
  <si>
    <t>Exports</t>
  </si>
  <si>
    <t>Inland</t>
  </si>
  <si>
    <t>Coastal</t>
  </si>
  <si>
    <t>Great Lakes</t>
  </si>
  <si>
    <t>Intraport</t>
  </si>
  <si>
    <t>Intraterritory</t>
  </si>
  <si>
    <t>TOTAL freight</t>
  </si>
  <si>
    <t>Numbers may not add to totals due to rounding.</t>
  </si>
  <si>
    <t>SOURCES</t>
  </si>
  <si>
    <r>
      <t xml:space="preserve">1960: U.S. Army Corps of Engineers, </t>
    </r>
    <r>
      <rPr>
        <i/>
        <sz val="9"/>
        <rFont val="Arial"/>
        <family val="2"/>
      </rPr>
      <t xml:space="preserve">Waterborne Commerce of the United States, Calendar Year 2004 </t>
    </r>
    <r>
      <rPr>
        <sz val="9"/>
        <rFont val="Arial"/>
        <family val="2"/>
      </rPr>
      <t>(New Orleans, LA), part 5, tables 1-1, 1-3, and 1-6.</t>
    </r>
  </si>
  <si>
    <t>NOTES</t>
  </si>
  <si>
    <r>
      <t xml:space="preserve">Beginning in 1996, shipments of fish are excluded from domestic </t>
    </r>
    <r>
      <rPr>
        <i/>
        <sz val="9"/>
        <rFont val="Arial"/>
        <family val="2"/>
      </rPr>
      <t>Inland</t>
    </r>
    <r>
      <rPr>
        <sz val="9"/>
        <rFont val="Arial"/>
        <family val="2"/>
      </rPr>
      <t xml:space="preserve"> and </t>
    </r>
    <r>
      <rPr>
        <i/>
        <sz val="9"/>
        <rFont val="Arial"/>
        <family val="2"/>
      </rPr>
      <t>Intraport</t>
    </r>
    <r>
      <rPr>
        <sz val="9"/>
        <rFont val="Arial"/>
        <family val="2"/>
      </rPr>
      <t xml:space="preserve"> tonnage.</t>
    </r>
  </si>
  <si>
    <t>Table 1-56M: U.S. Waterborne Freight</t>
  </si>
  <si>
    <t>1 short ton = 0.907185 short tonnes.</t>
  </si>
  <si>
    <r>
      <t xml:space="preserve">1965-2014: Ibid., </t>
    </r>
    <r>
      <rPr>
        <i/>
        <sz val="9"/>
        <rFont val="Arial"/>
        <family val="2"/>
      </rPr>
      <t xml:space="preserve">Waterborne Commerce of the United States </t>
    </r>
    <r>
      <rPr>
        <sz val="9"/>
        <rFont val="Arial"/>
        <family val="2"/>
      </rPr>
      <t>(New Orleans, LA: Annual Issues), part 5, tables 1-2 and 1-3, available at http://www.navigationdatacenter.us/wcsc/wcsc.htm as of  June 17,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</si>
</sst>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0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28">
    <xf numFmtId="0" fontId="0" fillId="0" borderId="0" xfId="0"/>
    <xf numFmtId="0" fontId="3" fillId="0" borderId="0" xfId="0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NumberFormat="1" applyFont="1" applyFill="1" applyBorder="1" applyAlignment="1" applyProtection="1">
      <alignment horizontal="center"/>
      <protection locked="0"/>
    </xf>
    <xf numFmtId="1" fontId="4" fillId="0" borderId="2" xfId="0" applyNumberFormat="1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4" fillId="0" borderId="0" xfId="0" applyFont="1" applyFill="1" applyBorder="1" applyProtection="1">
      <protection locked="0"/>
    </xf>
    <xf numFmtId="164" fontId="4" fillId="0" borderId="0" xfId="0" applyNumberFormat="1" applyFont="1" applyFill="1" applyBorder="1" applyAlignment="1" applyProtection="1">
      <alignment horizontal="right"/>
      <protection locked="0"/>
    </xf>
    <xf numFmtId="164" fontId="4" fillId="0" borderId="0" xfId="0" applyNumberFormat="1" applyFont="1" applyFill="1" applyProtection="1">
      <protection locked="0"/>
    </xf>
    <xf numFmtId="0" fontId="1" fillId="0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4" fontId="4" fillId="0" borderId="0" xfId="0" applyNumberFormat="1" applyFont="1" applyFill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0" fontId="5" fillId="0" borderId="0" xfId="0" applyFont="1" applyFill="1" applyAlignment="1" applyProtection="1">
      <alignment horizontal="left" indent="1"/>
      <protection locked="0"/>
    </xf>
    <xf numFmtId="164" fontId="5" fillId="0" borderId="0" xfId="0" applyNumberFormat="1" applyFont="1" applyFill="1" applyAlignment="1" applyProtection="1">
      <alignment horizontal="right"/>
      <protection locked="0"/>
    </xf>
    <xf numFmtId="0" fontId="5" fillId="0" borderId="3" xfId="0" applyFont="1" applyFill="1" applyBorder="1" applyAlignment="1" applyProtection="1">
      <alignment horizontal="left" indent="1"/>
      <protection locked="0"/>
    </xf>
    <xf numFmtId="164" fontId="5" fillId="0" borderId="3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5" fontId="0" fillId="0" borderId="3" xfId="0" applyNumberFormat="1" applyFill="1" applyBorder="1" applyProtection="1">
      <protection locked="0"/>
    </xf>
    <xf numFmtId="0" fontId="7" fillId="0" borderId="0" xfId="0" applyFont="1" applyFill="1" applyAlignment="1" applyProtection="1">
      <alignment horizontal="left" wrapText="1"/>
      <protection locked="0"/>
    </xf>
    <xf numFmtId="0" fontId="6" fillId="0" borderId="0" xfId="0" applyFont="1" applyFill="1" applyAlignment="1" applyProtection="1">
      <alignment wrapText="1"/>
      <protection locked="0"/>
    </xf>
    <xf numFmtId="0" fontId="6" fillId="0" borderId="0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5" fillId="0" borderId="0" xfId="0" applyFont="1" applyFill="1" applyBorder="1" applyAlignment="1" applyProtection="1">
      <alignment horizontal="left" indent="1"/>
      <protection locked="0"/>
    </xf>
    <xf numFmtId="164" fontId="5" fillId="0" borderId="0" xfId="0" applyNumberFormat="1" applyFont="1" applyFill="1" applyBorder="1" applyAlignment="1" applyProtection="1">
      <alignment horizontal="right"/>
      <protection locked="0"/>
    </xf>
    <xf numFmtId="165" fontId="0" fillId="0" borderId="0" xfId="0" applyNumberFormat="1" applyFill="1" applyBorder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1"/>
  <sheetViews>
    <sheetView tabSelected="1" zoomScaleNormal="100" workbookViewId="0">
      <selection sqref="A1:AF1"/>
    </sheetView>
  </sheetViews>
  <sheetFormatPr defaultRowHeight="12.75" x14ac:dyDescent="0.2"/>
  <cols>
    <col min="1" max="1" width="14.7109375" style="10" customWidth="1"/>
    <col min="2" max="32" width="6.7109375" style="13" customWidth="1"/>
    <col min="33" max="16384" width="9.140625" style="13"/>
  </cols>
  <sheetData>
    <row r="1" spans="1:32" s="1" customFormat="1" ht="16.5" customHeight="1" thickBot="1" x14ac:dyDescent="0.3">
      <c r="A1" s="24" t="s">
        <v>15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s="6" customFormat="1" ht="16.5" customHeight="1" x14ac:dyDescent="0.3">
      <c r="A2" s="2"/>
      <c r="B2" s="3">
        <v>1960</v>
      </c>
      <c r="C2" s="3">
        <v>1965</v>
      </c>
      <c r="D2" s="3">
        <v>1970</v>
      </c>
      <c r="E2" s="3">
        <v>1975</v>
      </c>
      <c r="F2" s="3">
        <v>1980</v>
      </c>
      <c r="G2" s="3">
        <v>1985</v>
      </c>
      <c r="H2" s="3">
        <v>1990</v>
      </c>
      <c r="I2" s="3">
        <v>1991</v>
      </c>
      <c r="J2" s="3">
        <v>1992</v>
      </c>
      <c r="K2" s="3">
        <v>1993</v>
      </c>
      <c r="L2" s="3">
        <v>1994</v>
      </c>
      <c r="M2" s="3">
        <v>1995</v>
      </c>
      <c r="N2" s="3">
        <v>1996</v>
      </c>
      <c r="O2" s="3">
        <v>1997</v>
      </c>
      <c r="P2" s="3">
        <v>1998</v>
      </c>
      <c r="Q2" s="3">
        <v>1999</v>
      </c>
      <c r="R2" s="3">
        <v>2000</v>
      </c>
      <c r="S2" s="3">
        <v>2001</v>
      </c>
      <c r="T2" s="2">
        <v>2002</v>
      </c>
      <c r="U2" s="2">
        <v>2003</v>
      </c>
      <c r="V2" s="4">
        <v>2004</v>
      </c>
      <c r="W2" s="5">
        <v>2005</v>
      </c>
      <c r="X2" s="4">
        <v>2006</v>
      </c>
      <c r="Y2" s="5">
        <v>2007</v>
      </c>
      <c r="Z2" s="4">
        <v>2008</v>
      </c>
      <c r="AA2" s="5">
        <v>2009</v>
      </c>
      <c r="AB2" s="4">
        <v>2010</v>
      </c>
      <c r="AC2" s="4">
        <v>2011</v>
      </c>
      <c r="AD2" s="4">
        <v>2012</v>
      </c>
      <c r="AE2" s="4">
        <v>2013</v>
      </c>
      <c r="AF2" s="4">
        <v>2014</v>
      </c>
    </row>
    <row r="3" spans="1:32" s="10" customFormat="1" ht="16.5" customHeight="1" x14ac:dyDescent="0.3">
      <c r="A3" s="7" t="s">
        <v>9</v>
      </c>
      <c r="B3" s="8">
        <f>B4+B7</f>
        <v>997.76781324673505</v>
      </c>
      <c r="C3" s="8">
        <f>C4+C7</f>
        <v>1154.752378205955</v>
      </c>
      <c r="D3" s="8">
        <f t="shared" ref="D3:T3" si="0">D4+D7</f>
        <v>1389.5320957027952</v>
      </c>
      <c r="E3" s="8">
        <f t="shared" si="0"/>
        <v>1537.70966967306</v>
      </c>
      <c r="F3" s="8">
        <f t="shared" si="0"/>
        <v>1813.36066778337</v>
      </c>
      <c r="G3" s="8">
        <f t="shared" si="0"/>
        <v>1622.4412439960702</v>
      </c>
      <c r="H3" s="8">
        <f>H4+H7</f>
        <v>1963.016229370005</v>
      </c>
      <c r="I3" s="8">
        <f>I4+I7</f>
        <v>1897.9276007294702</v>
      </c>
      <c r="J3" s="8">
        <f t="shared" si="0"/>
        <v>1934.2047422814901</v>
      </c>
      <c r="K3" s="8">
        <f t="shared" si="0"/>
        <v>1930.6903384357799</v>
      </c>
      <c r="L3" s="8">
        <f t="shared" si="0"/>
        <v>2009.1916855079103</v>
      </c>
      <c r="M3" s="8">
        <f t="shared" si="0"/>
        <v>2032.450977228915</v>
      </c>
      <c r="N3" s="8">
        <f t="shared" si="0"/>
        <v>2072.0697329140648</v>
      </c>
      <c r="O3" s="8">
        <f t="shared" si="0"/>
        <v>2116.5914670005104</v>
      </c>
      <c r="P3" s="8">
        <f t="shared" si="0"/>
        <v>2122.3593809819849</v>
      </c>
      <c r="Q3" s="8">
        <f t="shared" si="0"/>
        <v>2106.9890997484354</v>
      </c>
      <c r="R3" s="8">
        <f t="shared" si="0"/>
        <v>2199.5506603812451</v>
      </c>
      <c r="S3" s="8">
        <f t="shared" si="0"/>
        <v>2171.1642720190648</v>
      </c>
      <c r="T3" s="8">
        <f t="shared" si="0"/>
        <v>2123.0777190949048</v>
      </c>
      <c r="U3" s="12">
        <f t="shared" ref="U3:AC3" si="1">SUM(U4,U7)</f>
        <v>2172.0293318835902</v>
      </c>
      <c r="V3" s="12">
        <f t="shared" si="1"/>
        <v>2315.0808080233651</v>
      </c>
      <c r="W3" s="12">
        <f t="shared" si="1"/>
        <v>2293.0209718153651</v>
      </c>
      <c r="X3" s="12">
        <f t="shared" si="1"/>
        <v>2348.1943505404352</v>
      </c>
      <c r="Y3" s="12">
        <f t="shared" si="1"/>
        <v>2325.996520607715</v>
      </c>
      <c r="Z3" s="12">
        <f t="shared" si="1"/>
        <v>2247.1827281353649</v>
      </c>
      <c r="AA3" s="12">
        <f t="shared" si="1"/>
        <v>2005.5607900363498</v>
      </c>
      <c r="AB3" s="12">
        <f t="shared" si="1"/>
        <v>2117.7313939409996</v>
      </c>
      <c r="AC3" s="12">
        <f t="shared" si="1"/>
        <v>2147.7456123875554</v>
      </c>
      <c r="AD3" s="9">
        <v>2224.6769361789197</v>
      </c>
      <c r="AE3" s="9">
        <v>2192.0653704076103</v>
      </c>
      <c r="AF3" s="9">
        <v>2233.715107376765</v>
      </c>
    </row>
    <row r="4" spans="1:32" ht="16.5" customHeight="1" x14ac:dyDescent="0.3">
      <c r="A4" s="11" t="s">
        <v>0</v>
      </c>
      <c r="B4" s="12">
        <f>SUM(B5:B6)</f>
        <v>307.78725472087501</v>
      </c>
      <c r="C4" s="12">
        <f t="shared" ref="C4:AC4" si="2">SUM(C5:C6)</f>
        <v>402.54230522266499</v>
      </c>
      <c r="D4" s="12">
        <f t="shared" si="2"/>
        <v>527.04648292060506</v>
      </c>
      <c r="E4" s="12">
        <f t="shared" si="2"/>
        <v>679.21604737264499</v>
      </c>
      <c r="F4" s="12">
        <f t="shared" si="2"/>
        <v>835.88388774000009</v>
      </c>
      <c r="G4" s="12">
        <f t="shared" si="2"/>
        <v>702.45446748835502</v>
      </c>
      <c r="H4" s="12">
        <f t="shared" si="2"/>
        <v>944.88374399190002</v>
      </c>
      <c r="I4" s="12">
        <f t="shared" si="2"/>
        <v>919.48373970366004</v>
      </c>
      <c r="J4" s="12">
        <f t="shared" si="2"/>
        <v>941.17371114405</v>
      </c>
      <c r="K4" s="12">
        <f t="shared" si="2"/>
        <v>961.65349144414495</v>
      </c>
      <c r="L4" s="12">
        <f t="shared" si="2"/>
        <v>1012.1851574191801</v>
      </c>
      <c r="M4" s="12">
        <f t="shared" si="2"/>
        <v>1040.8657694636699</v>
      </c>
      <c r="N4" s="12">
        <f t="shared" si="2"/>
        <v>1073.5505917718851</v>
      </c>
      <c r="O4" s="12">
        <f t="shared" si="2"/>
        <v>1107.3237385234202</v>
      </c>
      <c r="P4" s="12">
        <f t="shared" si="2"/>
        <v>1129.797357232065</v>
      </c>
      <c r="Q4" s="12">
        <f t="shared" si="2"/>
        <v>1143.7522275633601</v>
      </c>
      <c r="R4" s="8">
        <f t="shared" si="2"/>
        <v>1229.0460588200399</v>
      </c>
      <c r="S4" s="8">
        <f t="shared" si="2"/>
        <v>1225.44915375606</v>
      </c>
      <c r="T4" s="8">
        <f t="shared" si="2"/>
        <v>1196.840943239235</v>
      </c>
      <c r="U4" s="12">
        <f t="shared" si="2"/>
        <v>1250.2059439212301</v>
      </c>
      <c r="V4" s="12">
        <f t="shared" si="2"/>
        <v>1365.1786000724851</v>
      </c>
      <c r="W4" s="12">
        <f t="shared" si="2"/>
        <v>1359.60886972611</v>
      </c>
      <c r="X4" s="12">
        <f t="shared" si="2"/>
        <v>1419.6939820949101</v>
      </c>
      <c r="Y4" s="12">
        <f t="shared" si="2"/>
        <v>1399.2894899851499</v>
      </c>
      <c r="Z4" s="12">
        <f t="shared" si="2"/>
        <v>1379.60972982819</v>
      </c>
      <c r="AA4" s="12">
        <f t="shared" si="2"/>
        <v>1228.0264518260999</v>
      </c>
      <c r="AB4" s="12">
        <f t="shared" si="2"/>
        <v>1307.1967915902599</v>
      </c>
      <c r="AC4" s="12">
        <f t="shared" si="2"/>
        <v>1342.22860400538</v>
      </c>
      <c r="AD4" s="12">
        <v>1421.8949299999999</v>
      </c>
      <c r="AE4" s="9">
        <v>1383.62591</v>
      </c>
      <c r="AF4" s="9">
        <v>1383.62591</v>
      </c>
    </row>
    <row r="5" spans="1:32" ht="16.5" customHeight="1" x14ac:dyDescent="0.3">
      <c r="A5" s="14" t="s">
        <v>2</v>
      </c>
      <c r="B5" s="15">
        <v>191.70315633094501</v>
      </c>
      <c r="C5" s="15">
        <v>244.790100274515</v>
      </c>
      <c r="D5" s="15">
        <v>307.84395106182001</v>
      </c>
      <c r="E5" s="15">
        <v>432.33935628081002</v>
      </c>
      <c r="F5" s="15">
        <v>469.48739815438501</v>
      </c>
      <c r="G5" s="15">
        <v>374.38377360974999</v>
      </c>
      <c r="H5" s="15">
        <v>544.28339163889495</v>
      </c>
      <c r="I5" s="15">
        <v>503.80894005279004</v>
      </c>
      <c r="J5" s="15">
        <v>532.25297094987002</v>
      </c>
      <c r="K5" s="15">
        <v>588.56632469623503</v>
      </c>
      <c r="L5" s="15">
        <v>652.71703018741505</v>
      </c>
      <c r="M5" s="15">
        <v>610.22471430522</v>
      </c>
      <c r="N5" s="15">
        <v>664.59677742697511</v>
      </c>
      <c r="O5" s="15">
        <v>715.13626515108001</v>
      </c>
      <c r="P5" s="15">
        <v>762.65262962311499</v>
      </c>
      <c r="Q5" s="15">
        <v>780.88216837499999</v>
      </c>
      <c r="R5" s="15">
        <v>852.52585637062498</v>
      </c>
      <c r="S5" s="15">
        <v>863.47261191848997</v>
      </c>
      <c r="T5" s="15">
        <v>848.16453454602004</v>
      </c>
      <c r="U5" s="15">
        <v>911.53177148438999</v>
      </c>
      <c r="V5" s="15">
        <v>987.9834764770651</v>
      </c>
      <c r="W5" s="15">
        <v>995.07727218033006</v>
      </c>
      <c r="X5" s="15">
        <v>1025.931184691625</v>
      </c>
      <c r="Y5" s="15">
        <v>975.83309962267492</v>
      </c>
      <c r="Z5" s="15">
        <v>905.98673652808498</v>
      </c>
      <c r="AA5" s="15">
        <v>779.19354419503497</v>
      </c>
      <c r="AB5" s="15">
        <v>801.13231565759997</v>
      </c>
      <c r="AC5" s="15">
        <v>788.46767195604002</v>
      </c>
      <c r="AD5" s="19">
        <v>729.84266386570505</v>
      </c>
      <c r="AE5" s="19">
        <v>688.32025212566998</v>
      </c>
      <c r="AF5" s="19">
        <v>690.26480317316998</v>
      </c>
    </row>
    <row r="6" spans="1:32" ht="16.5" customHeight="1" x14ac:dyDescent="0.3">
      <c r="A6" s="14" t="s">
        <v>3</v>
      </c>
      <c r="B6" s="15">
        <v>116.08409838993001</v>
      </c>
      <c r="C6" s="15">
        <v>157.75220494814999</v>
      </c>
      <c r="D6" s="15">
        <v>219.20253185878499</v>
      </c>
      <c r="E6" s="15">
        <v>246.876691091835</v>
      </c>
      <c r="F6" s="15">
        <v>366.39648958561503</v>
      </c>
      <c r="G6" s="15">
        <v>328.07069387860503</v>
      </c>
      <c r="H6" s="15">
        <v>400.60035235300501</v>
      </c>
      <c r="I6" s="15">
        <v>415.67479965087</v>
      </c>
      <c r="J6" s="15">
        <v>408.92074019418004</v>
      </c>
      <c r="K6" s="15">
        <v>373.08716674790998</v>
      </c>
      <c r="L6" s="15">
        <v>359.46812723176504</v>
      </c>
      <c r="M6" s="15">
        <v>430.64105515845</v>
      </c>
      <c r="N6" s="15">
        <v>408.95381434491003</v>
      </c>
      <c r="O6" s="15">
        <v>392.18747337234004</v>
      </c>
      <c r="P6" s="15">
        <v>367.14472760895001</v>
      </c>
      <c r="Q6" s="15">
        <v>362.87005918836002</v>
      </c>
      <c r="R6" s="15">
        <v>376.52020244941497</v>
      </c>
      <c r="S6" s="15">
        <v>361.97654183756998</v>
      </c>
      <c r="T6" s="15">
        <v>348.67640869321497</v>
      </c>
      <c r="U6" s="15">
        <v>338.67417243684002</v>
      </c>
      <c r="V6" s="15">
        <v>377.19512359542</v>
      </c>
      <c r="W6" s="15">
        <v>364.53159754578002</v>
      </c>
      <c r="X6" s="15">
        <v>393.76279740328499</v>
      </c>
      <c r="Y6" s="15">
        <v>423.45639036247502</v>
      </c>
      <c r="Z6" s="15">
        <v>473.62299330010501</v>
      </c>
      <c r="AA6" s="15">
        <v>448.83290763106498</v>
      </c>
      <c r="AB6" s="15">
        <v>506.06447593265995</v>
      </c>
      <c r="AC6" s="15">
        <v>553.76093204934</v>
      </c>
      <c r="AD6" s="19">
        <v>560.07908820634509</v>
      </c>
      <c r="AE6" s="19">
        <v>566.88441903768</v>
      </c>
      <c r="AF6" s="19">
        <v>587.68890534326999</v>
      </c>
    </row>
    <row r="7" spans="1:32" ht="16.5" customHeight="1" x14ac:dyDescent="0.3">
      <c r="A7" s="11" t="s">
        <v>1</v>
      </c>
      <c r="B7" s="12">
        <f t="shared" ref="B7:AC7" si="3">SUM(B8:B12)</f>
        <v>689.98055852586003</v>
      </c>
      <c r="C7" s="12">
        <f t="shared" si="3"/>
        <v>752.21007298328993</v>
      </c>
      <c r="D7" s="12">
        <f t="shared" si="3"/>
        <v>862.48561278219017</v>
      </c>
      <c r="E7" s="12">
        <f t="shared" si="3"/>
        <v>858.49362230041504</v>
      </c>
      <c r="F7" s="12">
        <f t="shared" si="3"/>
        <v>977.4767800433699</v>
      </c>
      <c r="G7" s="12">
        <f t="shared" si="3"/>
        <v>919.98677650771504</v>
      </c>
      <c r="H7" s="12">
        <f t="shared" si="3"/>
        <v>1018.132485378105</v>
      </c>
      <c r="I7" s="12">
        <f>SUM(I8:I12)</f>
        <v>978.44386102581007</v>
      </c>
      <c r="J7" s="12">
        <f t="shared" si="3"/>
        <v>993.0310311374401</v>
      </c>
      <c r="K7" s="12">
        <f t="shared" si="3"/>
        <v>969.036846991635</v>
      </c>
      <c r="L7" s="12">
        <f t="shared" si="3"/>
        <v>997.00652808873008</v>
      </c>
      <c r="M7" s="12">
        <f t="shared" si="3"/>
        <v>991.58520776524506</v>
      </c>
      <c r="N7" s="12">
        <f t="shared" si="3"/>
        <v>998.51914114217993</v>
      </c>
      <c r="O7" s="12">
        <f t="shared" si="3"/>
        <v>1009.26772847709</v>
      </c>
      <c r="P7" s="12">
        <f t="shared" si="3"/>
        <v>992.56202374992006</v>
      </c>
      <c r="Q7" s="12">
        <f t="shared" si="3"/>
        <v>963.23687218507507</v>
      </c>
      <c r="R7" s="12">
        <f t="shared" si="3"/>
        <v>970.50460156120505</v>
      </c>
      <c r="S7" s="12">
        <f t="shared" si="3"/>
        <v>945.71511826300502</v>
      </c>
      <c r="T7" s="12">
        <f t="shared" si="3"/>
        <v>926.23677585566998</v>
      </c>
      <c r="U7" s="12">
        <f t="shared" si="3"/>
        <v>921.82338796236013</v>
      </c>
      <c r="V7" s="12">
        <f t="shared" si="3"/>
        <v>949.90220795087987</v>
      </c>
      <c r="W7" s="12">
        <f t="shared" si="3"/>
        <v>933.41210208925497</v>
      </c>
      <c r="X7" s="12">
        <f t="shared" si="3"/>
        <v>928.50036844552494</v>
      </c>
      <c r="Y7" s="12">
        <f t="shared" si="3"/>
        <v>926.70703062256507</v>
      </c>
      <c r="Z7" s="12">
        <f t="shared" si="3"/>
        <v>867.572998307175</v>
      </c>
      <c r="AA7" s="12">
        <f t="shared" si="3"/>
        <v>777.53433821024998</v>
      </c>
      <c r="AB7" s="12">
        <f t="shared" si="3"/>
        <v>810.53460235073999</v>
      </c>
      <c r="AC7" s="12">
        <f t="shared" si="3"/>
        <v>805.51700838217516</v>
      </c>
      <c r="AD7" s="12">
        <v>802.78200617891991</v>
      </c>
      <c r="AE7" s="12">
        <v>808.43946040761011</v>
      </c>
      <c r="AF7" s="12">
        <v>850.08919737676513</v>
      </c>
    </row>
    <row r="8" spans="1:32" ht="16.5" customHeight="1" x14ac:dyDescent="0.3">
      <c r="A8" s="14" t="s">
        <v>4</v>
      </c>
      <c r="B8" s="15">
        <v>264.04223156617496</v>
      </c>
      <c r="C8" s="15">
        <v>335.30960198728496</v>
      </c>
      <c r="D8" s="15">
        <v>428.303282051145</v>
      </c>
      <c r="E8" s="15">
        <v>457.15978547372998</v>
      </c>
      <c r="F8" s="15">
        <v>485.32494860899499</v>
      </c>
      <c r="G8" s="15">
        <v>485.03392910410503</v>
      </c>
      <c r="H8" s="15">
        <v>564.80914444605003</v>
      </c>
      <c r="I8" s="15">
        <v>544.66117703873999</v>
      </c>
      <c r="J8" s="15">
        <v>563.39582914114499</v>
      </c>
      <c r="K8" s="15">
        <v>550.89112941256496</v>
      </c>
      <c r="L8" s="15">
        <v>561.01110376698</v>
      </c>
      <c r="M8" s="15">
        <v>562.74882479914504</v>
      </c>
      <c r="N8" s="15">
        <v>564.34298199068996</v>
      </c>
      <c r="O8" s="15">
        <v>572.03296153225506</v>
      </c>
      <c r="P8" s="15">
        <v>567.01619854515002</v>
      </c>
      <c r="Q8" s="15">
        <v>566.60497521338993</v>
      </c>
      <c r="R8" s="15">
        <v>570.11586916033502</v>
      </c>
      <c r="S8" s="15">
        <v>562.25873896815006</v>
      </c>
      <c r="T8" s="15">
        <v>551.60306733531002</v>
      </c>
      <c r="U8" s="15">
        <v>553.01835304603503</v>
      </c>
      <c r="V8" s="15">
        <v>568.12171505140498</v>
      </c>
      <c r="W8" s="15">
        <v>566.06506768937993</v>
      </c>
      <c r="X8" s="15">
        <v>569.35615343237998</v>
      </c>
      <c r="Y8" s="15">
        <v>564.17630035471507</v>
      </c>
      <c r="Z8" s="15">
        <v>533.86017890482503</v>
      </c>
      <c r="AA8" s="15">
        <v>473.99677347817499</v>
      </c>
      <c r="AB8" s="15">
        <v>513.06649807976999</v>
      </c>
      <c r="AC8" s="15">
        <v>502.20771951883506</v>
      </c>
      <c r="AD8" s="19">
        <v>512.60247748819495</v>
      </c>
      <c r="AE8" s="19">
        <v>514.13846597754002</v>
      </c>
      <c r="AF8" s="19">
        <v>543.75248701882504</v>
      </c>
    </row>
    <row r="9" spans="1:32" ht="16.5" customHeight="1" x14ac:dyDescent="0.3">
      <c r="A9" s="14" t="s">
        <v>5</v>
      </c>
      <c r="B9" s="15">
        <v>189.78021987325499</v>
      </c>
      <c r="C9" s="15">
        <v>182.805132048795</v>
      </c>
      <c r="D9" s="15">
        <v>216.30954066622499</v>
      </c>
      <c r="E9" s="15">
        <v>210.405627859845</v>
      </c>
      <c r="F9" s="15">
        <v>299.01598958440502</v>
      </c>
      <c r="G9" s="15">
        <v>281.04736903192503</v>
      </c>
      <c r="H9" s="15">
        <v>270.91899595877999</v>
      </c>
      <c r="I9" s="15">
        <v>267.20479731741</v>
      </c>
      <c r="J9" s="15">
        <v>258.66635304652499</v>
      </c>
      <c r="K9" s="15">
        <v>246.49797129144</v>
      </c>
      <c r="L9" s="15">
        <v>251.31681281991001</v>
      </c>
      <c r="M9" s="15">
        <v>241.86653150434503</v>
      </c>
      <c r="N9" s="15">
        <v>242.57116658784003</v>
      </c>
      <c r="O9" s="15">
        <v>238.72195432447498</v>
      </c>
      <c r="P9" s="15">
        <v>226.46359886827503</v>
      </c>
      <c r="Q9" s="15">
        <v>207.56563985809501</v>
      </c>
      <c r="R9" s="15">
        <v>205.87433948238001</v>
      </c>
      <c r="S9" s="15">
        <v>202.85163262822499</v>
      </c>
      <c r="T9" s="15">
        <v>196.31079249082501</v>
      </c>
      <c r="U9" s="15">
        <v>202.71754977804</v>
      </c>
      <c r="V9" s="15">
        <v>200.08592130553501</v>
      </c>
      <c r="W9" s="15">
        <v>193.836554265525</v>
      </c>
      <c r="X9" s="15">
        <v>183.08083010622002</v>
      </c>
      <c r="Y9" s="15">
        <v>186.662651405205</v>
      </c>
      <c r="Z9" s="15">
        <v>168.99909721015499</v>
      </c>
      <c r="AA9" s="15">
        <v>152.17311335976001</v>
      </c>
      <c r="AB9" s="15">
        <v>149.19260875180498</v>
      </c>
      <c r="AC9" s="15">
        <v>146.02260771230999</v>
      </c>
      <c r="AD9" s="19">
        <v>138.03530735884502</v>
      </c>
      <c r="AE9" s="19">
        <v>149.55603341310001</v>
      </c>
      <c r="AF9" s="19">
        <v>156.01385977270502</v>
      </c>
    </row>
    <row r="10" spans="1:32" ht="16.5" customHeight="1" x14ac:dyDescent="0.3">
      <c r="A10" s="14" t="s">
        <v>6</v>
      </c>
      <c r="B10" s="15">
        <v>140.712773167845</v>
      </c>
      <c r="C10" s="15">
        <v>139.43001811377002</v>
      </c>
      <c r="D10" s="15">
        <v>142.48144825939499</v>
      </c>
      <c r="E10" s="15">
        <v>117.32728929178501</v>
      </c>
      <c r="F10" s="15">
        <v>104.43897549973499</v>
      </c>
      <c r="G10" s="15">
        <v>83.449229316555005</v>
      </c>
      <c r="H10" s="15">
        <v>99.93496073211</v>
      </c>
      <c r="I10" s="15">
        <v>93.827362213605014</v>
      </c>
      <c r="J10" s="15">
        <v>97.42988819584501</v>
      </c>
      <c r="K10" s="15">
        <v>99.65776219069501</v>
      </c>
      <c r="L10" s="15">
        <v>104.124234921465</v>
      </c>
      <c r="M10" s="15">
        <v>105.348232510275</v>
      </c>
      <c r="N10" s="15">
        <v>104.208663000675</v>
      </c>
      <c r="O10" s="15">
        <v>111.34248733488</v>
      </c>
      <c r="P10" s="15">
        <v>110.818498186065</v>
      </c>
      <c r="Q10" s="15">
        <v>103.31680216969501</v>
      </c>
      <c r="R10" s="15">
        <v>103.73878743711001</v>
      </c>
      <c r="S10" s="15">
        <v>90.720389666355004</v>
      </c>
      <c r="T10" s="15">
        <v>92.048496712949998</v>
      </c>
      <c r="U10" s="15">
        <v>81.443056820744999</v>
      </c>
      <c r="V10" s="15">
        <v>93.923576440334998</v>
      </c>
      <c r="W10" s="15">
        <v>87.294776552520005</v>
      </c>
      <c r="X10" s="15">
        <v>87.889141484895006</v>
      </c>
      <c r="Y10" s="15">
        <v>86.76309538209</v>
      </c>
      <c r="Z10" s="15">
        <v>82.011635019495003</v>
      </c>
      <c r="AA10" s="15">
        <v>57.348269487180005</v>
      </c>
      <c r="AB10" s="15">
        <v>73.067631879990003</v>
      </c>
      <c r="AC10" s="15">
        <v>79.749129237270012</v>
      </c>
      <c r="AD10" s="19">
        <v>76.571716496324996</v>
      </c>
      <c r="AE10" s="19">
        <v>77.440415079885</v>
      </c>
      <c r="AF10" s="19">
        <v>79.781666334480008</v>
      </c>
    </row>
    <row r="11" spans="1:32" ht="16.5" customHeight="1" x14ac:dyDescent="0.3">
      <c r="A11" s="14" t="s">
        <v>7</v>
      </c>
      <c r="B11" s="15">
        <v>94.522731309509993</v>
      </c>
      <c r="C11" s="15">
        <v>93.317604983069998</v>
      </c>
      <c r="D11" s="15">
        <v>73.912720973925005</v>
      </c>
      <c r="E11" s="15">
        <v>71.01373782444</v>
      </c>
      <c r="F11" s="15">
        <v>85.442036255760001</v>
      </c>
      <c r="G11" s="15">
        <v>67.370502822509991</v>
      </c>
      <c r="H11" s="15">
        <v>78.360685316324989</v>
      </c>
      <c r="I11" s="15">
        <v>68.614901187600012</v>
      </c>
      <c r="J11" s="15">
        <v>69.687619327364999</v>
      </c>
      <c r="K11" s="15">
        <v>67.485920341320011</v>
      </c>
      <c r="L11" s="15">
        <v>75.178716692310005</v>
      </c>
      <c r="M11" s="15">
        <v>75.390958973354998</v>
      </c>
      <c r="N11" s="15">
        <v>80.74901040057</v>
      </c>
      <c r="O11" s="15">
        <v>81.479784205469997</v>
      </c>
      <c r="P11" s="15">
        <v>81.716231996684996</v>
      </c>
      <c r="Q11" s="15">
        <v>80.421773348925001</v>
      </c>
      <c r="R11" s="15">
        <v>85.781825119065005</v>
      </c>
      <c r="S11" s="15">
        <v>84.569664480135003</v>
      </c>
      <c r="T11" s="15">
        <v>81.650656128960009</v>
      </c>
      <c r="U11" s="15">
        <v>78.842836000125004</v>
      </c>
      <c r="V11" s="15">
        <v>82.796092403955001</v>
      </c>
      <c r="W11" s="15">
        <v>81.796925195249997</v>
      </c>
      <c r="X11" s="15">
        <v>82.887464077155002</v>
      </c>
      <c r="Y11" s="15">
        <v>84.434707103610009</v>
      </c>
      <c r="Z11" s="15">
        <v>78.876301147589999</v>
      </c>
      <c r="AA11" s="15">
        <v>89.797113926009999</v>
      </c>
      <c r="AB11" s="15">
        <v>70.995878980530009</v>
      </c>
      <c r="AC11" s="15">
        <v>73.741598667375001</v>
      </c>
      <c r="AD11" s="19">
        <v>73.513563202664997</v>
      </c>
      <c r="AE11" s="19">
        <v>66.167345087520005</v>
      </c>
      <c r="AF11" s="19">
        <v>69.373651670715006</v>
      </c>
    </row>
    <row r="12" spans="1:32" ht="16.5" customHeight="1" thickBot="1" x14ac:dyDescent="0.35">
      <c r="A12" s="16" t="s">
        <v>8</v>
      </c>
      <c r="B12" s="17">
        <v>0.92260260907500014</v>
      </c>
      <c r="C12" s="17">
        <v>1.3477158503700002</v>
      </c>
      <c r="D12" s="17">
        <v>1.4786208315</v>
      </c>
      <c r="E12" s="17">
        <v>2.5871818506149999</v>
      </c>
      <c r="F12" s="17">
        <v>3.2548300944750004</v>
      </c>
      <c r="G12" s="17">
        <v>3.08574623262</v>
      </c>
      <c r="H12" s="17">
        <v>4.1086989248399997</v>
      </c>
      <c r="I12" s="17">
        <v>4.1356232684550003</v>
      </c>
      <c r="J12" s="17">
        <v>3.8513414265600003</v>
      </c>
      <c r="K12" s="17">
        <v>4.5040637556150003</v>
      </c>
      <c r="L12" s="17">
        <v>5.3756598880649999</v>
      </c>
      <c r="M12" s="17">
        <v>6.2306599781249998</v>
      </c>
      <c r="N12" s="17">
        <v>6.6473191624050001</v>
      </c>
      <c r="O12" s="17">
        <v>5.69054108001</v>
      </c>
      <c r="P12" s="17">
        <v>6.5474961537450005</v>
      </c>
      <c r="Q12" s="17">
        <v>5.3276815949699996</v>
      </c>
      <c r="R12" s="17">
        <v>4.9937803623149994</v>
      </c>
      <c r="S12" s="17">
        <v>5.3146925201400004</v>
      </c>
      <c r="T12" s="17">
        <v>4.6237631876250003</v>
      </c>
      <c r="U12" s="17">
        <v>5.8015923174149995</v>
      </c>
      <c r="V12" s="17">
        <v>4.97490274965</v>
      </c>
      <c r="W12" s="17">
        <v>4.4187783865799997</v>
      </c>
      <c r="X12" s="17">
        <v>5.2867793448750007</v>
      </c>
      <c r="Y12" s="17">
        <v>4.670276376945</v>
      </c>
      <c r="Z12" s="17">
        <v>3.8257860251100002</v>
      </c>
      <c r="AA12" s="17">
        <v>4.2190679591250007</v>
      </c>
      <c r="AB12" s="17">
        <v>4.211984658645</v>
      </c>
      <c r="AC12" s="17">
        <v>3.7959532463849999</v>
      </c>
      <c r="AD12" s="20">
        <v>2.0589416328899999</v>
      </c>
      <c r="AE12" s="20">
        <v>1.1372008495650001</v>
      </c>
      <c r="AF12" s="20">
        <v>1.16753258004</v>
      </c>
    </row>
    <row r="13" spans="1:32" ht="16.5" customHeight="1" x14ac:dyDescent="0.3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7"/>
      <c r="AE13" s="27"/>
      <c r="AF13" s="27"/>
    </row>
    <row r="14" spans="1:32" s="18" customFormat="1" ht="12.75" customHeight="1" x14ac:dyDescent="0.2">
      <c r="A14" s="23" t="s">
        <v>13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32" s="18" customFormat="1" ht="12.75" customHeight="1" x14ac:dyDescent="0.2">
      <c r="A15" s="21" t="s">
        <v>14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32" s="18" customFormat="1" ht="12.75" customHeight="1" x14ac:dyDescent="0.2">
      <c r="A16" s="21" t="s">
        <v>10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s="18" customFormat="1" ht="12.75" customHeight="1" x14ac:dyDescent="0.2">
      <c r="A17" s="21" t="s">
        <v>16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spans="1:24" s="18" customFormat="1" ht="12.7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s="18" customFormat="1" ht="12.75" customHeight="1" x14ac:dyDescent="0.2">
      <c r="A19" s="22" t="s">
        <v>11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4.25" customHeight="1" x14ac:dyDescent="0.2">
      <c r="A20" s="21" t="s">
        <v>12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2.75" customHeight="1" x14ac:dyDescent="0.2">
      <c r="A21" s="21" t="s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</sheetData>
  <mergeCells count="9">
    <mergeCell ref="A14:X14"/>
    <mergeCell ref="A15:X15"/>
    <mergeCell ref="A1:AF1"/>
    <mergeCell ref="A17:X17"/>
    <mergeCell ref="A18:X18"/>
    <mergeCell ref="A19:X19"/>
    <mergeCell ref="A20:X20"/>
    <mergeCell ref="A21:X21"/>
    <mergeCell ref="A16:X16"/>
  </mergeCells>
  <pageMargins left="0.25" right="0.25" top="0.75" bottom="0.75" header="0.3" footer="0.3"/>
  <pageSetup scale="70" orientation="landscape" r:id="rId1"/>
  <headerFooter alignWithMargins="0"/>
  <ignoredErrors>
    <ignoredError sqref="B3:B4 B7:AC7 C3:C4 D3:D4 E3:E4 F3:F4 G3:G4 H3:H4 I3:I4 J3:N4 O3:O4 P3:P4 Q3:Q4 R3:R4 S3:S4 T3:AB4 AC3:AC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1-56M</vt:lpstr>
      <vt:lpstr>'1-56M'!Print_Area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Lei (RITA)</dc:creator>
  <cp:lastModifiedBy>L. Nguyen</cp:lastModifiedBy>
  <cp:revision>0</cp:revision>
  <cp:lastPrinted>2016-10-07T14:13:51Z</cp:lastPrinted>
  <dcterms:created xsi:type="dcterms:W3CDTF">1980-01-01T04:00:00Z</dcterms:created>
  <dcterms:modified xsi:type="dcterms:W3CDTF">2016-10-07T14:14:01Z</dcterms:modified>
</cp:coreProperties>
</file>