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055" yWindow="45" windowWidth="11895" windowHeight="11310" tabRatio="601"/>
  </bookViews>
  <sheets>
    <sheet name="2-23" sheetId="1" r:id="rId1"/>
  </sheets>
  <definedNames>
    <definedName name="HTML_CodePage" hidden="1">1252</definedName>
    <definedName name="HTML_Control" hidden="1">{"'2-23'!$A$1:$M$62"}</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tasks\nts2000\nts2000\HTML\Ch2_web\2-23.htm"</definedName>
    <definedName name="HTML_Title" hidden="1">"Table 2-23"</definedName>
  </definedNames>
  <calcPr calcId="145621"/>
</workbook>
</file>

<file path=xl/calcChain.xml><?xml version="1.0" encoding="utf-8"?>
<calcChain xmlns="http://schemas.openxmlformats.org/spreadsheetml/2006/main">
  <c r="AC24" i="1" l="1"/>
  <c r="AB24" i="1"/>
  <c r="AA24" i="1"/>
  <c r="Z24" i="1"/>
  <c r="Y24" i="1"/>
  <c r="X24" i="1"/>
  <c r="W24" i="1"/>
  <c r="V24" i="1"/>
  <c r="U24" i="1"/>
  <c r="T24" i="1"/>
  <c r="S24" i="1"/>
  <c r="R24" i="1"/>
  <c r="Q24" i="1"/>
  <c r="P24" i="1"/>
  <c r="O24" i="1"/>
  <c r="N24" i="1"/>
  <c r="M24" i="1"/>
  <c r="L24" i="1"/>
  <c r="K24" i="1"/>
  <c r="J24" i="1"/>
  <c r="I24" i="1"/>
  <c r="H24" i="1"/>
  <c r="G24" i="1"/>
  <c r="F24" i="1"/>
  <c r="E24" i="1"/>
  <c r="AC23" i="1"/>
  <c r="AB23" i="1"/>
  <c r="AA23" i="1"/>
  <c r="Z23" i="1"/>
  <c r="Y23" i="1"/>
  <c r="X23" i="1"/>
  <c r="W23" i="1"/>
  <c r="V23" i="1"/>
  <c r="U23" i="1"/>
  <c r="T23" i="1"/>
  <c r="S23" i="1"/>
  <c r="R23" i="1"/>
  <c r="Q23" i="1"/>
  <c r="P23" i="1"/>
  <c r="O23" i="1"/>
  <c r="N23" i="1"/>
  <c r="M23" i="1"/>
  <c r="L23" i="1"/>
  <c r="K23" i="1"/>
  <c r="J23" i="1"/>
  <c r="I23" i="1"/>
  <c r="H23" i="1"/>
  <c r="G23" i="1"/>
  <c r="F23" i="1"/>
  <c r="E23" i="1"/>
  <c r="AC21" i="1"/>
  <c r="AB21" i="1"/>
  <c r="AA21" i="1"/>
  <c r="Z21" i="1"/>
  <c r="Y21" i="1"/>
  <c r="X21" i="1"/>
  <c r="W21" i="1"/>
  <c r="V21" i="1"/>
  <c r="U21" i="1"/>
  <c r="T21" i="1"/>
  <c r="S21" i="1"/>
  <c r="R21" i="1"/>
  <c r="Q21" i="1"/>
  <c r="P21" i="1"/>
  <c r="O21" i="1"/>
  <c r="N21" i="1"/>
  <c r="M21" i="1"/>
  <c r="L21" i="1"/>
  <c r="K21" i="1"/>
  <c r="J21" i="1"/>
  <c r="I21" i="1"/>
  <c r="H21" i="1"/>
  <c r="G21" i="1"/>
  <c r="F21" i="1"/>
  <c r="E21" i="1"/>
  <c r="AC20" i="1"/>
  <c r="AB20" i="1"/>
  <c r="AA20" i="1"/>
  <c r="Z20" i="1"/>
  <c r="Y20" i="1"/>
  <c r="X20" i="1"/>
  <c r="W20" i="1"/>
  <c r="V20" i="1"/>
  <c r="U20" i="1"/>
  <c r="T20" i="1"/>
  <c r="S20" i="1"/>
  <c r="R20" i="1"/>
  <c r="Q20" i="1"/>
  <c r="P20" i="1"/>
  <c r="O20" i="1"/>
  <c r="N20" i="1"/>
  <c r="M20" i="1"/>
  <c r="L20" i="1"/>
  <c r="K20" i="1"/>
  <c r="J20" i="1"/>
  <c r="I20" i="1"/>
  <c r="H20" i="1"/>
  <c r="G20" i="1"/>
  <c r="F20" i="1"/>
  <c r="E20"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N12" i="1"/>
  <c r="M12" i="1"/>
  <c r="L12" i="1"/>
  <c r="K12" i="1"/>
  <c r="J12" i="1"/>
  <c r="I12" i="1"/>
  <c r="H12" i="1"/>
  <c r="G12" i="1"/>
  <c r="F12" i="1"/>
  <c r="E12" i="1"/>
  <c r="D12" i="1"/>
  <c r="C12" i="1"/>
  <c r="B12" i="1"/>
  <c r="N3" i="1"/>
  <c r="M3" i="1"/>
  <c r="L3" i="1"/>
  <c r="K3" i="1"/>
  <c r="J3" i="1"/>
  <c r="I3" i="1"/>
  <c r="H3" i="1"/>
  <c r="G3" i="1"/>
  <c r="F3" i="1"/>
  <c r="E3" i="1"/>
  <c r="D3" i="1"/>
  <c r="C3" i="1"/>
  <c r="B3" i="1"/>
</calcChain>
</file>

<file path=xl/sharedStrings.xml><?xml version="1.0" encoding="utf-8"?>
<sst xmlns="http://schemas.openxmlformats.org/spreadsheetml/2006/main" count="60" uniqueCount="19">
  <si>
    <t>Fatalities</t>
  </si>
  <si>
    <t>Light</t>
  </si>
  <si>
    <t>Large</t>
  </si>
  <si>
    <t>N</t>
  </si>
  <si>
    <t>Rates per 100 million vehicle-miles</t>
  </si>
  <si>
    <t>NOTES</t>
  </si>
  <si>
    <t>Table 2-23: Truck Occupant Safety Data</t>
  </si>
  <si>
    <t>Fatalities, total</t>
  </si>
  <si>
    <t>Injured persons</t>
  </si>
  <si>
    <r>
      <t xml:space="preserve">KEY: </t>
    </r>
    <r>
      <rPr>
        <sz val="9"/>
        <rFont val="Arial"/>
        <family val="2"/>
      </rPr>
      <t xml:space="preserve"> N = data do not exist; R = revised. </t>
    </r>
  </si>
  <si>
    <t>Trucks involved in crashes</t>
  </si>
  <si>
    <t>Trucks involved in crashes, total</t>
  </si>
  <si>
    <r>
      <rPr>
        <i/>
        <sz val="9"/>
        <rFont val="Arial"/>
        <family val="2"/>
      </rPr>
      <t>Large</t>
    </r>
    <r>
      <rPr>
        <sz val="9"/>
        <rFont val="Arial"/>
        <family val="2"/>
      </rPr>
      <t xml:space="preserve"> trucks - trucks over 10,000 pounds gross vehicle weight rating, including single-unit trucks and truck tractors. </t>
    </r>
    <r>
      <rPr>
        <i/>
        <sz val="9"/>
        <rFont val="Arial"/>
        <family val="2"/>
      </rPr>
      <t>Light</t>
    </r>
    <r>
      <rPr>
        <sz val="9"/>
        <rFont val="Arial"/>
        <family val="2"/>
      </rPr>
      <t xml:space="preserve"> trucks - trucks of 10,000 pounds gross vehicle weight rating or less, including pickups, vans, truck-based station wagons, and utility vehicles. The injury and crash data in this table are from the U.S. Department of Transportation (USDOT), National Highway Traffic Safety Administration's (NHTSA) General Estimates System (GES). The data from GES, which began operation in 1988, are obtained from a nationally representative probability sample selected from all police-reported crashes. The GES sample includes only crashes where a police accident report was completed and the crash resulted in property damage, injury, or death.  The resulting figures do not take into account crashes that were not reported to the police or that did not result in property damage. </t>
    </r>
  </si>
  <si>
    <r>
      <rPr>
        <i/>
        <sz val="9"/>
        <rFont val="Arial"/>
        <family val="2"/>
      </rPr>
      <t>Vehicle-miles</t>
    </r>
    <r>
      <rPr>
        <sz val="9"/>
        <rFont val="Arial"/>
        <family val="2"/>
      </rPr>
      <t xml:space="preserve"> in this table and in table 2-19 are taken from NHTSA revised data and are not based exclusively on USDOT, Federal Highway Administration (FHWA) data, as they have been in earlier reports. The change was made to reflect the different vehicle classification schemes used by FHWA and NHTSA. Thus, </t>
    </r>
    <r>
      <rPr>
        <i/>
        <sz val="9"/>
        <rFont val="Arial"/>
        <family val="2"/>
      </rPr>
      <t>Vehicle-miles</t>
    </r>
    <r>
      <rPr>
        <sz val="9"/>
        <rFont val="Arial"/>
        <family val="2"/>
      </rPr>
      <t xml:space="preserve"> for passenger cars and </t>
    </r>
    <r>
      <rPr>
        <i/>
        <sz val="9"/>
        <rFont val="Arial"/>
        <family val="2"/>
      </rPr>
      <t>Light</t>
    </r>
    <r>
      <rPr>
        <sz val="9"/>
        <rFont val="Arial"/>
        <family val="2"/>
      </rPr>
      <t xml:space="preserve"> and </t>
    </r>
    <r>
      <rPr>
        <i/>
        <sz val="9"/>
        <rFont val="Arial"/>
        <family val="2"/>
      </rPr>
      <t>Large</t>
    </r>
    <r>
      <rPr>
        <sz val="9"/>
        <rFont val="Arial"/>
        <family val="2"/>
      </rPr>
      <t xml:space="preserve"> trucks in table 2-19 and this table should not be compared with </t>
    </r>
    <r>
      <rPr>
        <i/>
        <sz val="9"/>
        <rFont val="Arial"/>
        <family val="2"/>
      </rPr>
      <t>Vehicle-miles</t>
    </r>
    <r>
      <rPr>
        <sz val="9"/>
        <rFont val="Arial"/>
        <family val="2"/>
      </rPr>
      <t xml:space="preserve"> in Chapter 1, which are taken directly from FHWA.</t>
    </r>
  </si>
  <si>
    <t>Injured persons, total</t>
  </si>
  <si>
    <r>
      <rPr>
        <i/>
        <sz val="9"/>
        <rFont val="Arial"/>
        <family val="2"/>
      </rPr>
      <t>Rates per 100 million vehicle-miles</t>
    </r>
    <r>
      <rPr>
        <sz val="9"/>
        <rFont val="Arial"/>
        <family val="2"/>
      </rPr>
      <t xml:space="preserve"> figures may not match those in the source data due to rounding by the source. The category </t>
    </r>
    <r>
      <rPr>
        <i/>
        <sz val="9"/>
        <rFont val="Arial"/>
        <family val="2"/>
      </rPr>
      <t>Trucks involved in crashes, total</t>
    </r>
    <r>
      <rPr>
        <sz val="9"/>
        <rFont val="Arial"/>
        <family val="2"/>
      </rPr>
      <t xml:space="preserve">, is not comparable to the category </t>
    </r>
    <r>
      <rPr>
        <i/>
        <sz val="9"/>
        <rFont val="Arial"/>
        <family val="2"/>
      </rPr>
      <t>Crashes</t>
    </r>
    <r>
      <rPr>
        <sz val="9"/>
        <rFont val="Arial"/>
        <family val="2"/>
      </rPr>
      <t>, that appeared in this table in 2008 and previous editions.</t>
    </r>
  </si>
  <si>
    <t>Vehicle-miles (millions), total</t>
  </si>
  <si>
    <t>SOURCE</t>
  </si>
  <si>
    <r>
      <t>U.S. Department of Transportation, National Highway Traffic Safety Administration, National Center for Statistics and Analysis,</t>
    </r>
    <r>
      <rPr>
        <i/>
        <sz val="9"/>
        <rFont val="Arial"/>
        <family val="2"/>
      </rPr>
      <t xml:space="preserve"> Fatality Analysis Reporting System (FARS) Database</t>
    </r>
    <r>
      <rPr>
        <sz val="9"/>
        <rFont val="Arial"/>
        <family val="2"/>
      </rPr>
      <t xml:space="preserve"> and </t>
    </r>
    <r>
      <rPr>
        <i/>
        <sz val="9"/>
        <rFont val="Arial"/>
        <family val="2"/>
      </rPr>
      <t>General Estimates System (NASS GES) Database</t>
    </r>
    <r>
      <rPr>
        <sz val="9"/>
        <rFont val="Arial"/>
        <family val="2"/>
      </rPr>
      <t>, personal communications, May 15, 2012, May 22, 2013, June 20, 2014, March31, 2015 and March 15,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</si>
</sst>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0_)"/>
    <numFmt numFmtId="166" formatCode="0.0000"/>
    <numFmt numFmtId="167" formatCode="\(\R\)\ #,##0"/>
  </numFmts>
  <fonts count="18" x14ac:knownFonts="1">
    <font>
      <sz val="10"/>
      <name val="Arial"/>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sz val="12"/>
      <name val="Arial"/>
      <family val="2"/>
    </font>
    <font>
      <b/>
      <sz val="11"/>
      <name val="Arial Narrow"/>
      <family val="2"/>
    </font>
    <font>
      <sz val="11"/>
      <name val="Arial Narrow"/>
      <family val="2"/>
    </font>
    <font>
      <sz val="9"/>
      <name val="Arial"/>
      <family val="2"/>
    </font>
    <font>
      <b/>
      <sz val="9"/>
      <name val="Arial"/>
      <family val="2"/>
    </font>
    <font>
      <i/>
      <sz val="9"/>
      <name val="Arial"/>
      <family val="2"/>
    </font>
    <font>
      <sz val="11"/>
      <color theme="1"/>
      <name val="Calibri"/>
      <family val="2"/>
      <scheme val="minor"/>
    </font>
    <font>
      <sz val="1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9">
    <xf numFmtId="0" fontId="0" fillId="0" borderId="0"/>
    <xf numFmtId="3" fontId="1" fillId="0" borderId="1" applyAlignment="0">
      <alignment horizontal="right" vertical="center"/>
    </xf>
    <xf numFmtId="49" fontId="2" fillId="0" borderId="1">
      <alignment horizontal="left" vertical="center"/>
    </xf>
    <xf numFmtId="165"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16" fillId="0" borderId="0"/>
    <xf numFmtId="0" fontId="9"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5"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7" fillId="0" borderId="0">
      <alignment horizontal="left" vertical="top"/>
    </xf>
    <xf numFmtId="0" fontId="6" fillId="0" borderId="0">
      <alignment horizontal="left"/>
    </xf>
    <xf numFmtId="0" fontId="8" fillId="0" borderId="0">
      <alignment horizontal="left"/>
    </xf>
    <xf numFmtId="0" fontId="3" fillId="0" borderId="0">
      <alignment horizontal="left"/>
    </xf>
    <xf numFmtId="0" fontId="7" fillId="0" borderId="0">
      <alignment horizontal="left" vertical="top"/>
    </xf>
    <xf numFmtId="0" fontId="8"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xf numFmtId="43" fontId="17" fillId="0" borderId="0" applyFont="0" applyFill="0" applyBorder="0" applyAlignment="0" applyProtection="0"/>
  </cellStyleXfs>
  <cellXfs count="41">
    <xf numFmtId="0" fontId="0" fillId="0" borderId="0" xfId="0"/>
    <xf numFmtId="0" fontId="9" fillId="0" borderId="0" xfId="0" applyFont="1" applyFill="1"/>
    <xf numFmtId="0" fontId="9" fillId="0" borderId="0" xfId="0" applyFont="1" applyFill="1" applyAlignment="1">
      <alignment horizontal="right"/>
    </xf>
    <xf numFmtId="0" fontId="9" fillId="0" borderId="0" xfId="0" applyFont="1" applyFill="1" applyAlignment="1">
      <alignment horizontal="left"/>
    </xf>
    <xf numFmtId="0" fontId="12" fillId="0" borderId="0" xfId="0" applyFont="1" applyFill="1"/>
    <xf numFmtId="0" fontId="11" fillId="0" borderId="0" xfId="0" applyNumberFormat="1" applyFont="1" applyFill="1" applyBorder="1" applyAlignment="1">
      <alignment horizontal="left"/>
    </xf>
    <xf numFmtId="3" fontId="12" fillId="0" borderId="0" xfId="0" applyNumberFormat="1" applyFont="1" applyFill="1" applyBorder="1" applyAlignment="1">
      <alignment horizontal="right"/>
    </xf>
    <xf numFmtId="3" fontId="11" fillId="0" borderId="0" xfId="0" applyNumberFormat="1" applyFont="1" applyFill="1" applyBorder="1" applyAlignment="1">
      <alignment horizontal="left"/>
    </xf>
    <xf numFmtId="3" fontId="11" fillId="0" borderId="0" xfId="0" applyNumberFormat="1" applyFont="1" applyFill="1" applyBorder="1" applyAlignment="1">
      <alignment horizontal="right"/>
    </xf>
    <xf numFmtId="0" fontId="11" fillId="0" borderId="0" xfId="0" applyFont="1" applyFill="1"/>
    <xf numFmtId="164" fontId="11" fillId="0" borderId="0" xfId="0" applyNumberFormat="1" applyFont="1" applyFill="1" applyBorder="1" applyAlignment="1">
      <alignment horizontal="right"/>
    </xf>
    <xf numFmtId="164" fontId="12" fillId="0" borderId="0" xfId="0" applyNumberFormat="1" applyFont="1" applyFill="1" applyBorder="1" applyAlignment="1">
      <alignment horizontal="right"/>
    </xf>
    <xf numFmtId="3" fontId="12" fillId="0" borderId="4" xfId="0" applyNumberFormat="1" applyFont="1" applyFill="1" applyBorder="1" applyAlignment="1">
      <alignment horizontal="right"/>
    </xf>
    <xf numFmtId="0" fontId="13" fillId="0" borderId="0" xfId="0" applyFont="1" applyFill="1"/>
    <xf numFmtId="0" fontId="13" fillId="0" borderId="0" xfId="13" applyFont="1" applyFill="1" applyBorder="1" applyAlignment="1">
      <alignment horizontal="left"/>
    </xf>
    <xf numFmtId="0" fontId="13" fillId="0" borderId="0" xfId="0" applyFont="1" applyFill="1" applyAlignment="1">
      <alignment horizontal="right"/>
    </xf>
    <xf numFmtId="0" fontId="12" fillId="0" borderId="0" xfId="0" applyFont="1" applyFill="1" applyBorder="1"/>
    <xf numFmtId="0" fontId="11" fillId="0" borderId="0" xfId="0" applyFont="1" applyFill="1" applyBorder="1" applyAlignment="1">
      <alignment horizontal="right"/>
    </xf>
    <xf numFmtId="0" fontId="11" fillId="0" borderId="5" xfId="0" applyNumberFormat="1" applyFont="1" applyFill="1" applyBorder="1" applyAlignment="1">
      <alignment horizontal="center"/>
    </xf>
    <xf numFmtId="0" fontId="12" fillId="0" borderId="0" xfId="0" applyFont="1" applyFill="1" applyAlignment="1">
      <alignment horizontal="center"/>
    </xf>
    <xf numFmtId="3" fontId="12" fillId="0" borderId="0" xfId="0" applyNumberFormat="1" applyFont="1" applyFill="1" applyBorder="1" applyAlignment="1">
      <alignment horizontal="left" indent="1"/>
    </xf>
    <xf numFmtId="3" fontId="12" fillId="0" borderId="4" xfId="0" applyNumberFormat="1" applyFont="1" applyFill="1" applyBorder="1" applyAlignment="1">
      <alignment horizontal="left" indent="1"/>
    </xf>
    <xf numFmtId="166" fontId="11" fillId="0" borderId="0" xfId="0" applyNumberFormat="1" applyFont="1" applyFill="1" applyBorder="1" applyAlignment="1">
      <alignment horizontal="right"/>
    </xf>
    <xf numFmtId="1" fontId="12" fillId="0" borderId="0" xfId="0" applyNumberFormat="1" applyFont="1" applyFill="1" applyAlignment="1">
      <alignment horizontal="right"/>
    </xf>
    <xf numFmtId="1" fontId="12" fillId="0" borderId="4" xfId="0" applyNumberFormat="1" applyFont="1" applyFill="1" applyBorder="1" applyAlignment="1">
      <alignment horizontal="right"/>
    </xf>
    <xf numFmtId="3" fontId="12" fillId="0" borderId="0" xfId="0" applyNumberFormat="1" applyFont="1" applyFill="1" applyAlignment="1">
      <alignment horizontal="right"/>
    </xf>
    <xf numFmtId="3" fontId="12" fillId="0" borderId="0" xfId="28" applyNumberFormat="1" applyFont="1" applyFill="1"/>
    <xf numFmtId="3" fontId="12" fillId="0" borderId="0" xfId="28" applyNumberFormat="1" applyFont="1" applyFill="1" applyBorder="1"/>
    <xf numFmtId="167" fontId="11" fillId="0" borderId="0" xfId="0" applyNumberFormat="1" applyFont="1" applyFill="1" applyBorder="1" applyAlignment="1">
      <alignment horizontal="right"/>
    </xf>
    <xf numFmtId="3" fontId="11" fillId="0" borderId="0" xfId="0" applyNumberFormat="1" applyFont="1" applyFill="1"/>
    <xf numFmtId="167" fontId="12" fillId="0" borderId="0" xfId="28" applyNumberFormat="1" applyFont="1" applyFill="1"/>
    <xf numFmtId="3" fontId="12" fillId="0" borderId="0" xfId="0" applyNumberFormat="1" applyFont="1" applyFill="1"/>
    <xf numFmtId="167" fontId="12" fillId="0" borderId="0" xfId="28" applyNumberFormat="1" applyFont="1" applyFill="1" applyBorder="1"/>
    <xf numFmtId="167" fontId="12" fillId="0" borderId="0" xfId="0" applyNumberFormat="1" applyFont="1" applyFill="1" applyBorder="1" applyAlignment="1">
      <alignment horizontal="right"/>
    </xf>
    <xf numFmtId="0" fontId="10" fillId="0" borderId="4" xfId="22" applyFont="1" applyFill="1" applyBorder="1" applyAlignment="1">
      <alignment horizontal="left" wrapText="1"/>
    </xf>
    <xf numFmtId="0" fontId="14" fillId="0" borderId="6" xfId="13" applyFont="1" applyFill="1" applyBorder="1" applyAlignment="1">
      <alignment wrapText="1"/>
    </xf>
    <xf numFmtId="3" fontId="13" fillId="0" borderId="0" xfId="0" applyNumberFormat="1" applyFont="1" applyFill="1" applyBorder="1" applyAlignment="1">
      <alignment wrapText="1"/>
    </xf>
    <xf numFmtId="0" fontId="14" fillId="0" borderId="0" xfId="0" applyFont="1" applyFill="1" applyAlignment="1">
      <alignment wrapText="1"/>
    </xf>
    <xf numFmtId="0" fontId="13" fillId="0" borderId="0" xfId="0" applyFont="1" applyFill="1" applyAlignment="1">
      <alignment vertical="top" wrapText="1"/>
    </xf>
    <xf numFmtId="0" fontId="13" fillId="0" borderId="0" xfId="13" applyNumberFormat="1" applyFont="1" applyFill="1" applyAlignment="1">
      <alignment vertical="top" wrapText="1"/>
    </xf>
    <xf numFmtId="0" fontId="13" fillId="0" borderId="0" xfId="13" applyFont="1" applyFill="1" applyAlignment="1">
      <alignment wrapText="1"/>
    </xf>
  </cellXfs>
  <cellStyles count="29">
    <cellStyle name="Comma" xfId="28" builtinId="3"/>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9"/>
    <cellStyle name="Normal 3" xfId="10"/>
    <cellStyle name="Source Hed" xfId="11"/>
    <cellStyle name="Source Superscript" xfId="12"/>
    <cellStyle name="Source Text" xfId="13"/>
    <cellStyle name="Superscript" xfId="14"/>
    <cellStyle name="Table Data" xfId="15"/>
    <cellStyle name="Table Head Top" xfId="16"/>
    <cellStyle name="Table Hed Side" xfId="17"/>
    <cellStyle name="Table Title" xfId="18"/>
    <cellStyle name="Title Text" xfId="19"/>
    <cellStyle name="Title Text 1" xfId="20"/>
    <cellStyle name="Title Text 2" xfId="21"/>
    <cellStyle name="Title-1" xfId="22"/>
    <cellStyle name="Title-2" xfId="23"/>
    <cellStyle name="Title-3" xfId="24"/>
    <cellStyle name="Wrap" xfId="25"/>
    <cellStyle name="Wrap Bold" xfId="26"/>
    <cellStyle name="Wrap Title"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33"/>
  <sheetViews>
    <sheetView tabSelected="1" zoomScaleNormal="100" workbookViewId="0">
      <selection sqref="A1:AC1"/>
    </sheetView>
  </sheetViews>
  <sheetFormatPr defaultRowHeight="12.75" x14ac:dyDescent="0.2"/>
  <cols>
    <col min="1" max="1" width="28.85546875" style="3" customWidth="1"/>
    <col min="2" max="13" width="8.7109375" style="1" customWidth="1"/>
    <col min="14" max="14" width="8.7109375" style="2" customWidth="1"/>
    <col min="15" max="25" width="8.7109375" style="1" customWidth="1"/>
    <col min="26" max="28" width="11.7109375" style="1" customWidth="1"/>
    <col min="29" max="29" width="8.7109375" style="1" customWidth="1"/>
    <col min="30" max="16384" width="9.140625" style="1"/>
  </cols>
  <sheetData>
    <row r="1" spans="1:29" ht="16.5" customHeight="1" thickBot="1" x14ac:dyDescent="0.3">
      <c r="A1" s="34" t="s">
        <v>6</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row>
    <row r="2" spans="1:29" s="19" customFormat="1" ht="16.5" customHeight="1" x14ac:dyDescent="0.3">
      <c r="A2" s="18"/>
      <c r="B2" s="18">
        <v>1975</v>
      </c>
      <c r="C2" s="18">
        <v>1980</v>
      </c>
      <c r="D2" s="18">
        <v>1985</v>
      </c>
      <c r="E2" s="18">
        <v>1990</v>
      </c>
      <c r="F2" s="18">
        <v>1991</v>
      </c>
      <c r="G2" s="18">
        <v>1992</v>
      </c>
      <c r="H2" s="18">
        <v>1993</v>
      </c>
      <c r="I2" s="18">
        <v>1994</v>
      </c>
      <c r="J2" s="18">
        <v>1995</v>
      </c>
      <c r="K2" s="18">
        <v>1996</v>
      </c>
      <c r="L2" s="18">
        <v>1997</v>
      </c>
      <c r="M2" s="18">
        <v>1998</v>
      </c>
      <c r="N2" s="18">
        <v>1999</v>
      </c>
      <c r="O2" s="18">
        <v>2000</v>
      </c>
      <c r="P2" s="18">
        <v>2001</v>
      </c>
      <c r="Q2" s="18">
        <v>2002</v>
      </c>
      <c r="R2" s="18">
        <v>2003</v>
      </c>
      <c r="S2" s="18">
        <v>2004</v>
      </c>
      <c r="T2" s="18">
        <v>2005</v>
      </c>
      <c r="U2" s="18">
        <v>2006</v>
      </c>
      <c r="V2" s="18">
        <v>2007</v>
      </c>
      <c r="W2" s="18">
        <v>2008</v>
      </c>
      <c r="X2" s="18">
        <v>2009</v>
      </c>
      <c r="Y2" s="18">
        <v>2010</v>
      </c>
      <c r="Z2" s="18">
        <v>2011</v>
      </c>
      <c r="AA2" s="18">
        <v>2012</v>
      </c>
      <c r="AB2" s="18">
        <v>2013</v>
      </c>
      <c r="AC2" s="18">
        <v>2014</v>
      </c>
    </row>
    <row r="3" spans="1:29" s="4" customFormat="1" ht="16.5" customHeight="1" x14ac:dyDescent="0.3">
      <c r="A3" s="5" t="s">
        <v>7</v>
      </c>
      <c r="B3" s="8">
        <f t="shared" ref="B3:N3" si="0">SUM(B4:B5)</f>
        <v>5817</v>
      </c>
      <c r="C3" s="8">
        <f t="shared" si="0"/>
        <v>8748</v>
      </c>
      <c r="D3" s="8">
        <f t="shared" si="0"/>
        <v>7666</v>
      </c>
      <c r="E3" s="8">
        <f t="shared" si="0"/>
        <v>9306</v>
      </c>
      <c r="F3" s="8">
        <f t="shared" si="0"/>
        <v>9052</v>
      </c>
      <c r="G3" s="8">
        <f t="shared" si="0"/>
        <v>8683</v>
      </c>
      <c r="H3" s="8">
        <f t="shared" si="0"/>
        <v>9116</v>
      </c>
      <c r="I3" s="8">
        <f t="shared" si="0"/>
        <v>9574</v>
      </c>
      <c r="J3" s="8">
        <f t="shared" si="0"/>
        <v>10216</v>
      </c>
      <c r="K3" s="8">
        <f t="shared" si="0"/>
        <v>10553</v>
      </c>
      <c r="L3" s="8">
        <f t="shared" si="0"/>
        <v>10972</v>
      </c>
      <c r="M3" s="8">
        <f t="shared" si="0"/>
        <v>11447</v>
      </c>
      <c r="N3" s="8">
        <f t="shared" si="0"/>
        <v>12024</v>
      </c>
      <c r="O3" s="8">
        <v>12280</v>
      </c>
      <c r="P3" s="8">
        <v>12431</v>
      </c>
      <c r="Q3" s="8">
        <v>12963</v>
      </c>
      <c r="R3" s="8">
        <v>13272</v>
      </c>
      <c r="S3" s="8">
        <v>13440</v>
      </c>
      <c r="T3" s="8">
        <v>13841</v>
      </c>
      <c r="U3" s="8">
        <v>13566</v>
      </c>
      <c r="V3" s="8">
        <v>13263</v>
      </c>
      <c r="W3" s="8">
        <v>11498</v>
      </c>
      <c r="X3" s="8">
        <v>10811</v>
      </c>
      <c r="Y3" s="8">
        <v>10312</v>
      </c>
      <c r="Z3" s="8">
        <v>9942</v>
      </c>
      <c r="AA3" s="8">
        <v>10115</v>
      </c>
      <c r="AB3" s="28">
        <v>9882</v>
      </c>
      <c r="AC3" s="29">
        <v>9753</v>
      </c>
    </row>
    <row r="4" spans="1:29" s="4" customFormat="1" ht="16.5" customHeight="1" x14ac:dyDescent="0.3">
      <c r="A4" s="20" t="s">
        <v>1</v>
      </c>
      <c r="B4" s="6">
        <v>4856</v>
      </c>
      <c r="C4" s="6">
        <v>7486</v>
      </c>
      <c r="D4" s="6">
        <v>6689</v>
      </c>
      <c r="E4" s="6">
        <v>8601</v>
      </c>
      <c r="F4" s="6">
        <v>8391</v>
      </c>
      <c r="G4" s="6">
        <v>8098</v>
      </c>
      <c r="H4" s="6">
        <v>8511</v>
      </c>
      <c r="I4" s="6">
        <v>8904</v>
      </c>
      <c r="J4" s="6">
        <v>9568</v>
      </c>
      <c r="K4" s="6">
        <v>9932</v>
      </c>
      <c r="L4" s="6">
        <v>10249</v>
      </c>
      <c r="M4" s="6">
        <v>10705</v>
      </c>
      <c r="N4" s="6">
        <v>11265</v>
      </c>
      <c r="O4" s="6">
        <v>11526</v>
      </c>
      <c r="P4" s="6">
        <v>11723</v>
      </c>
      <c r="Q4" s="6">
        <v>12274</v>
      </c>
      <c r="R4" s="6">
        <v>12546</v>
      </c>
      <c r="S4" s="6">
        <v>12674</v>
      </c>
      <c r="T4" s="6">
        <v>13037</v>
      </c>
      <c r="U4" s="6">
        <v>12761</v>
      </c>
      <c r="V4" s="6">
        <v>12458</v>
      </c>
      <c r="W4" s="6">
        <v>10816</v>
      </c>
      <c r="X4" s="6">
        <v>10312</v>
      </c>
      <c r="Y4" s="6">
        <v>9782</v>
      </c>
      <c r="Z4" s="26">
        <v>9302</v>
      </c>
      <c r="AA4" s="26">
        <v>9418</v>
      </c>
      <c r="AB4" s="30">
        <v>9187</v>
      </c>
      <c r="AC4" s="31">
        <v>9096</v>
      </c>
    </row>
    <row r="5" spans="1:29" s="16" customFormat="1" ht="16.5" customHeight="1" x14ac:dyDescent="0.3">
      <c r="A5" s="20" t="s">
        <v>2</v>
      </c>
      <c r="B5" s="6">
        <v>961</v>
      </c>
      <c r="C5" s="6">
        <v>1262</v>
      </c>
      <c r="D5" s="6">
        <v>977</v>
      </c>
      <c r="E5" s="6">
        <v>705</v>
      </c>
      <c r="F5" s="6">
        <v>661</v>
      </c>
      <c r="G5" s="6">
        <v>585</v>
      </c>
      <c r="H5" s="6">
        <v>605</v>
      </c>
      <c r="I5" s="6">
        <v>670</v>
      </c>
      <c r="J5" s="6">
        <v>648</v>
      </c>
      <c r="K5" s="6">
        <v>621</v>
      </c>
      <c r="L5" s="6">
        <v>723</v>
      </c>
      <c r="M5" s="6">
        <v>742</v>
      </c>
      <c r="N5" s="6">
        <v>759</v>
      </c>
      <c r="O5" s="6">
        <v>754</v>
      </c>
      <c r="P5" s="6">
        <v>708</v>
      </c>
      <c r="Q5" s="6">
        <v>689</v>
      </c>
      <c r="R5" s="6">
        <v>726</v>
      </c>
      <c r="S5" s="6">
        <v>766</v>
      </c>
      <c r="T5" s="6">
        <v>804</v>
      </c>
      <c r="U5" s="6">
        <v>805</v>
      </c>
      <c r="V5" s="6">
        <v>805</v>
      </c>
      <c r="W5" s="6">
        <v>682</v>
      </c>
      <c r="X5" s="6">
        <v>499</v>
      </c>
      <c r="Y5" s="6">
        <v>530</v>
      </c>
      <c r="Z5" s="27">
        <v>640</v>
      </c>
      <c r="AA5" s="27">
        <v>697</v>
      </c>
      <c r="AB5" s="32">
        <v>695</v>
      </c>
      <c r="AC5" s="31">
        <v>657</v>
      </c>
    </row>
    <row r="6" spans="1:29" s="9" customFormat="1" ht="16.5" customHeight="1" x14ac:dyDescent="0.3">
      <c r="A6" s="7" t="s">
        <v>14</v>
      </c>
      <c r="B6" s="8" t="s">
        <v>3</v>
      </c>
      <c r="C6" s="8" t="s">
        <v>3</v>
      </c>
      <c r="D6" s="8" t="s">
        <v>3</v>
      </c>
      <c r="E6" s="8">
        <v>547000</v>
      </c>
      <c r="F6" s="8">
        <v>591000</v>
      </c>
      <c r="G6" s="8">
        <v>578000</v>
      </c>
      <c r="H6" s="8">
        <v>633000</v>
      </c>
      <c r="I6" s="8">
        <v>662000</v>
      </c>
      <c r="J6" s="8">
        <v>753000</v>
      </c>
      <c r="K6" s="8">
        <v>794000</v>
      </c>
      <c r="L6" s="8">
        <v>786000</v>
      </c>
      <c r="M6" s="8">
        <v>791000</v>
      </c>
      <c r="N6" s="8">
        <v>880000</v>
      </c>
      <c r="O6" s="8">
        <v>917000</v>
      </c>
      <c r="P6" s="8">
        <v>890000</v>
      </c>
      <c r="Q6" s="8">
        <v>906000</v>
      </c>
      <c r="R6" s="8">
        <v>916000</v>
      </c>
      <c r="S6" s="8">
        <v>927000</v>
      </c>
      <c r="T6" s="8">
        <v>899000</v>
      </c>
      <c r="U6" s="8">
        <v>880000</v>
      </c>
      <c r="V6" s="8">
        <v>865000</v>
      </c>
      <c r="W6" s="8">
        <v>791000</v>
      </c>
      <c r="X6" s="8">
        <v>776000</v>
      </c>
      <c r="Y6" s="8">
        <v>753000</v>
      </c>
      <c r="Z6" s="8">
        <v>751000</v>
      </c>
      <c r="AA6" s="8">
        <v>788000</v>
      </c>
      <c r="AB6" s="8">
        <v>774000</v>
      </c>
      <c r="AC6" s="29">
        <v>809000</v>
      </c>
    </row>
    <row r="7" spans="1:29" s="4" customFormat="1" ht="16.5" customHeight="1" x14ac:dyDescent="0.3">
      <c r="A7" s="20" t="s">
        <v>1</v>
      </c>
      <c r="B7" s="6" t="s">
        <v>3</v>
      </c>
      <c r="C7" s="6" t="s">
        <v>3</v>
      </c>
      <c r="D7" s="6" t="s">
        <v>3</v>
      </c>
      <c r="E7" s="6">
        <v>505000</v>
      </c>
      <c r="F7" s="6">
        <v>563000</v>
      </c>
      <c r="G7" s="6">
        <v>545000</v>
      </c>
      <c r="H7" s="6">
        <v>601000</v>
      </c>
      <c r="I7" s="6">
        <v>631000</v>
      </c>
      <c r="J7" s="6">
        <v>722000</v>
      </c>
      <c r="K7" s="6">
        <v>761000</v>
      </c>
      <c r="L7" s="6">
        <v>755000</v>
      </c>
      <c r="M7" s="6">
        <v>763000</v>
      </c>
      <c r="N7" s="6">
        <v>847000</v>
      </c>
      <c r="O7" s="6">
        <v>887000</v>
      </c>
      <c r="P7" s="6">
        <v>861000</v>
      </c>
      <c r="Q7" s="6">
        <v>879000</v>
      </c>
      <c r="R7" s="6">
        <v>889000</v>
      </c>
      <c r="S7" s="6">
        <v>900000</v>
      </c>
      <c r="T7" s="6">
        <v>872000</v>
      </c>
      <c r="U7" s="6">
        <v>857000</v>
      </c>
      <c r="V7" s="6">
        <v>841000</v>
      </c>
      <c r="W7" s="6">
        <v>768000</v>
      </c>
      <c r="X7" s="6">
        <v>759000</v>
      </c>
      <c r="Y7" s="6">
        <v>733000</v>
      </c>
      <c r="Z7" s="6">
        <v>728000</v>
      </c>
      <c r="AA7" s="6">
        <v>762000</v>
      </c>
      <c r="AB7" s="6">
        <v>750000</v>
      </c>
      <c r="AC7" s="31">
        <v>782000</v>
      </c>
    </row>
    <row r="8" spans="1:29" s="16" customFormat="1" ht="16.5" customHeight="1" x14ac:dyDescent="0.3">
      <c r="A8" s="20" t="s">
        <v>2</v>
      </c>
      <c r="B8" s="6" t="s">
        <v>3</v>
      </c>
      <c r="C8" s="6" t="s">
        <v>3</v>
      </c>
      <c r="D8" s="6" t="s">
        <v>3</v>
      </c>
      <c r="E8" s="6">
        <v>42000</v>
      </c>
      <c r="F8" s="6">
        <v>28000</v>
      </c>
      <c r="G8" s="6">
        <v>34000</v>
      </c>
      <c r="H8" s="6">
        <v>32000</v>
      </c>
      <c r="I8" s="6">
        <v>30000</v>
      </c>
      <c r="J8" s="6">
        <v>30000</v>
      </c>
      <c r="K8" s="6">
        <v>33000</v>
      </c>
      <c r="L8" s="6">
        <v>31000</v>
      </c>
      <c r="M8" s="6">
        <v>29000</v>
      </c>
      <c r="N8" s="6">
        <v>33000</v>
      </c>
      <c r="O8" s="6">
        <v>31000</v>
      </c>
      <c r="P8" s="6">
        <v>29000</v>
      </c>
      <c r="Q8" s="6">
        <v>26000</v>
      </c>
      <c r="R8" s="6">
        <v>27000</v>
      </c>
      <c r="S8" s="6">
        <v>27000</v>
      </c>
      <c r="T8" s="6">
        <v>27000</v>
      </c>
      <c r="U8" s="6">
        <v>23000</v>
      </c>
      <c r="V8" s="6">
        <v>23000</v>
      </c>
      <c r="W8" s="6">
        <v>23000</v>
      </c>
      <c r="X8" s="6">
        <v>17000</v>
      </c>
      <c r="Y8" s="6">
        <v>20000</v>
      </c>
      <c r="Z8" s="6">
        <v>23000</v>
      </c>
      <c r="AA8" s="6">
        <v>25000</v>
      </c>
      <c r="AB8" s="6">
        <v>24000</v>
      </c>
      <c r="AC8" s="31">
        <v>27000</v>
      </c>
    </row>
    <row r="9" spans="1:29" s="9" customFormat="1" ht="16.5" customHeight="1" x14ac:dyDescent="0.3">
      <c r="A9" s="7" t="s">
        <v>11</v>
      </c>
      <c r="B9" s="8" t="s">
        <v>3</v>
      </c>
      <c r="C9" s="8" t="s">
        <v>3</v>
      </c>
      <c r="D9" s="8" t="s">
        <v>3</v>
      </c>
      <c r="E9" s="8">
        <v>2784000</v>
      </c>
      <c r="F9" s="8">
        <v>2809000</v>
      </c>
      <c r="G9" s="8">
        <v>2853000</v>
      </c>
      <c r="H9" s="8">
        <v>3139000</v>
      </c>
      <c r="I9" s="8">
        <v>3412000</v>
      </c>
      <c r="J9" s="8">
        <v>3568000</v>
      </c>
      <c r="K9" s="8">
        <v>3756000</v>
      </c>
      <c r="L9" s="8">
        <v>3835000</v>
      </c>
      <c r="M9" s="8">
        <v>3805000</v>
      </c>
      <c r="N9" s="8">
        <v>4151000</v>
      </c>
      <c r="O9" s="8">
        <v>4308000</v>
      </c>
      <c r="P9" s="8">
        <v>4348000</v>
      </c>
      <c r="Q9" s="8">
        <v>4423000</v>
      </c>
      <c r="R9" s="8">
        <v>4516000</v>
      </c>
      <c r="S9" s="8">
        <v>4570000</v>
      </c>
      <c r="T9" s="8">
        <v>4593000</v>
      </c>
      <c r="U9" s="8">
        <v>4541000</v>
      </c>
      <c r="V9" s="8">
        <v>4605000</v>
      </c>
      <c r="W9" s="8">
        <v>4343000</v>
      </c>
      <c r="X9" s="8">
        <v>4246000</v>
      </c>
      <c r="Y9" s="8">
        <v>4051000</v>
      </c>
      <c r="Z9" s="8">
        <v>3912000</v>
      </c>
      <c r="AA9" s="8">
        <v>4143000</v>
      </c>
      <c r="AB9" s="8">
        <v>4211000</v>
      </c>
      <c r="AC9" s="29">
        <v>4622000</v>
      </c>
    </row>
    <row r="10" spans="1:29" s="4" customFormat="1" ht="16.5" customHeight="1" x14ac:dyDescent="0.3">
      <c r="A10" s="20" t="s">
        <v>1</v>
      </c>
      <c r="B10" s="6" t="s">
        <v>3</v>
      </c>
      <c r="C10" s="6" t="s">
        <v>3</v>
      </c>
      <c r="D10" s="6" t="s">
        <v>3</v>
      </c>
      <c r="E10" s="6">
        <v>2399000</v>
      </c>
      <c r="F10" s="6">
        <v>2479000</v>
      </c>
      <c r="G10" s="6">
        <v>2477000</v>
      </c>
      <c r="H10" s="6">
        <v>2742000</v>
      </c>
      <c r="I10" s="6">
        <v>2951000</v>
      </c>
      <c r="J10" s="6">
        <v>3191000</v>
      </c>
      <c r="K10" s="6">
        <v>3363000</v>
      </c>
      <c r="L10" s="6">
        <v>3397000</v>
      </c>
      <c r="M10" s="6">
        <v>3393000</v>
      </c>
      <c r="N10" s="6">
        <v>3677000</v>
      </c>
      <c r="O10" s="6">
        <v>3851000</v>
      </c>
      <c r="P10" s="6">
        <v>3918000</v>
      </c>
      <c r="Q10" s="6">
        <v>3988000</v>
      </c>
      <c r="R10" s="6">
        <v>4059000</v>
      </c>
      <c r="S10" s="6">
        <v>4154000</v>
      </c>
      <c r="T10" s="6">
        <v>4151000</v>
      </c>
      <c r="U10" s="6">
        <v>4156000</v>
      </c>
      <c r="V10" s="6">
        <v>4192000</v>
      </c>
      <c r="W10" s="6">
        <v>3963000</v>
      </c>
      <c r="X10" s="6">
        <v>3950000</v>
      </c>
      <c r="Y10" s="6">
        <v>3775000</v>
      </c>
      <c r="Z10" s="6">
        <v>3625000</v>
      </c>
      <c r="AA10" s="6">
        <v>3810000</v>
      </c>
      <c r="AB10" s="6">
        <v>3869000</v>
      </c>
      <c r="AC10" s="31">
        <v>4184000</v>
      </c>
    </row>
    <row r="11" spans="1:29" s="16" customFormat="1" ht="16.5" customHeight="1" x14ac:dyDescent="0.3">
      <c r="A11" s="20" t="s">
        <v>2</v>
      </c>
      <c r="B11" s="6" t="s">
        <v>3</v>
      </c>
      <c r="C11" s="6" t="s">
        <v>3</v>
      </c>
      <c r="D11" s="6" t="s">
        <v>3</v>
      </c>
      <c r="E11" s="6">
        <v>385000</v>
      </c>
      <c r="F11" s="6">
        <v>331000</v>
      </c>
      <c r="G11" s="6">
        <v>376000</v>
      </c>
      <c r="H11" s="6">
        <v>397000</v>
      </c>
      <c r="I11" s="6">
        <v>460000</v>
      </c>
      <c r="J11" s="6">
        <v>377000</v>
      </c>
      <c r="K11" s="6">
        <v>394000</v>
      </c>
      <c r="L11" s="6">
        <v>438000</v>
      </c>
      <c r="M11" s="6">
        <v>412000</v>
      </c>
      <c r="N11" s="6">
        <v>475000</v>
      </c>
      <c r="O11" s="6">
        <v>457000</v>
      </c>
      <c r="P11" s="6">
        <v>429000</v>
      </c>
      <c r="Q11" s="6">
        <v>434000</v>
      </c>
      <c r="R11" s="6">
        <v>457000</v>
      </c>
      <c r="S11" s="6">
        <v>416000</v>
      </c>
      <c r="T11" s="6">
        <v>442000</v>
      </c>
      <c r="U11" s="6">
        <v>385000</v>
      </c>
      <c r="V11" s="6">
        <v>413000</v>
      </c>
      <c r="W11" s="6">
        <v>380000</v>
      </c>
      <c r="X11" s="6">
        <v>296000</v>
      </c>
      <c r="Y11" s="6">
        <v>276000</v>
      </c>
      <c r="Z11" s="6">
        <v>287000</v>
      </c>
      <c r="AA11" s="6">
        <v>333000</v>
      </c>
      <c r="AB11" s="6">
        <v>342000</v>
      </c>
      <c r="AC11" s="31">
        <v>438000</v>
      </c>
    </row>
    <row r="12" spans="1:29" s="9" customFormat="1" ht="16.5" customHeight="1" x14ac:dyDescent="0.3">
      <c r="A12" s="7" t="s">
        <v>16</v>
      </c>
      <c r="B12" s="8">
        <f t="shared" ref="B12:N12" si="1">SUM(B13:B14)</f>
        <v>285604</v>
      </c>
      <c r="C12" s="8">
        <f t="shared" si="1"/>
        <v>403966</v>
      </c>
      <c r="D12" s="8">
        <f t="shared" si="1"/>
        <v>512283</v>
      </c>
      <c r="E12" s="8">
        <f t="shared" si="1"/>
        <v>701901</v>
      </c>
      <c r="F12" s="8">
        <f t="shared" si="1"/>
        <v>745467</v>
      </c>
      <c r="G12" s="8">
        <f t="shared" si="1"/>
        <v>795781</v>
      </c>
      <c r="H12" s="8">
        <f t="shared" si="1"/>
        <v>835241</v>
      </c>
      <c r="I12" s="8">
        <f t="shared" si="1"/>
        <v>881731</v>
      </c>
      <c r="J12" s="8">
        <f t="shared" si="1"/>
        <v>928127</v>
      </c>
      <c r="K12" s="8">
        <f t="shared" si="1"/>
        <v>970226</v>
      </c>
      <c r="L12" s="8">
        <f t="shared" si="1"/>
        <v>1016373</v>
      </c>
      <c r="M12" s="8">
        <f t="shared" si="1"/>
        <v>1058331</v>
      </c>
      <c r="N12" s="8">
        <f t="shared" si="1"/>
        <v>1103355</v>
      </c>
      <c r="O12" s="8">
        <v>1145739</v>
      </c>
      <c r="P12" s="8">
        <v>1182329</v>
      </c>
      <c r="Q12" s="8">
        <v>1225362</v>
      </c>
      <c r="R12" s="8">
        <v>1260320</v>
      </c>
      <c r="S12" s="8">
        <v>1317910</v>
      </c>
      <c r="T12" s="8">
        <v>1355087</v>
      </c>
      <c r="U12" s="8">
        <v>1379210</v>
      </c>
      <c r="V12" s="8">
        <v>1440539</v>
      </c>
      <c r="W12" s="8">
        <v>1416562</v>
      </c>
      <c r="X12" s="8">
        <v>1411215</v>
      </c>
      <c r="Y12" s="8">
        <v>1427267</v>
      </c>
      <c r="Z12" s="28">
        <v>1548242</v>
      </c>
      <c r="AA12" s="28">
        <v>1555781</v>
      </c>
      <c r="AB12" s="28">
        <v>1568553</v>
      </c>
      <c r="AC12" s="29">
        <v>1593590</v>
      </c>
    </row>
    <row r="13" spans="1:29" s="4" customFormat="1" ht="16.5" customHeight="1" x14ac:dyDescent="0.3">
      <c r="A13" s="20" t="s">
        <v>1</v>
      </c>
      <c r="B13" s="6">
        <v>204274</v>
      </c>
      <c r="C13" s="6">
        <v>295475</v>
      </c>
      <c r="D13" s="6">
        <v>388779</v>
      </c>
      <c r="E13" s="6">
        <v>555659</v>
      </c>
      <c r="F13" s="6">
        <v>595924</v>
      </c>
      <c r="G13" s="6">
        <v>642397</v>
      </c>
      <c r="H13" s="6">
        <v>675353</v>
      </c>
      <c r="I13" s="6">
        <v>711515</v>
      </c>
      <c r="J13" s="6">
        <v>749971</v>
      </c>
      <c r="K13" s="6">
        <v>787255</v>
      </c>
      <c r="L13" s="6">
        <v>824896</v>
      </c>
      <c r="M13" s="6">
        <v>861951</v>
      </c>
      <c r="N13" s="6">
        <v>900667</v>
      </c>
      <c r="O13" s="6">
        <v>940219</v>
      </c>
      <c r="P13" s="6">
        <v>973401</v>
      </c>
      <c r="Q13" s="6">
        <v>1010759</v>
      </c>
      <c r="R13" s="6">
        <v>1042444</v>
      </c>
      <c r="S13" s="6">
        <v>1097099</v>
      </c>
      <c r="T13" s="6">
        <v>1132564</v>
      </c>
      <c r="U13" s="6">
        <v>1156697</v>
      </c>
      <c r="V13" s="6">
        <v>1136361</v>
      </c>
      <c r="W13" s="6">
        <v>1105882</v>
      </c>
      <c r="X13" s="6">
        <v>1122909</v>
      </c>
      <c r="Y13" s="6">
        <v>1140740</v>
      </c>
      <c r="Z13" s="33">
        <v>1280648</v>
      </c>
      <c r="AA13" s="33">
        <v>1286574</v>
      </c>
      <c r="AB13" s="33">
        <v>1293536</v>
      </c>
      <c r="AC13" s="31">
        <v>1314458</v>
      </c>
    </row>
    <row r="14" spans="1:29" s="4" customFormat="1" ht="16.5" customHeight="1" x14ac:dyDescent="0.3">
      <c r="A14" s="20" t="s">
        <v>2</v>
      </c>
      <c r="B14" s="6">
        <v>81330</v>
      </c>
      <c r="C14" s="6">
        <v>108491</v>
      </c>
      <c r="D14" s="6">
        <v>123504</v>
      </c>
      <c r="E14" s="6">
        <v>146242</v>
      </c>
      <c r="F14" s="6">
        <v>149543</v>
      </c>
      <c r="G14" s="6">
        <v>153384</v>
      </c>
      <c r="H14" s="6">
        <v>159888</v>
      </c>
      <c r="I14" s="6">
        <v>170216</v>
      </c>
      <c r="J14" s="6">
        <v>178156</v>
      </c>
      <c r="K14" s="6">
        <v>182971</v>
      </c>
      <c r="L14" s="6">
        <v>191477</v>
      </c>
      <c r="M14" s="6">
        <v>196380</v>
      </c>
      <c r="N14" s="6">
        <v>202688</v>
      </c>
      <c r="O14" s="6">
        <v>205520</v>
      </c>
      <c r="P14" s="6">
        <v>208928</v>
      </c>
      <c r="Q14" s="6">
        <v>214603</v>
      </c>
      <c r="R14" s="6">
        <v>217876</v>
      </c>
      <c r="S14" s="6">
        <v>220811</v>
      </c>
      <c r="T14" s="6">
        <v>222523</v>
      </c>
      <c r="U14" s="6">
        <v>222513</v>
      </c>
      <c r="V14" s="6">
        <v>304178</v>
      </c>
      <c r="W14" s="6">
        <v>310680</v>
      </c>
      <c r="X14" s="6">
        <v>288306</v>
      </c>
      <c r="Y14" s="6">
        <v>286527</v>
      </c>
      <c r="Z14" s="6">
        <v>267594</v>
      </c>
      <c r="AA14" s="6">
        <v>269207</v>
      </c>
      <c r="AB14" s="33">
        <v>275017</v>
      </c>
      <c r="AC14" s="31">
        <v>279132</v>
      </c>
    </row>
    <row r="15" spans="1:29" s="9" customFormat="1" ht="16.5" customHeight="1" x14ac:dyDescent="0.3">
      <c r="A15" s="7" t="s">
        <v>4</v>
      </c>
      <c r="B15" s="8"/>
      <c r="C15" s="8"/>
      <c r="D15" s="17"/>
      <c r="E15" s="17"/>
      <c r="F15" s="17"/>
      <c r="G15" s="17"/>
      <c r="H15" s="17"/>
      <c r="I15" s="17"/>
      <c r="J15" s="17"/>
      <c r="K15" s="17"/>
      <c r="L15" s="17"/>
      <c r="M15" s="17"/>
      <c r="N15" s="17"/>
      <c r="O15" s="17"/>
      <c r="P15" s="8"/>
      <c r="Q15" s="8"/>
      <c r="R15" s="8"/>
      <c r="S15" s="8"/>
      <c r="T15" s="8"/>
      <c r="U15" s="8"/>
      <c r="V15" s="8"/>
      <c r="W15" s="8"/>
      <c r="X15" s="8"/>
      <c r="Y15" s="8"/>
      <c r="AC15" s="4"/>
    </row>
    <row r="16" spans="1:29" s="9" customFormat="1" ht="16.5" customHeight="1" x14ac:dyDescent="0.3">
      <c r="A16" s="7" t="s">
        <v>0</v>
      </c>
      <c r="B16" s="10"/>
      <c r="C16" s="10"/>
      <c r="D16" s="10"/>
      <c r="E16" s="10"/>
      <c r="F16" s="10"/>
      <c r="G16" s="10"/>
      <c r="H16" s="10"/>
      <c r="I16" s="10"/>
      <c r="J16" s="10"/>
      <c r="K16" s="10"/>
      <c r="L16" s="10"/>
      <c r="M16" s="10"/>
      <c r="N16" s="10"/>
      <c r="O16" s="10"/>
      <c r="P16" s="8"/>
      <c r="Q16" s="8"/>
      <c r="R16" s="8"/>
      <c r="S16" s="8"/>
      <c r="T16" s="8"/>
      <c r="U16" s="8"/>
      <c r="V16" s="8"/>
      <c r="W16" s="8"/>
      <c r="X16" s="8"/>
      <c r="Y16" s="8"/>
      <c r="AC16" s="4"/>
    </row>
    <row r="17" spans="1:29" s="4" customFormat="1" ht="16.5" customHeight="1" x14ac:dyDescent="0.3">
      <c r="A17" s="20" t="s">
        <v>1</v>
      </c>
      <c r="B17" s="11">
        <f t="shared" ref="B17:AC18" si="2">B4/(B13/100)</f>
        <v>2.3771992519850786</v>
      </c>
      <c r="C17" s="11">
        <f t="shared" si="2"/>
        <v>2.5335476774684831</v>
      </c>
      <c r="D17" s="11">
        <f t="shared" si="2"/>
        <v>1.7205147397364571</v>
      </c>
      <c r="E17" s="11">
        <f t="shared" si="2"/>
        <v>1.5478917825500891</v>
      </c>
      <c r="F17" s="11">
        <f t="shared" si="2"/>
        <v>1.4080654580114242</v>
      </c>
      <c r="G17" s="11">
        <f t="shared" si="2"/>
        <v>1.2605911920510213</v>
      </c>
      <c r="H17" s="11">
        <f t="shared" si="2"/>
        <v>1.2602298353601746</v>
      </c>
      <c r="I17" s="11">
        <f t="shared" si="2"/>
        <v>1.2514142358207487</v>
      </c>
      <c r="J17" s="11">
        <f t="shared" si="2"/>
        <v>1.2757826635963256</v>
      </c>
      <c r="K17" s="11">
        <f t="shared" si="2"/>
        <v>1.2615988466252992</v>
      </c>
      <c r="L17" s="11">
        <f t="shared" si="2"/>
        <v>1.2424596555202112</v>
      </c>
      <c r="M17" s="11">
        <f t="shared" si="2"/>
        <v>1.2419499484309433</v>
      </c>
      <c r="N17" s="11">
        <f t="shared" si="2"/>
        <v>1.2507397295559846</v>
      </c>
      <c r="O17" s="11">
        <f t="shared" si="2"/>
        <v>1.2258846077350063</v>
      </c>
      <c r="P17" s="11">
        <f t="shared" si="2"/>
        <v>1.2043340822538706</v>
      </c>
      <c r="Q17" s="11">
        <f t="shared" si="2"/>
        <v>1.2143349700571551</v>
      </c>
      <c r="R17" s="11">
        <f t="shared" si="2"/>
        <v>1.2035178868121452</v>
      </c>
      <c r="S17" s="11">
        <f t="shared" si="2"/>
        <v>1.1552284707214209</v>
      </c>
      <c r="T17" s="11">
        <f t="shared" si="2"/>
        <v>1.1511049265207087</v>
      </c>
      <c r="U17" s="11">
        <f t="shared" si="2"/>
        <v>1.103227552245748</v>
      </c>
      <c r="V17" s="11">
        <f t="shared" si="2"/>
        <v>1.0963065434311807</v>
      </c>
      <c r="W17" s="11">
        <f t="shared" si="2"/>
        <v>0.97804286533282936</v>
      </c>
      <c r="X17" s="11">
        <f t="shared" si="2"/>
        <v>0.91832908989063222</v>
      </c>
      <c r="Y17" s="11">
        <f t="shared" si="2"/>
        <v>0.85751354383996359</v>
      </c>
      <c r="Z17" s="11">
        <f t="shared" si="2"/>
        <v>0.72635103478863827</v>
      </c>
      <c r="AA17" s="11">
        <f t="shared" si="2"/>
        <v>0.73202163264608178</v>
      </c>
      <c r="AB17" s="11">
        <f t="shared" si="2"/>
        <v>0.71022375875120591</v>
      </c>
      <c r="AC17" s="11">
        <f t="shared" si="2"/>
        <v>0.6919962448400786</v>
      </c>
    </row>
    <row r="18" spans="1:29" s="4" customFormat="1" ht="16.5" customHeight="1" x14ac:dyDescent="0.3">
      <c r="A18" s="20" t="s">
        <v>2</v>
      </c>
      <c r="B18" s="11">
        <f t="shared" si="2"/>
        <v>1.1816058035165375</v>
      </c>
      <c r="C18" s="11">
        <f t="shared" si="2"/>
        <v>1.1632301296881769</v>
      </c>
      <c r="D18" s="11">
        <f t="shared" si="2"/>
        <v>0.79106749578961011</v>
      </c>
      <c r="E18" s="11">
        <f t="shared" si="2"/>
        <v>0.48207765211088466</v>
      </c>
      <c r="F18" s="11">
        <f t="shared" si="2"/>
        <v>0.44201333395745701</v>
      </c>
      <c r="G18" s="11">
        <f t="shared" si="2"/>
        <v>0.38139571272101397</v>
      </c>
      <c r="H18" s="11">
        <f t="shared" si="2"/>
        <v>0.37838987291103771</v>
      </c>
      <c r="I18" s="11">
        <f t="shared" si="2"/>
        <v>0.39361752126709593</v>
      </c>
      <c r="J18" s="11">
        <f t="shared" si="2"/>
        <v>0.36372617256786188</v>
      </c>
      <c r="K18" s="11">
        <f t="shared" si="2"/>
        <v>0.33939804668499379</v>
      </c>
      <c r="L18" s="11">
        <f t="shared" si="2"/>
        <v>0.37759104226617296</v>
      </c>
      <c r="M18" s="11">
        <f t="shared" si="2"/>
        <v>0.37783888379672065</v>
      </c>
      <c r="N18" s="11">
        <f t="shared" si="2"/>
        <v>0.37446716135143665</v>
      </c>
      <c r="O18" s="11">
        <f t="shared" si="2"/>
        <v>0.36687427014402496</v>
      </c>
      <c r="P18" s="11">
        <f t="shared" si="2"/>
        <v>0.33887272170317045</v>
      </c>
      <c r="Q18" s="11">
        <f t="shared" si="2"/>
        <v>0.32105795352348288</v>
      </c>
      <c r="R18" s="11">
        <f t="shared" si="2"/>
        <v>0.33321705924470796</v>
      </c>
      <c r="S18" s="11">
        <f t="shared" si="2"/>
        <v>0.3469030075494427</v>
      </c>
      <c r="T18" s="11">
        <f t="shared" si="2"/>
        <v>0.36131096560804948</v>
      </c>
      <c r="U18" s="11">
        <f t="shared" si="2"/>
        <v>0.36177661529888139</v>
      </c>
      <c r="V18" s="11">
        <f t="shared" si="2"/>
        <v>0.26464767340175815</v>
      </c>
      <c r="W18" s="11">
        <f t="shared" si="2"/>
        <v>0.21951847560190549</v>
      </c>
      <c r="X18" s="11">
        <f t="shared" si="2"/>
        <v>0.17307999139802849</v>
      </c>
      <c r="Y18" s="11">
        <f t="shared" si="2"/>
        <v>0.18497384190669641</v>
      </c>
      <c r="Z18" s="11">
        <f t="shared" si="2"/>
        <v>0.23916829226365313</v>
      </c>
      <c r="AA18" s="11">
        <f t="shared" si="2"/>
        <v>0.25890857221394686</v>
      </c>
      <c r="AB18" s="11">
        <f t="shared" si="2"/>
        <v>0.25271165055251127</v>
      </c>
      <c r="AC18" s="11">
        <f t="shared" si="2"/>
        <v>0.23537251192983963</v>
      </c>
    </row>
    <row r="19" spans="1:29" s="9" customFormat="1" ht="16.5" customHeight="1" x14ac:dyDescent="0.3">
      <c r="A19" s="7" t="s">
        <v>8</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29" s="4" customFormat="1" ht="16.5" customHeight="1" x14ac:dyDescent="0.3">
      <c r="A20" s="20" t="s">
        <v>1</v>
      </c>
      <c r="B20" s="11" t="s">
        <v>3</v>
      </c>
      <c r="C20" s="11" t="s">
        <v>3</v>
      </c>
      <c r="D20" s="11" t="s">
        <v>3</v>
      </c>
      <c r="E20" s="11">
        <f t="shared" ref="E20:AC21" si="3">E7/(E13/100)</f>
        <v>90.883077570956289</v>
      </c>
      <c r="F20" s="11">
        <f t="shared" si="3"/>
        <v>94.475134413113082</v>
      </c>
      <c r="G20" s="11">
        <f t="shared" si="3"/>
        <v>84.83850329313492</v>
      </c>
      <c r="H20" s="11">
        <f t="shared" si="3"/>
        <v>88.990498302369289</v>
      </c>
      <c r="I20" s="11">
        <f t="shared" si="3"/>
        <v>88.68400525638954</v>
      </c>
      <c r="J20" s="11">
        <f t="shared" si="3"/>
        <v>96.270389121712711</v>
      </c>
      <c r="K20" s="11">
        <f t="shared" si="3"/>
        <v>96.664994188668217</v>
      </c>
      <c r="L20" s="11">
        <f t="shared" si="3"/>
        <v>91.526689425091178</v>
      </c>
      <c r="M20" s="11">
        <f t="shared" si="3"/>
        <v>88.520113092275551</v>
      </c>
      <c r="N20" s="11">
        <f t="shared" si="3"/>
        <v>94.041415972829029</v>
      </c>
      <c r="O20" s="11">
        <f t="shared" si="3"/>
        <v>94.339722979433503</v>
      </c>
      <c r="P20" s="11">
        <f t="shared" si="3"/>
        <v>88.452754825606306</v>
      </c>
      <c r="Q20" s="11">
        <f t="shared" si="3"/>
        <v>86.964350552406657</v>
      </c>
      <c r="R20" s="11">
        <f t="shared" si="3"/>
        <v>85.280360383867134</v>
      </c>
      <c r="S20" s="11">
        <f t="shared" si="3"/>
        <v>82.034529244853928</v>
      </c>
      <c r="T20" s="11">
        <f t="shared" si="3"/>
        <v>76.993441430241475</v>
      </c>
      <c r="U20" s="11">
        <f t="shared" si="3"/>
        <v>74.090276018698077</v>
      </c>
      <c r="V20" s="11">
        <f t="shared" si="3"/>
        <v>74.008171698958336</v>
      </c>
      <c r="W20" s="11">
        <f t="shared" si="3"/>
        <v>69.446830674520427</v>
      </c>
      <c r="X20" s="11">
        <f t="shared" si="3"/>
        <v>67.592298218288391</v>
      </c>
      <c r="Y20" s="11">
        <f t="shared" si="3"/>
        <v>64.256535231516381</v>
      </c>
      <c r="Z20" s="11">
        <f t="shared" si="3"/>
        <v>56.846221600314841</v>
      </c>
      <c r="AA20" s="11">
        <f t="shared" si="3"/>
        <v>59.227063503537302</v>
      </c>
      <c r="AB20" s="11">
        <f t="shared" si="3"/>
        <v>57.980605101056327</v>
      </c>
      <c r="AC20" s="11">
        <f t="shared" si="3"/>
        <v>59.492201348388463</v>
      </c>
    </row>
    <row r="21" spans="1:29" s="4" customFormat="1" ht="16.5" customHeight="1" x14ac:dyDescent="0.3">
      <c r="A21" s="20" t="s">
        <v>2</v>
      </c>
      <c r="B21" s="11" t="s">
        <v>3</v>
      </c>
      <c r="C21" s="11" t="s">
        <v>3</v>
      </c>
      <c r="D21" s="11" t="s">
        <v>3</v>
      </c>
      <c r="E21" s="11">
        <f t="shared" si="3"/>
        <v>28.719519700222918</v>
      </c>
      <c r="F21" s="11">
        <f t="shared" si="3"/>
        <v>18.723711574597271</v>
      </c>
      <c r="G21" s="11">
        <f t="shared" si="3"/>
        <v>22.166588431648673</v>
      </c>
      <c r="H21" s="11">
        <f t="shared" si="3"/>
        <v>20.014009806864802</v>
      </c>
      <c r="I21" s="11">
        <f t="shared" si="3"/>
        <v>17.624665131362502</v>
      </c>
      <c r="J21" s="11">
        <f t="shared" si="3"/>
        <v>16.839174655919532</v>
      </c>
      <c r="K21" s="11">
        <f t="shared" si="3"/>
        <v>18.035644992922375</v>
      </c>
      <c r="L21" s="11">
        <f t="shared" si="3"/>
        <v>16.18993403907519</v>
      </c>
      <c r="M21" s="11">
        <f t="shared" si="3"/>
        <v>14.767287911192586</v>
      </c>
      <c r="N21" s="11">
        <f t="shared" si="3"/>
        <v>16.281180928323334</v>
      </c>
      <c r="O21" s="11">
        <f t="shared" si="3"/>
        <v>15.083690151810044</v>
      </c>
      <c r="P21" s="11">
        <f t="shared" si="3"/>
        <v>13.88037984377393</v>
      </c>
      <c r="Q21" s="11">
        <f t="shared" si="3"/>
        <v>12.11539447258426</v>
      </c>
      <c r="R21" s="11">
        <f t="shared" si="3"/>
        <v>12.392369971910627</v>
      </c>
      <c r="S21" s="11">
        <f t="shared" si="3"/>
        <v>12.227651702134404</v>
      </c>
      <c r="T21" s="11">
        <f t="shared" si="3"/>
        <v>12.133577203255394</v>
      </c>
      <c r="U21" s="11">
        <f t="shared" si="3"/>
        <v>10.336474722825182</v>
      </c>
      <c r="V21" s="11">
        <f t="shared" si="3"/>
        <v>7.5613620971930908</v>
      </c>
      <c r="W21" s="11">
        <f t="shared" si="3"/>
        <v>7.4031157461053168</v>
      </c>
      <c r="X21" s="11">
        <f t="shared" si="3"/>
        <v>5.8965127329989668</v>
      </c>
      <c r="Y21" s="11">
        <f t="shared" si="3"/>
        <v>6.980144977611185</v>
      </c>
      <c r="Z21" s="11">
        <f t="shared" si="3"/>
        <v>8.595110503225035</v>
      </c>
      <c r="AA21" s="11">
        <f t="shared" si="3"/>
        <v>9.2865341540153103</v>
      </c>
      <c r="AB21" s="11">
        <f t="shared" si="3"/>
        <v>8.7267332564895987</v>
      </c>
      <c r="AC21" s="11">
        <f t="shared" si="3"/>
        <v>9.6728429560208067</v>
      </c>
    </row>
    <row r="22" spans="1:29" s="9" customFormat="1" ht="16.5" customHeight="1" x14ac:dyDescent="0.3">
      <c r="A22" s="7" t="s">
        <v>10</v>
      </c>
      <c r="B22" s="8"/>
      <c r="C22" s="8"/>
      <c r="D22" s="8"/>
      <c r="E22" s="22"/>
      <c r="F22" s="22"/>
      <c r="G22" s="22"/>
      <c r="H22" s="22"/>
      <c r="I22" s="22"/>
      <c r="J22" s="22"/>
      <c r="K22" s="22"/>
      <c r="L22" s="22"/>
      <c r="M22" s="22"/>
      <c r="N22" s="22"/>
      <c r="O22" s="22"/>
      <c r="P22" s="8"/>
      <c r="Q22" s="8"/>
      <c r="R22" s="8"/>
      <c r="S22" s="8"/>
      <c r="T22" s="8"/>
      <c r="U22" s="8"/>
      <c r="V22" s="8"/>
      <c r="W22" s="8"/>
      <c r="X22" s="8"/>
      <c r="Y22" s="8"/>
      <c r="Z22" s="22"/>
      <c r="AA22" s="22"/>
      <c r="AB22" s="22"/>
      <c r="AC22" s="22"/>
    </row>
    <row r="23" spans="1:29" s="4" customFormat="1" ht="16.5" customHeight="1" x14ac:dyDescent="0.3">
      <c r="A23" s="20" t="s">
        <v>1</v>
      </c>
      <c r="B23" s="6" t="s">
        <v>3</v>
      </c>
      <c r="C23" s="6" t="s">
        <v>3</v>
      </c>
      <c r="D23" s="6" t="s">
        <v>3</v>
      </c>
      <c r="E23" s="23">
        <f t="shared" ref="E23:AC24" si="4">E10/(E13/100)</f>
        <v>431.73961008460225</v>
      </c>
      <c r="F23" s="23">
        <f t="shared" si="4"/>
        <v>415.99264335720665</v>
      </c>
      <c r="G23" s="23">
        <f t="shared" si="4"/>
        <v>385.58710579283525</v>
      </c>
      <c r="H23" s="23">
        <f t="shared" si="4"/>
        <v>406.00989408501925</v>
      </c>
      <c r="I23" s="23">
        <f t="shared" si="4"/>
        <v>414.74881063645887</v>
      </c>
      <c r="J23" s="23">
        <f t="shared" si="4"/>
        <v>425.48311868058897</v>
      </c>
      <c r="K23" s="23">
        <f t="shared" si="4"/>
        <v>427.18051965373354</v>
      </c>
      <c r="L23" s="23">
        <f t="shared" si="4"/>
        <v>411.80948871130425</v>
      </c>
      <c r="M23" s="23">
        <f t="shared" si="4"/>
        <v>393.641865952937</v>
      </c>
      <c r="N23" s="23">
        <f t="shared" si="4"/>
        <v>408.25299472502047</v>
      </c>
      <c r="O23" s="23">
        <f t="shared" si="4"/>
        <v>409.58542637406816</v>
      </c>
      <c r="P23" s="25">
        <f t="shared" si="4"/>
        <v>402.50626411930949</v>
      </c>
      <c r="Q23" s="25">
        <f t="shared" si="4"/>
        <v>394.55498293856397</v>
      </c>
      <c r="R23" s="25">
        <f t="shared" si="4"/>
        <v>389.37343396863525</v>
      </c>
      <c r="S23" s="25">
        <f t="shared" si="4"/>
        <v>378.63492720347023</v>
      </c>
      <c r="T23" s="25">
        <f t="shared" si="4"/>
        <v>366.51350387262886</v>
      </c>
      <c r="U23" s="25">
        <f t="shared" si="4"/>
        <v>359.29893481179602</v>
      </c>
      <c r="V23" s="25">
        <f t="shared" si="4"/>
        <v>368.89685584070554</v>
      </c>
      <c r="W23" s="25">
        <f t="shared" si="4"/>
        <v>358.35649734781833</v>
      </c>
      <c r="X23" s="25">
        <f t="shared" si="4"/>
        <v>351.76492485143496</v>
      </c>
      <c r="Y23" s="25">
        <f t="shared" si="4"/>
        <v>330.92553956203869</v>
      </c>
      <c r="Z23" s="23">
        <f t="shared" si="4"/>
        <v>283.05982596310616</v>
      </c>
      <c r="AA23" s="23">
        <f t="shared" si="4"/>
        <v>296.13531751768653</v>
      </c>
      <c r="AB23" s="23">
        <f t="shared" si="4"/>
        <v>299.10261484798258</v>
      </c>
      <c r="AC23" s="23">
        <f t="shared" si="4"/>
        <v>318.30610030902471</v>
      </c>
    </row>
    <row r="24" spans="1:29" s="4" customFormat="1" ht="16.5" customHeight="1" thickBot="1" x14ac:dyDescent="0.35">
      <c r="A24" s="21" t="s">
        <v>2</v>
      </c>
      <c r="B24" s="12" t="s">
        <v>3</v>
      </c>
      <c r="C24" s="12" t="s">
        <v>3</v>
      </c>
      <c r="D24" s="12" t="s">
        <v>3</v>
      </c>
      <c r="E24" s="24">
        <f t="shared" si="4"/>
        <v>263.26226391871006</v>
      </c>
      <c r="F24" s="24">
        <f t="shared" si="4"/>
        <v>221.34101897113203</v>
      </c>
      <c r="G24" s="24">
        <f t="shared" si="4"/>
        <v>245.13638971470297</v>
      </c>
      <c r="H24" s="24">
        <f t="shared" si="4"/>
        <v>248.29880916641648</v>
      </c>
      <c r="I24" s="24">
        <f t="shared" si="4"/>
        <v>270.2448653475584</v>
      </c>
      <c r="J24" s="24">
        <f t="shared" si="4"/>
        <v>211.61229484272212</v>
      </c>
      <c r="K24" s="24">
        <f t="shared" si="4"/>
        <v>215.33467052155805</v>
      </c>
      <c r="L24" s="24">
        <f>L11/(L14/100)</f>
        <v>228.74810029403008</v>
      </c>
      <c r="M24" s="24">
        <f>M11/(M14/100)</f>
        <v>209.79733170383949</v>
      </c>
      <c r="N24" s="24">
        <f t="shared" si="4"/>
        <v>234.35033154404798</v>
      </c>
      <c r="O24" s="24">
        <f t="shared" si="4"/>
        <v>222.36278707668356</v>
      </c>
      <c r="P24" s="12">
        <f>P11/(P14/100)</f>
        <v>205.33389493031089</v>
      </c>
      <c r="Q24" s="12">
        <f t="shared" si="4"/>
        <v>202.23389235006033</v>
      </c>
      <c r="R24" s="12">
        <f t="shared" si="4"/>
        <v>209.75233619122801</v>
      </c>
      <c r="S24" s="12">
        <f t="shared" si="4"/>
        <v>188.3964114106634</v>
      </c>
      <c r="T24" s="12">
        <f t="shared" si="4"/>
        <v>198.63115273477348</v>
      </c>
      <c r="U24" s="12">
        <f t="shared" si="4"/>
        <v>173.02359862120414</v>
      </c>
      <c r="V24" s="12">
        <f t="shared" si="4"/>
        <v>135.77576287568462</v>
      </c>
      <c r="W24" s="12">
        <f t="shared" si="4"/>
        <v>122.3123471095661</v>
      </c>
      <c r="X24" s="12">
        <f t="shared" si="4"/>
        <v>102.6686922922173</v>
      </c>
      <c r="Y24" s="12">
        <f t="shared" si="4"/>
        <v>96.326000691034352</v>
      </c>
      <c r="Z24" s="24">
        <f t="shared" si="4"/>
        <v>107.25203106198195</v>
      </c>
      <c r="AA24" s="24">
        <f t="shared" si="4"/>
        <v>123.69663493148394</v>
      </c>
      <c r="AB24" s="24">
        <f t="shared" si="4"/>
        <v>124.35594890497678</v>
      </c>
      <c r="AC24" s="24">
        <f t="shared" si="4"/>
        <v>156.91500795322642</v>
      </c>
    </row>
    <row r="25" spans="1:29" s="13" customFormat="1" ht="12.75" customHeight="1" x14ac:dyDescent="0.2">
      <c r="A25" s="35" t="s">
        <v>9</v>
      </c>
      <c r="B25" s="35"/>
      <c r="C25" s="35"/>
      <c r="D25" s="35"/>
      <c r="E25" s="35"/>
      <c r="F25" s="35"/>
      <c r="G25" s="35"/>
      <c r="H25" s="35"/>
      <c r="I25" s="35"/>
      <c r="J25" s="35"/>
      <c r="K25" s="35"/>
      <c r="L25" s="35"/>
      <c r="M25" s="35"/>
      <c r="N25" s="35"/>
      <c r="O25" s="35"/>
      <c r="P25" s="35"/>
      <c r="Q25" s="14"/>
      <c r="R25" s="15"/>
    </row>
    <row r="26" spans="1:29" s="4" customFormat="1" ht="12.75" customHeight="1" x14ac:dyDescent="0.3">
      <c r="A26" s="36"/>
      <c r="B26" s="36"/>
      <c r="C26" s="36"/>
      <c r="D26" s="36"/>
      <c r="E26" s="36"/>
      <c r="F26" s="36"/>
      <c r="G26" s="36"/>
      <c r="H26" s="36"/>
      <c r="I26" s="36"/>
      <c r="J26" s="36"/>
      <c r="K26" s="36"/>
      <c r="L26" s="36"/>
      <c r="M26" s="36"/>
      <c r="N26" s="36"/>
      <c r="O26" s="36"/>
      <c r="P26" s="36"/>
    </row>
    <row r="27" spans="1:29" s="13" customFormat="1" ht="12.75" customHeight="1" x14ac:dyDescent="0.2">
      <c r="A27" s="37" t="s">
        <v>5</v>
      </c>
      <c r="B27" s="37"/>
      <c r="C27" s="37"/>
      <c r="D27" s="37"/>
      <c r="E27" s="37"/>
      <c r="F27" s="37"/>
      <c r="G27" s="37"/>
      <c r="H27" s="37"/>
      <c r="I27" s="37"/>
      <c r="J27" s="37"/>
      <c r="K27" s="37"/>
      <c r="L27" s="37"/>
      <c r="M27" s="37"/>
      <c r="N27" s="37"/>
      <c r="O27" s="37"/>
      <c r="P27" s="37"/>
    </row>
    <row r="28" spans="1:29" s="13" customFormat="1" ht="63.75" customHeight="1" x14ac:dyDescent="0.2">
      <c r="A28" s="38" t="s">
        <v>12</v>
      </c>
      <c r="B28" s="38"/>
      <c r="C28" s="38"/>
      <c r="D28" s="38"/>
      <c r="E28" s="38"/>
      <c r="F28" s="38"/>
      <c r="G28" s="38"/>
      <c r="H28" s="38"/>
      <c r="I28" s="38"/>
      <c r="J28" s="38"/>
      <c r="K28" s="38"/>
      <c r="L28" s="38"/>
      <c r="M28" s="38"/>
      <c r="N28" s="38"/>
      <c r="O28" s="38"/>
      <c r="P28" s="38"/>
    </row>
    <row r="29" spans="1:29" s="13" customFormat="1" ht="38.25" customHeight="1" x14ac:dyDescent="0.2">
      <c r="A29" s="39" t="s">
        <v>13</v>
      </c>
      <c r="B29" s="39"/>
      <c r="C29" s="39"/>
      <c r="D29" s="39"/>
      <c r="E29" s="39"/>
      <c r="F29" s="39"/>
      <c r="G29" s="39"/>
      <c r="H29" s="39"/>
      <c r="I29" s="39"/>
      <c r="J29" s="39"/>
      <c r="K29" s="39"/>
      <c r="L29" s="39"/>
      <c r="M29" s="39"/>
      <c r="N29" s="39"/>
      <c r="O29" s="39"/>
      <c r="P29" s="39"/>
    </row>
    <row r="30" spans="1:29" s="13" customFormat="1" ht="25.5" customHeight="1" x14ac:dyDescent="0.2">
      <c r="A30" s="39" t="s">
        <v>15</v>
      </c>
      <c r="B30" s="39"/>
      <c r="C30" s="39"/>
      <c r="D30" s="39"/>
      <c r="E30" s="39"/>
      <c r="F30" s="39"/>
      <c r="G30" s="39"/>
      <c r="H30" s="39"/>
      <c r="I30" s="39"/>
      <c r="J30" s="39"/>
      <c r="K30" s="39"/>
      <c r="L30" s="39"/>
      <c r="M30" s="39"/>
      <c r="N30" s="39"/>
      <c r="O30" s="39"/>
      <c r="P30" s="39"/>
    </row>
    <row r="31" spans="1:29" s="13" customFormat="1" ht="12.75" customHeight="1" x14ac:dyDescent="0.2">
      <c r="A31" s="40"/>
      <c r="B31" s="40"/>
      <c r="C31" s="40"/>
      <c r="D31" s="40"/>
      <c r="E31" s="40"/>
      <c r="F31" s="40"/>
      <c r="G31" s="40"/>
      <c r="H31" s="40"/>
      <c r="I31" s="40"/>
      <c r="J31" s="40"/>
      <c r="K31" s="40"/>
      <c r="L31" s="40"/>
      <c r="M31" s="40"/>
      <c r="N31" s="40"/>
      <c r="O31" s="40"/>
      <c r="P31" s="40"/>
    </row>
    <row r="32" spans="1:29" s="13" customFormat="1" ht="12.75" customHeight="1" x14ac:dyDescent="0.2">
      <c r="A32" s="37" t="s">
        <v>17</v>
      </c>
      <c r="B32" s="37"/>
      <c r="C32" s="37"/>
      <c r="D32" s="37"/>
      <c r="E32" s="37"/>
      <c r="F32" s="37"/>
      <c r="G32" s="37"/>
      <c r="H32" s="37"/>
      <c r="I32" s="37"/>
      <c r="J32" s="37"/>
      <c r="K32" s="37"/>
      <c r="L32" s="37"/>
      <c r="M32" s="37"/>
      <c r="N32" s="37"/>
      <c r="O32" s="37"/>
      <c r="P32" s="37"/>
    </row>
    <row r="33" spans="1:16" s="13" customFormat="1" ht="25.5" customHeight="1" x14ac:dyDescent="0.2">
      <c r="A33" s="39" t="s">
        <v>18</v>
      </c>
      <c r="B33" s="39"/>
      <c r="C33" s="39"/>
      <c r="D33" s="39"/>
      <c r="E33" s="39"/>
      <c r="F33" s="39"/>
      <c r="G33" s="39"/>
      <c r="H33" s="39"/>
      <c r="I33" s="39"/>
      <c r="J33" s="39"/>
      <c r="K33" s="39"/>
      <c r="L33" s="39"/>
      <c r="M33" s="39"/>
      <c r="N33" s="39"/>
      <c r="O33" s="39"/>
      <c r="P33" s="39"/>
    </row>
  </sheetData>
  <mergeCells count="10">
    <mergeCell ref="A29:P29"/>
    <mergeCell ref="A30:P30"/>
    <mergeCell ref="A31:P31"/>
    <mergeCell ref="A32:P32"/>
    <mergeCell ref="A33:P33"/>
    <mergeCell ref="A1:AC1"/>
    <mergeCell ref="A25:P25"/>
    <mergeCell ref="A26:P26"/>
    <mergeCell ref="A27:P27"/>
    <mergeCell ref="A28:P28"/>
  </mergeCells>
  <phoneticPr fontId="0" type="noConversion"/>
  <pageMargins left="0.5" right="0.5" top="0.5" bottom="0.5" header="0.25" footer="0.25"/>
  <pageSetup scale="46" orientation="landscape" r:id="rId1"/>
  <headerFooter alignWithMargins="0"/>
  <ignoredErrors>
    <ignoredError sqref="E3:N3"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2-23</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2016-04-04T18:43:01Z</cp:lastPrinted>
  <dcterms:created xsi:type="dcterms:W3CDTF">1980-01-01T04:00:00Z</dcterms:created>
  <dcterms:modified xsi:type="dcterms:W3CDTF">2016-04-04T18:43:07Z</dcterms:modified>
</cp:coreProperties>
</file>