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 yWindow="-45" windowWidth="7680" windowHeight="9270"/>
  </bookViews>
  <sheets>
    <sheet name="2-32" sheetId="1" r:id="rId1"/>
  </sheets>
  <externalReferences>
    <externalReference r:id="rId2"/>
    <externalReference r:id="rId3"/>
  </externalReferences>
  <definedNames>
    <definedName name="Eno_TM" localSheetId="0">'[1]1997  Table 1a Modified'!#REF!</definedName>
    <definedName name="Eno_TM">'[2]1997  Table 1a Modified'!#REF!</definedName>
    <definedName name="Eno_Tons" localSheetId="0">'[1]1997  Table 1a Modified'!#REF!</definedName>
    <definedName name="Eno_Tons">'[2]1997  Table 1a Modified'!#REF!</definedName>
    <definedName name="HTML_CodePage" hidden="1">1252</definedName>
    <definedName name="HTML_Control" hidden="1">{"'2-31'!$A$1:$K$31"}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tasks\nts2000\nts2000\HTML\Ch2_web\2-31.htm"</definedName>
    <definedName name="HTML_Title" hidden="1">"Table 2-31"</definedName>
    <definedName name="_xlnm.Print_Area" localSheetId="0">'2-32'!$A$1:$T$29</definedName>
    <definedName name="Sum_T2" localSheetId="0">'[1]1997  Table 1a Modified'!#REF!</definedName>
    <definedName name="Sum_T2">'[2]1997  Table 1a Modified'!#REF!</definedName>
    <definedName name="Sum_TTM" localSheetId="0">'[1]1997  Table 1a Modified'!#REF!</definedName>
    <definedName name="Sum_TTM">'[2]1997  Table 1a Modified'!#REF!</definedName>
  </definedNames>
  <calcPr calcId="145621"/>
</workbook>
</file>

<file path=xl/calcChain.xml><?xml version="1.0" encoding="utf-8"?>
<calcChain xmlns="http://schemas.openxmlformats.org/spreadsheetml/2006/main">
  <c r="Z11" i="1" l="1"/>
  <c r="Y11" i="1"/>
  <c r="Z10" i="1"/>
  <c r="Y10" i="1"/>
  <c r="Z9" i="1"/>
  <c r="Y9" i="1"/>
  <c r="X11" i="1"/>
  <c r="W11" i="1"/>
  <c r="V11" i="1"/>
  <c r="U11" i="1"/>
  <c r="T11" i="1"/>
  <c r="X10" i="1"/>
  <c r="W10" i="1"/>
  <c r="V10" i="1"/>
  <c r="U10" i="1"/>
  <c r="T10" i="1"/>
  <c r="X9" i="1"/>
  <c r="W9" i="1"/>
  <c r="V9" i="1"/>
  <c r="U9" i="1"/>
  <c r="T9" i="1"/>
  <c r="S11" i="1"/>
  <c r="S10" i="1"/>
  <c r="S9" i="1"/>
  <c r="R11" i="1"/>
  <c r="R10" i="1"/>
  <c r="R9" i="1"/>
  <c r="Q11" i="1"/>
  <c r="Q10" i="1"/>
  <c r="Q9" i="1"/>
  <c r="P11" i="1"/>
  <c r="P10" i="1"/>
  <c r="P9" i="1"/>
  <c r="O9" i="1"/>
  <c r="O10" i="1"/>
  <c r="O11" i="1"/>
  <c r="N10" i="1"/>
  <c r="N11" i="1"/>
  <c r="N9" i="1"/>
  <c r="M11" i="1"/>
  <c r="M10" i="1"/>
  <c r="M9" i="1"/>
  <c r="K11" i="1"/>
  <c r="L10" i="1"/>
  <c r="L9" i="1"/>
  <c r="L11" i="1"/>
  <c r="D11" i="1"/>
  <c r="I10" i="1"/>
  <c r="G10" i="1"/>
  <c r="F10" i="1"/>
  <c r="E10" i="1"/>
  <c r="C10" i="1"/>
  <c r="K10" i="1"/>
  <c r="K9" i="1"/>
  <c r="J11" i="1"/>
  <c r="J10" i="1"/>
  <c r="J9" i="1"/>
  <c r="B11" i="1"/>
  <c r="C11" i="1"/>
  <c r="I11" i="1"/>
  <c r="I9" i="1"/>
  <c r="H11" i="1"/>
  <c r="H4" i="1"/>
  <c r="H10" i="1"/>
  <c r="H3" i="1"/>
  <c r="H9" i="1"/>
  <c r="E11" i="1"/>
  <c r="F11" i="1"/>
  <c r="G11" i="1"/>
  <c r="B10" i="1"/>
  <c r="D10" i="1"/>
  <c r="G9" i="1"/>
  <c r="F9" i="1"/>
  <c r="E9" i="1"/>
  <c r="D9" i="1"/>
  <c r="C9" i="1"/>
  <c r="B9" i="1"/>
</calcChain>
</file>

<file path=xl/sharedStrings.xml><?xml version="1.0" encoding="utf-8"?>
<sst xmlns="http://schemas.openxmlformats.org/spreadsheetml/2006/main" count="26" uniqueCount="26">
  <si>
    <t>Vehicle-miles (millions)</t>
  </si>
  <si>
    <r>
      <t>Fatalities</t>
    </r>
    <r>
      <rPr>
        <b/>
        <vertAlign val="superscript"/>
        <sz val="11"/>
        <rFont val="Arial Narrow"/>
        <family val="2"/>
      </rPr>
      <t>a</t>
    </r>
  </si>
  <si>
    <r>
      <t xml:space="preserve">Prior to the 2000 edition, </t>
    </r>
    <r>
      <rPr>
        <i/>
        <sz val="9"/>
        <rFont val="Arial"/>
        <family val="2"/>
      </rPr>
      <t xml:space="preserve">Transit Safety and Security Statistics and Analysis Report </t>
    </r>
    <r>
      <rPr>
        <sz val="9"/>
        <rFont val="Arial"/>
        <family val="2"/>
      </rPr>
      <t xml:space="preserve">was entitled </t>
    </r>
    <r>
      <rPr>
        <i/>
        <sz val="9"/>
        <rFont val="Arial"/>
        <family val="2"/>
      </rPr>
      <t>Safety Management Information Statistics</t>
    </r>
    <r>
      <rPr>
        <sz val="9"/>
        <rFont val="Arial"/>
        <family val="2"/>
      </rPr>
      <t xml:space="preserve"> (SAMIS) annual report.</t>
    </r>
  </si>
  <si>
    <t>NOTES</t>
  </si>
  <si>
    <r>
      <t xml:space="preserve">Data are provided only for transit systems that furnished safety data for inclusion in the U.S. Department of Transportation, Federal Transit Administration, </t>
    </r>
    <r>
      <rPr>
        <i/>
        <sz val="9"/>
        <rFont val="Arial"/>
        <family val="2"/>
      </rPr>
      <t xml:space="preserve">Transit Safety and Security Statistics and Analysis, </t>
    </r>
    <r>
      <rPr>
        <sz val="9"/>
        <rFont val="Arial"/>
        <family val="2"/>
      </rPr>
      <t xml:space="preserve">annual reports. </t>
    </r>
  </si>
  <si>
    <t>Fatalities (all reportable incidents)</t>
  </si>
  <si>
    <t>Injuries (all reportable incidents)</t>
  </si>
  <si>
    <t>Accidents</t>
  </si>
  <si>
    <t>SOURCES</t>
  </si>
  <si>
    <r>
      <t>1990-2007: U.S. Department of Transportation, Federal Transit Administration,</t>
    </r>
    <r>
      <rPr>
        <i/>
        <sz val="9"/>
        <rFont val="Arial"/>
        <family val="2"/>
      </rPr>
      <t xml:space="preserve"> Transit Safety and Security Statistics and Analysis Report</t>
    </r>
    <r>
      <rPr>
        <sz val="9"/>
        <rFont val="Arial"/>
        <family val="2"/>
      </rPr>
      <t xml:space="preserve"> (Cambridge, MA: Annual Issues), available at http://transit-safety.volpe.dot.gov/Data/Samis.asp as of Mar. 23, 2009.</t>
    </r>
  </si>
  <si>
    <r>
      <t>d</t>
    </r>
    <r>
      <rPr>
        <sz val="9"/>
        <rFont val="Arial"/>
        <family val="2"/>
      </rPr>
      <t xml:space="preserve"> </t>
    </r>
    <r>
      <rPr>
        <i/>
        <sz val="9"/>
        <rFont val="Arial"/>
        <family val="2"/>
      </rPr>
      <t>Fatality</t>
    </r>
    <r>
      <rPr>
        <sz val="9"/>
        <rFont val="Arial"/>
        <family val="2"/>
      </rPr>
      <t xml:space="preserve"> and</t>
    </r>
    <r>
      <rPr>
        <i/>
        <sz val="9"/>
        <rFont val="Arial"/>
        <family val="2"/>
      </rPr>
      <t xml:space="preserve"> Injury</t>
    </r>
    <r>
      <rPr>
        <sz val="9"/>
        <rFont val="Arial"/>
        <family val="2"/>
      </rPr>
      <t xml:space="preserve"> </t>
    </r>
    <r>
      <rPr>
        <i/>
        <sz val="9"/>
        <rFont val="Arial"/>
        <family val="2"/>
      </rPr>
      <t>rates</t>
    </r>
    <r>
      <rPr>
        <sz val="9"/>
        <rFont val="Arial"/>
        <family val="2"/>
      </rPr>
      <t xml:space="preserve"> are based on total</t>
    </r>
    <r>
      <rPr>
        <i/>
        <sz val="9"/>
        <rFont val="Arial"/>
        <family val="2"/>
      </rPr>
      <t xml:space="preserve"> Incidents</t>
    </r>
    <r>
      <rPr>
        <sz val="9"/>
        <rFont val="Arial"/>
        <family val="2"/>
      </rPr>
      <t xml:space="preserve"> including </t>
    </r>
    <r>
      <rPr>
        <i/>
        <sz val="9"/>
        <rFont val="Arial"/>
        <family val="2"/>
      </rPr>
      <t>Accidents</t>
    </r>
    <r>
      <rPr>
        <sz val="9"/>
        <rFont val="Arial"/>
        <family val="2"/>
      </rPr>
      <t xml:space="preserve"> and were calculated by dividing the number of </t>
    </r>
    <r>
      <rPr>
        <i/>
        <sz val="9"/>
        <rFont val="Arial"/>
        <family val="2"/>
      </rPr>
      <t>Fatalities, Injuries</t>
    </r>
    <r>
      <rPr>
        <sz val="9"/>
        <rFont val="Arial"/>
        <family val="2"/>
      </rPr>
      <t>, and</t>
    </r>
    <r>
      <rPr>
        <i/>
        <sz val="9"/>
        <rFont val="Arial"/>
        <family val="2"/>
      </rPr>
      <t xml:space="preserve"> Incidents</t>
    </r>
    <r>
      <rPr>
        <sz val="9"/>
        <rFont val="Arial"/>
        <family val="2"/>
      </rPr>
      <t xml:space="preserve"> in this table by the number of</t>
    </r>
    <r>
      <rPr>
        <i/>
        <sz val="9"/>
        <rFont val="Arial"/>
        <family val="2"/>
      </rPr>
      <t xml:space="preserve"> Vehicle miles</t>
    </r>
    <r>
      <rPr>
        <sz val="9"/>
        <rFont val="Arial"/>
        <family val="2"/>
      </rPr>
      <t xml:space="preserve">.  </t>
    </r>
  </si>
  <si>
    <r>
      <t>Accidents</t>
    </r>
    <r>
      <rPr>
        <b/>
        <vertAlign val="superscript"/>
        <sz val="11"/>
        <rFont val="Arial Narrow"/>
        <family val="2"/>
      </rPr>
      <t>b,c</t>
    </r>
  </si>
  <si>
    <r>
      <t>Rates per 100 million vehicle-miles</t>
    </r>
    <r>
      <rPr>
        <b/>
        <vertAlign val="superscript"/>
        <sz val="11"/>
        <rFont val="Arial Narrow"/>
        <family val="2"/>
      </rPr>
      <t>d</t>
    </r>
  </si>
  <si>
    <r>
      <t>Incidents</t>
    </r>
    <r>
      <rPr>
        <b/>
        <vertAlign val="superscript"/>
        <sz val="11"/>
        <rFont val="Arial Narrow"/>
        <family val="2"/>
      </rPr>
      <t>a,b,c</t>
    </r>
    <r>
      <rPr>
        <b/>
        <sz val="11"/>
        <rFont val="Arial Narrow"/>
        <family val="2"/>
      </rPr>
      <t xml:space="preserve"> (includes accidents)</t>
    </r>
  </si>
  <si>
    <r>
      <t>Injuries</t>
    </r>
    <r>
      <rPr>
        <b/>
        <vertAlign val="superscript"/>
        <sz val="11"/>
        <rFont val="Arial Narrow"/>
        <family val="2"/>
      </rPr>
      <t>a,b</t>
    </r>
  </si>
  <si>
    <r>
      <t>c</t>
    </r>
    <r>
      <rPr>
        <sz val="9"/>
        <rFont val="Arial"/>
        <family val="2"/>
      </rPr>
      <t xml:space="preserve"> </t>
    </r>
    <r>
      <rPr>
        <i/>
        <sz val="9"/>
        <rFont val="Arial"/>
        <family val="2"/>
      </rPr>
      <t>Accidents</t>
    </r>
    <r>
      <rPr>
        <sz val="9"/>
        <rFont val="Arial"/>
        <family val="2"/>
      </rPr>
      <t xml:space="preserve"> include collisions with other vehicles, objects, and people (except suicides), and derailments/buses going off the road. </t>
    </r>
    <r>
      <rPr>
        <i/>
        <sz val="9"/>
        <rFont val="Arial"/>
        <family val="2"/>
      </rPr>
      <t xml:space="preserve">Incidents </t>
    </r>
    <r>
      <rPr>
        <sz val="9"/>
        <rFont val="Arial"/>
        <family val="2"/>
      </rPr>
      <t xml:space="preserve">include </t>
    </r>
    <r>
      <rPr>
        <i/>
        <sz val="9"/>
        <rFont val="Arial"/>
        <family val="2"/>
      </rPr>
      <t>Accidents</t>
    </r>
    <r>
      <rPr>
        <sz val="9"/>
        <rFont val="Arial"/>
        <family val="2"/>
      </rPr>
      <t xml:space="preserve"> plus personal casualties (inside vehicles, inside stations, and boarding and alighting vehicle) and fires. </t>
    </r>
  </si>
  <si>
    <r>
      <t>Property damage</t>
    </r>
    <r>
      <rPr>
        <b/>
        <vertAlign val="superscript"/>
        <sz val="11"/>
        <rFont val="Arial Narrow"/>
        <family val="2"/>
      </rPr>
      <t>b,e</t>
    </r>
    <r>
      <rPr>
        <b/>
        <sz val="11"/>
        <rFont val="Arial Narrow"/>
        <family val="2"/>
      </rPr>
      <t xml:space="preserve"> (current $ millions)</t>
    </r>
  </si>
  <si>
    <t>Table 2-32:  Transit Safety and Property Damage Data</t>
  </si>
  <si>
    <r>
      <t xml:space="preserve">e </t>
    </r>
    <r>
      <rPr>
        <sz val="9"/>
        <rFont val="Arial"/>
        <family val="2"/>
      </rPr>
      <t xml:space="preserve">Total does not include Property damage for cable car, inclined plane, jitney, and ferry boat, which were: 1990–$335,000; 1991–$410,000; 1992–$288,000; 1993–$221,000; 1994–$322,000; 1995–$3,263,000; 1996–$157,000; 1997–$67,000; 1998–$24,000; 1999–$104,000; 2000–$77,000; 2001–$1,605,000; 2002–$254,000; 2003–$15,348,000; 2004–$604,000; 2005–$44,000; 2006– $555,000; 2007–$1,234,000; 2008–$1,065,000; 2009– $274,607; 2010–$250,000 ; 2011–$75,500. The large increase in excluded Property damage reported in 2003 is a result of the Staten Island Ferry Incident on Oct. 16, 2003 which resulted in $15,000,000 of </t>
    </r>
    <r>
      <rPr>
        <i/>
        <sz val="9"/>
        <rFont val="Arial"/>
        <family val="2"/>
      </rPr>
      <t>Property damage</t>
    </r>
    <r>
      <rPr>
        <sz val="9"/>
        <rFont val="Arial"/>
        <family val="2"/>
      </rPr>
      <t>.</t>
    </r>
  </si>
  <si>
    <r>
      <t>*</t>
    </r>
    <r>
      <rPr>
        <sz val="9"/>
        <rFont val="Arial"/>
        <family val="2"/>
      </rPr>
      <t>includes hurricane Sandy</t>
    </r>
  </si>
  <si>
    <r>
      <t xml:space="preserve">Transit </t>
    </r>
    <r>
      <rPr>
        <i/>
        <sz val="9"/>
        <rFont val="Arial"/>
        <family val="2"/>
      </rPr>
      <t>vehicle-miles</t>
    </r>
    <r>
      <rPr>
        <sz val="9"/>
        <rFont val="Arial"/>
        <family val="2"/>
      </rPr>
      <t xml:space="preserve"> in this table differ from those reported in Chapter 1. The American Public Transit Association, which is the source for the </t>
    </r>
    <r>
      <rPr>
        <i/>
        <sz val="9"/>
        <rFont val="Arial"/>
        <family val="2"/>
      </rPr>
      <t xml:space="preserve">vehicle-miles </t>
    </r>
    <r>
      <rPr>
        <sz val="9"/>
        <rFont val="Arial"/>
        <family val="2"/>
      </rPr>
      <t>table in Chapter 1,</t>
    </r>
    <r>
      <rPr>
        <b/>
        <sz val="9"/>
        <rFont val="Arial"/>
        <family val="2"/>
      </rPr>
      <t xml:space="preserve"> </t>
    </r>
    <r>
      <rPr>
        <sz val="9"/>
        <rFont val="Arial"/>
        <family val="2"/>
      </rPr>
      <t xml:space="preserve">includes all transit systems, while </t>
    </r>
    <r>
      <rPr>
        <i/>
        <sz val="9"/>
        <rFont val="Arial"/>
        <family val="2"/>
      </rPr>
      <t xml:space="preserve">Transit Safety and Security Statistics and Analysis Annual Report </t>
    </r>
    <r>
      <rPr>
        <sz val="9"/>
        <rFont val="Arial"/>
        <family val="2"/>
      </rPr>
      <t xml:space="preserve">covers only directly operated urban transit systems. </t>
    </r>
  </si>
  <si>
    <r>
      <t>KEY:</t>
    </r>
    <r>
      <rPr>
        <sz val="9"/>
        <rFont val="Arial"/>
        <family val="2"/>
      </rPr>
      <t xml:space="preserve"> P = preliminary.</t>
    </r>
  </si>
  <si>
    <r>
      <t>a</t>
    </r>
    <r>
      <rPr>
        <sz val="9"/>
        <rFont val="Arial"/>
        <family val="2"/>
      </rPr>
      <t xml:space="preserve"> Totals do not include data for cable car, inclined plane, jitney, and ferry boat. This data appears in the footnotes for table 2-34.</t>
    </r>
  </si>
  <si>
    <r>
      <t xml:space="preserve">b </t>
    </r>
    <r>
      <rPr>
        <sz val="9"/>
        <rFont val="Arial"/>
        <family val="2"/>
      </rPr>
      <t xml:space="preserve">The drop in the number of </t>
    </r>
    <r>
      <rPr>
        <i/>
        <sz val="9"/>
        <rFont val="Arial"/>
        <family val="2"/>
      </rPr>
      <t>Incidents, Accidents, Injuries</t>
    </r>
    <r>
      <rPr>
        <sz val="9"/>
        <rFont val="Arial"/>
        <family val="2"/>
      </rPr>
      <t xml:space="preserve">, and </t>
    </r>
    <r>
      <rPr>
        <i/>
        <sz val="9"/>
        <rFont val="Arial"/>
        <family val="2"/>
      </rPr>
      <t>Property damage</t>
    </r>
    <r>
      <rPr>
        <sz val="9"/>
        <rFont val="Arial"/>
        <family val="2"/>
      </rPr>
      <t xml:space="preserve"> beginning from 2002 is due largely to a change in definitions by the Federal Transit Administration, particularly the definition of </t>
    </r>
    <r>
      <rPr>
        <i/>
        <sz val="9"/>
        <rFont val="Arial"/>
        <family val="2"/>
      </rPr>
      <t>Injuries</t>
    </r>
    <r>
      <rPr>
        <sz val="9"/>
        <rFont val="Arial"/>
        <family val="2"/>
      </rPr>
      <t xml:space="preserve">. The </t>
    </r>
    <r>
      <rPr>
        <i/>
        <sz val="9"/>
        <rFont val="Arial"/>
        <family val="2"/>
      </rPr>
      <t>Injury</t>
    </r>
    <r>
      <rPr>
        <sz val="9"/>
        <rFont val="Arial"/>
        <family val="2"/>
      </rPr>
      <t xml:space="preserve"> threshold for filing an incident report changed to be two or more Injuries requiring immediate medical transportation away from the scene, or one or more Injuries requiring immediate medical transportation away from the scene in the case of incidents at grade crossings or along rail right-of-ways in 2002. Previously, any </t>
    </r>
    <r>
      <rPr>
        <i/>
        <sz val="9"/>
        <rFont val="Arial"/>
        <family val="2"/>
      </rPr>
      <t xml:space="preserve">Injury </t>
    </r>
    <r>
      <rPr>
        <sz val="9"/>
        <rFont val="Arial"/>
        <family val="2"/>
      </rPr>
      <t xml:space="preserve">was reportable. There were National Transportation Database definition changes made in 2008 to simplify the injury thresholds for filing an incident report. FTA simplified this threshold to being simply one or more Injuries requiring immediate medical transportation away from the scene. This simplification resulted in larger reported number in </t>
    </r>
    <r>
      <rPr>
        <i/>
        <sz val="9"/>
        <rFont val="Arial"/>
        <family val="2"/>
      </rPr>
      <t>Injuries</t>
    </r>
    <r>
      <rPr>
        <sz val="9"/>
        <rFont val="Arial"/>
        <family val="2"/>
      </rPr>
      <t xml:space="preserve"> since 2008. Commuter rail data is now derived from the Federal Railroad Administration's Rail Accident Incident Reporting System (RAIRS). The threshold for reporting </t>
    </r>
    <r>
      <rPr>
        <i/>
        <sz val="9"/>
        <rFont val="Arial"/>
        <family val="2"/>
      </rPr>
      <t>Property damage</t>
    </r>
    <r>
      <rPr>
        <sz val="9"/>
        <rFont val="Arial"/>
        <family val="2"/>
      </rPr>
      <t xml:space="preserve"> was changed from $1,000 in transit </t>
    </r>
    <r>
      <rPr>
        <i/>
        <sz val="9"/>
        <rFont val="Arial"/>
        <family val="2"/>
      </rPr>
      <t>Property damage</t>
    </r>
    <r>
      <rPr>
        <sz val="9"/>
        <rFont val="Arial"/>
        <family val="2"/>
      </rPr>
      <t xml:space="preserve"> to $7,500 in total </t>
    </r>
    <r>
      <rPr>
        <i/>
        <sz val="9"/>
        <rFont val="Arial"/>
        <family val="2"/>
      </rPr>
      <t>property damage</t>
    </r>
    <r>
      <rPr>
        <sz val="9"/>
        <rFont val="Arial"/>
        <family val="2"/>
      </rPr>
      <t xml:space="preserve"> from 2002 to 2007. In 2008, the property damage threshold was changed to $25,000. This change in coverage caused a large drop in the number of accidents beginning in 2008.</t>
    </r>
  </si>
  <si>
    <t>*453.0</t>
  </si>
  <si>
    <t xml:space="preserve"> 2008-14: U.S. Department of Transportation, Federal Transit Administration, personal communications, May 11, 2011, July 8, 2013, Jan. 8, 2015, and June 23,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</si>
</sst>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_)"/>
    <numFmt numFmtId="166" formatCode="###0.00_)"/>
    <numFmt numFmtId="167" formatCode="0.0_W"/>
    <numFmt numFmtId="168" formatCode="&quot;$&quot;#,##0\ ;\(&quot;$&quot;#,##0\)"/>
    <numFmt numFmtId="169" formatCode="#,##0.0"/>
    <numFmt numFmtId="170" formatCode="_(* #,##0_);_(* \(#,##0\);_(* &quot;-&quot;??_);_(@_)"/>
    <numFmt numFmtId="171" formatCode="\(\P\)\ General"/>
  </numFmts>
  <fonts count="23"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sz val="10"/>
      <name val="Arial"/>
      <family val="2"/>
    </font>
    <font>
      <b/>
      <sz val="9"/>
      <name val="Arial"/>
      <family val="2"/>
    </font>
    <font>
      <sz val="9"/>
      <name val="Arial"/>
      <family val="2"/>
    </font>
    <font>
      <vertAlign val="superscript"/>
      <sz val="9"/>
      <name val="Arial"/>
      <family val="2"/>
    </font>
    <font>
      <i/>
      <sz val="9"/>
      <name val="Arial"/>
      <family val="2"/>
    </font>
    <font>
      <b/>
      <sz val="11"/>
      <name val="Arial Narrow"/>
      <family val="2"/>
    </font>
    <font>
      <b/>
      <vertAlign val="superscript"/>
      <sz val="11"/>
      <name val="Arial Narrow"/>
      <family val="2"/>
    </font>
    <font>
      <sz val="11"/>
      <name val="Arial Narrow"/>
      <family val="2"/>
    </font>
    <font>
      <sz val="10"/>
      <name val="MS Sans Serif"/>
      <family val="2"/>
    </font>
  </fonts>
  <fills count="5">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theme="0"/>
        <bgColor indexed="64"/>
      </patternFill>
    </fill>
  </fills>
  <borders count="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diagonal/>
    </border>
  </borders>
  <cellStyleXfs count="50">
    <xf numFmtId="0" fontId="0" fillId="0" borderId="0"/>
    <xf numFmtId="0" fontId="1" fillId="0" borderId="0">
      <alignment horizontal="center" vertical="center" wrapText="1"/>
    </xf>
    <xf numFmtId="43" fontId="2" fillId="0" borderId="0" applyFont="0" applyFill="0" applyBorder="0" applyAlignment="0" applyProtection="0"/>
    <xf numFmtId="3" fontId="2" fillId="0" borderId="0" applyFont="0" applyFill="0" applyBorder="0" applyAlignment="0" applyProtection="0"/>
    <xf numFmtId="0" fontId="3" fillId="0" borderId="0">
      <alignment horizontal="left" vertical="center" wrapText="1"/>
    </xf>
    <xf numFmtId="168" fontId="2" fillId="0" borderId="0" applyFont="0" applyFill="0" applyBorder="0" applyAlignment="0" applyProtection="0"/>
    <xf numFmtId="3" fontId="4" fillId="0" borderId="1" applyAlignment="0">
      <alignment horizontal="right" vertical="center"/>
    </xf>
    <xf numFmtId="165" fontId="4" fillId="0" borderId="1">
      <alignment horizontal="right" vertical="center"/>
    </xf>
    <xf numFmtId="49" fontId="5" fillId="0" borderId="1">
      <alignment horizontal="left" vertical="center"/>
    </xf>
    <xf numFmtId="166" fontId="6" fillId="0" borderId="1" applyNumberFormat="0" applyFill="0">
      <alignment horizontal="right"/>
    </xf>
    <xf numFmtId="167" fontId="6" fillId="0" borderId="1">
      <alignment horizontal="right"/>
    </xf>
    <xf numFmtId="0" fontId="2" fillId="0" borderId="0" applyFont="0" applyFill="0" applyBorder="0" applyAlignment="0" applyProtection="0"/>
    <xf numFmtId="2"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6"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43" fontId="2" fillId="0" borderId="0" applyFont="0" applyFill="0" applyBorder="0" applyAlignment="0" applyProtection="0"/>
    <xf numFmtId="0" fontId="22" fillId="0" borderId="0"/>
  </cellStyleXfs>
  <cellXfs count="37">
    <xf numFmtId="0" fontId="0" fillId="0" borderId="0" xfId="0"/>
    <xf numFmtId="1" fontId="19" fillId="4" borderId="3" xfId="0" applyNumberFormat="1" applyFont="1" applyFill="1" applyBorder="1" applyAlignment="1">
      <alignment horizontal="center"/>
    </xf>
    <xf numFmtId="0" fontId="19" fillId="4" borderId="3" xfId="0" applyNumberFormat="1" applyFont="1" applyFill="1" applyBorder="1" applyAlignment="1">
      <alignment horizontal="center"/>
    </xf>
    <xf numFmtId="0" fontId="19" fillId="4" borderId="3" xfId="0" applyFont="1" applyFill="1" applyBorder="1" applyAlignment="1">
      <alignment horizontal="center" vertical="top"/>
    </xf>
    <xf numFmtId="0" fontId="19" fillId="4" borderId="3" xfId="0" applyFont="1" applyFill="1" applyBorder="1" applyAlignment="1">
      <alignment horizontal="center"/>
    </xf>
    <xf numFmtId="171" fontId="19" fillId="4" borderId="3" xfId="2" applyNumberFormat="1" applyFont="1" applyFill="1" applyBorder="1" applyAlignment="1">
      <alignment horizontal="center"/>
    </xf>
    <xf numFmtId="1" fontId="19" fillId="4" borderId="0" xfId="0" applyNumberFormat="1" applyFont="1" applyFill="1" applyBorder="1" applyAlignment="1">
      <alignment horizontal="left" vertical="top"/>
    </xf>
    <xf numFmtId="3" fontId="19" fillId="4" borderId="0" xfId="0" applyNumberFormat="1" applyFont="1" applyFill="1" applyBorder="1" applyAlignment="1">
      <alignment horizontal="right"/>
    </xf>
    <xf numFmtId="0" fontId="19" fillId="4" borderId="0" xfId="0" applyFont="1" applyFill="1"/>
    <xf numFmtId="170" fontId="19" fillId="4" borderId="0" xfId="2" applyNumberFormat="1" applyFont="1" applyFill="1"/>
    <xf numFmtId="3" fontId="19" fillId="4" borderId="0" xfId="2" applyNumberFormat="1" applyFont="1" applyFill="1"/>
    <xf numFmtId="3" fontId="19" fillId="4" borderId="0" xfId="0" applyNumberFormat="1" applyFont="1" applyFill="1"/>
    <xf numFmtId="0" fontId="14" fillId="4" borderId="0" xfId="0" applyFont="1" applyFill="1"/>
    <xf numFmtId="1" fontId="19" fillId="4" borderId="0" xfId="0" applyNumberFormat="1" applyFont="1" applyFill="1" applyBorder="1" applyAlignment="1">
      <alignment horizontal="left"/>
    </xf>
    <xf numFmtId="1" fontId="21" fillId="4" borderId="0" xfId="0" applyNumberFormat="1" applyFont="1" applyFill="1" applyBorder="1" applyAlignment="1">
      <alignment horizontal="left" indent="1"/>
    </xf>
    <xf numFmtId="164" fontId="21" fillId="4" borderId="0" xfId="0" applyNumberFormat="1" applyFont="1" applyFill="1" applyBorder="1" applyAlignment="1">
      <alignment horizontal="right"/>
    </xf>
    <xf numFmtId="3" fontId="21" fillId="4" borderId="0" xfId="0" applyNumberFormat="1" applyFont="1" applyFill="1" applyBorder="1" applyAlignment="1">
      <alignment horizontal="right"/>
    </xf>
    <xf numFmtId="1" fontId="19" fillId="4" borderId="6" xfId="0" applyNumberFormat="1" applyFont="1" applyFill="1" applyBorder="1" applyAlignment="1">
      <alignment horizontal="left" vertical="top"/>
    </xf>
    <xf numFmtId="164" fontId="19" fillId="4" borderId="6" xfId="0" applyNumberFormat="1" applyFont="1" applyFill="1" applyBorder="1" applyAlignment="1">
      <alignment horizontal="right"/>
    </xf>
    <xf numFmtId="169" fontId="19" fillId="4" borderId="6" xfId="0" applyNumberFormat="1" applyFont="1" applyFill="1" applyBorder="1" applyAlignment="1">
      <alignment horizontal="right"/>
    </xf>
    <xf numFmtId="169" fontId="19" fillId="4" borderId="6" xfId="15" applyNumberFormat="1" applyFont="1" applyFill="1" applyBorder="1" applyAlignment="1">
      <alignment horizontal="right"/>
    </xf>
    <xf numFmtId="169" fontId="19" fillId="4" borderId="0" xfId="0" applyNumberFormat="1" applyFont="1" applyFill="1" applyBorder="1" applyAlignment="1">
      <alignment horizontal="right"/>
    </xf>
    <xf numFmtId="0" fontId="2" fillId="4" borderId="0" xfId="0" applyFont="1" applyFill="1"/>
    <xf numFmtId="0" fontId="2" fillId="4" borderId="0" xfId="0" applyFont="1" applyFill="1" applyAlignment="1">
      <alignment horizontal="center"/>
    </xf>
    <xf numFmtId="0" fontId="2" fillId="4" borderId="0" xfId="0" applyFont="1" applyFill="1" applyAlignment="1">
      <alignment vertical="center"/>
    </xf>
    <xf numFmtId="0" fontId="15" fillId="4" borderId="0" xfId="0" applyFont="1" applyFill="1" applyAlignment="1">
      <alignment horizontal="left"/>
    </xf>
    <xf numFmtId="0" fontId="16" fillId="4" borderId="0" xfId="0" applyNumberFormat="1" applyFont="1" applyFill="1" applyAlignment="1">
      <alignment wrapText="1"/>
    </xf>
    <xf numFmtId="0" fontId="9" fillId="4" borderId="6" xfId="0" applyFont="1" applyFill="1" applyBorder="1" applyAlignment="1">
      <alignment horizontal="left" wrapText="1"/>
    </xf>
    <xf numFmtId="1" fontId="15" fillId="4" borderId="7" xfId="0" applyNumberFormat="1" applyFont="1" applyFill="1" applyBorder="1" applyAlignment="1">
      <alignment horizontal="left"/>
    </xf>
    <xf numFmtId="1" fontId="15" fillId="4" borderId="0" xfId="0" applyNumberFormat="1" applyFont="1" applyFill="1" applyBorder="1" applyAlignment="1">
      <alignment horizontal="left"/>
    </xf>
    <xf numFmtId="1" fontId="17" fillId="4" borderId="0" xfId="0" applyNumberFormat="1" applyFont="1" applyFill="1" applyBorder="1" applyAlignment="1">
      <alignment wrapText="1"/>
    </xf>
    <xf numFmtId="1" fontId="17" fillId="4" borderId="0" xfId="0" applyNumberFormat="1" applyFont="1" applyFill="1" applyBorder="1" applyAlignment="1">
      <alignment vertical="center" wrapText="1"/>
    </xf>
    <xf numFmtId="0" fontId="17" fillId="4" borderId="0" xfId="0" applyNumberFormat="1" applyFont="1" applyFill="1" applyAlignment="1">
      <alignment wrapText="1"/>
    </xf>
    <xf numFmtId="1" fontId="17" fillId="4" borderId="0" xfId="0" applyNumberFormat="1" applyFont="1" applyFill="1" applyBorder="1" applyAlignment="1">
      <alignment horizontal="left" vertical="center" wrapText="1"/>
    </xf>
    <xf numFmtId="1" fontId="17" fillId="4" borderId="0" xfId="0" applyNumberFormat="1" applyFont="1" applyFill="1" applyBorder="1" applyAlignment="1">
      <alignment horizontal="center" vertical="center" wrapText="1"/>
    </xf>
    <xf numFmtId="1" fontId="15" fillId="4" borderId="0" xfId="0" applyNumberFormat="1" applyFont="1" applyFill="1" applyBorder="1" applyAlignment="1">
      <alignment horizontal="left" wrapText="1"/>
    </xf>
    <xf numFmtId="0" fontId="16" fillId="4" borderId="0" xfId="0" applyNumberFormat="1" applyFont="1" applyFill="1" applyAlignment="1">
      <alignment horizontal="center" wrapText="1"/>
    </xf>
  </cellXfs>
  <cellStyles count="50">
    <cellStyle name="Column heading" xfId="1"/>
    <cellStyle name="Comma" xfId="2" builtinId="3"/>
    <cellStyle name="Comma 2" xfId="48"/>
    <cellStyle name="Comma0" xfId="3"/>
    <cellStyle name="Corner heading" xfId="4"/>
    <cellStyle name="Currency0" xfId="5"/>
    <cellStyle name="Data" xfId="6"/>
    <cellStyle name="Data no deci" xfId="7"/>
    <cellStyle name="Data Superscript" xfId="8"/>
    <cellStyle name="Data_1-1A-Regular" xfId="9"/>
    <cellStyle name="Data-one deci" xfId="10"/>
    <cellStyle name="Date" xfId="11"/>
    <cellStyle name="Fixed" xfId="12"/>
    <cellStyle name="Heading 1" xfId="13" builtinId="16" customBuiltin="1"/>
    <cellStyle name="Heading 2" xfId="14" builtinId="17" customBuiltin="1"/>
    <cellStyle name="Hed Side" xfId="15"/>
    <cellStyle name="Hed Side bold" xfId="16"/>
    <cellStyle name="Hed Side Indent" xfId="17"/>
    <cellStyle name="Hed Side Regular" xfId="18"/>
    <cellStyle name="Hed Side_1-1A-Regular" xfId="19"/>
    <cellStyle name="Hed Top" xfId="20"/>
    <cellStyle name="Hed Top - SECTION" xfId="21"/>
    <cellStyle name="Hed Top_3-new4" xfId="22"/>
    <cellStyle name="Normal" xfId="0" builtinId="0"/>
    <cellStyle name="Normal 5" xfId="49"/>
    <cellStyle name="Reference" xfId="23"/>
    <cellStyle name="Row heading" xfId="24"/>
    <cellStyle name="Source Hed" xfId="25"/>
    <cellStyle name="Source Letter" xfId="26"/>
    <cellStyle name="Source Superscript" xfId="27"/>
    <cellStyle name="Source Text" xfId="28"/>
    <cellStyle name="State" xfId="29"/>
    <cellStyle name="Superscript" xfId="30"/>
    <cellStyle name="Superscript- regular" xfId="31"/>
    <cellStyle name="Superscript_1-1A-Regular" xfId="32"/>
    <cellStyle name="Table Data" xfId="33"/>
    <cellStyle name="Table Head Top" xfId="34"/>
    <cellStyle name="Table Hed Side" xfId="35"/>
    <cellStyle name="Table Title" xfId="36"/>
    <cellStyle name="Title Text" xfId="37"/>
    <cellStyle name="Title Text 1" xfId="38"/>
    <cellStyle name="Title Text 2" xfId="39"/>
    <cellStyle name="Title-1" xfId="40"/>
    <cellStyle name="Title-2" xfId="41"/>
    <cellStyle name="Title-3" xfId="42"/>
    <cellStyle name="Total" xfId="43" builtinId="25" customBuiltin="1"/>
    <cellStyle name="Wrap" xfId="44"/>
    <cellStyle name="Wrap Bold" xfId="45"/>
    <cellStyle name="Wrap Title" xfId="46"/>
    <cellStyle name="Wrap_NTS99-~11" xfId="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Z30"/>
  <sheetViews>
    <sheetView tabSelected="1" zoomScaleNormal="100" workbookViewId="0">
      <selection sqref="A1:Z1"/>
    </sheetView>
  </sheetViews>
  <sheetFormatPr defaultRowHeight="12.75" x14ac:dyDescent="0.2"/>
  <cols>
    <col min="1" max="1" width="33.85546875" style="22" customWidth="1"/>
    <col min="2" max="16" width="6.7109375" style="22" customWidth="1"/>
    <col min="17" max="20" width="7.28515625" style="22" customWidth="1"/>
    <col min="21" max="24" width="6.7109375" style="22" customWidth="1"/>
    <col min="25" max="26" width="7.7109375" style="22" customWidth="1"/>
    <col min="27" max="252" width="8.85546875" style="22" customWidth="1"/>
    <col min="253" max="16384" width="9.140625" style="22"/>
  </cols>
  <sheetData>
    <row r="1" spans="1:26" ht="16.5" customHeight="1" thickBot="1" x14ac:dyDescent="0.3">
      <c r="A1" s="27" t="s">
        <v>17</v>
      </c>
      <c r="B1" s="27"/>
      <c r="C1" s="27"/>
      <c r="D1" s="27"/>
      <c r="E1" s="27"/>
      <c r="F1" s="27"/>
      <c r="G1" s="27"/>
      <c r="H1" s="27"/>
      <c r="I1" s="27"/>
      <c r="J1" s="27"/>
      <c r="K1" s="27"/>
      <c r="L1" s="27"/>
      <c r="M1" s="27"/>
      <c r="N1" s="27"/>
      <c r="O1" s="27"/>
      <c r="P1" s="27"/>
      <c r="Q1" s="27"/>
      <c r="R1" s="27"/>
      <c r="S1" s="27"/>
      <c r="T1" s="27"/>
      <c r="U1" s="27"/>
      <c r="V1" s="27"/>
      <c r="W1" s="27"/>
      <c r="X1" s="27"/>
      <c r="Y1" s="27"/>
      <c r="Z1" s="27"/>
    </row>
    <row r="2" spans="1:26" s="23" customFormat="1" ht="16.5" customHeight="1" x14ac:dyDescent="0.3">
      <c r="A2" s="1"/>
      <c r="B2" s="2">
        <v>1990</v>
      </c>
      <c r="C2" s="2">
        <v>1991</v>
      </c>
      <c r="D2" s="2">
        <v>1992</v>
      </c>
      <c r="E2" s="2">
        <v>1993</v>
      </c>
      <c r="F2" s="2">
        <v>1994</v>
      </c>
      <c r="G2" s="2">
        <v>1995</v>
      </c>
      <c r="H2" s="2">
        <v>1996</v>
      </c>
      <c r="I2" s="2">
        <v>1997</v>
      </c>
      <c r="J2" s="2">
        <v>1998</v>
      </c>
      <c r="K2" s="2">
        <v>1999</v>
      </c>
      <c r="L2" s="2">
        <v>2000</v>
      </c>
      <c r="M2" s="2">
        <v>2001</v>
      </c>
      <c r="N2" s="3">
        <v>2002</v>
      </c>
      <c r="O2" s="4">
        <v>2003</v>
      </c>
      <c r="P2" s="4">
        <v>2004</v>
      </c>
      <c r="Q2" s="4">
        <v>2005</v>
      </c>
      <c r="R2" s="4">
        <v>2006</v>
      </c>
      <c r="S2" s="4">
        <v>2007</v>
      </c>
      <c r="T2" s="4">
        <v>2008</v>
      </c>
      <c r="U2" s="4">
        <v>2009</v>
      </c>
      <c r="V2" s="4">
        <v>2010</v>
      </c>
      <c r="W2" s="4">
        <v>2011</v>
      </c>
      <c r="X2" s="4">
        <v>2012</v>
      </c>
      <c r="Y2" s="5">
        <v>2013</v>
      </c>
      <c r="Z2" s="5">
        <v>2014</v>
      </c>
    </row>
    <row r="3" spans="1:26" s="12" customFormat="1" ht="16.5" customHeight="1" x14ac:dyDescent="0.3">
      <c r="A3" s="6" t="s">
        <v>1</v>
      </c>
      <c r="B3" s="7">
        <v>339</v>
      </c>
      <c r="C3" s="7">
        <v>300</v>
      </c>
      <c r="D3" s="7">
        <v>273</v>
      </c>
      <c r="E3" s="7">
        <v>281</v>
      </c>
      <c r="F3" s="7">
        <v>320</v>
      </c>
      <c r="G3" s="7">
        <v>274</v>
      </c>
      <c r="H3" s="7">
        <f>112+16+136</f>
        <v>264</v>
      </c>
      <c r="I3" s="7">
        <v>275</v>
      </c>
      <c r="J3" s="7">
        <v>286</v>
      </c>
      <c r="K3" s="7">
        <v>299</v>
      </c>
      <c r="L3" s="7">
        <v>295</v>
      </c>
      <c r="M3" s="7">
        <v>267</v>
      </c>
      <c r="N3" s="8">
        <v>280</v>
      </c>
      <c r="O3" s="8">
        <v>234</v>
      </c>
      <c r="P3" s="8">
        <v>248</v>
      </c>
      <c r="Q3" s="9">
        <v>236</v>
      </c>
      <c r="R3" s="9">
        <v>227</v>
      </c>
      <c r="S3" s="9">
        <v>288</v>
      </c>
      <c r="T3" s="9">
        <v>220</v>
      </c>
      <c r="U3" s="10">
        <v>247</v>
      </c>
      <c r="V3" s="10">
        <v>239</v>
      </c>
      <c r="W3" s="10">
        <v>323</v>
      </c>
      <c r="X3" s="11">
        <v>373</v>
      </c>
      <c r="Y3" s="11">
        <v>375</v>
      </c>
      <c r="Z3" s="11">
        <v>332</v>
      </c>
    </row>
    <row r="4" spans="1:26" s="12" customFormat="1" ht="16.5" customHeight="1" x14ac:dyDescent="0.3">
      <c r="A4" s="6" t="s">
        <v>14</v>
      </c>
      <c r="B4" s="7">
        <v>54556</v>
      </c>
      <c r="C4" s="7">
        <v>52125</v>
      </c>
      <c r="D4" s="7">
        <v>55089</v>
      </c>
      <c r="E4" s="7">
        <v>52668</v>
      </c>
      <c r="F4" s="7">
        <v>58193</v>
      </c>
      <c r="G4" s="7">
        <v>57196</v>
      </c>
      <c r="H4" s="7">
        <f>38602+10912+5774</f>
        <v>55288</v>
      </c>
      <c r="I4" s="7">
        <v>56132</v>
      </c>
      <c r="J4" s="7">
        <v>55990</v>
      </c>
      <c r="K4" s="7">
        <v>55325</v>
      </c>
      <c r="L4" s="7">
        <v>56697</v>
      </c>
      <c r="M4" s="7">
        <v>53945</v>
      </c>
      <c r="N4" s="11">
        <v>19260</v>
      </c>
      <c r="O4" s="11">
        <v>18235</v>
      </c>
      <c r="P4" s="11">
        <v>18982</v>
      </c>
      <c r="Q4" s="9">
        <v>18131</v>
      </c>
      <c r="R4" s="9">
        <v>19238</v>
      </c>
      <c r="S4" s="9">
        <v>20625</v>
      </c>
      <c r="T4" s="9">
        <v>23067</v>
      </c>
      <c r="U4" s="10">
        <v>24614</v>
      </c>
      <c r="V4" s="10">
        <v>23584</v>
      </c>
      <c r="W4" s="10">
        <v>22250</v>
      </c>
      <c r="X4" s="11">
        <v>23099</v>
      </c>
      <c r="Y4" s="11">
        <v>24697</v>
      </c>
      <c r="Z4" s="11">
        <v>22333</v>
      </c>
    </row>
    <row r="5" spans="1:26" s="12" customFormat="1" ht="16.5" customHeight="1" x14ac:dyDescent="0.3">
      <c r="A5" s="6" t="s">
        <v>11</v>
      </c>
      <c r="B5" s="7">
        <v>58002</v>
      </c>
      <c r="C5" s="7">
        <v>46467</v>
      </c>
      <c r="D5" s="7">
        <v>36380</v>
      </c>
      <c r="E5" s="7">
        <v>30559</v>
      </c>
      <c r="F5" s="7">
        <v>29972</v>
      </c>
      <c r="G5" s="7">
        <v>25683</v>
      </c>
      <c r="H5" s="7">
        <v>25166</v>
      </c>
      <c r="I5" s="7">
        <v>24924</v>
      </c>
      <c r="J5" s="7">
        <v>23937</v>
      </c>
      <c r="K5" s="7">
        <v>23310</v>
      </c>
      <c r="L5" s="7">
        <v>24261</v>
      </c>
      <c r="M5" s="7">
        <v>23891</v>
      </c>
      <c r="N5" s="11">
        <v>13968</v>
      </c>
      <c r="O5" s="11">
        <v>7793</v>
      </c>
      <c r="P5" s="11">
        <v>7842</v>
      </c>
      <c r="Q5" s="9">
        <v>8151</v>
      </c>
      <c r="R5" s="9">
        <v>8970</v>
      </c>
      <c r="S5" s="9">
        <v>9398</v>
      </c>
      <c r="T5" s="9">
        <v>3366</v>
      </c>
      <c r="U5" s="10">
        <v>3433</v>
      </c>
      <c r="V5" s="10">
        <v>3400</v>
      </c>
      <c r="W5" s="10">
        <v>3532</v>
      </c>
      <c r="X5" s="11">
        <v>3379</v>
      </c>
      <c r="Y5" s="11">
        <v>4205</v>
      </c>
      <c r="Z5" s="11">
        <v>4693</v>
      </c>
    </row>
    <row r="6" spans="1:26" s="12" customFormat="1" ht="16.5" customHeight="1" x14ac:dyDescent="0.3">
      <c r="A6" s="6" t="s">
        <v>13</v>
      </c>
      <c r="B6" s="7">
        <v>90163</v>
      </c>
      <c r="C6" s="7">
        <v>83139</v>
      </c>
      <c r="D6" s="7">
        <v>73531</v>
      </c>
      <c r="E6" s="7">
        <v>64986</v>
      </c>
      <c r="F6" s="7">
        <v>70693</v>
      </c>
      <c r="G6" s="7">
        <v>62471</v>
      </c>
      <c r="H6" s="7">
        <v>59392</v>
      </c>
      <c r="I6" s="7">
        <v>61561</v>
      </c>
      <c r="J6" s="7">
        <v>60094</v>
      </c>
      <c r="K6" s="7">
        <v>58703</v>
      </c>
      <c r="L6" s="7">
        <v>59898</v>
      </c>
      <c r="M6" s="7">
        <v>58149</v>
      </c>
      <c r="N6" s="11">
        <v>30331</v>
      </c>
      <c r="O6" s="11">
        <v>19797</v>
      </c>
      <c r="P6" s="11">
        <v>20939</v>
      </c>
      <c r="Q6" s="9">
        <v>21016</v>
      </c>
      <c r="R6" s="9">
        <v>22593</v>
      </c>
      <c r="S6" s="9">
        <v>23935</v>
      </c>
      <c r="T6" s="9">
        <v>22163</v>
      </c>
      <c r="U6" s="10">
        <v>22995</v>
      </c>
      <c r="V6" s="10">
        <v>21526</v>
      </c>
      <c r="W6" s="10">
        <v>19492</v>
      </c>
      <c r="X6" s="11">
        <v>20061</v>
      </c>
      <c r="Y6" s="11">
        <v>21885</v>
      </c>
      <c r="Z6" s="11">
        <v>19305</v>
      </c>
    </row>
    <row r="7" spans="1:26" s="12" customFormat="1" ht="16.5" customHeight="1" x14ac:dyDescent="0.3">
      <c r="A7" s="13" t="s">
        <v>0</v>
      </c>
      <c r="B7" s="7">
        <v>2490.2659090000002</v>
      </c>
      <c r="C7" s="7">
        <v>2478.0359450000001</v>
      </c>
      <c r="D7" s="7">
        <v>2509.578203</v>
      </c>
      <c r="E7" s="7">
        <v>2535.3365119999999</v>
      </c>
      <c r="F7" s="7">
        <v>2581.2849339999998</v>
      </c>
      <c r="G7" s="7">
        <v>2619.6195160000002</v>
      </c>
      <c r="H7" s="7">
        <v>2605.3308229999998</v>
      </c>
      <c r="I7" s="7">
        <v>2701.8009820000002</v>
      </c>
      <c r="J7" s="7">
        <v>2832.920678</v>
      </c>
      <c r="K7" s="7">
        <v>2927.4549400000001</v>
      </c>
      <c r="L7" s="7">
        <v>3001.7668789999998</v>
      </c>
      <c r="M7" s="7">
        <v>3090.291084</v>
      </c>
      <c r="N7" s="11">
        <v>3084.2473020000002</v>
      </c>
      <c r="O7" s="11">
        <v>3071.112983</v>
      </c>
      <c r="P7" s="11">
        <v>3138.9730399999999</v>
      </c>
      <c r="Q7" s="9">
        <v>3097.8433519999999</v>
      </c>
      <c r="R7" s="9">
        <v>3126.0536750000001</v>
      </c>
      <c r="S7" s="9">
        <v>3166.0671000000002</v>
      </c>
      <c r="T7" s="9">
        <v>3254</v>
      </c>
      <c r="U7" s="10">
        <v>3330</v>
      </c>
      <c r="V7" s="10">
        <v>3330</v>
      </c>
      <c r="W7" s="10">
        <v>3082</v>
      </c>
      <c r="X7" s="11">
        <v>3783.2</v>
      </c>
      <c r="Y7" s="11">
        <v>3700</v>
      </c>
      <c r="Z7" s="11">
        <v>3752</v>
      </c>
    </row>
    <row r="8" spans="1:26" s="12" customFormat="1" ht="16.5" customHeight="1" x14ac:dyDescent="0.3">
      <c r="A8" s="6" t="s">
        <v>12</v>
      </c>
      <c r="B8" s="7"/>
      <c r="C8" s="7"/>
      <c r="D8" s="7"/>
      <c r="E8" s="7"/>
      <c r="F8" s="7"/>
      <c r="G8" s="7"/>
      <c r="H8" s="7"/>
      <c r="I8" s="7"/>
      <c r="J8" s="7"/>
      <c r="K8" s="7"/>
      <c r="L8" s="7"/>
      <c r="M8" s="7"/>
      <c r="N8" s="8"/>
      <c r="O8" s="8"/>
      <c r="P8" s="8"/>
      <c r="Q8" s="8"/>
      <c r="R8" s="8"/>
      <c r="S8" s="8"/>
      <c r="T8" s="8"/>
      <c r="U8" s="8"/>
      <c r="V8" s="8"/>
      <c r="W8" s="8"/>
      <c r="X8" s="8"/>
      <c r="Y8" s="8"/>
      <c r="Z8" s="8"/>
    </row>
    <row r="9" spans="1:26" ht="16.5" customHeight="1" x14ac:dyDescent="0.3">
      <c r="A9" s="14" t="s">
        <v>5</v>
      </c>
      <c r="B9" s="15">
        <f t="shared" ref="B9:N9" si="0">B3*100/B$7</f>
        <v>13.613004088231285</v>
      </c>
      <c r="C9" s="15">
        <f t="shared" si="0"/>
        <v>12.106361919620984</v>
      </c>
      <c r="D9" s="15">
        <f t="shared" si="0"/>
        <v>10.878322089092515</v>
      </c>
      <c r="E9" s="15">
        <f t="shared" si="0"/>
        <v>11.083341350152102</v>
      </c>
      <c r="F9" s="15">
        <f t="shared" si="0"/>
        <v>12.396926654049112</v>
      </c>
      <c r="G9" s="15">
        <f t="shared" si="0"/>
        <v>10.459534231077242</v>
      </c>
      <c r="H9" s="15">
        <f t="shared" si="0"/>
        <v>10.133070152527038</v>
      </c>
      <c r="I9" s="15">
        <f t="shared" si="0"/>
        <v>10.178395886007564</v>
      </c>
      <c r="J9" s="15">
        <f t="shared" si="0"/>
        <v>10.095587999375676</v>
      </c>
      <c r="K9" s="15">
        <f t="shared" si="0"/>
        <v>10.21364994946771</v>
      </c>
      <c r="L9" s="15">
        <f t="shared" si="0"/>
        <v>9.8275453055260407</v>
      </c>
      <c r="M9" s="15">
        <f t="shared" si="0"/>
        <v>8.6399627977569509</v>
      </c>
      <c r="N9" s="15">
        <f t="shared" si="0"/>
        <v>9.0783900440938119</v>
      </c>
      <c r="O9" s="15">
        <f t="shared" ref="O9:T9" si="1">O3*100/O$7</f>
        <v>7.619387541106299</v>
      </c>
      <c r="P9" s="15">
        <f t="shared" si="1"/>
        <v>7.900673144997767</v>
      </c>
      <c r="Q9" s="15">
        <f t="shared" si="1"/>
        <v>7.6182031556771888</v>
      </c>
      <c r="R9" s="15">
        <f t="shared" si="1"/>
        <v>7.2615515790847702</v>
      </c>
      <c r="S9" s="15">
        <f t="shared" si="1"/>
        <v>9.0964591369525927</v>
      </c>
      <c r="T9" s="15">
        <f t="shared" si="1"/>
        <v>6.7609096496619543</v>
      </c>
      <c r="U9" s="15">
        <f>U3*100/U$7</f>
        <v>7.4174174174174174</v>
      </c>
      <c r="V9" s="15">
        <f>V3*100/V$7</f>
        <v>7.1771771771771773</v>
      </c>
      <c r="W9" s="15">
        <f>W3*100/W$7</f>
        <v>10.480207657365348</v>
      </c>
      <c r="X9" s="15">
        <f>X3*100/X$7</f>
        <v>9.8593783040812024</v>
      </c>
      <c r="Y9" s="15">
        <f t="shared" ref="Y9:Z9" si="2">Y3*100/Y$7</f>
        <v>10.135135135135135</v>
      </c>
      <c r="Z9" s="15">
        <f t="shared" si="2"/>
        <v>8.8486140724946694</v>
      </c>
    </row>
    <row r="10" spans="1:26" ht="16.5" customHeight="1" x14ac:dyDescent="0.3">
      <c r="A10" s="14" t="s">
        <v>6</v>
      </c>
      <c r="B10" s="16">
        <f t="shared" ref="B10:M10" si="3">B4*100/B7</f>
        <v>2190.7700620576579</v>
      </c>
      <c r="C10" s="16">
        <f t="shared" si="3"/>
        <v>2103.4803835341459</v>
      </c>
      <c r="D10" s="16">
        <f t="shared" si="3"/>
        <v>2195.1497639780864</v>
      </c>
      <c r="E10" s="16">
        <f t="shared" si="3"/>
        <v>2077.3573744833129</v>
      </c>
      <c r="F10" s="16">
        <f t="shared" si="3"/>
        <v>2254.4198524346248</v>
      </c>
      <c r="G10" s="16">
        <f t="shared" si="3"/>
        <v>2183.3705105134818</v>
      </c>
      <c r="H10" s="16">
        <f t="shared" si="3"/>
        <v>2122.1105401246773</v>
      </c>
      <c r="I10" s="16">
        <f t="shared" si="3"/>
        <v>2077.5771559031878</v>
      </c>
      <c r="J10" s="16">
        <f t="shared" si="3"/>
        <v>1976.4054968008534</v>
      </c>
      <c r="K10" s="16">
        <f t="shared" si="3"/>
        <v>1889.8668342953213</v>
      </c>
      <c r="L10" s="16">
        <f t="shared" si="3"/>
        <v>1888.7875802963047</v>
      </c>
      <c r="M10" s="16">
        <f t="shared" si="3"/>
        <v>1745.6284386704071</v>
      </c>
      <c r="N10" s="16">
        <f t="shared" ref="N10:T10" si="4">N4*100/N7</f>
        <v>624.46354374731004</v>
      </c>
      <c r="O10" s="16">
        <f t="shared" si="4"/>
        <v>593.75868295757846</v>
      </c>
      <c r="P10" s="16">
        <f t="shared" si="4"/>
        <v>604.7200711223694</v>
      </c>
      <c r="Q10" s="16">
        <f t="shared" si="4"/>
        <v>585.27814159145385</v>
      </c>
      <c r="R10" s="16">
        <f t="shared" si="4"/>
        <v>615.40849902393313</v>
      </c>
      <c r="S10" s="16">
        <f t="shared" si="4"/>
        <v>651.43913090155286</v>
      </c>
      <c r="T10" s="16">
        <f t="shared" si="4"/>
        <v>708.88137676705594</v>
      </c>
      <c r="U10" s="16">
        <f>U4*100/U7</f>
        <v>739.15915915915912</v>
      </c>
      <c r="V10" s="16">
        <f>V4*100/V7</f>
        <v>708.2282282282282</v>
      </c>
      <c r="W10" s="16">
        <f>W4*100/W7</f>
        <v>721.93380921479559</v>
      </c>
      <c r="X10" s="16">
        <f>X4*100/X7</f>
        <v>610.56777331359694</v>
      </c>
      <c r="Y10" s="16">
        <f t="shared" ref="Y10:Z10" si="5">Y4*100/Y7</f>
        <v>667.48648648648646</v>
      </c>
      <c r="Z10" s="16">
        <f t="shared" si="5"/>
        <v>595.22921108742003</v>
      </c>
    </row>
    <row r="11" spans="1:26" ht="16.5" customHeight="1" x14ac:dyDescent="0.3">
      <c r="A11" s="14" t="s">
        <v>7</v>
      </c>
      <c r="B11" s="16">
        <f t="shared" ref="B11:N11" si="6">B5*100/B7</f>
        <v>2329.1488587775548</v>
      </c>
      <c r="C11" s="16">
        <f t="shared" si="6"/>
        <v>1875.1543977300942</v>
      </c>
      <c r="D11" s="16">
        <f t="shared" si="6"/>
        <v>1449.6459985391418</v>
      </c>
      <c r="E11" s="16">
        <f t="shared" si="6"/>
        <v>1205.3232324530181</v>
      </c>
      <c r="F11" s="16">
        <f t="shared" si="6"/>
        <v>1161.127142734875</v>
      </c>
      <c r="G11" s="16">
        <f t="shared" si="6"/>
        <v>980.4095534918132</v>
      </c>
      <c r="H11" s="16">
        <f t="shared" si="6"/>
        <v>965.94258885793727</v>
      </c>
      <c r="I11" s="16">
        <f t="shared" si="6"/>
        <v>922.49577841037285</v>
      </c>
      <c r="J11" s="16">
        <f t="shared" si="6"/>
        <v>844.95835643725707</v>
      </c>
      <c r="K11" s="16">
        <f t="shared" si="6"/>
        <v>796.25478368592758</v>
      </c>
      <c r="L11" s="16">
        <f t="shared" si="6"/>
        <v>808.22398866904155</v>
      </c>
      <c r="M11" s="16">
        <f t="shared" si="6"/>
        <v>773.09869363749556</v>
      </c>
      <c r="N11" s="16">
        <f t="shared" si="6"/>
        <v>452.88197191393698</v>
      </c>
      <c r="O11" s="16">
        <f t="shared" ref="O11:T11" si="7">O5*100/O7</f>
        <v>253.75165430701446</v>
      </c>
      <c r="P11" s="16">
        <f t="shared" si="7"/>
        <v>249.82693065755035</v>
      </c>
      <c r="Q11" s="16">
        <f t="shared" si="7"/>
        <v>263.11853356747781</v>
      </c>
      <c r="R11" s="16">
        <f t="shared" si="7"/>
        <v>286.94324962286515</v>
      </c>
      <c r="S11" s="16">
        <f t="shared" si="7"/>
        <v>296.83514919819606</v>
      </c>
      <c r="T11" s="16">
        <f t="shared" si="7"/>
        <v>103.44191763982791</v>
      </c>
      <c r="U11" s="16">
        <f>U5*100/U7</f>
        <v>103.09309309309309</v>
      </c>
      <c r="V11" s="16">
        <f>V5*100/V7</f>
        <v>102.10210210210211</v>
      </c>
      <c r="W11" s="16">
        <f>W5*100/W7</f>
        <v>114.60090850097339</v>
      </c>
      <c r="X11" s="16">
        <f>X5*100/X7</f>
        <v>89.315923028124345</v>
      </c>
      <c r="Y11" s="16">
        <f t="shared" ref="Y11:Z11" si="8">Y5*100/Y7</f>
        <v>113.64864864864865</v>
      </c>
      <c r="Z11" s="16">
        <f t="shared" si="8"/>
        <v>125.07995735607676</v>
      </c>
    </row>
    <row r="12" spans="1:26" s="12" customFormat="1" ht="16.5" customHeight="1" thickBot="1" x14ac:dyDescent="0.35">
      <c r="A12" s="17" t="s">
        <v>16</v>
      </c>
      <c r="B12" s="18">
        <v>37.972669000000003</v>
      </c>
      <c r="C12" s="18">
        <v>37.476191999999998</v>
      </c>
      <c r="D12" s="18">
        <v>37.454949999999997</v>
      </c>
      <c r="E12" s="18">
        <v>44.924731999999999</v>
      </c>
      <c r="F12" s="18">
        <v>38.376396999999997</v>
      </c>
      <c r="G12" s="18">
        <v>46.265973000000002</v>
      </c>
      <c r="H12" s="18">
        <v>57.557392</v>
      </c>
      <c r="I12" s="18">
        <v>55.478589999999997</v>
      </c>
      <c r="J12" s="18">
        <v>61.497216999999999</v>
      </c>
      <c r="K12" s="18">
        <v>55.314343999999998</v>
      </c>
      <c r="L12" s="18">
        <v>58.921047000000002</v>
      </c>
      <c r="M12" s="18">
        <v>73.080607999999998</v>
      </c>
      <c r="N12" s="19">
        <v>32.185082000000001</v>
      </c>
      <c r="O12" s="20">
        <v>59.215100999999997</v>
      </c>
      <c r="P12" s="19">
        <v>43.372871000000004</v>
      </c>
      <c r="Q12" s="19">
        <v>71.659454999999994</v>
      </c>
      <c r="R12" s="19">
        <v>37.894694999999999</v>
      </c>
      <c r="S12" s="19">
        <v>39.674179000000002</v>
      </c>
      <c r="T12" s="19">
        <v>57.9</v>
      </c>
      <c r="U12" s="19">
        <v>62.6</v>
      </c>
      <c r="V12" s="19">
        <v>50.3</v>
      </c>
      <c r="W12" s="19">
        <v>48</v>
      </c>
      <c r="X12" s="19" t="s">
        <v>24</v>
      </c>
      <c r="Y12" s="19">
        <v>45</v>
      </c>
      <c r="Z12" s="19">
        <v>57.2</v>
      </c>
    </row>
    <row r="13" spans="1:26" s="12" customFormat="1" ht="12.75" customHeight="1" x14ac:dyDescent="0.3">
      <c r="A13" s="28" t="s">
        <v>21</v>
      </c>
      <c r="B13" s="28"/>
      <c r="C13" s="28"/>
      <c r="D13" s="28"/>
      <c r="E13" s="28"/>
      <c r="F13" s="28"/>
      <c r="G13" s="28"/>
      <c r="H13" s="28"/>
      <c r="I13" s="28"/>
      <c r="J13" s="28"/>
      <c r="K13" s="28"/>
      <c r="L13" s="28"/>
      <c r="M13" s="28"/>
      <c r="N13" s="28"/>
      <c r="O13" s="28"/>
      <c r="P13" s="28"/>
      <c r="Q13" s="28"/>
      <c r="R13" s="28"/>
      <c r="S13" s="28"/>
      <c r="T13" s="28"/>
      <c r="U13" s="28"/>
      <c r="V13" s="28"/>
      <c r="W13" s="28"/>
      <c r="X13" s="21"/>
    </row>
    <row r="14" spans="1:26" s="12" customFormat="1" ht="12.75" customHeigh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1"/>
    </row>
    <row r="15" spans="1:26" ht="12.75" customHeight="1" x14ac:dyDescent="0.2">
      <c r="A15" s="30" t="s">
        <v>22</v>
      </c>
      <c r="B15" s="30"/>
      <c r="C15" s="30"/>
      <c r="D15" s="30"/>
      <c r="E15" s="30"/>
      <c r="F15" s="30"/>
      <c r="G15" s="30"/>
      <c r="H15" s="30"/>
      <c r="I15" s="30"/>
      <c r="J15" s="30"/>
      <c r="K15" s="30"/>
      <c r="L15" s="30"/>
      <c r="M15" s="30"/>
      <c r="N15" s="30"/>
      <c r="O15" s="30"/>
      <c r="P15" s="30"/>
      <c r="Q15" s="30"/>
      <c r="R15" s="30"/>
      <c r="S15" s="30"/>
      <c r="T15" s="30"/>
      <c r="U15" s="30"/>
      <c r="V15" s="30"/>
      <c r="W15" s="30"/>
    </row>
    <row r="16" spans="1:26" s="24" customFormat="1" ht="79.5" customHeight="1" x14ac:dyDescent="0.2">
      <c r="A16" s="31" t="s">
        <v>23</v>
      </c>
      <c r="B16" s="31"/>
      <c r="C16" s="31"/>
      <c r="D16" s="31"/>
      <c r="E16" s="31"/>
      <c r="F16" s="31"/>
      <c r="G16" s="31"/>
      <c r="H16" s="31"/>
      <c r="I16" s="31"/>
      <c r="J16" s="31"/>
      <c r="K16" s="31"/>
      <c r="L16" s="31"/>
      <c r="M16" s="31"/>
      <c r="N16" s="31"/>
      <c r="O16" s="31"/>
      <c r="P16" s="31"/>
      <c r="Q16" s="31"/>
      <c r="R16" s="31"/>
      <c r="S16" s="31"/>
      <c r="T16" s="31"/>
      <c r="U16" s="31"/>
      <c r="V16" s="31"/>
      <c r="W16" s="31"/>
    </row>
    <row r="17" spans="1:23" ht="25.5" customHeight="1" x14ac:dyDescent="0.2">
      <c r="A17" s="32" t="s">
        <v>15</v>
      </c>
      <c r="B17" s="32"/>
      <c r="C17" s="32"/>
      <c r="D17" s="32"/>
      <c r="E17" s="32"/>
      <c r="F17" s="32"/>
      <c r="G17" s="32"/>
      <c r="H17" s="32"/>
      <c r="I17" s="32"/>
      <c r="J17" s="32"/>
      <c r="K17" s="32"/>
      <c r="L17" s="32"/>
      <c r="M17" s="32"/>
      <c r="N17" s="32"/>
      <c r="O17" s="32"/>
      <c r="P17" s="32"/>
      <c r="Q17" s="32"/>
      <c r="R17" s="32"/>
      <c r="S17" s="32"/>
      <c r="T17" s="32"/>
      <c r="U17" s="32"/>
      <c r="V17" s="32"/>
      <c r="W17" s="32"/>
    </row>
    <row r="18" spans="1:23" ht="14.25" customHeight="1" x14ac:dyDescent="0.2">
      <c r="A18" s="32" t="s">
        <v>10</v>
      </c>
      <c r="B18" s="32"/>
      <c r="C18" s="32"/>
      <c r="D18" s="32"/>
      <c r="E18" s="32"/>
      <c r="F18" s="32"/>
      <c r="G18" s="32"/>
      <c r="H18" s="32"/>
      <c r="I18" s="32"/>
      <c r="J18" s="32"/>
      <c r="K18" s="32"/>
      <c r="L18" s="32"/>
      <c r="M18" s="32"/>
      <c r="N18" s="32"/>
      <c r="O18" s="32"/>
      <c r="P18" s="32"/>
      <c r="Q18" s="32"/>
      <c r="R18" s="32"/>
      <c r="S18" s="32"/>
      <c r="T18" s="32"/>
      <c r="U18" s="32"/>
      <c r="V18" s="32"/>
      <c r="W18" s="32"/>
    </row>
    <row r="19" spans="1:23" ht="36" customHeight="1" x14ac:dyDescent="0.2">
      <c r="A19" s="30" t="s">
        <v>18</v>
      </c>
      <c r="B19" s="30"/>
      <c r="C19" s="30"/>
      <c r="D19" s="30"/>
      <c r="E19" s="30"/>
      <c r="F19" s="30"/>
      <c r="G19" s="30"/>
      <c r="H19" s="30"/>
      <c r="I19" s="30"/>
      <c r="J19" s="30"/>
      <c r="K19" s="30"/>
      <c r="L19" s="30"/>
      <c r="M19" s="30"/>
      <c r="N19" s="30"/>
      <c r="O19" s="30"/>
      <c r="P19" s="30"/>
      <c r="Q19" s="30"/>
      <c r="R19" s="30"/>
      <c r="S19" s="30"/>
      <c r="T19" s="30"/>
      <c r="U19" s="30"/>
      <c r="V19" s="30"/>
      <c r="W19" s="30"/>
    </row>
    <row r="20" spans="1:23" ht="12.75" customHeight="1" x14ac:dyDescent="0.2">
      <c r="A20" s="33" t="s">
        <v>19</v>
      </c>
      <c r="B20" s="33"/>
      <c r="C20" s="33"/>
      <c r="D20" s="33"/>
      <c r="E20" s="33"/>
      <c r="F20" s="33"/>
      <c r="G20" s="33"/>
      <c r="H20" s="33"/>
      <c r="I20" s="33"/>
      <c r="J20" s="33"/>
      <c r="K20" s="33"/>
      <c r="L20" s="33"/>
      <c r="M20" s="33"/>
      <c r="N20" s="33"/>
      <c r="O20" s="33"/>
      <c r="P20" s="33"/>
      <c r="Q20" s="33"/>
      <c r="R20" s="33"/>
      <c r="S20" s="33"/>
      <c r="T20" s="33"/>
      <c r="U20" s="33"/>
      <c r="V20" s="33"/>
      <c r="W20" s="33"/>
    </row>
    <row r="21" spans="1:23" ht="12.75" customHeight="1" x14ac:dyDescent="0.2">
      <c r="A21" s="34"/>
      <c r="B21" s="34"/>
      <c r="C21" s="34"/>
      <c r="D21" s="34"/>
      <c r="E21" s="34"/>
      <c r="F21" s="34"/>
      <c r="G21" s="34"/>
      <c r="H21" s="34"/>
      <c r="I21" s="34"/>
      <c r="J21" s="34"/>
      <c r="K21" s="34"/>
      <c r="L21" s="34"/>
      <c r="M21" s="34"/>
      <c r="N21" s="34"/>
      <c r="O21" s="34"/>
      <c r="P21" s="34"/>
      <c r="Q21" s="34"/>
      <c r="R21" s="34"/>
      <c r="S21" s="34"/>
      <c r="T21" s="34"/>
      <c r="U21" s="34"/>
      <c r="V21" s="34"/>
      <c r="W21" s="34"/>
    </row>
    <row r="22" spans="1:23" ht="12.75" customHeight="1" x14ac:dyDescent="0.2">
      <c r="A22" s="35" t="s">
        <v>3</v>
      </c>
      <c r="B22" s="35"/>
      <c r="C22" s="35"/>
      <c r="D22" s="35"/>
      <c r="E22" s="35"/>
      <c r="F22" s="35"/>
      <c r="G22" s="35"/>
      <c r="H22" s="35"/>
      <c r="I22" s="35"/>
      <c r="J22" s="35"/>
      <c r="K22" s="35"/>
      <c r="L22" s="35"/>
      <c r="M22" s="35"/>
      <c r="N22" s="35"/>
      <c r="O22" s="35"/>
      <c r="P22" s="35"/>
      <c r="Q22" s="35"/>
      <c r="R22" s="35"/>
      <c r="S22" s="35"/>
      <c r="T22" s="35"/>
      <c r="U22" s="35"/>
      <c r="V22" s="35"/>
      <c r="W22" s="35"/>
    </row>
    <row r="23" spans="1:23" ht="14.25" customHeight="1" x14ac:dyDescent="0.2">
      <c r="A23" s="26" t="s">
        <v>4</v>
      </c>
      <c r="B23" s="26"/>
      <c r="C23" s="26"/>
      <c r="D23" s="26"/>
      <c r="E23" s="26"/>
      <c r="F23" s="26"/>
      <c r="G23" s="26"/>
      <c r="H23" s="26"/>
      <c r="I23" s="26"/>
      <c r="J23" s="26"/>
      <c r="K23" s="26"/>
      <c r="L23" s="26"/>
      <c r="M23" s="26"/>
      <c r="N23" s="26"/>
      <c r="O23" s="26"/>
      <c r="P23" s="26"/>
      <c r="Q23" s="26"/>
      <c r="R23" s="26"/>
      <c r="S23" s="26"/>
      <c r="T23" s="26"/>
      <c r="U23" s="26"/>
      <c r="V23" s="26"/>
      <c r="W23" s="26"/>
    </row>
    <row r="24" spans="1:23" ht="25.5" customHeight="1" x14ac:dyDescent="0.2">
      <c r="A24" s="26" t="s">
        <v>20</v>
      </c>
      <c r="B24" s="26"/>
      <c r="C24" s="26"/>
      <c r="D24" s="26"/>
      <c r="E24" s="26"/>
      <c r="F24" s="26"/>
      <c r="G24" s="26"/>
      <c r="H24" s="26"/>
      <c r="I24" s="26"/>
      <c r="J24" s="26"/>
      <c r="K24" s="26"/>
      <c r="L24" s="26"/>
      <c r="M24" s="26"/>
      <c r="N24" s="26"/>
      <c r="O24" s="26"/>
      <c r="P24" s="26"/>
      <c r="Q24" s="26"/>
      <c r="R24" s="26"/>
      <c r="S24" s="26"/>
      <c r="T24" s="26"/>
      <c r="U24" s="26"/>
      <c r="V24" s="26"/>
      <c r="W24" s="26"/>
    </row>
    <row r="25" spans="1:23" ht="15.75" customHeight="1" x14ac:dyDescent="0.2">
      <c r="A25" s="26" t="s">
        <v>2</v>
      </c>
      <c r="B25" s="26"/>
      <c r="C25" s="26"/>
      <c r="D25" s="26"/>
      <c r="E25" s="26"/>
      <c r="F25" s="26"/>
      <c r="G25" s="26"/>
      <c r="H25" s="26"/>
      <c r="I25" s="26"/>
      <c r="J25" s="26"/>
      <c r="K25" s="26"/>
      <c r="L25" s="26"/>
      <c r="M25" s="26"/>
      <c r="N25" s="26"/>
      <c r="O25" s="26"/>
      <c r="P25" s="26"/>
      <c r="Q25" s="26"/>
      <c r="R25" s="26"/>
      <c r="S25" s="26"/>
      <c r="T25" s="26"/>
      <c r="U25" s="26"/>
      <c r="V25" s="26"/>
      <c r="W25" s="26"/>
    </row>
    <row r="26" spans="1:23" ht="12.75" customHeight="1" x14ac:dyDescent="0.2">
      <c r="A26" s="36"/>
      <c r="B26" s="36"/>
      <c r="C26" s="36"/>
      <c r="D26" s="36"/>
      <c r="E26" s="36"/>
      <c r="F26" s="36"/>
      <c r="G26" s="36"/>
      <c r="H26" s="36"/>
      <c r="I26" s="36"/>
      <c r="J26" s="36"/>
      <c r="K26" s="36"/>
      <c r="L26" s="36"/>
      <c r="M26" s="36"/>
      <c r="N26" s="36"/>
      <c r="O26" s="36"/>
      <c r="P26" s="36"/>
      <c r="Q26" s="36"/>
      <c r="R26" s="36"/>
      <c r="S26" s="36"/>
      <c r="T26" s="36"/>
      <c r="U26" s="36"/>
      <c r="V26" s="36"/>
      <c r="W26" s="36"/>
    </row>
    <row r="27" spans="1:23" ht="12.75" customHeight="1" x14ac:dyDescent="0.2">
      <c r="A27" s="25" t="s">
        <v>8</v>
      </c>
      <c r="B27" s="25"/>
      <c r="C27" s="25"/>
      <c r="D27" s="25"/>
      <c r="E27" s="25"/>
      <c r="F27" s="25"/>
      <c r="G27" s="25"/>
      <c r="H27" s="25"/>
      <c r="I27" s="25"/>
      <c r="J27" s="25"/>
      <c r="K27" s="25"/>
      <c r="L27" s="25"/>
      <c r="M27" s="25"/>
      <c r="N27" s="25"/>
      <c r="O27" s="25"/>
      <c r="P27" s="25"/>
      <c r="Q27" s="25"/>
      <c r="R27" s="25"/>
      <c r="S27" s="25"/>
      <c r="T27" s="25"/>
      <c r="U27" s="25"/>
      <c r="V27" s="25"/>
      <c r="W27" s="25"/>
    </row>
    <row r="28" spans="1:23" ht="25.5" customHeight="1" x14ac:dyDescent="0.2">
      <c r="A28" s="26" t="s">
        <v>9</v>
      </c>
      <c r="B28" s="26"/>
      <c r="C28" s="26"/>
      <c r="D28" s="26"/>
      <c r="E28" s="26"/>
      <c r="F28" s="26"/>
      <c r="G28" s="26"/>
      <c r="H28" s="26"/>
      <c r="I28" s="26"/>
      <c r="J28" s="26"/>
      <c r="K28" s="26"/>
      <c r="L28" s="26"/>
      <c r="M28" s="26"/>
      <c r="N28" s="26"/>
      <c r="O28" s="26"/>
      <c r="P28" s="26"/>
      <c r="Q28" s="26"/>
      <c r="R28" s="26"/>
      <c r="S28" s="26"/>
      <c r="T28" s="26"/>
      <c r="U28" s="26"/>
      <c r="V28" s="26"/>
      <c r="W28" s="26"/>
    </row>
    <row r="29" spans="1:23" ht="14.25" customHeight="1" x14ac:dyDescent="0.2">
      <c r="A29" s="26" t="s">
        <v>25</v>
      </c>
      <c r="B29" s="26"/>
      <c r="C29" s="26"/>
      <c r="D29" s="26"/>
      <c r="E29" s="26"/>
      <c r="F29" s="26"/>
      <c r="G29" s="26"/>
      <c r="H29" s="26"/>
      <c r="I29" s="26"/>
      <c r="J29" s="26"/>
      <c r="K29" s="26"/>
      <c r="L29" s="26"/>
      <c r="M29" s="26"/>
      <c r="N29" s="26"/>
      <c r="O29" s="26"/>
      <c r="P29" s="26"/>
      <c r="Q29" s="26"/>
      <c r="R29" s="26"/>
      <c r="S29" s="26"/>
      <c r="T29" s="26"/>
      <c r="U29" s="26"/>
      <c r="V29" s="26"/>
      <c r="W29" s="26"/>
    </row>
    <row r="30" spans="1:23" x14ac:dyDescent="0.2">
      <c r="A30" s="23"/>
      <c r="B30" s="23"/>
      <c r="C30" s="23"/>
      <c r="D30" s="23"/>
      <c r="E30" s="23"/>
      <c r="F30" s="23"/>
      <c r="G30" s="23"/>
      <c r="H30" s="23"/>
      <c r="I30" s="23"/>
      <c r="J30" s="23"/>
    </row>
  </sheetData>
  <mergeCells count="18">
    <mergeCell ref="A25:W25"/>
    <mergeCell ref="A26:W26"/>
    <mergeCell ref="A27:W27"/>
    <mergeCell ref="A28:W28"/>
    <mergeCell ref="A29:W29"/>
    <mergeCell ref="A1:Z1"/>
    <mergeCell ref="A13:W13"/>
    <mergeCell ref="A14:W14"/>
    <mergeCell ref="A15:W15"/>
    <mergeCell ref="A16:W16"/>
    <mergeCell ref="A17:W17"/>
    <mergeCell ref="A18:W18"/>
    <mergeCell ref="A19:W19"/>
    <mergeCell ref="A20:W20"/>
    <mergeCell ref="A21:W21"/>
    <mergeCell ref="A22:W22"/>
    <mergeCell ref="A23:W23"/>
    <mergeCell ref="A24:W24"/>
  </mergeCells>
  <phoneticPr fontId="0" type="noConversion"/>
  <pageMargins left="0.25" right="0.25" top="0.75" bottom="0.75" header="0.3" footer="0.3"/>
  <pageSetup scale="83"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2-32</vt:lpstr>
      <vt:lpstr>'2-32'!Print_Area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L. Nguyen</cp:lastModifiedBy>
  <cp:revision>0</cp:revision>
  <cp:lastPrinted>2016-10-07T14:57:58Z</cp:lastPrinted>
  <dcterms:created xsi:type="dcterms:W3CDTF">1980-01-01T04:00:00Z</dcterms:created>
  <dcterms:modified xsi:type="dcterms:W3CDTF">2016-10-07T14:58:03Z</dcterms:modified>
</cp:coreProperties>
</file>