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35" yWindow="690" windowWidth="12120" windowHeight="7080"/>
  </bookViews>
  <sheets>
    <sheet name="4-25" sheetId="6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 calcMode="manual" concurrentCalc="0"/>
</workbook>
</file>

<file path=xl/calcChain.xml><?xml version="1.0" encoding="utf-8"?>
<calcChain xmlns="http://schemas.openxmlformats.org/spreadsheetml/2006/main">
  <c r="P16" i="6" l="1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<sst xmlns="http://schemas.openxmlformats.org/spreadsheetml/2006/main" count="19" uniqueCount="13">
  <si>
    <t>Revenue freight ton-miles (millions)</t>
  </si>
  <si>
    <t>Car-miles (millions)</t>
  </si>
  <si>
    <t>Tons per car load</t>
  </si>
  <si>
    <t>Fuel consumed (million gallons)</t>
  </si>
  <si>
    <t>Energy intensity (Btu/revenue freight ton-mile)</t>
  </si>
  <si>
    <t>Energy intensity (Btu/car-mile)</t>
  </si>
  <si>
    <r>
      <t>Table 4-25:  Energy Intensity of Class I Railroad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Freight Service</t>
    </r>
  </si>
  <si>
    <t>SOURCE</t>
  </si>
  <si>
    <t>NOTE</t>
  </si>
  <si>
    <t>The heat equivalent factor used for Btu conversion is 138,700 Btu/gallon.</t>
  </si>
  <si>
    <r>
      <t>KEY:</t>
    </r>
    <r>
      <rPr>
        <sz val="9"/>
        <rFont val="Arial"/>
        <family val="2"/>
      </rPr>
      <t xml:space="preserve">  Btu = British thermal unit.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</si>
  <si>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The threshold for classification as a Class I Railroads is based on operating revenues; the 2014 threshold is $475.75 million.</t>
    </r>
  </si>
  <si>
    <r>
      <t xml:space="preserve">Association of American Railroads, </t>
    </r>
    <r>
      <rPr>
        <i/>
        <sz val="9"/>
        <rFont val="Arial"/>
        <family val="2"/>
      </rPr>
      <t>Railroad Facts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2015</t>
    </r>
    <r>
      <rPr>
        <sz val="9"/>
        <rFont val="Arial"/>
        <family val="2"/>
      </rPr>
      <t xml:space="preserve"> (Washington, DC: 2015), pp. 3, 37, 40, and 43, and similar tables in earlier editions.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</si>
</sst>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.00_)"/>
    <numFmt numFmtId="165" formatCode="#,##0_)"/>
    <numFmt numFmtId="166" formatCode="_(* #,##0.0_);_(* \(#,##0.0\);_(* &quot;-&quot;??_);_(@_)"/>
    <numFmt numFmtId="167" formatCode="0.0_W"/>
    <numFmt numFmtId="168" formatCode="#,##0.0"/>
  </numFmts>
  <fonts count="22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vertAlign val="superscript"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6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5" fontId="4" fillId="0" borderId="1">
      <alignment horizontal="right" vertical="center"/>
    </xf>
    <xf numFmtId="49" fontId="5" fillId="0" borderId="1">
      <alignment horizontal="left" vertical="center"/>
    </xf>
    <xf numFmtId="164" fontId="6" fillId="0" borderId="1" applyNumberFormat="0" applyFill="0">
      <alignment horizontal="right"/>
    </xf>
    <xf numFmtId="167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0" fontId="21" fillId="0" borderId="0"/>
    <xf numFmtId="0" fontId="2" fillId="0" borderId="0"/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4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29">
    <xf numFmtId="0" fontId="0" fillId="0" borderId="0" xfId="0"/>
    <xf numFmtId="0" fontId="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3" xfId="29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Border="1"/>
    <xf numFmtId="3" fontId="16" fillId="0" borderId="0" xfId="29" applyNumberFormat="1" applyFont="1" applyFill="1" applyBorder="1" applyAlignment="1">
      <alignment horizontal="right"/>
    </xf>
    <xf numFmtId="168" fontId="16" fillId="0" borderId="0" xfId="29" applyNumberFormat="1" applyFont="1" applyFill="1" applyBorder="1" applyAlignment="1">
      <alignment horizontal="right"/>
    </xf>
    <xf numFmtId="0" fontId="16" fillId="0" borderId="6" xfId="0" applyFont="1" applyFill="1" applyBorder="1"/>
    <xf numFmtId="3" fontId="16" fillId="0" borderId="6" xfId="29" applyNumberFormat="1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18" fillId="0" borderId="0" xfId="29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" fontId="2" fillId="0" borderId="0" xfId="0" applyNumberFormat="1" applyFont="1" applyFill="1"/>
    <xf numFmtId="0" fontId="15" fillId="0" borderId="8" xfId="29" applyNumberFormat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0" fillId="0" borderId="0" xfId="0" applyFill="1"/>
    <xf numFmtId="0" fontId="18" fillId="0" borderId="0" xfId="0" applyFont="1" applyFill="1" applyAlignment="1">
      <alignment wrapText="1"/>
    </xf>
    <xf numFmtId="49" fontId="17" fillId="0" borderId="0" xfId="0" applyNumberFormat="1" applyFont="1" applyFill="1" applyAlignment="1">
      <alignment wrapText="1"/>
    </xf>
    <xf numFmtId="49" fontId="18" fillId="0" borderId="0" xfId="0" applyNumberFormat="1" applyFont="1" applyFill="1" applyAlignment="1">
      <alignment wrapText="1"/>
    </xf>
    <xf numFmtId="0" fontId="9" fillId="0" borderId="6" xfId="42" applyFont="1" applyFill="1" applyBorder="1" applyAlignment="1">
      <alignment wrapText="1"/>
    </xf>
    <xf numFmtId="0" fontId="17" fillId="0" borderId="7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8" fillId="0" borderId="0" xfId="0" applyFont="1" applyFill="1" applyAlignment="1"/>
    <xf numFmtId="0" fontId="17" fillId="0" borderId="0" xfId="29" applyFont="1" applyFill="1" applyAlignment="1">
      <alignment wrapText="1"/>
    </xf>
    <xf numFmtId="0" fontId="18" fillId="0" borderId="0" xfId="29" applyFont="1" applyFill="1" applyAlignment="1">
      <alignment wrapText="1"/>
    </xf>
  </cellXfs>
  <cellStyles count="49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-one deci" xfId="9"/>
    <cellStyle name="Date" xfId="10"/>
    <cellStyle name="Fixed" xfId="11"/>
    <cellStyle name="Heading 1" xfId="12" builtinId="16" customBuiltin="1"/>
    <cellStyle name="Heading 2" xfId="13" builtinId="17" customBuiltin="1"/>
    <cellStyle name="Hed Side" xfId="14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Normal" xfId="0" builtinId="0"/>
    <cellStyle name="Normal 2" xfId="22"/>
    <cellStyle name="Normal 3" xfId="23"/>
    <cellStyle name="Reference" xfId="24"/>
    <cellStyle name="Row heading" xfId="25"/>
    <cellStyle name="Source Hed" xfId="26"/>
    <cellStyle name="Source Letter" xfId="27"/>
    <cellStyle name="Source Superscript" xfId="28"/>
    <cellStyle name="Source Text" xfId="29"/>
    <cellStyle name="State" xfId="30"/>
    <cellStyle name="Superscript" xfId="31"/>
    <cellStyle name="Superscript- regular" xfId="32"/>
    <cellStyle name="Superscript_1-1A-Regular" xfId="33"/>
    <cellStyle name="Table Data" xfId="34"/>
    <cellStyle name="Table Head Top" xfId="35"/>
    <cellStyle name="Table Hed Side" xfId="36"/>
    <cellStyle name="Table Title" xfId="37"/>
    <cellStyle name="Title Text" xfId="38"/>
    <cellStyle name="Title Text 1" xfId="39"/>
    <cellStyle name="Title Text 2" xfId="40"/>
    <cellStyle name="Title-1" xfId="41"/>
    <cellStyle name="Title-2" xfId="42"/>
    <cellStyle name="Title-3" xfId="43"/>
    <cellStyle name="Total" xfId="44" builtinId="25" customBuiltin="1"/>
    <cellStyle name="Wrap" xfId="45"/>
    <cellStyle name="Wrap Bold" xfId="46"/>
    <cellStyle name="Wrap Title" xfId="47"/>
    <cellStyle name="Wrap_NTS99-~11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0"/>
  <sheetViews>
    <sheetView tabSelected="1" workbookViewId="0">
      <selection sqref="A1:Q1"/>
    </sheetView>
  </sheetViews>
  <sheetFormatPr defaultColWidth="8.85546875" defaultRowHeight="12.75" x14ac:dyDescent="0.2"/>
  <cols>
    <col min="1" max="1" width="36.28515625" style="1" customWidth="1"/>
    <col min="2" max="31" width="8.7109375" style="1" customWidth="1"/>
    <col min="32" max="16384" width="8.85546875" style="1"/>
  </cols>
  <sheetData>
    <row r="1" spans="1:33" ht="16.5" customHeight="1" thickBot="1" x14ac:dyDescent="0.3">
      <c r="A1" s="22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s="4" customFormat="1" ht="16.5" customHeight="1" x14ac:dyDescent="0.3">
      <c r="A2" s="2"/>
      <c r="B2" s="3">
        <v>1960</v>
      </c>
      <c r="C2" s="3">
        <v>1965</v>
      </c>
      <c r="D2" s="3">
        <v>1970</v>
      </c>
      <c r="E2" s="3">
        <v>1975</v>
      </c>
      <c r="F2" s="3">
        <v>1980</v>
      </c>
      <c r="G2" s="3">
        <v>1985</v>
      </c>
      <c r="H2" s="3">
        <v>1990</v>
      </c>
      <c r="I2" s="3">
        <v>1991</v>
      </c>
      <c r="J2" s="3">
        <v>1992</v>
      </c>
      <c r="K2" s="3">
        <v>1993</v>
      </c>
      <c r="L2" s="3">
        <v>1994</v>
      </c>
      <c r="M2" s="3">
        <v>1995</v>
      </c>
      <c r="N2" s="3">
        <v>1996</v>
      </c>
      <c r="O2" s="3">
        <v>1997</v>
      </c>
      <c r="P2" s="3">
        <v>1998</v>
      </c>
      <c r="Q2" s="3">
        <v>1999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ht="16.5" customHeight="1" x14ac:dyDescent="0.3">
      <c r="A3" s="5" t="s">
        <v>0</v>
      </c>
      <c r="B3" s="6">
        <v>572309</v>
      </c>
      <c r="C3" s="6">
        <v>697878</v>
      </c>
      <c r="D3" s="6">
        <v>764809</v>
      </c>
      <c r="E3" s="6">
        <v>754252</v>
      </c>
      <c r="F3" s="6">
        <v>918958</v>
      </c>
      <c r="G3" s="6">
        <v>876984</v>
      </c>
      <c r="H3" s="6">
        <v>1033969</v>
      </c>
      <c r="I3" s="6">
        <v>1038875</v>
      </c>
      <c r="J3" s="6">
        <v>1066781</v>
      </c>
      <c r="K3" s="6">
        <v>1109309</v>
      </c>
      <c r="L3" s="6">
        <v>1200700.9069999999</v>
      </c>
      <c r="M3" s="6">
        <v>1305688</v>
      </c>
      <c r="N3" s="6">
        <v>1355975</v>
      </c>
      <c r="O3" s="6">
        <v>1348926</v>
      </c>
      <c r="P3" s="6">
        <v>1376802</v>
      </c>
      <c r="Q3" s="6">
        <v>1433461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6.5" customHeight="1" x14ac:dyDescent="0.3">
      <c r="A4" s="5" t="s">
        <v>1</v>
      </c>
      <c r="B4" s="6">
        <v>28170</v>
      </c>
      <c r="C4" s="6">
        <v>29336</v>
      </c>
      <c r="D4" s="6">
        <v>29890</v>
      </c>
      <c r="E4" s="6">
        <v>27656</v>
      </c>
      <c r="F4" s="6">
        <v>29277</v>
      </c>
      <c r="G4" s="6">
        <v>24920</v>
      </c>
      <c r="H4" s="6">
        <v>26159</v>
      </c>
      <c r="I4" s="6">
        <v>25628</v>
      </c>
      <c r="J4" s="6">
        <v>26128</v>
      </c>
      <c r="K4" s="6">
        <v>26883</v>
      </c>
      <c r="L4" s="6">
        <v>28485</v>
      </c>
      <c r="M4" s="6">
        <v>30383</v>
      </c>
      <c r="N4" s="6">
        <v>31715</v>
      </c>
      <c r="O4" s="6">
        <v>31660</v>
      </c>
      <c r="P4" s="6">
        <v>32657</v>
      </c>
      <c r="Q4" s="6">
        <v>33851</v>
      </c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6.5" customHeight="1" x14ac:dyDescent="0.3">
      <c r="A5" s="5" t="s">
        <v>2</v>
      </c>
      <c r="B5" s="7">
        <v>44.4</v>
      </c>
      <c r="C5" s="7">
        <v>48.9</v>
      </c>
      <c r="D5" s="7">
        <v>54.9</v>
      </c>
      <c r="E5" s="7">
        <v>60.8</v>
      </c>
      <c r="F5" s="7">
        <v>67.099999999999994</v>
      </c>
      <c r="G5" s="7">
        <v>67.7</v>
      </c>
      <c r="H5" s="7">
        <v>66.599999999999994</v>
      </c>
      <c r="I5" s="7">
        <v>66.2</v>
      </c>
      <c r="J5" s="7">
        <v>66</v>
      </c>
      <c r="K5" s="7">
        <v>64.400000000000006</v>
      </c>
      <c r="L5" s="7">
        <v>63.4</v>
      </c>
      <c r="M5" s="7">
        <v>65.3</v>
      </c>
      <c r="N5" s="7">
        <v>66.599999999999994</v>
      </c>
      <c r="O5" s="7">
        <v>63.4</v>
      </c>
      <c r="P5" s="7">
        <v>64.099999999999994</v>
      </c>
      <c r="Q5" s="7">
        <v>63.4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6.5" customHeight="1" x14ac:dyDescent="0.3">
      <c r="A6" s="5" t="s">
        <v>3</v>
      </c>
      <c r="B6" s="6">
        <v>3463</v>
      </c>
      <c r="C6" s="6">
        <v>3592</v>
      </c>
      <c r="D6" s="6">
        <v>3545</v>
      </c>
      <c r="E6" s="6">
        <v>3657</v>
      </c>
      <c r="F6" s="6">
        <v>3904</v>
      </c>
      <c r="G6" s="6">
        <v>3110</v>
      </c>
      <c r="H6" s="6">
        <v>3115</v>
      </c>
      <c r="I6" s="6">
        <v>2906</v>
      </c>
      <c r="J6" s="6">
        <v>3005</v>
      </c>
      <c r="K6" s="6">
        <v>3088</v>
      </c>
      <c r="L6" s="6">
        <v>3334</v>
      </c>
      <c r="M6" s="6">
        <v>3480</v>
      </c>
      <c r="N6" s="6">
        <v>3579</v>
      </c>
      <c r="O6" s="6">
        <v>3575</v>
      </c>
      <c r="P6" s="6">
        <v>3583</v>
      </c>
      <c r="Q6" s="6">
        <v>3715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16.5" customHeight="1" x14ac:dyDescent="0.3">
      <c r="A7" s="5" t="s">
        <v>4</v>
      </c>
      <c r="B7" s="6">
        <f t="shared" ref="B7:Q7" si="0">138700*B6/B3</f>
        <v>839.26357963967018</v>
      </c>
      <c r="C7" s="6">
        <f t="shared" si="0"/>
        <v>713.8932592802754</v>
      </c>
      <c r="D7" s="6">
        <f t="shared" si="0"/>
        <v>642.89450045697686</v>
      </c>
      <c r="E7" s="6">
        <f t="shared" si="0"/>
        <v>672.48863774971755</v>
      </c>
      <c r="F7" s="6">
        <f t="shared" si="0"/>
        <v>589.23781065075877</v>
      </c>
      <c r="G7" s="6">
        <f t="shared" si="0"/>
        <v>491.86416171788767</v>
      </c>
      <c r="H7" s="6">
        <f t="shared" si="0"/>
        <v>417.85633805268822</v>
      </c>
      <c r="I7" s="6">
        <f t="shared" si="0"/>
        <v>387.97949705209965</v>
      </c>
      <c r="J7" s="6">
        <f t="shared" si="0"/>
        <v>390.70202787638698</v>
      </c>
      <c r="K7" s="6">
        <f t="shared" si="0"/>
        <v>386.10125762974968</v>
      </c>
      <c r="L7" s="6">
        <f t="shared" si="0"/>
        <v>385.12988314083123</v>
      </c>
      <c r="M7" s="6">
        <f t="shared" si="0"/>
        <v>369.67177457401766</v>
      </c>
      <c r="N7" s="6">
        <f t="shared" si="0"/>
        <v>366.08882907133244</v>
      </c>
      <c r="O7" s="6">
        <f t="shared" si="0"/>
        <v>367.59058688171183</v>
      </c>
      <c r="P7" s="6">
        <f t="shared" si="0"/>
        <v>360.95393527900166</v>
      </c>
      <c r="Q7" s="6">
        <f t="shared" si="0"/>
        <v>359.45902957945839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6.5" customHeight="1" thickBot="1" x14ac:dyDescent="0.35">
      <c r="A8" s="8" t="s">
        <v>5</v>
      </c>
      <c r="B8" s="9">
        <f t="shared" ref="B8:Q8" si="1">138700*B6/B4</f>
        <v>17050.695775647851</v>
      </c>
      <c r="C8" s="9">
        <f t="shared" si="1"/>
        <v>16982.901554404147</v>
      </c>
      <c r="D8" s="9">
        <f t="shared" si="1"/>
        <v>16450.033456005352</v>
      </c>
      <c r="E8" s="9">
        <f t="shared" si="1"/>
        <v>18340.537315591555</v>
      </c>
      <c r="F8" s="9">
        <f t="shared" si="1"/>
        <v>18495.228336236636</v>
      </c>
      <c r="G8" s="9">
        <f t="shared" si="1"/>
        <v>17309.670947030496</v>
      </c>
      <c r="H8" s="9">
        <f t="shared" si="1"/>
        <v>16516.323253947015</v>
      </c>
      <c r="I8" s="9">
        <f t="shared" si="1"/>
        <v>15727.415326986109</v>
      </c>
      <c r="J8" s="9">
        <f t="shared" si="1"/>
        <v>15951.986374770362</v>
      </c>
      <c r="K8" s="9">
        <f t="shared" si="1"/>
        <v>15932.209946806532</v>
      </c>
      <c r="L8" s="9">
        <f t="shared" si="1"/>
        <v>16234.010882920835</v>
      </c>
      <c r="M8" s="9">
        <f t="shared" si="1"/>
        <v>15886.383833064543</v>
      </c>
      <c r="N8" s="9">
        <f t="shared" si="1"/>
        <v>15652.129906984077</v>
      </c>
      <c r="O8" s="9">
        <f t="shared" si="1"/>
        <v>15661.797220467466</v>
      </c>
      <c r="P8" s="9">
        <f t="shared" si="1"/>
        <v>15217.628686039747</v>
      </c>
      <c r="Q8" s="9">
        <f t="shared" si="1"/>
        <v>15221.72166258013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6.5" customHeight="1" thickBot="1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6.5" customHeight="1" x14ac:dyDescent="0.3">
      <c r="A10" s="17"/>
      <c r="B10" s="16">
        <v>2000</v>
      </c>
      <c r="C10" s="16">
        <v>2001</v>
      </c>
      <c r="D10" s="17">
        <v>2002</v>
      </c>
      <c r="E10" s="17">
        <v>2003</v>
      </c>
      <c r="F10" s="17">
        <v>2004</v>
      </c>
      <c r="G10" s="17">
        <v>2005</v>
      </c>
      <c r="H10" s="17">
        <v>2006</v>
      </c>
      <c r="I10" s="17">
        <v>2007</v>
      </c>
      <c r="J10" s="17">
        <v>2008</v>
      </c>
      <c r="K10" s="17">
        <v>2009</v>
      </c>
      <c r="L10" s="17">
        <v>2010</v>
      </c>
      <c r="M10" s="17">
        <v>2011</v>
      </c>
      <c r="N10" s="17">
        <v>2012</v>
      </c>
      <c r="O10" s="17">
        <v>2013</v>
      </c>
      <c r="P10" s="17">
        <v>2014</v>
      </c>
      <c r="Q10" s="6"/>
      <c r="R10" s="6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6.5" customHeight="1" x14ac:dyDescent="0.3">
      <c r="A11" s="5" t="s">
        <v>0</v>
      </c>
      <c r="B11" s="6">
        <v>1465960</v>
      </c>
      <c r="C11" s="6">
        <v>1495472</v>
      </c>
      <c r="D11" s="6">
        <v>1507011</v>
      </c>
      <c r="E11" s="6">
        <v>1551438</v>
      </c>
      <c r="F11" s="6">
        <v>1662598</v>
      </c>
      <c r="G11" s="6">
        <v>1696425</v>
      </c>
      <c r="H11" s="6">
        <v>1771897</v>
      </c>
      <c r="I11" s="6">
        <v>1770545</v>
      </c>
      <c r="J11" s="6">
        <v>1777236</v>
      </c>
      <c r="K11" s="6">
        <v>1532214</v>
      </c>
      <c r="L11" s="6">
        <v>1691004</v>
      </c>
      <c r="M11" s="6">
        <v>1729256</v>
      </c>
      <c r="N11" s="6">
        <v>1712567</v>
      </c>
      <c r="O11" s="6">
        <v>1740687</v>
      </c>
      <c r="P11" s="6">
        <v>1851229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3" ht="16.5" customHeight="1" x14ac:dyDescent="0.3">
      <c r="A12" s="5" t="s">
        <v>1</v>
      </c>
      <c r="B12" s="6">
        <v>34590</v>
      </c>
      <c r="C12" s="6">
        <v>34243</v>
      </c>
      <c r="D12" s="6">
        <v>34680</v>
      </c>
      <c r="E12" s="6">
        <v>35555</v>
      </c>
      <c r="F12" s="6">
        <v>37071</v>
      </c>
      <c r="G12" s="6">
        <v>37712</v>
      </c>
      <c r="H12" s="6">
        <v>38955</v>
      </c>
      <c r="I12" s="6">
        <v>38186</v>
      </c>
      <c r="J12" s="6">
        <v>37226</v>
      </c>
      <c r="K12" s="6">
        <v>32115</v>
      </c>
      <c r="L12" s="6">
        <v>35541</v>
      </c>
      <c r="M12" s="6">
        <v>36649</v>
      </c>
      <c r="N12" s="6">
        <v>36525</v>
      </c>
      <c r="O12" s="6">
        <v>35253</v>
      </c>
      <c r="P12" s="6">
        <v>37193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3" ht="16.5" customHeight="1" x14ac:dyDescent="0.3">
      <c r="A13" s="5" t="s">
        <v>2</v>
      </c>
      <c r="B13" s="7">
        <v>62.6</v>
      </c>
      <c r="C13" s="7">
        <v>64</v>
      </c>
      <c r="D13" s="7">
        <v>63.3</v>
      </c>
      <c r="E13" s="7">
        <v>62.3</v>
      </c>
      <c r="F13" s="7">
        <v>61.3</v>
      </c>
      <c r="G13" s="7">
        <v>61</v>
      </c>
      <c r="H13" s="7">
        <v>60.9</v>
      </c>
      <c r="I13" s="7">
        <v>61.7</v>
      </c>
      <c r="J13" s="7">
        <v>63.1</v>
      </c>
      <c r="K13" s="7">
        <v>64.2</v>
      </c>
      <c r="L13" s="7">
        <v>63.4</v>
      </c>
      <c r="M13" s="7">
        <v>62.9</v>
      </c>
      <c r="N13" s="7">
        <v>62</v>
      </c>
      <c r="O13" s="7">
        <v>61</v>
      </c>
      <c r="P13" s="7">
        <v>60.9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3" ht="16.5" customHeight="1" x14ac:dyDescent="0.3">
      <c r="A14" s="5" t="s">
        <v>3</v>
      </c>
      <c r="B14" s="6">
        <v>3700</v>
      </c>
      <c r="C14" s="6">
        <v>3710</v>
      </c>
      <c r="D14" s="6">
        <v>3730</v>
      </c>
      <c r="E14" s="6">
        <v>3826</v>
      </c>
      <c r="F14" s="6">
        <v>4059</v>
      </c>
      <c r="G14" s="6">
        <v>4098</v>
      </c>
      <c r="H14" s="6">
        <v>4192</v>
      </c>
      <c r="I14" s="6">
        <v>4062</v>
      </c>
      <c r="J14" s="6">
        <v>3886</v>
      </c>
      <c r="K14" s="6">
        <v>3192</v>
      </c>
      <c r="L14" s="6">
        <v>3494</v>
      </c>
      <c r="M14" s="6">
        <v>3685</v>
      </c>
      <c r="N14" s="6">
        <v>3600</v>
      </c>
      <c r="O14" s="6">
        <v>3682</v>
      </c>
      <c r="P14" s="6">
        <v>3867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3" ht="16.5" customHeight="1" x14ac:dyDescent="0.3">
      <c r="A15" s="5" t="s">
        <v>4</v>
      </c>
      <c r="B15" s="6">
        <f t="shared" ref="B15:D15" si="2">138700*B14/B11</f>
        <v>350.07094327266776</v>
      </c>
      <c r="C15" s="6">
        <f t="shared" si="2"/>
        <v>344.09002642643929</v>
      </c>
      <c r="D15" s="6">
        <f t="shared" si="2"/>
        <v>343.2961006920321</v>
      </c>
      <c r="E15" s="6">
        <f>138700*E14/E11</f>
        <v>342.04795808791584</v>
      </c>
      <c r="F15" s="6">
        <f>138700*F14/F11</f>
        <v>338.61661087045695</v>
      </c>
      <c r="G15" s="6">
        <f>138700*G14/G11</f>
        <v>335.0531853751271</v>
      </c>
      <c r="H15" s="6">
        <f t="shared" ref="H15:O15" si="3">H14/H11*138700</f>
        <v>328.14006683232719</v>
      </c>
      <c r="I15" s="6">
        <f t="shared" si="3"/>
        <v>318.20676684297774</v>
      </c>
      <c r="J15" s="6">
        <f t="shared" si="3"/>
        <v>303.273285033614</v>
      </c>
      <c r="K15" s="6">
        <f t="shared" si="3"/>
        <v>288.94814954046888</v>
      </c>
      <c r="L15" s="6">
        <f t="shared" si="3"/>
        <v>286.58583894538395</v>
      </c>
      <c r="M15" s="6">
        <f t="shared" si="3"/>
        <v>295.56612786076784</v>
      </c>
      <c r="N15" s="6">
        <f t="shared" si="3"/>
        <v>291.5623155181666</v>
      </c>
      <c r="O15" s="6">
        <f t="shared" si="3"/>
        <v>293.38611709055107</v>
      </c>
      <c r="P15" s="6">
        <f>P14/P11*138700</f>
        <v>289.72801311993277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3" ht="16.5" customHeight="1" thickBot="1" x14ac:dyDescent="0.35">
      <c r="A16" s="8" t="s">
        <v>5</v>
      </c>
      <c r="B16" s="9">
        <f t="shared" ref="B16:D16" si="4">138700*B14/B12</f>
        <v>14836.368892743567</v>
      </c>
      <c r="C16" s="9">
        <f t="shared" si="4"/>
        <v>15027.21724148001</v>
      </c>
      <c r="D16" s="9">
        <f t="shared" si="4"/>
        <v>14917.84890426759</v>
      </c>
      <c r="E16" s="9">
        <f>138700*E14/E12</f>
        <v>14925.220081563775</v>
      </c>
      <c r="F16" s="9">
        <f>138700*F14/F12</f>
        <v>15186.6229667395</v>
      </c>
      <c r="G16" s="9">
        <f>138700*G14/G12</f>
        <v>15071.929359355112</v>
      </c>
      <c r="H16" s="9">
        <f t="shared" ref="H16:O16" si="5">H14/H12*138700</f>
        <v>14925.693749197793</v>
      </c>
      <c r="I16" s="9">
        <f t="shared" si="5"/>
        <v>14754.082648090924</v>
      </c>
      <c r="J16" s="9">
        <f t="shared" si="5"/>
        <v>14478.810508784183</v>
      </c>
      <c r="K16" s="9">
        <f t="shared" si="5"/>
        <v>13785.782344698739</v>
      </c>
      <c r="L16" s="9">
        <f t="shared" si="5"/>
        <v>13635.457640471568</v>
      </c>
      <c r="M16" s="9">
        <f t="shared" si="5"/>
        <v>13946.069469835465</v>
      </c>
      <c r="N16" s="9">
        <f t="shared" si="5"/>
        <v>13670.636550308009</v>
      </c>
      <c r="O16" s="9">
        <f t="shared" si="5"/>
        <v>14486.523132783024</v>
      </c>
      <c r="P16" s="9">
        <f>P14/P12*138700</f>
        <v>14420.802301508349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21" ht="12.75" customHeight="1" x14ac:dyDescent="0.2">
      <c r="A17" s="23" t="s">
        <v>10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10"/>
      <c r="N17" s="10"/>
      <c r="O17" s="10"/>
    </row>
    <row r="18" spans="1:21" ht="12.7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0"/>
      <c r="N18" s="10"/>
      <c r="O18" s="10"/>
    </row>
    <row r="19" spans="1:21" ht="12.75" customHeight="1" x14ac:dyDescent="0.2">
      <c r="A19" s="25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10"/>
      <c r="N19" s="10"/>
      <c r="O19" s="10"/>
    </row>
    <row r="20" spans="1:21" ht="12.75" customHeight="1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11"/>
      <c r="N20" s="11"/>
      <c r="O20" s="11"/>
    </row>
    <row r="21" spans="1:21" ht="12.75" customHeight="1" x14ac:dyDescent="0.2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10"/>
      <c r="N21" s="10"/>
      <c r="O21" s="10"/>
    </row>
    <row r="22" spans="1:21" ht="12.75" customHeight="1" x14ac:dyDescent="0.2">
      <c r="A22" s="28" t="s">
        <v>9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2"/>
      <c r="N22" s="12"/>
      <c r="O22" s="12"/>
    </row>
    <row r="23" spans="1:21" ht="12.7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0"/>
      <c r="N23" s="10"/>
      <c r="O23" s="10"/>
    </row>
    <row r="24" spans="1:21" ht="12.75" customHeight="1" x14ac:dyDescent="0.2">
      <c r="A24" s="20" t="s">
        <v>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10"/>
      <c r="N24" s="10"/>
      <c r="O24" s="10"/>
    </row>
    <row r="25" spans="1:21" ht="12.75" customHeight="1" x14ac:dyDescent="0.2">
      <c r="A25" s="21" t="s">
        <v>12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3"/>
      <c r="N25" s="13"/>
      <c r="O25" s="13"/>
    </row>
    <row r="26" spans="1:2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30" spans="1:21" x14ac:dyDescent="0.2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</sheetData>
  <mergeCells count="10">
    <mergeCell ref="A23:L23"/>
    <mergeCell ref="A24:L24"/>
    <mergeCell ref="A25:L25"/>
    <mergeCell ref="A1:Q1"/>
    <mergeCell ref="A17:L17"/>
    <mergeCell ref="A18:L18"/>
    <mergeCell ref="A19:L19"/>
    <mergeCell ref="A20:L20"/>
    <mergeCell ref="A21:L21"/>
    <mergeCell ref="A22:L22"/>
  </mergeCells>
  <pageMargins left="0.7" right="0.7" top="0.75" bottom="0.75" header="0.3" footer="0.3"/>
  <pageSetup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4-25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Hilary.CTR (RITA)</dc:creator>
  <cp:lastModifiedBy>L. Nguyen</cp:lastModifiedBy>
  <cp:revision>0</cp:revision>
  <cp:lastPrinted>2016-07-05T13:36:37Z</cp:lastPrinted>
  <dcterms:created xsi:type="dcterms:W3CDTF">1980-01-01T05:00:00Z</dcterms:created>
  <dcterms:modified xsi:type="dcterms:W3CDTF">2016-07-05T13:36:40Z</dcterms:modified>
</cp:coreProperties>
</file>