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30" windowWidth="4470" windowHeight="10425"/>
  </bookViews>
  <sheets>
    <sheet name="1-18" sheetId="1" r:id="rId1"/>
  </sheets>
  <definedNames>
    <definedName name="_xlnm.Print_Area" localSheetId="0">'1-18'!$A$1:$AA$22</definedName>
  </definedNames>
  <calcPr calcId="145621"/>
</workbook>
</file>

<file path=xl/calcChain.xml><?xml version="1.0" encoding="utf-8"?>
<calcChain xmlns="http://schemas.openxmlformats.org/spreadsheetml/2006/main">
  <c r="Y10" i="1" l="1"/>
  <c r="Y9" i="1"/>
  <c r="Y8" i="1"/>
  <c r="AF10" i="1" l="1"/>
  <c r="AE10" i="1"/>
  <c r="AD10" i="1"/>
  <c r="AC10" i="1"/>
  <c r="AB10" i="1"/>
  <c r="AA10" i="1"/>
  <c r="Z10" i="1"/>
  <c r="X10" i="1"/>
  <c r="W10" i="1"/>
  <c r="V10" i="1"/>
  <c r="U10" i="1"/>
  <c r="AF9" i="1"/>
  <c r="AE9" i="1"/>
  <c r="AD9" i="1"/>
  <c r="AC9" i="1"/>
  <c r="AB9" i="1"/>
  <c r="AA9" i="1"/>
  <c r="Z9" i="1"/>
  <c r="X9" i="1"/>
  <c r="W9" i="1"/>
  <c r="V9" i="1"/>
  <c r="U9" i="1"/>
  <c r="AF8" i="1"/>
  <c r="AE8" i="1"/>
  <c r="AD8" i="1"/>
  <c r="AC8" i="1"/>
  <c r="AB8" i="1"/>
  <c r="AA8" i="1"/>
  <c r="Z8" i="1"/>
  <c r="X8" i="1"/>
  <c r="W8" i="1"/>
  <c r="V8" i="1"/>
  <c r="U8" i="1"/>
  <c r="T10" i="1" l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K10" i="1" l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B10" i="1"/>
</calcChain>
</file>

<file path=xl/sharedStrings.xml><?xml version="1.0" encoding="utf-8"?>
<sst xmlns="http://schemas.openxmlformats.org/spreadsheetml/2006/main" count="19" uniqueCount="16">
  <si>
    <t>Consumer</t>
  </si>
  <si>
    <t>Business</t>
  </si>
  <si>
    <t>Government</t>
  </si>
  <si>
    <r>
      <t>KEY:</t>
    </r>
    <r>
      <rPr>
        <sz val="9"/>
        <rFont val="Arial"/>
        <family val="2"/>
      </rPr>
      <t xml:space="preserve">  R = revised.</t>
    </r>
  </si>
  <si>
    <t>NOTES</t>
  </si>
  <si>
    <t>Numbers may not add to totals due to rounding.</t>
  </si>
  <si>
    <t>SOURCES</t>
  </si>
  <si>
    <t>Government sales are determined by subtracting the consumer and business sales from total sales.</t>
  </si>
  <si>
    <t>1965: U.S. Department of Commerce, Bureau of Economic Analysis, National Income and Wealth Division, unpublished data.</t>
  </si>
  <si>
    <t>This table includes imported cars, but not vans, trucks, or sport utility vehicles.</t>
  </si>
  <si>
    <t>Annual numbers are calculated by averaging monthly data.</t>
  </si>
  <si>
    <t>Table 1-18:  Retail Sales of New Cars by Sector (Thousands of vehicles)</t>
  </si>
  <si>
    <t xml:space="preserve">The data is seasonally adjusted at annual rates. </t>
  </si>
  <si>
    <t>Total sales of new cars</t>
  </si>
  <si>
    <t>Percentage of total sales</t>
  </si>
  <si>
    <r>
      <t xml:space="preserve">1970-2015: Ibid., </t>
    </r>
    <r>
      <rPr>
        <i/>
        <sz val="9"/>
        <rFont val="Arial"/>
        <family val="2"/>
      </rPr>
      <t>Underlying Detail for the National Income and Product Account Tables</t>
    </r>
    <r>
      <rPr>
        <sz val="9"/>
        <rFont val="Arial"/>
        <family val="2"/>
      </rPr>
      <t>, table 7.2.5S, available at http://www.bea.gov/ as of July 27,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</si>
</sst>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#,##0_)"/>
    <numFmt numFmtId="166" formatCode="0.0"/>
    <numFmt numFmtId="167" formatCode="#,##0.0"/>
    <numFmt numFmtId="168" formatCode="\(\R\)\ General"/>
    <numFmt numFmtId="169" formatCode="\(\R\)\ #,##0"/>
  </numFmts>
  <fonts count="17" x14ac:knownFonts="1">
    <font>
      <sz val="10"/>
      <name val="Arial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0">
    <xf numFmtId="0" fontId="0" fillId="0" borderId="0"/>
    <xf numFmtId="164" fontId="1" fillId="0" borderId="1" applyNumberFormat="0" applyFill="0">
      <alignment horizontal="right"/>
    </xf>
    <xf numFmtId="165" fontId="2" fillId="0" borderId="1">
      <alignment horizontal="right" vertical="center"/>
    </xf>
    <xf numFmtId="49" fontId="3" fillId="0" borderId="1">
      <alignment horizontal="left" vertical="center"/>
    </xf>
    <xf numFmtId="164" fontId="1" fillId="0" borderId="1" applyNumberFormat="0" applyFill="0">
      <alignment horizontal="right"/>
    </xf>
    <xf numFmtId="0" fontId="5" fillId="0" borderId="1">
      <alignment horizontal="left"/>
    </xf>
    <xf numFmtId="0" fontId="6" fillId="0" borderId="2">
      <alignment horizontal="right" vertical="center"/>
    </xf>
    <xf numFmtId="0" fontId="7" fillId="0" borderId="1">
      <alignment horizontal="left" vertical="center"/>
    </xf>
    <xf numFmtId="0" fontId="1" fillId="0" borderId="1">
      <alignment horizontal="left" vertical="center"/>
    </xf>
    <xf numFmtId="0" fontId="5" fillId="0" borderId="1">
      <alignment horizontal="left"/>
    </xf>
    <xf numFmtId="0" fontId="5" fillId="2" borderId="0">
      <alignment horizontal="centerContinuous" wrapText="1"/>
    </xf>
    <xf numFmtId="0" fontId="10" fillId="0" borderId="0"/>
    <xf numFmtId="0" fontId="4" fillId="0" borderId="0">
      <alignment horizontal="right"/>
    </xf>
    <xf numFmtId="0" fontId="3" fillId="0" borderId="0">
      <alignment horizontal="right"/>
    </xf>
    <xf numFmtId="0" fontId="4" fillId="0" borderId="0">
      <alignment horizontal="left"/>
    </xf>
    <xf numFmtId="49" fontId="2" fillId="0" borderId="0">
      <alignment horizontal="left" vertical="center"/>
    </xf>
    <xf numFmtId="49" fontId="3" fillId="0" borderId="1">
      <alignment horizontal="left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5" fillId="0" borderId="0">
      <alignment horizontal="left"/>
    </xf>
    <xf numFmtId="0" fontId="9" fillId="0" borderId="0">
      <alignment horizontal="left"/>
    </xf>
    <xf numFmtId="0" fontId="1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1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5" fillId="0" borderId="0">
      <alignment horizontal="left" vertical="center"/>
    </xf>
  </cellStyleXfs>
  <cellXfs count="30">
    <xf numFmtId="0" fontId="0" fillId="0" borderId="0" xfId="0"/>
    <xf numFmtId="0" fontId="10" fillId="0" borderId="0" xfId="0" applyFont="1" applyFill="1"/>
    <xf numFmtId="0" fontId="13" fillId="0" borderId="0" xfId="26" applyFont="1" applyFill="1" applyBorder="1" applyAlignment="1">
      <alignment horizontal="left"/>
    </xf>
    <xf numFmtId="3" fontId="13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 applyAlignment="1">
      <alignment horizontal="right"/>
    </xf>
    <xf numFmtId="166" fontId="12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166" fontId="12" fillId="0" borderId="0" xfId="0" applyNumberFormat="1" applyFont="1" applyFill="1" applyBorder="1" applyAlignment="1">
      <alignment horizontal="right"/>
    </xf>
    <xf numFmtId="166" fontId="12" fillId="0" borderId="4" xfId="1" applyNumberFormat="1" applyFont="1" applyFill="1" applyBorder="1" applyAlignment="1">
      <alignment horizontal="right"/>
    </xf>
    <xf numFmtId="3" fontId="12" fillId="0" borderId="0" xfId="0" applyNumberFormat="1" applyFont="1" applyFill="1" applyAlignment="1">
      <alignment horizontal="right"/>
    </xf>
    <xf numFmtId="0" fontId="12" fillId="0" borderId="0" xfId="26" applyFont="1" applyFill="1" applyBorder="1" applyAlignment="1">
      <alignment horizontal="left" indent="1"/>
    </xf>
    <xf numFmtId="0" fontId="12" fillId="0" borderId="4" xfId="26" applyFont="1" applyFill="1" applyBorder="1" applyAlignment="1">
      <alignment horizontal="left" indent="1"/>
    </xf>
    <xf numFmtId="0" fontId="13" fillId="0" borderId="5" xfId="5" applyNumberFormat="1" applyFont="1" applyFill="1" applyBorder="1" applyAlignment="1">
      <alignment horizontal="center"/>
    </xf>
    <xf numFmtId="167" fontId="10" fillId="0" borderId="0" xfId="0" applyNumberFormat="1" applyFont="1" applyFill="1"/>
    <xf numFmtId="0" fontId="12" fillId="0" borderId="5" xfId="0" applyFont="1" applyFill="1" applyBorder="1" applyAlignment="1">
      <alignment horizontal="center"/>
    </xf>
    <xf numFmtId="168" fontId="13" fillId="0" borderId="5" xfId="5" applyNumberFormat="1" applyFont="1" applyFill="1" applyBorder="1" applyAlignment="1">
      <alignment horizontal="center"/>
    </xf>
    <xf numFmtId="0" fontId="12" fillId="0" borderId="0" xfId="0" applyFont="1" applyFill="1"/>
    <xf numFmtId="166" fontId="12" fillId="0" borderId="4" xfId="0" applyNumberFormat="1" applyFont="1" applyFill="1" applyBorder="1" applyAlignment="1">
      <alignment horizontal="right"/>
    </xf>
    <xf numFmtId="169" fontId="13" fillId="0" borderId="0" xfId="1" applyNumberFormat="1" applyFont="1" applyFill="1" applyBorder="1" applyAlignment="1">
      <alignment horizontal="right"/>
    </xf>
    <xf numFmtId="169" fontId="12" fillId="0" borderId="0" xfId="1" applyNumberFormat="1" applyFont="1" applyFill="1" applyBorder="1" applyAlignment="1">
      <alignment horizontal="right"/>
    </xf>
    <xf numFmtId="169" fontId="12" fillId="0" borderId="0" xfId="0" applyNumberFormat="1" applyFont="1" applyFill="1" applyAlignment="1">
      <alignment horizontal="right"/>
    </xf>
    <xf numFmtId="0" fontId="15" fillId="0" borderId="0" xfId="5" applyFont="1" applyFill="1" applyBorder="1" applyAlignment="1">
      <alignment horizontal="left" wrapText="1"/>
    </xf>
    <xf numFmtId="49" fontId="14" fillId="0" borderId="0" xfId="0" applyNumberFormat="1" applyFont="1" applyFill="1" applyAlignment="1">
      <alignment wrapText="1"/>
    </xf>
    <xf numFmtId="49" fontId="15" fillId="0" borderId="0" xfId="0" applyNumberFormat="1" applyFont="1" applyFill="1" applyAlignment="1">
      <alignment vertical="top" wrapText="1"/>
    </xf>
    <xf numFmtId="0" fontId="15" fillId="0" borderId="0" xfId="5" applyFont="1" applyFill="1" applyBorder="1" applyAlignment="1">
      <alignment vertical="top" wrapText="1"/>
    </xf>
    <xf numFmtId="0" fontId="15" fillId="0" borderId="0" xfId="5" applyFont="1" applyFill="1" applyBorder="1" applyAlignment="1">
      <alignment wrapText="1"/>
    </xf>
    <xf numFmtId="0" fontId="11" fillId="0" borderId="4" xfId="25" applyFont="1" applyFill="1" applyBorder="1" applyAlignment="1">
      <alignment horizontal="left" wrapText="1"/>
    </xf>
    <xf numFmtId="0" fontId="14" fillId="0" borderId="6" xfId="5" applyFont="1" applyFill="1" applyBorder="1" applyAlignment="1">
      <alignment vertical="top" wrapText="1"/>
    </xf>
    <xf numFmtId="0" fontId="14" fillId="0" borderId="0" xfId="5" applyFont="1" applyFill="1" applyBorder="1" applyAlignment="1">
      <alignment horizontal="left" vertical="top" wrapText="1"/>
    </xf>
    <xf numFmtId="0" fontId="14" fillId="0" borderId="0" xfId="5" applyFont="1" applyFill="1" applyBorder="1" applyAlignment="1">
      <alignment vertical="top" wrapText="1"/>
    </xf>
  </cellXfs>
  <cellStyles count="30">
    <cellStyle name="Data" xfId="1"/>
    <cellStyle name="Data no deci" xfId="2"/>
    <cellStyle name="Data Superscript" xfId="3"/>
    <cellStyle name="Data_1-1A-Regular" xfId="4"/>
    <cellStyle name="Hed Side" xfId="5"/>
    <cellStyle name="Hed Side bold" xfId="6"/>
    <cellStyle name="Hed Side Indent" xfId="7"/>
    <cellStyle name="Hed Side Regular" xfId="8"/>
    <cellStyle name="Hed Side_1-1A-Regular" xfId="9"/>
    <cellStyle name="Hed Top" xfId="10"/>
    <cellStyle name="Normal" xfId="0" builtinId="0"/>
    <cellStyle name="Normal 2" xfId="11"/>
    <cellStyle name="Source Hed" xfId="12"/>
    <cellStyle name="Source Superscript" xfId="13"/>
    <cellStyle name="Source Text" xfId="14"/>
    <cellStyle name="State" xfId="15"/>
    <cellStyle name="Superscript" xfId="16"/>
    <cellStyle name="Table Data" xfId="17"/>
    <cellStyle name="Table Head Top" xfId="18"/>
    <cellStyle name="Table Hed Side" xfId="19"/>
    <cellStyle name="Table Title" xfId="20"/>
    <cellStyle name="Title Text" xfId="21"/>
    <cellStyle name="Title Text 1" xfId="22"/>
    <cellStyle name="Title Text 2" xfId="23"/>
    <cellStyle name="Title-1" xfId="24"/>
    <cellStyle name="Title-2" xfId="25"/>
    <cellStyle name="Title-3" xfId="26"/>
    <cellStyle name="Wrap" xfId="27"/>
    <cellStyle name="Wrap Bold" xfId="28"/>
    <cellStyle name="Wrap Title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24"/>
  <sheetViews>
    <sheetView tabSelected="1" zoomScaleNormal="100" workbookViewId="0">
      <selection sqref="A1:AF1"/>
    </sheetView>
  </sheetViews>
  <sheetFormatPr defaultRowHeight="12.75" x14ac:dyDescent="0.2"/>
  <cols>
    <col min="1" max="1" width="22.140625" style="1" customWidth="1"/>
    <col min="2" max="20" width="6.28515625" style="1" customWidth="1"/>
    <col min="21" max="21" width="8.140625" style="1" customWidth="1"/>
    <col min="22" max="28" width="6.28515625" style="1" customWidth="1"/>
    <col min="29" max="29" width="8.140625" style="1" customWidth="1"/>
    <col min="30" max="30" width="8.28515625" style="1" customWidth="1"/>
    <col min="31" max="31" width="7.85546875" style="1" customWidth="1"/>
    <col min="32" max="32" width="6.7109375" style="1" customWidth="1"/>
    <col min="33" max="16384" width="9.140625" style="1"/>
  </cols>
  <sheetData>
    <row r="1" spans="1:32" ht="16.5" customHeight="1" thickBot="1" x14ac:dyDescent="0.3">
      <c r="A1" s="26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s="6" customFormat="1" ht="16.5" customHeight="1" x14ac:dyDescent="0.3">
      <c r="A2" s="14"/>
      <c r="B2" s="12">
        <v>1965</v>
      </c>
      <c r="C2" s="12">
        <v>1970</v>
      </c>
      <c r="D2" s="12">
        <v>1975</v>
      </c>
      <c r="E2" s="12">
        <v>1980</v>
      </c>
      <c r="F2" s="12">
        <v>1985</v>
      </c>
      <c r="G2" s="12">
        <v>1990</v>
      </c>
      <c r="H2" s="12">
        <v>1991</v>
      </c>
      <c r="I2" s="12">
        <v>1992</v>
      </c>
      <c r="J2" s="12">
        <v>1993</v>
      </c>
      <c r="K2" s="12">
        <v>1994</v>
      </c>
      <c r="L2" s="12">
        <v>1995</v>
      </c>
      <c r="M2" s="12">
        <v>1996</v>
      </c>
      <c r="N2" s="12">
        <v>1997</v>
      </c>
      <c r="O2" s="12">
        <v>1998</v>
      </c>
      <c r="P2" s="12">
        <v>1999</v>
      </c>
      <c r="Q2" s="12">
        <v>2000</v>
      </c>
      <c r="R2" s="12">
        <v>2001</v>
      </c>
      <c r="S2" s="12">
        <v>2002</v>
      </c>
      <c r="T2" s="12">
        <v>2003</v>
      </c>
      <c r="U2" s="12">
        <v>2004</v>
      </c>
      <c r="V2" s="12">
        <v>2005</v>
      </c>
      <c r="W2" s="12">
        <v>2006</v>
      </c>
      <c r="X2" s="12">
        <v>2007</v>
      </c>
      <c r="Y2" s="12">
        <v>2008</v>
      </c>
      <c r="Z2" s="12">
        <v>2009</v>
      </c>
      <c r="AA2" s="12">
        <v>2010</v>
      </c>
      <c r="AB2" s="12">
        <v>2011</v>
      </c>
      <c r="AC2" s="12">
        <v>2012</v>
      </c>
      <c r="AD2" s="12">
        <v>2013</v>
      </c>
      <c r="AE2" s="15">
        <v>2014</v>
      </c>
      <c r="AF2" s="12">
        <v>2015</v>
      </c>
    </row>
    <row r="3" spans="1:32" ht="16.5" customHeight="1" x14ac:dyDescent="0.3">
      <c r="A3" s="2" t="s">
        <v>13</v>
      </c>
      <c r="B3" s="3">
        <v>9333</v>
      </c>
      <c r="C3" s="3">
        <v>8402.5999999999985</v>
      </c>
      <c r="D3" s="3">
        <v>8537.7999999999993</v>
      </c>
      <c r="E3" s="3">
        <v>8981.8000000000011</v>
      </c>
      <c r="F3" s="3">
        <v>10978.4</v>
      </c>
      <c r="G3" s="3">
        <v>9300.2000000000007</v>
      </c>
      <c r="H3" s="3">
        <v>8174.9999999999991</v>
      </c>
      <c r="I3" s="3">
        <v>8214.4000000000015</v>
      </c>
      <c r="J3" s="3">
        <v>8517.7000000000007</v>
      </c>
      <c r="K3" s="3">
        <v>8990.4</v>
      </c>
      <c r="L3" s="3">
        <v>8620.4</v>
      </c>
      <c r="M3" s="3">
        <v>8478.6</v>
      </c>
      <c r="N3" s="3">
        <v>8217.7000000000007</v>
      </c>
      <c r="O3" s="3">
        <v>8084.9</v>
      </c>
      <c r="P3" s="3">
        <v>8637.7000000000007</v>
      </c>
      <c r="Q3" s="3">
        <v>8777.6999999999989</v>
      </c>
      <c r="R3" s="3">
        <v>8352.1000000000022</v>
      </c>
      <c r="S3" s="3">
        <v>8042.1</v>
      </c>
      <c r="T3" s="3">
        <v>7555.6</v>
      </c>
      <c r="U3" s="18">
        <v>7482.4</v>
      </c>
      <c r="V3" s="3">
        <v>7660.2999999999993</v>
      </c>
      <c r="W3" s="3">
        <v>7761.2999999999993</v>
      </c>
      <c r="X3" s="3">
        <v>7562.1</v>
      </c>
      <c r="Y3" s="3">
        <v>6769.0000000000009</v>
      </c>
      <c r="Z3" s="3">
        <v>5401.4</v>
      </c>
      <c r="AA3" s="3">
        <v>5635.8</v>
      </c>
      <c r="AB3" s="3">
        <v>6089.7</v>
      </c>
      <c r="AC3" s="3">
        <v>7244.4</v>
      </c>
      <c r="AD3" s="3">
        <v>7585.3</v>
      </c>
      <c r="AE3" s="3">
        <v>7688.8999999999978</v>
      </c>
      <c r="AF3" s="3">
        <v>7525</v>
      </c>
    </row>
    <row r="4" spans="1:32" ht="16.5" customHeight="1" x14ac:dyDescent="0.3">
      <c r="A4" s="10" t="s">
        <v>0</v>
      </c>
      <c r="B4" s="4">
        <v>7103</v>
      </c>
      <c r="C4" s="4">
        <v>6252.0250000000005</v>
      </c>
      <c r="D4" s="4">
        <v>5906.583333333333</v>
      </c>
      <c r="E4" s="4">
        <v>6099.6666666666652</v>
      </c>
      <c r="F4" s="4">
        <v>7091.6166666666659</v>
      </c>
      <c r="G4" s="4">
        <v>5676.5750000000007</v>
      </c>
      <c r="H4" s="4">
        <v>4424.3</v>
      </c>
      <c r="I4" s="4">
        <v>4565.8166666666666</v>
      </c>
      <c r="J4" s="4">
        <v>4656.3916666666673</v>
      </c>
      <c r="K4" s="4">
        <v>4599.9000000000005</v>
      </c>
      <c r="L4" s="4">
        <v>4319.2416666666659</v>
      </c>
      <c r="M4" s="4">
        <v>4055.9</v>
      </c>
      <c r="N4" s="4">
        <v>3881.1083333333336</v>
      </c>
      <c r="O4" s="4">
        <v>3952.7083333333335</v>
      </c>
      <c r="P4" s="4">
        <v>4359.05</v>
      </c>
      <c r="Q4" s="4">
        <v>4639.4000000000005</v>
      </c>
      <c r="R4" s="4">
        <v>4591.3</v>
      </c>
      <c r="S4" s="4">
        <v>4489.3416666666672</v>
      </c>
      <c r="T4" s="4">
        <v>4307.458333333333</v>
      </c>
      <c r="U4" s="4">
        <v>4239.0583333333325</v>
      </c>
      <c r="V4" s="4">
        <v>4301.6916666666666</v>
      </c>
      <c r="W4" s="4">
        <v>4296.3666666666659</v>
      </c>
      <c r="X4" s="4">
        <v>4082.4333333333329</v>
      </c>
      <c r="Y4" s="4">
        <v>3734.4500000000003</v>
      </c>
      <c r="Z4" s="4">
        <v>3198.65</v>
      </c>
      <c r="AA4" s="4">
        <v>2885.5166666666664</v>
      </c>
      <c r="AB4" s="4">
        <v>3259.6583333333333</v>
      </c>
      <c r="AC4" s="19">
        <v>3856.8666666666668</v>
      </c>
      <c r="AD4" s="4">
        <v>3908.7749999999996</v>
      </c>
      <c r="AE4" s="4">
        <v>3844.9666666666667</v>
      </c>
      <c r="AF4" s="4">
        <v>3505.2666666666664</v>
      </c>
    </row>
    <row r="5" spans="1:32" ht="16.5" customHeight="1" x14ac:dyDescent="0.3">
      <c r="A5" s="10" t="s">
        <v>1</v>
      </c>
      <c r="B5" s="4">
        <v>2140</v>
      </c>
      <c r="C5" s="4">
        <v>2056.3583333333336</v>
      </c>
      <c r="D5" s="4">
        <v>2508.0416666666665</v>
      </c>
      <c r="E5" s="4">
        <v>2757.8833333333332</v>
      </c>
      <c r="F5" s="4">
        <v>3754.1833333333338</v>
      </c>
      <c r="G5" s="4">
        <v>3477.0583333333338</v>
      </c>
      <c r="H5" s="4">
        <v>3647.8416666666667</v>
      </c>
      <c r="I5" s="4">
        <v>3529.4</v>
      </c>
      <c r="J5" s="4">
        <v>3671.7833333333328</v>
      </c>
      <c r="K5" s="4">
        <v>4183.1583333333338</v>
      </c>
      <c r="L5" s="4">
        <v>4059.6083333333331</v>
      </c>
      <c r="M5" s="4">
        <v>4197.2833333333328</v>
      </c>
      <c r="N5" s="4">
        <v>4138.1916666666666</v>
      </c>
      <c r="O5" s="4">
        <v>3913.6000000000004</v>
      </c>
      <c r="P5" s="4">
        <v>4046.8999999999992</v>
      </c>
      <c r="Q5" s="4">
        <v>3913.8833333333332</v>
      </c>
      <c r="R5" s="4">
        <v>3538.2583333333337</v>
      </c>
      <c r="S5" s="4">
        <v>3347.6833333333338</v>
      </c>
      <c r="T5" s="4">
        <v>3048.5</v>
      </c>
      <c r="U5" s="4">
        <v>3051.2666666666664</v>
      </c>
      <c r="V5" s="4">
        <v>3142.4166666666661</v>
      </c>
      <c r="W5" s="4">
        <v>3212.8166666666662</v>
      </c>
      <c r="X5" s="4">
        <v>3229.2916666666674</v>
      </c>
      <c r="Y5" s="4">
        <v>2800.2999999999997</v>
      </c>
      <c r="Z5" s="4">
        <v>2015.6833333333334</v>
      </c>
      <c r="AA5" s="4">
        <v>2593.108333333334</v>
      </c>
      <c r="AB5" s="4">
        <v>2677.2249999999999</v>
      </c>
      <c r="AC5" s="4">
        <v>3266.2750000000001</v>
      </c>
      <c r="AD5" s="19">
        <v>3555.5166666666669</v>
      </c>
      <c r="AE5" s="4">
        <v>3689.9833333333331</v>
      </c>
      <c r="AF5" s="4">
        <v>3884.6</v>
      </c>
    </row>
    <row r="6" spans="1:32" ht="16.5" customHeight="1" x14ac:dyDescent="0.3">
      <c r="A6" s="10" t="s">
        <v>2</v>
      </c>
      <c r="B6" s="9">
        <v>90</v>
      </c>
      <c r="C6" s="9">
        <v>94.216666666664423</v>
      </c>
      <c r="D6" s="9">
        <v>123.17499999999973</v>
      </c>
      <c r="E6" s="9">
        <v>124.25000000000273</v>
      </c>
      <c r="F6" s="9">
        <v>132.59999999999991</v>
      </c>
      <c r="G6" s="9">
        <v>146.5666666666657</v>
      </c>
      <c r="H6" s="9">
        <v>102.85833333333267</v>
      </c>
      <c r="I6" s="9">
        <v>119.1833333333343</v>
      </c>
      <c r="J6" s="9">
        <v>189.52500000000146</v>
      </c>
      <c r="K6" s="9">
        <v>207.34166666666533</v>
      </c>
      <c r="L6" s="9">
        <v>241.55000000000109</v>
      </c>
      <c r="M6" s="9">
        <v>225.41666666666788</v>
      </c>
      <c r="N6" s="9">
        <v>198.40000000000055</v>
      </c>
      <c r="O6" s="9">
        <v>218.59166666666533</v>
      </c>
      <c r="P6" s="9">
        <v>231.75000000000182</v>
      </c>
      <c r="Q6" s="9">
        <v>224.41666666666606</v>
      </c>
      <c r="R6" s="9">
        <v>222.54166666666788</v>
      </c>
      <c r="S6" s="9">
        <v>205.07499999999891</v>
      </c>
      <c r="T6" s="9">
        <v>199.64166666666733</v>
      </c>
      <c r="U6" s="9">
        <v>192.07500000000073</v>
      </c>
      <c r="V6" s="9">
        <v>216.19166666666661</v>
      </c>
      <c r="W6" s="9">
        <v>252.11666666666679</v>
      </c>
      <c r="X6" s="9">
        <v>250.375</v>
      </c>
      <c r="Y6" s="9">
        <v>234.25000000000091</v>
      </c>
      <c r="Z6" s="9">
        <v>187.0666666666657</v>
      </c>
      <c r="AA6" s="9">
        <v>157.17500000000018</v>
      </c>
      <c r="AB6" s="9">
        <v>152.81666666666661</v>
      </c>
      <c r="AC6" s="20">
        <v>121.25833333333321</v>
      </c>
      <c r="AD6" s="20">
        <v>121.00833333333412</v>
      </c>
      <c r="AE6" s="9">
        <v>153.949999999998</v>
      </c>
      <c r="AF6" s="9">
        <v>135.13333333333321</v>
      </c>
    </row>
    <row r="7" spans="1:32" ht="16.5" customHeight="1" x14ac:dyDescent="0.3">
      <c r="A7" s="2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6"/>
      <c r="AD7" s="16"/>
      <c r="AE7" s="16"/>
    </row>
    <row r="8" spans="1:32" ht="16.5" customHeight="1" x14ac:dyDescent="0.3">
      <c r="A8" s="10" t="s">
        <v>0</v>
      </c>
      <c r="B8" s="5">
        <f>B4/B$3*100</f>
        <v>76.10628951033965</v>
      </c>
      <c r="C8" s="5">
        <f t="shared" ref="C8:I9" si="0">C4/C$3*100</f>
        <v>74.405838668983421</v>
      </c>
      <c r="D8" s="5">
        <f t="shared" si="0"/>
        <v>69.181561214052024</v>
      </c>
      <c r="E8" s="5">
        <f t="shared" si="0"/>
        <v>67.911406028487207</v>
      </c>
      <c r="F8" s="5">
        <f t="shared" si="0"/>
        <v>64.596085646967367</v>
      </c>
      <c r="G8" s="5">
        <f t="shared" si="0"/>
        <v>61.037128233801432</v>
      </c>
      <c r="H8" s="5">
        <f t="shared" si="0"/>
        <v>54.119877675840989</v>
      </c>
      <c r="I8" s="5">
        <f t="shared" si="0"/>
        <v>55.58308174263081</v>
      </c>
      <c r="J8" s="5">
        <f>J4/J$3*100</f>
        <v>54.667241939334176</v>
      </c>
      <c r="K8" s="5">
        <f>K4/K$3*100</f>
        <v>51.164575547250415</v>
      </c>
      <c r="L8" s="5">
        <f t="shared" ref="L8:AE10" si="1">L4/L$3*100</f>
        <v>50.104886857531739</v>
      </c>
      <c r="M8" s="5">
        <f t="shared" si="1"/>
        <v>47.836907036539053</v>
      </c>
      <c r="N8" s="5">
        <f t="shared" si="1"/>
        <v>47.228644673489342</v>
      </c>
      <c r="O8" s="5">
        <f t="shared" si="1"/>
        <v>48.890008946719611</v>
      </c>
      <c r="P8" s="5">
        <f t="shared" si="1"/>
        <v>50.465401669425894</v>
      </c>
      <c r="Q8" s="5">
        <f t="shared" si="1"/>
        <v>52.854392380691998</v>
      </c>
      <c r="R8" s="5">
        <f t="shared" si="1"/>
        <v>54.971803498521318</v>
      </c>
      <c r="S8" s="5">
        <f t="shared" si="1"/>
        <v>55.823002283814759</v>
      </c>
      <c r="T8" s="5">
        <f t="shared" si="1"/>
        <v>57.010142587396537</v>
      </c>
      <c r="U8" s="5">
        <f t="shared" si="1"/>
        <v>56.653725186214757</v>
      </c>
      <c r="V8" s="5">
        <f t="shared" si="1"/>
        <v>56.155655348572076</v>
      </c>
      <c r="W8" s="5">
        <f t="shared" si="1"/>
        <v>55.356276225202819</v>
      </c>
      <c r="X8" s="5">
        <f t="shared" si="1"/>
        <v>53.985444960174192</v>
      </c>
      <c r="Y8" s="5">
        <f>Y4/Y$3*100</f>
        <v>55.169892155414388</v>
      </c>
      <c r="Z8" s="5">
        <f t="shared" si="1"/>
        <v>59.218906209501242</v>
      </c>
      <c r="AA8" s="5">
        <f t="shared" si="1"/>
        <v>51.199770514685873</v>
      </c>
      <c r="AB8" s="5">
        <f t="shared" si="1"/>
        <v>53.527404196156347</v>
      </c>
      <c r="AC8" s="5">
        <f t="shared" si="1"/>
        <v>53.239283676586979</v>
      </c>
      <c r="AD8" s="5">
        <f t="shared" si="1"/>
        <v>51.530921651088278</v>
      </c>
      <c r="AE8" s="5">
        <f>AE4/AE$3*100</f>
        <v>50.006719643468735</v>
      </c>
      <c r="AF8" s="5">
        <f>AF4/AF$3*100</f>
        <v>46.581616832779623</v>
      </c>
    </row>
    <row r="9" spans="1:32" ht="16.5" customHeight="1" x14ac:dyDescent="0.3">
      <c r="A9" s="10" t="s">
        <v>1</v>
      </c>
      <c r="B9" s="7">
        <f>B5/B$3*100</f>
        <v>22.929390335369121</v>
      </c>
      <c r="C9" s="7">
        <f t="shared" si="0"/>
        <v>24.472881409722394</v>
      </c>
      <c r="D9" s="7">
        <f t="shared" si="0"/>
        <v>29.375736918956484</v>
      </c>
      <c r="E9" s="7">
        <f t="shared" si="0"/>
        <v>30.705240968773882</v>
      </c>
      <c r="F9" s="7">
        <f t="shared" si="0"/>
        <v>34.196088075979503</v>
      </c>
      <c r="G9" s="7">
        <f t="shared" si="0"/>
        <v>37.386919994552095</v>
      </c>
      <c r="H9" s="7">
        <f t="shared" si="0"/>
        <v>44.621916411824678</v>
      </c>
      <c r="I9" s="7">
        <f t="shared" si="0"/>
        <v>42.966010907674324</v>
      </c>
      <c r="J9" s="7">
        <f>J5/J$3*100</f>
        <v>43.107685564569451</v>
      </c>
      <c r="K9" s="7">
        <f>K5/K$3*100</f>
        <v>46.52916814973009</v>
      </c>
      <c r="L9" s="7">
        <f t="shared" si="1"/>
        <v>47.093038992776826</v>
      </c>
      <c r="M9" s="7">
        <f t="shared" si="1"/>
        <v>49.50443862587376</v>
      </c>
      <c r="N9" s="7">
        <f t="shared" si="1"/>
        <v>50.35705448807655</v>
      </c>
      <c r="O9" s="7">
        <f t="shared" si="1"/>
        <v>48.406288265779423</v>
      </c>
      <c r="P9" s="7">
        <f t="shared" si="1"/>
        <v>46.851592437801713</v>
      </c>
      <c r="Q9" s="7">
        <f t="shared" si="1"/>
        <v>44.588939395665534</v>
      </c>
      <c r="R9" s="7">
        <f>R5/R$3*100</f>
        <v>42.363696954458554</v>
      </c>
      <c r="S9" s="7">
        <f>S5/S$3*100</f>
        <v>41.626979686068729</v>
      </c>
      <c r="T9" s="7">
        <f t="shared" si="1"/>
        <v>40.34755677907777</v>
      </c>
      <c r="U9" s="7">
        <f t="shared" si="1"/>
        <v>40.779250864250329</v>
      </c>
      <c r="V9" s="7">
        <f t="shared" si="1"/>
        <v>41.022109664982651</v>
      </c>
      <c r="W9" s="7">
        <f t="shared" si="1"/>
        <v>41.395341845653</v>
      </c>
      <c r="X9" s="7">
        <f t="shared" si="1"/>
        <v>42.703636115188473</v>
      </c>
      <c r="Y9" s="7">
        <f>Y5/Y$3*100</f>
        <v>41.369478504949022</v>
      </c>
      <c r="Z9" s="7">
        <f t="shared" si="1"/>
        <v>37.317794152133402</v>
      </c>
      <c r="AA9" s="7">
        <f t="shared" si="1"/>
        <v>46.011361888877076</v>
      </c>
      <c r="AB9" s="7">
        <f t="shared" si="1"/>
        <v>43.96316731530289</v>
      </c>
      <c r="AC9" s="5">
        <f t="shared" si="1"/>
        <v>45.08689470487549</v>
      </c>
      <c r="AD9" s="5">
        <f t="shared" si="1"/>
        <v>46.873777789496351</v>
      </c>
      <c r="AE9" s="5">
        <f t="shared" si="1"/>
        <v>47.991043365544279</v>
      </c>
      <c r="AF9" s="5">
        <f t="shared" ref="AF9:AF10" si="2">AF5/AF$3*100</f>
        <v>51.622591362126244</v>
      </c>
    </row>
    <row r="10" spans="1:32" ht="16.5" customHeight="1" thickBot="1" x14ac:dyDescent="0.35">
      <c r="A10" s="11" t="s">
        <v>2</v>
      </c>
      <c r="B10" s="8">
        <f t="shared" ref="B10:V10" si="3">B6/B3*100</f>
        <v>0.96432015429122475</v>
      </c>
      <c r="C10" s="8">
        <f t="shared" si="3"/>
        <v>1.121279921294176</v>
      </c>
      <c r="D10" s="8">
        <f t="shared" si="3"/>
        <v>1.4427018669914935</v>
      </c>
      <c r="E10" s="8">
        <f t="shared" si="3"/>
        <v>1.3833530027389023</v>
      </c>
      <c r="F10" s="8">
        <f t="shared" si="3"/>
        <v>1.2078262770531216</v>
      </c>
      <c r="G10" s="8">
        <f t="shared" si="3"/>
        <v>1.5759517716464773</v>
      </c>
      <c r="H10" s="8">
        <f t="shared" si="3"/>
        <v>1.2582059123343445</v>
      </c>
      <c r="I10" s="8">
        <f t="shared" si="3"/>
        <v>1.4509073496948564</v>
      </c>
      <c r="J10" s="8">
        <f t="shared" si="3"/>
        <v>2.2250724960963808</v>
      </c>
      <c r="K10" s="8">
        <f t="shared" si="3"/>
        <v>2.3062563030195027</v>
      </c>
      <c r="L10" s="8">
        <f t="shared" si="3"/>
        <v>2.8020741496914425</v>
      </c>
      <c r="M10" s="8">
        <f t="shared" si="3"/>
        <v>2.6586543375871945</v>
      </c>
      <c r="N10" s="8">
        <f t="shared" si="3"/>
        <v>2.414300838434118</v>
      </c>
      <c r="O10" s="8">
        <f t="shared" si="3"/>
        <v>2.7037027875009629</v>
      </c>
      <c r="P10" s="8">
        <f t="shared" si="3"/>
        <v>2.6830058927724023</v>
      </c>
      <c r="Q10" s="8">
        <f t="shared" si="3"/>
        <v>2.5566682236424816</v>
      </c>
      <c r="R10" s="8">
        <f t="shared" si="3"/>
        <v>2.6644995470201245</v>
      </c>
      <c r="S10" s="8">
        <f t="shared" si="3"/>
        <v>2.5500180301164983</v>
      </c>
      <c r="T10" s="8">
        <f t="shared" si="3"/>
        <v>2.6423006335256938</v>
      </c>
      <c r="U10" s="8">
        <f t="shared" si="3"/>
        <v>2.5670239495349181</v>
      </c>
      <c r="V10" s="8">
        <f t="shared" si="3"/>
        <v>2.8222349864452649</v>
      </c>
      <c r="W10" s="8">
        <f>W6/W$3*100</f>
        <v>3.2483819291441742</v>
      </c>
      <c r="X10" s="8">
        <f>X6/X$3*100</f>
        <v>3.3109189246373365</v>
      </c>
      <c r="Y10" s="17">
        <f>Y6/Y$3*100</f>
        <v>3.4606293396365917</v>
      </c>
      <c r="Z10" s="8">
        <f t="shared" si="1"/>
        <v>3.4632996383653443</v>
      </c>
      <c r="AA10" s="8">
        <f t="shared" si="1"/>
        <v>2.7888675964370662</v>
      </c>
      <c r="AB10" s="8">
        <f t="shared" si="1"/>
        <v>2.5094284885407592</v>
      </c>
      <c r="AC10" s="17">
        <f t="shared" si="1"/>
        <v>1.6738216185375354</v>
      </c>
      <c r="AD10" s="17">
        <f t="shared" si="1"/>
        <v>1.5953005594153709</v>
      </c>
      <c r="AE10" s="17">
        <f t="shared" si="1"/>
        <v>2.0022369909869817</v>
      </c>
      <c r="AF10" s="17">
        <f t="shared" si="2"/>
        <v>1.7957918050941288</v>
      </c>
    </row>
    <row r="11" spans="1:32" ht="12.75" customHeight="1" x14ac:dyDescent="0.2">
      <c r="A11" s="27" t="s">
        <v>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32" ht="12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32" ht="12.75" customHeight="1" x14ac:dyDescent="0.2">
      <c r="A13" s="29" t="s">
        <v>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32" ht="12.75" customHeight="1" x14ac:dyDescent="0.2">
      <c r="A14" s="24" t="s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32" ht="12.75" customHeight="1" x14ac:dyDescent="0.2">
      <c r="A15" s="25" t="s">
        <v>5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32" ht="12.75" customHeight="1" x14ac:dyDescent="0.2">
      <c r="A16" s="25" t="s">
        <v>10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5" ht="12.75" customHeight="1" x14ac:dyDescent="0.2">
      <c r="A17" s="25" t="s">
        <v>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5" ht="12.75" customHeight="1" x14ac:dyDescent="0.2">
      <c r="A18" s="25" t="s">
        <v>12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5" ht="12.7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5" ht="12.75" customHeight="1" x14ac:dyDescent="0.2">
      <c r="A20" s="22" t="s">
        <v>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5" ht="12.75" customHeight="1" x14ac:dyDescent="0.2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5" ht="12.75" customHeight="1" x14ac:dyDescent="0.2">
      <c r="A22" s="23" t="s">
        <v>15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4" spans="1:25" x14ac:dyDescent="0.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mergeCells count="13">
    <mergeCell ref="A1:AF1"/>
    <mergeCell ref="A11:T11"/>
    <mergeCell ref="A12:T12"/>
    <mergeCell ref="A13:T13"/>
    <mergeCell ref="A19:T19"/>
    <mergeCell ref="A20:T20"/>
    <mergeCell ref="A21:T21"/>
    <mergeCell ref="A22:T22"/>
    <mergeCell ref="A14:T14"/>
    <mergeCell ref="A15:T15"/>
    <mergeCell ref="A16:T16"/>
    <mergeCell ref="A17:T17"/>
    <mergeCell ref="A18:T18"/>
  </mergeCells>
  <phoneticPr fontId="0" type="noConversion"/>
  <pageMargins left="0.25" right="0.25" top="0.75" bottom="0.75" header="0.3" footer="0.3"/>
  <pageSetup scale="72" orientation="landscape" r:id="rId1"/>
  <headerFooter alignWithMargins="0"/>
  <webPublishItems count="1">
    <webPublishItem id="30764" divId="table_01_18_30764" sourceType="sheet" destinationFile="C:\Users\dominique.megret\Desktop\current tasks\BTS\nts_2011\table_01_18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1-18</vt:lpstr>
      <vt:lpstr>'1-18'!Print_Area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2016-10-07T13:46:00Z</cp:lastPrinted>
  <dcterms:created xsi:type="dcterms:W3CDTF">1980-01-01T05:00:00Z</dcterms:created>
  <dcterms:modified xsi:type="dcterms:W3CDTF">2016-10-07T13:46:07Z</dcterms:modified>
</cp:coreProperties>
</file>