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750" yWindow="4725" windowWidth="17925" windowHeight="7665" tabRatio="736"/>
  </bookViews>
  <sheets>
    <sheet name="1-35" sheetId="5" r:id="rId1"/>
  </sheets>
  <calcPr calcId="145621" iterate="1"/>
</workbook>
</file>

<file path=xl/calcChain.xml><?xml version="1.0" encoding="utf-8"?>
<calcChain xmlns="http://schemas.openxmlformats.org/spreadsheetml/2006/main">
  <c r="AF29" i="5" l="1"/>
  <c r="AE29" i="5"/>
  <c r="AF15" i="5"/>
  <c r="AE15" i="5"/>
  <c r="AF6" i="5"/>
  <c r="AE6" i="5"/>
  <c r="C15" i="5" l="1"/>
  <c r="D15" i="5"/>
  <c r="E15" i="5"/>
  <c r="F15" i="5"/>
  <c r="G15" i="5"/>
  <c r="H15" i="5"/>
  <c r="I15" i="5"/>
  <c r="J15" i="5"/>
  <c r="K15" i="5"/>
  <c r="L15" i="5"/>
  <c r="M15" i="5"/>
  <c r="N15" i="5"/>
  <c r="O15" i="5"/>
  <c r="P15" i="5"/>
  <c r="Q15" i="5"/>
  <c r="R15" i="5"/>
  <c r="S15" i="5"/>
  <c r="T15" i="5"/>
  <c r="U15" i="5"/>
  <c r="V15" i="5"/>
  <c r="W15" i="5"/>
  <c r="X15" i="5"/>
  <c r="Y15" i="5"/>
  <c r="Z15" i="5"/>
  <c r="AA15" i="5"/>
  <c r="AB15" i="5"/>
  <c r="AC15" i="5"/>
  <c r="AD15" i="5"/>
  <c r="B15" i="5"/>
  <c r="L6" i="5"/>
  <c r="M6" i="5"/>
  <c r="N6" i="5"/>
  <c r="O6" i="5"/>
  <c r="P6" i="5"/>
  <c r="Q6" i="5"/>
  <c r="R6" i="5"/>
  <c r="S6" i="5"/>
  <c r="T6" i="5"/>
  <c r="U6" i="5"/>
  <c r="V6" i="5"/>
  <c r="W6" i="5"/>
  <c r="X6" i="5"/>
  <c r="Y6" i="5"/>
  <c r="Z6" i="5"/>
  <c r="AA6" i="5"/>
  <c r="AB6" i="5"/>
  <c r="AC6" i="5"/>
  <c r="AD6" i="5"/>
  <c r="C6" i="5"/>
  <c r="D6" i="5"/>
  <c r="E6" i="5"/>
  <c r="F6" i="5"/>
  <c r="G6" i="5"/>
  <c r="H6" i="5"/>
  <c r="I6" i="5"/>
  <c r="J6" i="5"/>
  <c r="K6" i="5"/>
  <c r="B6" i="5"/>
  <c r="AD29" i="5" l="1"/>
  <c r="AC29" i="5"/>
  <c r="AB29" i="5"/>
  <c r="AA29" i="5"/>
  <c r="Z29" i="5"/>
  <c r="Y29" i="5"/>
  <c r="X29" i="5"/>
  <c r="W29" i="5"/>
  <c r="V29" i="5"/>
  <c r="U29" i="5"/>
  <c r="T29" i="5"/>
  <c r="S29" i="5"/>
  <c r="R29" i="5"/>
  <c r="Q29" i="5"/>
  <c r="P29" i="5"/>
  <c r="O29" i="5"/>
  <c r="N29" i="5"/>
  <c r="M29" i="5"/>
  <c r="L29" i="5"/>
  <c r="K29" i="5"/>
  <c r="J29" i="5"/>
  <c r="I29" i="5"/>
  <c r="H29" i="5"/>
  <c r="G29" i="5"/>
  <c r="F29" i="5"/>
  <c r="E29" i="5"/>
  <c r="D29" i="5"/>
  <c r="C29" i="5"/>
  <c r="B29" i="5"/>
</calcChain>
</file>

<file path=xl/sharedStrings.xml><?xml version="1.0" encoding="utf-8"?>
<sst xmlns="http://schemas.openxmlformats.org/spreadsheetml/2006/main" count="210" uniqueCount="88">
  <si>
    <t>Rail</t>
  </si>
  <si>
    <t>U</t>
  </si>
  <si>
    <t xml:space="preserve">Table 1-35: U.S. Vehicle-Miles (Millions) </t>
  </si>
  <si>
    <t>Air</t>
  </si>
  <si>
    <t>Air carrier, domestic, all services</t>
  </si>
  <si>
    <r>
      <t>General aviation</t>
    </r>
    <r>
      <rPr>
        <vertAlign val="superscript"/>
        <sz val="11"/>
        <rFont val="Arial Narrow"/>
        <family val="2"/>
      </rPr>
      <t>a</t>
    </r>
  </si>
  <si>
    <t>N</t>
  </si>
  <si>
    <t>Highway, total</t>
  </si>
  <si>
    <r>
      <t>Light duty vehicle, short wheel-base</t>
    </r>
    <r>
      <rPr>
        <vertAlign val="superscript"/>
        <sz val="11"/>
        <rFont val="Arial Narrow"/>
        <family val="2"/>
      </rPr>
      <t>b,c,d</t>
    </r>
  </si>
  <si>
    <r>
      <t>Motorcycle</t>
    </r>
    <r>
      <rPr>
        <vertAlign val="superscript"/>
        <sz val="11"/>
        <rFont val="Arial Narrow"/>
        <family val="2"/>
      </rPr>
      <t>c,d</t>
    </r>
  </si>
  <si>
    <r>
      <t>Light duty vehicle, long wheel-base</t>
    </r>
    <r>
      <rPr>
        <vertAlign val="superscript"/>
        <sz val="11"/>
        <rFont val="Arial Narrow"/>
        <family val="2"/>
      </rPr>
      <t>b,c,d</t>
    </r>
  </si>
  <si>
    <r>
      <t>Truck, single-unit 2-axle 6-tire or more</t>
    </r>
    <r>
      <rPr>
        <vertAlign val="superscript"/>
        <sz val="11"/>
        <rFont val="Arial Narrow"/>
        <family val="2"/>
      </rPr>
      <t>d</t>
    </r>
  </si>
  <si>
    <t>Truck, combination</t>
  </si>
  <si>
    <t>Heavy rail</t>
  </si>
  <si>
    <t>Trolley bus</t>
  </si>
  <si>
    <t>Commuter rail</t>
  </si>
  <si>
    <t>Class I freight, train-miles</t>
  </si>
  <si>
    <t>Class I freight, car-miles</t>
  </si>
  <si>
    <r>
      <t>a</t>
    </r>
    <r>
      <rPr>
        <sz val="9"/>
        <rFont val="Arial"/>
        <family val="2"/>
      </rPr>
      <t xml:space="preserve"> All operations other than those operating under 14 CFR 121 and 14 CFR 135. Data for 1996 are estimated using new information on nonrespondents and are not comparable to earlier years. Mileage in source is multiplied by 1.151 to convert to nautical-miles for 1985-1997.</t>
    </r>
  </si>
  <si>
    <r>
      <t>c</t>
    </r>
    <r>
      <rPr>
        <sz val="9"/>
        <rFont val="Arial"/>
        <family val="2"/>
      </rPr>
      <t xml:space="preserve"> U.S. Department of Transportation, Federal Highway Administration (FHWA), provides data separately for </t>
    </r>
    <r>
      <rPr>
        <i/>
        <sz val="9"/>
        <rFont val="Arial"/>
        <family val="2"/>
      </rPr>
      <t>Light duty vehicle, short wheel base</t>
    </r>
    <r>
      <rPr>
        <sz val="9"/>
        <rFont val="Arial"/>
        <family val="2"/>
      </rPr>
      <t xml:space="preserve"> (formerly </t>
    </r>
    <r>
      <rPr>
        <i/>
        <sz val="9"/>
        <rFont val="Arial"/>
        <family val="2"/>
      </rPr>
      <t>Passenger car</t>
    </r>
    <r>
      <rPr>
        <sz val="9"/>
        <rFont val="Arial"/>
        <family val="2"/>
      </rPr>
      <t xml:space="preserve">) and </t>
    </r>
    <r>
      <rPr>
        <i/>
        <sz val="9"/>
        <rFont val="Arial"/>
        <family val="2"/>
      </rPr>
      <t>Motorcycle</t>
    </r>
    <r>
      <rPr>
        <sz val="9"/>
        <rFont val="Arial"/>
        <family val="2"/>
      </rPr>
      <t xml:space="preserve"> in its annual </t>
    </r>
    <r>
      <rPr>
        <i/>
        <sz val="9"/>
        <rFont val="Arial"/>
        <family val="2"/>
      </rPr>
      <t>Highway Statistics</t>
    </r>
    <r>
      <rPr>
        <sz val="9"/>
        <rFont val="Arial"/>
        <family val="2"/>
      </rPr>
      <t xml:space="preserve"> series. However, the 1995 summary report provides updated data for </t>
    </r>
    <r>
      <rPr>
        <i/>
        <sz val="9"/>
        <rFont val="Arial"/>
        <family val="2"/>
      </rPr>
      <t xml:space="preserve">Light duty vehicle, short wheel base </t>
    </r>
    <r>
      <rPr>
        <sz val="9"/>
        <rFont val="Arial"/>
        <family val="2"/>
      </rPr>
      <t xml:space="preserve">(formerly </t>
    </r>
    <r>
      <rPr>
        <i/>
        <sz val="9"/>
        <rFont val="Arial"/>
        <family val="2"/>
      </rPr>
      <t>Passenger car</t>
    </r>
    <r>
      <rPr>
        <sz val="9"/>
        <rFont val="Arial"/>
        <family val="2"/>
      </rPr>
      <t xml:space="preserve">) and </t>
    </r>
    <r>
      <rPr>
        <i/>
        <sz val="9"/>
        <rFont val="Arial"/>
        <family val="2"/>
      </rPr>
      <t>Motorcycle</t>
    </r>
    <r>
      <rPr>
        <sz val="9"/>
        <rFont val="Arial"/>
        <family val="2"/>
      </rPr>
      <t xml:space="preserve"> combined. </t>
    </r>
    <r>
      <rPr>
        <i/>
        <sz val="9"/>
        <rFont val="Arial"/>
        <family val="2"/>
      </rPr>
      <t>Light duty vehicle, short wheel base</t>
    </r>
    <r>
      <rPr>
        <sz val="9"/>
        <rFont val="Arial"/>
        <family val="2"/>
      </rPr>
      <t xml:space="preserve"> (formerly </t>
    </r>
    <r>
      <rPr>
        <i/>
        <sz val="9"/>
        <rFont val="Arial"/>
        <family val="2"/>
      </rPr>
      <t>Passenger car</t>
    </r>
    <r>
      <rPr>
        <sz val="9"/>
        <rFont val="Arial"/>
        <family val="2"/>
      </rPr>
      <t>) figures in this table were computed by U.S. Department of Transportation, Bureau of Transportation Statistics, by subtracting the most current motorcycle figures from the aggregate</t>
    </r>
    <r>
      <rPr>
        <i/>
        <sz val="9"/>
        <rFont val="Arial"/>
        <family val="2"/>
      </rPr>
      <t xml:space="preserve"> Light duty vehicle, short wheel base </t>
    </r>
    <r>
      <rPr>
        <sz val="9"/>
        <rFont val="Arial"/>
        <family val="2"/>
      </rPr>
      <t xml:space="preserve">(formerly </t>
    </r>
    <r>
      <rPr>
        <i/>
        <sz val="9"/>
        <rFont val="Arial"/>
        <family val="2"/>
      </rPr>
      <t>Passenger car</t>
    </r>
    <r>
      <rPr>
        <sz val="9"/>
        <rFont val="Arial"/>
        <family val="2"/>
      </rPr>
      <t xml:space="preserve">) and </t>
    </r>
    <r>
      <rPr>
        <i/>
        <sz val="9"/>
        <rFont val="Arial"/>
        <family val="2"/>
      </rPr>
      <t>Motorcycle</t>
    </r>
    <r>
      <rPr>
        <sz val="9"/>
        <rFont val="Arial"/>
        <family val="2"/>
      </rPr>
      <t xml:space="preserve"> figures.</t>
    </r>
  </si>
  <si>
    <t>NOTES</t>
  </si>
  <si>
    <t xml:space="preserve">In July 1997, the FHWA published revised vehicle-miles data for the highway modes for many years. The major change reflected the reassignment of some vehicles from the passenger car category to the Other 2-axle 4-tire vehicle category. This category was calculated prior to rounding. </t>
  </si>
  <si>
    <t>Numbers may not add to totals due to rounding.</t>
  </si>
  <si>
    <r>
      <rPr>
        <i/>
        <sz val="10"/>
        <rFont val="Arial"/>
        <family val="2"/>
      </rPr>
      <t>Transit</t>
    </r>
    <r>
      <rPr>
        <sz val="10"/>
        <rFont val="Arial"/>
        <family val="2"/>
      </rPr>
      <t xml:space="preserve"> data from 1996 and after are not comparable to the data for earlier years or to the data published in previous editions of the report due to different data sources used.</t>
    </r>
  </si>
  <si>
    <t>SOURCES</t>
  </si>
  <si>
    <t>Air:</t>
  </si>
  <si>
    <t>Air carrier:</t>
  </si>
  <si>
    <r>
      <t xml:space="preserve">1960: Civil Aeronautics Board, </t>
    </r>
    <r>
      <rPr>
        <i/>
        <sz val="9"/>
        <rFont val="Arial"/>
        <family val="2"/>
      </rPr>
      <t xml:space="preserve">Handbook of Airline Statistics 1969 </t>
    </r>
    <r>
      <rPr>
        <sz val="9"/>
        <rFont val="Arial"/>
        <family val="2"/>
      </rPr>
      <t>(Washington, DC: 1970), part III, table 2.</t>
    </r>
  </si>
  <si>
    <r>
      <t xml:space="preserve">1965-70: Ibid., </t>
    </r>
    <r>
      <rPr>
        <i/>
        <sz val="9"/>
        <rFont val="Arial"/>
        <family val="2"/>
      </rPr>
      <t xml:space="preserve">Handbook of Airline Statistics 1973 </t>
    </r>
    <r>
      <rPr>
        <sz val="9"/>
        <rFont val="Arial"/>
        <family val="2"/>
      </rPr>
      <t>(Washington, DC: 1974), part III, table 2.</t>
    </r>
  </si>
  <si>
    <t>General aviation:</t>
  </si>
  <si>
    <r>
      <t>1960-65: U.S. Department of Transportation, Federal Aviation Administration,</t>
    </r>
    <r>
      <rPr>
        <i/>
        <sz val="9"/>
        <rFont val="Arial"/>
        <family val="2"/>
      </rPr>
      <t xml:space="preserve"> FAA Statistical Handbook of Aviation</t>
    </r>
    <r>
      <rPr>
        <sz val="9"/>
        <rFont val="Arial"/>
        <family val="2"/>
      </rPr>
      <t xml:space="preserve"> </t>
    </r>
    <r>
      <rPr>
        <i/>
        <sz val="9"/>
        <rFont val="Arial"/>
        <family val="2"/>
      </rPr>
      <t>1972</t>
    </r>
    <r>
      <rPr>
        <sz val="9"/>
        <rFont val="Arial"/>
        <family val="2"/>
      </rPr>
      <t xml:space="preserve"> (Washington, DC: 1973), table 9.10.</t>
    </r>
  </si>
  <si>
    <r>
      <t>1970-75: U.S. Department of Transportation, Federal Aviation Administration,</t>
    </r>
    <r>
      <rPr>
        <i/>
        <sz val="9"/>
        <rFont val="Arial"/>
        <family val="2"/>
      </rPr>
      <t xml:space="preserve"> FAA Statistical Handbook of Aviation</t>
    </r>
    <r>
      <rPr>
        <sz val="9"/>
        <rFont val="Arial"/>
        <family val="2"/>
      </rPr>
      <t xml:space="preserve"> </t>
    </r>
    <r>
      <rPr>
        <i/>
        <sz val="9"/>
        <rFont val="Arial"/>
        <family val="2"/>
      </rPr>
      <t>1976</t>
    </r>
    <r>
      <rPr>
        <sz val="9"/>
        <rFont val="Arial"/>
        <family val="2"/>
      </rPr>
      <t xml:space="preserve"> (Washington, DC: 1976), table 8-5.</t>
    </r>
  </si>
  <si>
    <t>1980: U.S. National Transportation Safety Board estimate, personal communication, Dec. 7, 1998.</t>
  </si>
  <si>
    <t>1985-92: Ibid., General Aviation Activity and Avionics Survey (Washington, DC: Annual Issues), table 3.3.</t>
  </si>
  <si>
    <r>
      <t xml:space="preserve">1993-97: Ibid., </t>
    </r>
    <r>
      <rPr>
        <i/>
        <sz val="9"/>
        <rFont val="Arial"/>
        <family val="2"/>
      </rPr>
      <t xml:space="preserve">General Aviation and Air Taxi Activity and Avionics Survey </t>
    </r>
    <r>
      <rPr>
        <sz val="9"/>
        <rFont val="Arial"/>
        <family val="2"/>
      </rPr>
      <t xml:space="preserve">(Washington, DC: Annual Issues), table 3.3. </t>
    </r>
    <r>
      <rPr>
        <b/>
        <sz val="9"/>
        <rFont val="Arial"/>
        <family val="2"/>
      </rPr>
      <t xml:space="preserve"> </t>
    </r>
  </si>
  <si>
    <t>Highway:</t>
  </si>
  <si>
    <t>Passenger car and motorcycle:</t>
  </si>
  <si>
    <t>Light duty vehicle, short wheel base:</t>
  </si>
  <si>
    <t>Motorcycle:</t>
  </si>
  <si>
    <r>
      <t xml:space="preserve">1970-80: U.S. Department of Transportation, Federal Highway Administration, </t>
    </r>
    <r>
      <rPr>
        <i/>
        <sz val="9"/>
        <rFont val="Arial"/>
        <family val="2"/>
      </rPr>
      <t>Highway Statistics Summary to 1985</t>
    </r>
    <r>
      <rPr>
        <sz val="9"/>
        <rFont val="Arial"/>
        <family val="2"/>
      </rPr>
      <t xml:space="preserve"> (Washington, DC: 1986), table VM-201A.</t>
    </r>
  </si>
  <si>
    <t>Light duty vehicle, long wheel base:</t>
  </si>
  <si>
    <t>Transit:</t>
  </si>
  <si>
    <r>
      <t>1960-95: American Public Transportation Association,</t>
    </r>
    <r>
      <rPr>
        <i/>
        <sz val="9"/>
        <rFont val="Arial"/>
        <family val="2"/>
      </rPr>
      <t xml:space="preserve"> Public Transportation Fact Book </t>
    </r>
    <r>
      <rPr>
        <sz val="9"/>
        <rFont val="Arial"/>
        <family val="2"/>
      </rPr>
      <t>(Washington, DC: Annual Issues), tables 6, 51, and similar tables in earlier editions.</t>
    </r>
  </si>
  <si>
    <t>Rail:</t>
  </si>
  <si>
    <r>
      <t xml:space="preserve">Class I rail freight train- </t>
    </r>
    <r>
      <rPr>
        <sz val="9"/>
        <rFont val="Arial"/>
        <family val="2"/>
      </rPr>
      <t xml:space="preserve">and </t>
    </r>
    <r>
      <rPr>
        <i/>
        <sz val="9"/>
        <rFont val="Arial"/>
        <family val="2"/>
      </rPr>
      <t>car-miles:</t>
    </r>
  </si>
  <si>
    <t>Intercity/Amtrak train-miles:</t>
  </si>
  <si>
    <r>
      <t xml:space="preserve">1960-70: Association of American Railroads, </t>
    </r>
    <r>
      <rPr>
        <i/>
        <sz val="9"/>
        <rFont val="Arial"/>
        <family val="2"/>
      </rPr>
      <t xml:space="preserve">Yearbook of Railroad Facts </t>
    </r>
    <r>
      <rPr>
        <sz val="9"/>
        <rFont val="Arial"/>
        <family val="2"/>
      </rPr>
      <t>(Washington, DC: 1975), p. 39.</t>
    </r>
  </si>
  <si>
    <t>1975-2001: National Passenger Railroad Corporation (Amtrak), Amtrak Annual Report, Statistical Appendix (Washington, DC: Annual Issues).</t>
  </si>
  <si>
    <t>Intercity/Amtrak car-miles:</t>
  </si>
  <si>
    <r>
      <t xml:space="preserve">1960-75: Association of American Railroads, </t>
    </r>
    <r>
      <rPr>
        <i/>
        <sz val="9"/>
        <rFont val="Arial"/>
        <family val="2"/>
      </rPr>
      <t xml:space="preserve">Yearbook of Railroad Facts </t>
    </r>
    <r>
      <rPr>
        <sz val="9"/>
        <rFont val="Arial"/>
        <family val="2"/>
      </rPr>
      <t>(Washington, DC: 1975), p. 40.</t>
    </r>
  </si>
  <si>
    <t>1980-2000: National Passenger Railroad Corporation (Amtrak), Amtrak Corporate Reporting, Route Profitability System, personal communication, 2001.</t>
  </si>
  <si>
    <r>
      <t>d</t>
    </r>
    <r>
      <rPr>
        <sz val="9"/>
        <rFont val="Arial"/>
        <family val="2"/>
      </rPr>
      <t xml:space="preserve"> 1960–65, </t>
    </r>
    <r>
      <rPr>
        <i/>
        <sz val="9"/>
        <rFont val="Arial"/>
        <family val="2"/>
      </rPr>
      <t>Motorcycle</t>
    </r>
    <r>
      <rPr>
        <sz val="9"/>
        <rFont val="Arial"/>
        <family val="2"/>
      </rPr>
      <t xml:space="preserve"> data are included in </t>
    </r>
    <r>
      <rPr>
        <i/>
        <sz val="9"/>
        <rFont val="Arial"/>
        <family val="2"/>
      </rPr>
      <t>Light duty vehicle, short wheel base</t>
    </r>
    <r>
      <rPr>
        <sz val="9"/>
        <rFont val="Arial"/>
        <family val="2"/>
      </rPr>
      <t xml:space="preserve"> (formerly </t>
    </r>
    <r>
      <rPr>
        <i/>
        <sz val="9"/>
        <rFont val="Arial"/>
        <family val="2"/>
      </rPr>
      <t>Passenger car</t>
    </r>
    <r>
      <rPr>
        <sz val="9"/>
        <rFont val="Arial"/>
        <family val="2"/>
      </rPr>
      <t xml:space="preserve">), and </t>
    </r>
    <r>
      <rPr>
        <i/>
        <sz val="9"/>
        <rFont val="Arial"/>
        <family val="2"/>
      </rPr>
      <t>Light duty vehicle, long wheel base</t>
    </r>
    <r>
      <rPr>
        <sz val="9"/>
        <rFont val="Arial"/>
        <family val="2"/>
      </rPr>
      <t xml:space="preserve"> (formerly </t>
    </r>
    <r>
      <rPr>
        <i/>
        <sz val="9"/>
        <rFont val="Arial"/>
        <family val="2"/>
      </rPr>
      <t>Other 2-axle 4-tire vehicle</t>
    </r>
    <r>
      <rPr>
        <sz val="9"/>
        <rFont val="Arial"/>
        <family val="2"/>
      </rPr>
      <t xml:space="preserve">) data are included in </t>
    </r>
    <r>
      <rPr>
        <i/>
        <sz val="9"/>
        <rFont val="Arial"/>
        <family val="2"/>
      </rPr>
      <t>Truck, single-unit 2-axle 6-tire or more</t>
    </r>
    <r>
      <rPr>
        <sz val="9"/>
        <rFont val="Arial"/>
        <family val="2"/>
      </rPr>
      <t>.</t>
    </r>
  </si>
  <si>
    <r>
      <t>Motor bus</t>
    </r>
    <r>
      <rPr>
        <vertAlign val="superscript"/>
        <sz val="11"/>
        <rFont val="Arial Narrow"/>
        <family val="2"/>
      </rPr>
      <t>f</t>
    </r>
  </si>
  <si>
    <r>
      <t>Truck, single-unit 2-axle 6-tires or more; Truck, combination;</t>
    </r>
    <r>
      <rPr>
        <sz val="9"/>
        <rFont val="Arial"/>
        <family val="2"/>
      </rPr>
      <t xml:space="preserve"> </t>
    </r>
    <r>
      <rPr>
        <i/>
        <sz val="9"/>
        <rFont val="Arial"/>
        <family val="2"/>
      </rPr>
      <t>and</t>
    </r>
    <r>
      <rPr>
        <sz val="9"/>
        <rFont val="Arial"/>
        <family val="2"/>
      </rPr>
      <t xml:space="preserve"> </t>
    </r>
    <r>
      <rPr>
        <i/>
        <sz val="9"/>
        <rFont val="Arial"/>
        <family val="2"/>
      </rPr>
      <t>bus:</t>
    </r>
  </si>
  <si>
    <r>
      <t xml:space="preserve">KEY: </t>
    </r>
    <r>
      <rPr>
        <sz val="9"/>
        <rFont val="Arial"/>
        <family val="2"/>
      </rPr>
      <t>N = data do not exist; R = revised; U = data are unavailable.</t>
    </r>
  </si>
  <si>
    <r>
      <t>e</t>
    </r>
    <r>
      <rPr>
        <sz val="9"/>
        <rFont val="Arial"/>
        <family val="2"/>
      </rPr>
      <t xml:space="preserve"> In July 1997, the FHWA published revised vehicle-miles data for the highway modes for many years. The major change reflected the reassignment of some vehicles from the </t>
    </r>
    <r>
      <rPr>
        <i/>
        <sz val="9"/>
        <rFont val="Arial"/>
        <family val="2"/>
      </rPr>
      <t>Passenger cars</t>
    </r>
    <r>
      <rPr>
        <sz val="9"/>
        <rFont val="Arial"/>
        <family val="2"/>
      </rPr>
      <t xml:space="preserve"> category to the </t>
    </r>
    <r>
      <rPr>
        <i/>
        <sz val="9"/>
        <rFont val="Arial"/>
        <family val="2"/>
      </rPr>
      <t>Other 2-axle 4-tire</t>
    </r>
    <r>
      <rPr>
        <sz val="9"/>
        <rFont val="Arial"/>
        <family val="2"/>
      </rPr>
      <t xml:space="preserve"> </t>
    </r>
    <r>
      <rPr>
        <i/>
        <sz val="9"/>
        <rFont val="Arial"/>
        <family val="2"/>
      </rPr>
      <t>vehicles</t>
    </r>
    <r>
      <rPr>
        <sz val="9"/>
        <rFont val="Arial"/>
        <family val="2"/>
      </rPr>
      <t xml:space="preserve"> category.  This category was calculated prior to rounding.</t>
    </r>
  </si>
  <si>
    <r>
      <t>Other 2-axle 4-tire vehicles</t>
    </r>
    <r>
      <rPr>
        <vertAlign val="superscript"/>
        <sz val="11"/>
        <rFont val="Arial Narrow"/>
        <family val="2"/>
      </rPr>
      <t>b,e</t>
    </r>
  </si>
  <si>
    <r>
      <t>Passenger cars</t>
    </r>
    <r>
      <rPr>
        <vertAlign val="superscript"/>
        <sz val="11"/>
        <rFont val="Arial Narrow"/>
        <family val="2"/>
      </rPr>
      <t>b,e</t>
    </r>
  </si>
  <si>
    <r>
      <t>Bus</t>
    </r>
    <r>
      <rPr>
        <vertAlign val="superscript"/>
        <sz val="11"/>
        <rFont val="Arial Narrow"/>
        <family val="2"/>
      </rPr>
      <t>f</t>
    </r>
  </si>
  <si>
    <r>
      <t>Transit</t>
    </r>
    <r>
      <rPr>
        <b/>
        <vertAlign val="superscript"/>
        <sz val="11"/>
        <rFont val="Arial Narrow"/>
        <family val="2"/>
      </rPr>
      <t>g</t>
    </r>
    <r>
      <rPr>
        <b/>
        <sz val="11"/>
        <rFont val="Arial Narrow"/>
        <family val="2"/>
      </rPr>
      <t>, total</t>
    </r>
  </si>
  <si>
    <t xml:space="preserve">1960-94: U.S. Department of Transportation, Federal Highway Administration, Highway Statistics Summary to 1995, table VM-201A, available at http://www.fhwa.dot.gov/policyinformation/statistics.cfm as of Oct. 6, 2012. </t>
  </si>
  <si>
    <t>1995-2006: Ibid., Highway Statistics (Washington, DC: Annual Issues), table VM-1, available at http://www.fhwa.dot.gov/policyinformation/statistics.cfm as of Oct. 6, 2012.</t>
  </si>
  <si>
    <t xml:space="preserve">1970-94: U.S. Department of Transportation, Federal Highway Administration, Highway Statistics Summary to 1995, table VM-201A, available at http://www.fhwa.dot.gov/policyinformation/statistics.cfm as of Oct. 6, 2012. </t>
  </si>
  <si>
    <r>
      <t>Light rail</t>
    </r>
    <r>
      <rPr>
        <vertAlign val="superscript"/>
        <sz val="11"/>
        <rFont val="Arial Narrow"/>
        <family val="2"/>
      </rPr>
      <t>h</t>
    </r>
  </si>
  <si>
    <r>
      <t>Ferry boat</t>
    </r>
    <r>
      <rPr>
        <vertAlign val="superscript"/>
        <sz val="11"/>
        <rFont val="Arial Narrow"/>
        <family val="2"/>
      </rPr>
      <t>i</t>
    </r>
  </si>
  <si>
    <r>
      <t>i</t>
    </r>
    <r>
      <rPr>
        <sz val="9"/>
        <rFont val="Arial"/>
        <family val="2"/>
      </rPr>
      <t xml:space="preserve"> </t>
    </r>
    <r>
      <rPr>
        <i/>
        <sz val="9"/>
        <rFont val="Arial"/>
        <family val="2"/>
      </rPr>
      <t>Ferry boat</t>
    </r>
    <r>
      <rPr>
        <sz val="9"/>
        <rFont val="Arial"/>
        <family val="2"/>
      </rPr>
      <t xml:space="preserve"> included with </t>
    </r>
    <r>
      <rPr>
        <i/>
        <sz val="9"/>
        <rFont val="Arial"/>
        <family val="2"/>
      </rPr>
      <t xml:space="preserve">Other </t>
    </r>
    <r>
      <rPr>
        <sz val="9"/>
        <rFont val="Arial"/>
        <family val="2"/>
      </rPr>
      <t xml:space="preserve">under </t>
    </r>
    <r>
      <rPr>
        <i/>
        <sz val="9"/>
        <rFont val="Arial"/>
        <family val="2"/>
      </rPr>
      <t xml:space="preserve">Transit </t>
    </r>
    <r>
      <rPr>
        <sz val="9"/>
        <rFont val="Arial"/>
        <family val="2"/>
      </rPr>
      <t>for 1980 and 1985.</t>
    </r>
  </si>
  <si>
    <r>
      <t>Intercity/Amtrak</t>
    </r>
    <r>
      <rPr>
        <vertAlign val="superscript"/>
        <sz val="11"/>
        <rFont val="Arial Narrow"/>
        <family val="2"/>
      </rPr>
      <t>k</t>
    </r>
    <r>
      <rPr>
        <sz val="11"/>
        <rFont val="Arial Narrow"/>
        <family val="2"/>
      </rPr>
      <t>, train-miles</t>
    </r>
  </si>
  <si>
    <r>
      <t>Intercity/Amtrak</t>
    </r>
    <r>
      <rPr>
        <vertAlign val="superscript"/>
        <sz val="11"/>
        <rFont val="Arial Narrow"/>
        <family val="2"/>
      </rPr>
      <t>k</t>
    </r>
    <r>
      <rPr>
        <sz val="11"/>
        <rFont val="Arial Narrow"/>
        <family val="2"/>
      </rPr>
      <t>, car-miles</t>
    </r>
  </si>
  <si>
    <r>
      <t>Total train-miles</t>
    </r>
    <r>
      <rPr>
        <b/>
        <vertAlign val="superscript"/>
        <sz val="11"/>
        <rFont val="Arial Narrow"/>
        <family val="2"/>
      </rPr>
      <t>l</t>
    </r>
  </si>
  <si>
    <r>
      <t>k</t>
    </r>
    <r>
      <rPr>
        <sz val="9"/>
        <rFont val="Arial"/>
        <family val="2"/>
      </rPr>
      <t xml:space="preserve"> National Passenger Railroad Corporation (Amtrak) began operations in 1971.</t>
    </r>
  </si>
  <si>
    <r>
      <t>l</t>
    </r>
    <r>
      <rPr>
        <sz val="9"/>
        <rFont val="Arial"/>
        <family val="2"/>
      </rPr>
      <t xml:space="preserve"> Although both </t>
    </r>
    <r>
      <rPr>
        <i/>
        <sz val="9"/>
        <rFont val="Arial"/>
        <family val="2"/>
      </rPr>
      <t>Train-miles</t>
    </r>
    <r>
      <rPr>
        <sz val="9"/>
        <rFont val="Arial"/>
        <family val="2"/>
      </rPr>
      <t xml:space="preserve"> and </t>
    </r>
    <r>
      <rPr>
        <i/>
        <sz val="9"/>
        <rFont val="Arial"/>
        <family val="2"/>
      </rPr>
      <t>Car-miles</t>
    </r>
    <r>
      <rPr>
        <sz val="9"/>
        <rFont val="Arial"/>
        <family val="2"/>
      </rPr>
      <t xml:space="preserve"> are shown for rail, only </t>
    </r>
    <r>
      <rPr>
        <i/>
        <sz val="9"/>
        <rFont val="Arial"/>
        <family val="2"/>
      </rPr>
      <t>Train-miles</t>
    </r>
    <r>
      <rPr>
        <sz val="9"/>
        <rFont val="Arial"/>
        <family val="2"/>
      </rPr>
      <t xml:space="preserve"> are included in the total. A </t>
    </r>
    <r>
      <rPr>
        <i/>
        <sz val="9"/>
        <rFont val="Arial"/>
        <family val="2"/>
      </rPr>
      <t>Train-mile</t>
    </r>
    <r>
      <rPr>
        <sz val="9"/>
        <rFont val="Arial"/>
        <family val="2"/>
      </rPr>
      <t xml:space="preserve"> is the movement of a train, which can consist of multiple vehicles (cars), the distance of 1 mile. This differs from a vehicle-mile, which is the movement of 1 vehicle the distance of 1 mile. A 10-vehicle train traveling 1 mile would be measured as 1 train-mile and 10 vehicle-miles. Caution should be used when comparing train-miles with vehicle miles.</t>
    </r>
  </si>
  <si>
    <r>
      <t xml:space="preserve">Association of American Railroads, </t>
    </r>
    <r>
      <rPr>
        <i/>
        <sz val="9"/>
        <rFont val="Arial"/>
        <family val="2"/>
      </rPr>
      <t xml:space="preserve">Railroad Facts </t>
    </r>
    <r>
      <rPr>
        <sz val="9"/>
        <rFont val="Arial"/>
        <family val="2"/>
      </rPr>
      <t>(Washington, DC: Annual Issues), pp. 36 and 37.</t>
    </r>
  </si>
  <si>
    <r>
      <t>Other</t>
    </r>
    <r>
      <rPr>
        <vertAlign val="superscript"/>
        <sz val="11"/>
        <rFont val="Arial Narrow"/>
        <family val="2"/>
      </rPr>
      <t>i,j</t>
    </r>
  </si>
  <si>
    <r>
      <t>Demand response</t>
    </r>
    <r>
      <rPr>
        <vertAlign val="superscript"/>
        <sz val="11"/>
        <rFont val="Arial Narrow"/>
        <family val="2"/>
      </rPr>
      <t>f</t>
    </r>
  </si>
  <si>
    <r>
      <t>f</t>
    </r>
    <r>
      <rPr>
        <i/>
        <vertAlign val="superscript"/>
        <sz val="9"/>
        <rFont val="Arial"/>
        <family val="2"/>
      </rPr>
      <t xml:space="preserve"> </t>
    </r>
    <r>
      <rPr>
        <i/>
        <sz val="9"/>
        <rFont val="Arial"/>
        <family val="2"/>
      </rPr>
      <t>Motor bus</t>
    </r>
    <r>
      <rPr>
        <sz val="9"/>
        <rFont val="Arial"/>
        <family val="2"/>
      </rPr>
      <t xml:space="preserve"> and </t>
    </r>
    <r>
      <rPr>
        <i/>
        <sz val="9"/>
        <rFont val="Arial"/>
        <family val="2"/>
      </rPr>
      <t>Demand response</t>
    </r>
    <r>
      <rPr>
        <sz val="9"/>
        <rFont val="Arial"/>
        <family val="2"/>
      </rPr>
      <t xml:space="preserve"> figures are also included in the </t>
    </r>
    <r>
      <rPr>
        <i/>
        <sz val="9"/>
        <rFont val="Arial"/>
        <family val="2"/>
      </rPr>
      <t>Bus</t>
    </r>
    <r>
      <rPr>
        <sz val="9"/>
        <rFont val="Arial"/>
        <family val="2"/>
      </rPr>
      <t xml:space="preserve"> figure for </t>
    </r>
    <r>
      <rPr>
        <i/>
        <sz val="9"/>
        <rFont val="Arial"/>
        <family val="2"/>
      </rPr>
      <t>Highway</t>
    </r>
    <r>
      <rPr>
        <sz val="9"/>
        <rFont val="Arial"/>
        <family val="2"/>
      </rPr>
      <t>.</t>
    </r>
  </si>
  <si>
    <r>
      <t>g</t>
    </r>
    <r>
      <rPr>
        <sz val="9"/>
        <rFont val="Arial"/>
        <family val="2"/>
      </rPr>
      <t xml:space="preserve"> Prior to 1985, excludes </t>
    </r>
    <r>
      <rPr>
        <i/>
        <sz val="9"/>
        <rFont val="Arial"/>
        <family val="2"/>
      </rPr>
      <t>Demand response</t>
    </r>
    <r>
      <rPr>
        <sz val="9"/>
        <rFont val="Arial"/>
        <family val="2"/>
      </rPr>
      <t xml:space="preserve"> and most rural and smaller systems funded via Sections 18 and 16(b)2, Federal Transit Act. The series is not continuous between 1980 and 1985. Transit rail modes are measured in car-miles. Car-miles measure individual vehicle-miles in a train. A 10-car train traveling 1 mile would equal 1 train-mile and 10 car-miles.</t>
    </r>
  </si>
  <si>
    <r>
      <t xml:space="preserve">2002-14: Association of American Railroads, </t>
    </r>
    <r>
      <rPr>
        <i/>
        <sz val="9"/>
        <rFont val="Arial"/>
        <family val="2"/>
      </rPr>
      <t xml:space="preserve">Railroad Facts </t>
    </r>
    <r>
      <rPr>
        <sz val="9"/>
        <rFont val="Arial"/>
        <family val="2"/>
      </rPr>
      <t>(Washington, DC: Annual Issues), p. 77.</t>
    </r>
  </si>
  <si>
    <r>
      <t xml:space="preserve">2001-14: Association of American Railroads, </t>
    </r>
    <r>
      <rPr>
        <i/>
        <sz val="9"/>
        <rFont val="Arial"/>
        <family val="2"/>
      </rPr>
      <t xml:space="preserve">Railroad Facts </t>
    </r>
    <r>
      <rPr>
        <sz val="9"/>
        <rFont val="Arial"/>
        <family val="2"/>
      </rPr>
      <t>(Washington, DC: Annual Issues), p. 77.</t>
    </r>
  </si>
  <si>
    <r>
      <t xml:space="preserve">1996-2014: U.S. Department of Transportation, Federal Transit Administration, National Transit Database, </t>
    </r>
    <r>
      <rPr>
        <i/>
        <sz val="9"/>
        <rFont val="Arial"/>
        <family val="2"/>
      </rPr>
      <t>Transit Operating Stats</t>
    </r>
    <r>
      <rPr>
        <sz val="9"/>
        <rFont val="Arial"/>
        <family val="2"/>
      </rPr>
      <t>, available at http://www.ntdprogram.gov/ntdprogram/data.htm as of Feb. 24, 2016.</t>
    </r>
  </si>
  <si>
    <t>1995-2014: Ibid., Highway Statistics (Washington, DC: Annual Issues), table VM-1, available at http://www.fhwa.dot.gov/policyinformation/statistics.cfm as of Feb. 23, 2016.</t>
  </si>
  <si>
    <t>2007-14: U.S. Department of Transportation, Federal Highway Administration, Highway Statistics (Washington, DC: Annual Issues), table VM-1, available at http://www.fhwa.dot.gov/policyinformation/statistics.cfm as of Feb. 23, 2016.</t>
  </si>
  <si>
    <t>1995-2014: U.S. Department of Transportation, Federal Highway Administration, Highway Statistics (Washington, DC: Annual Issues), table VM-1, available at http://www.fhwa.dot.gov/policyinformation/statistics.cfm as of Feb. 23, 2016.</t>
  </si>
  <si>
    <t>1985-2014:  Ibid., Highway Statistics (Washington, DC: Annual Issues), table VM-1, available at http://www.fhwa.dot.gov/policyinformation/statistics.cfm as of Feb. 23, 2016.</t>
  </si>
  <si>
    <r>
      <t>b</t>
    </r>
    <r>
      <rPr>
        <sz val="9"/>
        <rFont val="Arial"/>
        <family val="2"/>
      </rPr>
      <t xml:space="preserve"> 1960-2006 data are for </t>
    </r>
    <r>
      <rPr>
        <i/>
        <sz val="9"/>
        <rFont val="Arial"/>
        <family val="2"/>
      </rPr>
      <t>Passenger Cars</t>
    </r>
    <r>
      <rPr>
        <sz val="9"/>
        <rFont val="Arial"/>
        <family val="2"/>
      </rPr>
      <t xml:space="preserve"> and </t>
    </r>
    <r>
      <rPr>
        <i/>
        <sz val="9"/>
        <rFont val="Arial"/>
        <family val="2"/>
      </rPr>
      <t>Other 2-axle, 4-tire vehicles</t>
    </r>
    <r>
      <rPr>
        <sz val="9"/>
        <rFont val="Arial"/>
        <family val="2"/>
      </rPr>
      <t xml:space="preserve">, respectively. Data for 1960-2006 are not comparable to data for 2007-14. </t>
    </r>
  </si>
  <si>
    <r>
      <t>h</t>
    </r>
    <r>
      <rPr>
        <sz val="9"/>
        <rFont val="Arial"/>
        <family val="2"/>
      </rPr>
      <t xml:space="preserve"> Beginning in 2011, </t>
    </r>
    <r>
      <rPr>
        <i/>
        <sz val="9"/>
        <rFont val="Arial"/>
        <family val="2"/>
      </rPr>
      <t>Light rail</t>
    </r>
    <r>
      <rPr>
        <sz val="9"/>
        <rFont val="Arial"/>
        <family val="2"/>
      </rPr>
      <t xml:space="preserve"> includes Light Rail, Street Car Rail, and Hybrid Rail.</t>
    </r>
  </si>
  <si>
    <t>Data for 2007-14 were calculated using a new methodology developed by FHWA. Data for these years are based on new categories and are not comparable to previous years. The new category Light duty vehicle, short wheel base includes passenger cars, light trucks, vans and sport utility vehicles with a wheelbase (WB) equal to or less than 121 inches. The new category Light duty vehicle, long wheel base includes large passenger cars, vans, pickup trucks, and sport/utility vehicles with wheelbases (WB) larger than 121 inches. This edition of 1-35 is not comparable to previous editions.</t>
  </si>
  <si>
    <r>
      <t>j</t>
    </r>
    <r>
      <rPr>
        <sz val="9"/>
        <rFont val="Arial"/>
        <family val="2"/>
      </rPr>
      <t xml:space="preserve"> </t>
    </r>
    <r>
      <rPr>
        <i/>
        <sz val="9"/>
        <rFont val="Arial"/>
        <family val="2"/>
      </rPr>
      <t xml:space="preserve">Other </t>
    </r>
    <r>
      <rPr>
        <sz val="9"/>
        <rFont val="Arial"/>
        <family val="2"/>
      </rPr>
      <t>includes</t>
    </r>
    <r>
      <rPr>
        <i/>
        <sz val="9"/>
        <rFont val="Arial"/>
        <family val="2"/>
      </rPr>
      <t xml:space="preserve"> </t>
    </r>
    <r>
      <rPr>
        <sz val="9"/>
        <rFont val="Arial"/>
        <family val="2"/>
      </rPr>
      <t>Aerial Tramway, Alaska Railroad, Bus Rapid Transit, Cable Car, Commuter Bus, Demand Response - Taxi, Inclined Plane, Monorail/Automated Guideway, Publico and Vanpool.</t>
    </r>
  </si>
  <si>
    <t>1975-2015: U.S. Department of Transportation, Bureau of Transportation Statistics, T1: U.S. Air Carrier Traffic and Capacity Summary by Service Class, Revenue Aircraft Miles Flown by Carrier Group (1-6) and Carrier Region (D for domestic) for all services (Z for all services), available at http://www.transtats.bts.gov/Tables.asp?DB_ID=130&amp;DB_Name=Air%20Carrier%20Summary%20Data%20%28Form%2041%20and%20298C%20Summary%20Data%29&amp;DB_Short_Name=Air%20Carrier%20Summary, as of October 2016.</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</si>
</sst>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4" formatCode="_(&quot;$&quot;* #,##0.00_);_(&quot;$&quot;* \(#,##0.00\);_(&quot;$&quot;* &quot;-&quot;??_);_(@_)"/>
    <numFmt numFmtId="43" formatCode="_(* #,##0.00_);_(* \(#,##0.00\);_(* &quot;-&quot;??_);_(@_)"/>
    <numFmt numFmtId="164" formatCode="###0.00_)"/>
    <numFmt numFmtId="165" formatCode="#,##0.00000"/>
    <numFmt numFmtId="166" formatCode="\(\R\)\ #,##0"/>
  </numFmts>
  <fonts count="4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i/>
      <sz val="10"/>
      <name val="Arial"/>
      <family val="2"/>
    </font>
    <font>
      <b/>
      <sz val="12"/>
      <name val="Arial"/>
      <family val="2"/>
    </font>
    <font>
      <sz val="11"/>
      <name val="Arial Narrow"/>
      <family val="2"/>
    </font>
    <font>
      <b/>
      <sz val="11"/>
      <name val="Arial Narrow"/>
      <family val="2"/>
    </font>
    <font>
      <vertAlign val="superscript"/>
      <sz val="11"/>
      <name val="Arial Narrow"/>
      <family val="2"/>
    </font>
    <font>
      <b/>
      <vertAlign val="superscript"/>
      <sz val="11"/>
      <name val="Arial Narrow"/>
      <family val="2"/>
    </font>
    <font>
      <sz val="10"/>
      <name val="Helv"/>
      <family val="2"/>
    </font>
    <font>
      <vertAlign val="superscript"/>
      <sz val="12"/>
      <name val="Helv"/>
      <family val="2"/>
    </font>
    <font>
      <b/>
      <sz val="9"/>
      <name val="Arial"/>
      <family val="2"/>
    </font>
    <font>
      <sz val="9"/>
      <name val="Arial"/>
      <family val="2"/>
    </font>
    <font>
      <sz val="8"/>
      <name val="Helv"/>
      <family val="2"/>
    </font>
    <font>
      <vertAlign val="superscript"/>
      <sz val="9"/>
      <name val="Arial"/>
      <family val="2"/>
    </font>
    <font>
      <sz val="7.5"/>
      <name val="Courier New"/>
      <family val="3"/>
    </font>
    <font>
      <i/>
      <sz val="9"/>
      <name val="Arial"/>
      <family val="2"/>
    </font>
    <font>
      <i/>
      <vertAlign val="superscript"/>
      <sz val="9"/>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P-AVGARD"/>
    </font>
    <font>
      <sz val="6"/>
      <name val="P-AVGARD"/>
    </font>
    <font>
      <b/>
      <sz val="11"/>
      <color indexed="63"/>
      <name val="Calibri"/>
      <family val="2"/>
    </font>
    <font>
      <b/>
      <sz val="18"/>
      <color indexed="56"/>
      <name val="Cambria"/>
      <family val="2"/>
    </font>
    <font>
      <b/>
      <sz val="11"/>
      <color indexed="8"/>
      <name val="Calibri"/>
      <family val="2"/>
    </font>
    <font>
      <sz val="11"/>
      <color indexed="10"/>
      <name val="Calibri"/>
      <family val="2"/>
    </font>
    <font>
      <b/>
      <sz val="10"/>
      <name val="Helv"/>
    </font>
  </fonts>
  <fills count="25">
    <fill>
      <patternFill patternType="none"/>
    </fill>
    <fill>
      <patternFill patternType="gray125"/>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s>
  <borders count="16">
    <border>
      <left/>
      <right/>
      <top/>
      <bottom/>
      <diagonal/>
    </border>
    <border>
      <left/>
      <right/>
      <top/>
      <bottom style="thin">
        <color indexed="64"/>
      </bottom>
      <diagonal/>
    </border>
    <border>
      <left/>
      <right/>
      <top/>
      <bottom style="medium">
        <color indexed="64"/>
      </bottom>
      <diagonal/>
    </border>
    <border>
      <left/>
      <right/>
      <top style="medium">
        <color indexed="64"/>
      </top>
      <bottom style="thin">
        <color indexed="64"/>
      </bottom>
      <diagonal/>
    </border>
    <border>
      <left/>
      <right/>
      <top/>
      <bottom style="thin">
        <color indexed="22"/>
      </bottom>
      <diagonal/>
    </border>
    <border>
      <left/>
      <right/>
      <top style="medium">
        <color indexed="64"/>
      </top>
      <bottom/>
      <diagonal/>
    </border>
    <border>
      <left style="thin">
        <color rgb="FFB2B2B2"/>
      </left>
      <right style="thin">
        <color rgb="FFB2B2B2"/>
      </right>
      <top style="thin">
        <color rgb="FFB2B2B2"/>
      </top>
      <bottom style="thin">
        <color rgb="FFB2B2B2"/>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s>
  <cellStyleXfs count="99">
    <xf numFmtId="0" fontId="0" fillId="0" borderId="0"/>
    <xf numFmtId="0" fontId="5" fillId="0" borderId="0"/>
    <xf numFmtId="164" fontId="12" fillId="0" borderId="4" applyNumberFormat="0" applyFill="0">
      <alignment horizontal="right"/>
    </xf>
    <xf numFmtId="0" fontId="13" fillId="0" borderId="0">
      <alignment horizontal="right"/>
    </xf>
    <xf numFmtId="0" fontId="16" fillId="0" borderId="0">
      <alignment horizontal="left"/>
    </xf>
    <xf numFmtId="0" fontId="4" fillId="0" borderId="0"/>
    <xf numFmtId="164" fontId="12" fillId="0" borderId="4" applyNumberFormat="0" applyFill="0">
      <alignment horizontal="right"/>
    </xf>
    <xf numFmtId="0" fontId="3" fillId="0" borderId="0"/>
    <xf numFmtId="43" fontId="3" fillId="0" borderId="0" applyFont="0" applyFill="0" applyBorder="0" applyAlignment="0" applyProtection="0"/>
    <xf numFmtId="0" fontId="21" fillId="3" borderId="0" applyNumberFormat="0" applyBorder="0" applyAlignment="0" applyProtection="0"/>
    <xf numFmtId="0" fontId="21" fillId="4" borderId="0" applyNumberFormat="0" applyBorder="0" applyAlignment="0" applyProtection="0"/>
    <xf numFmtId="0" fontId="21" fillId="5" borderId="0" applyNumberFormat="0" applyBorder="0" applyAlignment="0" applyProtection="0"/>
    <xf numFmtId="0" fontId="21" fillId="6" borderId="0" applyNumberFormat="0" applyBorder="0" applyAlignment="0" applyProtection="0"/>
    <xf numFmtId="0" fontId="21" fillId="7" borderId="0" applyNumberFormat="0" applyBorder="0" applyAlignment="0" applyProtection="0"/>
    <xf numFmtId="0" fontId="21" fillId="8" borderId="0" applyNumberFormat="0" applyBorder="0" applyAlignment="0" applyProtection="0"/>
    <xf numFmtId="0" fontId="21" fillId="9" borderId="0" applyNumberFormat="0" applyBorder="0" applyAlignment="0" applyProtection="0"/>
    <xf numFmtId="0" fontId="21" fillId="10" borderId="0" applyNumberFormat="0" applyBorder="0" applyAlignment="0" applyProtection="0"/>
    <xf numFmtId="0" fontId="21" fillId="11" borderId="0" applyNumberFormat="0" applyBorder="0" applyAlignment="0" applyProtection="0"/>
    <xf numFmtId="0" fontId="21" fillId="6" borderId="0" applyNumberFormat="0" applyBorder="0" applyAlignment="0" applyProtection="0"/>
    <xf numFmtId="0" fontId="21" fillId="9" borderId="0" applyNumberFormat="0" applyBorder="0" applyAlignment="0" applyProtection="0"/>
    <xf numFmtId="0" fontId="21" fillId="12" borderId="0" applyNumberFormat="0" applyBorder="0" applyAlignment="0" applyProtection="0"/>
    <xf numFmtId="0" fontId="22" fillId="13" borderId="0" applyNumberFormat="0" applyBorder="0" applyAlignment="0" applyProtection="0"/>
    <xf numFmtId="0" fontId="22" fillId="10" borderId="0" applyNumberFormat="0" applyBorder="0" applyAlignment="0" applyProtection="0"/>
    <xf numFmtId="0" fontId="22" fillId="11" borderId="0" applyNumberFormat="0" applyBorder="0" applyAlignment="0" applyProtection="0"/>
    <xf numFmtId="0" fontId="22" fillId="14" borderId="0" applyNumberFormat="0" applyBorder="0" applyAlignment="0" applyProtection="0"/>
    <xf numFmtId="0" fontId="22" fillId="15" borderId="0" applyNumberFormat="0" applyBorder="0" applyAlignment="0" applyProtection="0"/>
    <xf numFmtId="0" fontId="22" fillId="16" borderId="0" applyNumberFormat="0" applyBorder="0" applyAlignment="0" applyProtection="0"/>
    <xf numFmtId="0" fontId="22" fillId="17" borderId="0" applyNumberFormat="0" applyBorder="0" applyAlignment="0" applyProtection="0"/>
    <xf numFmtId="0" fontId="22" fillId="18" borderId="0" applyNumberFormat="0" applyBorder="0" applyAlignment="0" applyProtection="0"/>
    <xf numFmtId="0" fontId="22" fillId="19" borderId="0" applyNumberFormat="0" applyBorder="0" applyAlignment="0" applyProtection="0"/>
    <xf numFmtId="0" fontId="22" fillId="14" borderId="0" applyNumberFormat="0" applyBorder="0" applyAlignment="0" applyProtection="0"/>
    <xf numFmtId="0" fontId="22" fillId="15" borderId="0" applyNumberFormat="0" applyBorder="0" applyAlignment="0" applyProtection="0"/>
    <xf numFmtId="0" fontId="22" fillId="20" borderId="0" applyNumberFormat="0" applyBorder="0" applyAlignment="0" applyProtection="0"/>
    <xf numFmtId="0" fontId="23" fillId="4" borderId="0" applyNumberFormat="0" applyBorder="0" applyAlignment="0" applyProtection="0"/>
    <xf numFmtId="0" fontId="24" fillId="21" borderId="7" applyNumberFormat="0" applyAlignment="0" applyProtection="0"/>
    <xf numFmtId="0" fontId="25" fillId="22" borderId="8" applyNumberFormat="0" applyAlignment="0" applyProtection="0"/>
    <xf numFmtId="43" fontId="21" fillId="0" borderId="0" applyFont="0" applyFill="0" applyBorder="0" applyAlignment="0" applyProtection="0"/>
    <xf numFmtId="43" fontId="5" fillId="0" borderId="0" applyFont="0" applyFill="0" applyBorder="0" applyAlignment="0" applyProtection="0"/>
    <xf numFmtId="43" fontId="21" fillId="0" borderId="0" applyFont="0" applyFill="0" applyBorder="0" applyAlignment="0" applyProtection="0"/>
    <xf numFmtId="44" fontId="5" fillId="0" borderId="0" applyFont="0" applyFill="0" applyBorder="0" applyAlignment="0" applyProtection="0"/>
    <xf numFmtId="44" fontId="3" fillId="0" borderId="0" applyFont="0" applyFill="0" applyBorder="0" applyAlignment="0" applyProtection="0"/>
    <xf numFmtId="44" fontId="5" fillId="0" borderId="0" applyFont="0" applyFill="0" applyBorder="0" applyAlignment="0" applyProtection="0"/>
    <xf numFmtId="0" fontId="26" fillId="0" borderId="0" applyNumberFormat="0" applyFill="0" applyBorder="0" applyAlignment="0" applyProtection="0"/>
    <xf numFmtId="0" fontId="27" fillId="5" borderId="0" applyNumberFormat="0" applyBorder="0" applyAlignment="0" applyProtection="0"/>
    <xf numFmtId="0" fontId="28" fillId="0" borderId="9" applyNumberFormat="0" applyFill="0" applyAlignment="0" applyProtection="0"/>
    <xf numFmtId="0" fontId="29" fillId="0" borderId="10" applyNumberFormat="0" applyFill="0" applyAlignment="0" applyProtection="0"/>
    <xf numFmtId="0" fontId="30" fillId="0" borderId="11" applyNumberFormat="0" applyFill="0" applyAlignment="0" applyProtection="0"/>
    <xf numFmtId="0" fontId="30" fillId="0" borderId="0" applyNumberFormat="0" applyFill="0" applyBorder="0" applyAlignment="0" applyProtection="0"/>
    <xf numFmtId="0" fontId="31" fillId="8" borderId="7" applyNumberFormat="0" applyAlignment="0" applyProtection="0"/>
    <xf numFmtId="0" fontId="32" fillId="0" borderId="12" applyNumberFormat="0" applyFill="0" applyAlignment="0" applyProtection="0"/>
    <xf numFmtId="0" fontId="33" fillId="23" borderId="0" applyNumberFormat="0" applyBorder="0" applyAlignment="0" applyProtection="0"/>
    <xf numFmtId="0" fontId="5"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5" fillId="0" borderId="0"/>
    <xf numFmtId="0" fontId="5" fillId="0" borderId="0">
      <alignment wrapText="1"/>
    </xf>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5" fillId="0" borderId="0"/>
    <xf numFmtId="37" fontId="34" fillId="0" borderId="0"/>
    <xf numFmtId="0" fontId="3" fillId="0" borderId="0"/>
    <xf numFmtId="37" fontId="35" fillId="0" borderId="0"/>
    <xf numFmtId="0" fontId="5" fillId="0" borderId="0"/>
    <xf numFmtId="0" fontId="3" fillId="2" borderId="6" applyNumberFormat="0" applyFont="0" applyAlignment="0" applyProtection="0"/>
    <xf numFmtId="0" fontId="5" fillId="24" borderId="13" applyNumberFormat="0" applyFont="0" applyAlignment="0" applyProtection="0"/>
    <xf numFmtId="0" fontId="36" fillId="21" borderId="14" applyNumberFormat="0" applyAlignment="0" applyProtection="0"/>
    <xf numFmtId="9" fontId="5"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5" fillId="0" borderId="0" applyFont="0" applyFill="0" applyBorder="0" applyAlignment="0" applyProtection="0"/>
    <xf numFmtId="0" fontId="37" fillId="0" borderId="0" applyNumberFormat="0" applyFill="0" applyBorder="0" applyAlignment="0" applyProtection="0"/>
    <xf numFmtId="0" fontId="38" fillId="0" borderId="15" applyNumberFormat="0" applyFill="0" applyAlignment="0" applyProtection="0"/>
    <xf numFmtId="0" fontId="39" fillId="0" borderId="0" applyNumberFormat="0" applyFill="0" applyBorder="0" applyAlignment="0" applyProtection="0"/>
    <xf numFmtId="43" fontId="5" fillId="0" borderId="0"/>
    <xf numFmtId="0" fontId="2" fillId="0" borderId="0"/>
    <xf numFmtId="43" fontId="2" fillId="0" borderId="0" applyFont="0" applyFill="0" applyBorder="0" applyAlignment="0" applyProtection="0"/>
    <xf numFmtId="0" fontId="1" fillId="0" borderId="0"/>
    <xf numFmtId="0" fontId="40" fillId="0" borderId="4">
      <alignment horizontal="left" vertical="center"/>
    </xf>
  </cellStyleXfs>
  <cellXfs count="49">
    <xf numFmtId="0" fontId="0" fillId="0" borderId="0" xfId="0"/>
    <xf numFmtId="0" fontId="9" fillId="0" borderId="1" xfId="0" applyNumberFormat="1" applyFont="1" applyFill="1" applyBorder="1" applyAlignment="1">
      <alignment horizontal="center"/>
    </xf>
    <xf numFmtId="0" fontId="9" fillId="0" borderId="0" xfId="0" applyFont="1" applyFill="1" applyBorder="1" applyAlignment="1">
      <alignment horizontal="left"/>
    </xf>
    <xf numFmtId="3" fontId="9" fillId="0" borderId="0" xfId="0" applyNumberFormat="1" applyFont="1" applyFill="1" applyBorder="1" applyAlignment="1">
      <alignment horizontal="right"/>
    </xf>
    <xf numFmtId="0" fontId="8" fillId="0" borderId="0" xfId="0" applyFont="1" applyFill="1" applyBorder="1" applyAlignment="1">
      <alignment horizontal="left" indent="1"/>
    </xf>
    <xf numFmtId="3" fontId="8" fillId="0" borderId="0" xfId="0" applyNumberFormat="1" applyFont="1" applyFill="1" applyBorder="1" applyAlignment="1">
      <alignment horizontal="right"/>
    </xf>
    <xf numFmtId="3" fontId="8" fillId="0" borderId="0" xfId="0" applyNumberFormat="1" applyFont="1" applyFill="1"/>
    <xf numFmtId="0" fontId="8" fillId="0" borderId="0" xfId="0" applyFont="1" applyFill="1" applyBorder="1" applyAlignment="1">
      <alignment horizontal="left" vertical="top" indent="1"/>
    </xf>
    <xf numFmtId="3" fontId="8" fillId="0" borderId="0" xfId="0" applyNumberFormat="1" applyFont="1" applyFill="1" applyBorder="1"/>
    <xf numFmtId="3" fontId="8" fillId="0" borderId="0" xfId="2" applyNumberFormat="1" applyFont="1" applyFill="1" applyBorder="1" applyAlignment="1">
      <alignment horizontal="right" vertical="top"/>
    </xf>
    <xf numFmtId="3" fontId="11" fillId="0" borderId="0" xfId="0" applyNumberFormat="1" applyFont="1" applyFill="1" applyBorder="1" applyAlignment="1">
      <alignment horizontal="right"/>
    </xf>
    <xf numFmtId="0" fontId="8" fillId="0" borderId="0" xfId="0" applyFont="1" applyFill="1"/>
    <xf numFmtId="3" fontId="8" fillId="0" borderId="0" xfId="0" applyNumberFormat="1" applyFont="1" applyFill="1" applyAlignment="1">
      <alignment horizontal="right"/>
    </xf>
    <xf numFmtId="0" fontId="8" fillId="0" borderId="0" xfId="0" applyFont="1" applyFill="1" applyBorder="1" applyAlignment="1">
      <alignment horizontal="right"/>
    </xf>
    <xf numFmtId="0" fontId="9" fillId="0" borderId="2" xfId="0" applyFont="1" applyFill="1" applyBorder="1" applyAlignment="1">
      <alignment horizontal="left" vertical="top" indent="1"/>
    </xf>
    <xf numFmtId="3" fontId="9" fillId="0" borderId="2" xfId="0" applyNumberFormat="1" applyFont="1" applyFill="1" applyBorder="1" applyAlignment="1">
      <alignment horizontal="right"/>
    </xf>
    <xf numFmtId="0" fontId="15" fillId="0" borderId="0" xfId="0" applyFont="1" applyFill="1" applyAlignment="1">
      <alignment horizontal="left"/>
    </xf>
    <xf numFmtId="165" fontId="17" fillId="0" borderId="0" xfId="4" applyNumberFormat="1" applyFont="1" applyFill="1" applyAlignment="1">
      <alignment horizontal="left"/>
    </xf>
    <xf numFmtId="3" fontId="18" fillId="0" borderId="0" xfId="0" applyNumberFormat="1" applyFont="1" applyFill="1"/>
    <xf numFmtId="0" fontId="15" fillId="0" borderId="0" xfId="0" applyFont="1" applyFill="1" applyAlignment="1">
      <alignment horizontal="left" vertical="center"/>
    </xf>
    <xf numFmtId="0" fontId="5" fillId="0" borderId="0" xfId="0" applyFont="1" applyFill="1"/>
    <xf numFmtId="0" fontId="5" fillId="0" borderId="0" xfId="0" applyFont="1" applyFill="1" applyAlignment="1">
      <alignment vertical="center"/>
    </xf>
    <xf numFmtId="0" fontId="9" fillId="0" borderId="3" xfId="0" applyNumberFormat="1" applyFont="1" applyFill="1" applyBorder="1" applyAlignment="1">
      <alignment horizontal="center"/>
    </xf>
    <xf numFmtId="0" fontId="9" fillId="0" borderId="0" xfId="0" applyNumberFormat="1" applyFont="1" applyFill="1" applyAlignment="1">
      <alignment horizontal="center"/>
    </xf>
    <xf numFmtId="0" fontId="9" fillId="0" borderId="0" xfId="0" applyNumberFormat="1" applyFont="1" applyFill="1" applyBorder="1" applyAlignment="1">
      <alignment horizontal="left"/>
    </xf>
    <xf numFmtId="0" fontId="9" fillId="0" borderId="0" xfId="0" applyNumberFormat="1" applyFont="1" applyFill="1"/>
    <xf numFmtId="166" fontId="8" fillId="0" borderId="0" xfId="0" applyNumberFormat="1" applyFont="1" applyFill="1"/>
    <xf numFmtId="37" fontId="8" fillId="0" borderId="0" xfId="0" applyNumberFormat="1" applyFont="1" applyFill="1"/>
    <xf numFmtId="37" fontId="8" fillId="0" borderId="0" xfId="0" applyNumberFormat="1" applyFont="1" applyFill="1" applyAlignment="1">
      <alignment horizontal="right"/>
    </xf>
    <xf numFmtId="0" fontId="7" fillId="0" borderId="2" xfId="0" applyNumberFormat="1" applyFont="1" applyFill="1" applyBorder="1" applyAlignment="1">
      <alignment horizontal="left" wrapText="1"/>
    </xf>
    <xf numFmtId="3" fontId="15" fillId="0" borderId="0" xfId="0" applyNumberFormat="1" applyFont="1" applyFill="1" applyAlignment="1">
      <alignment wrapText="1"/>
    </xf>
    <xf numFmtId="49" fontId="15" fillId="0" borderId="0" xfId="0" applyNumberFormat="1" applyFont="1" applyFill="1" applyAlignment="1">
      <alignment wrapText="1"/>
    </xf>
    <xf numFmtId="49" fontId="19" fillId="0" borderId="0" xfId="0" applyNumberFormat="1" applyFont="1" applyFill="1" applyAlignment="1">
      <alignment wrapText="1"/>
    </xf>
    <xf numFmtId="49" fontId="14" fillId="0" borderId="0" xfId="0" applyNumberFormat="1" applyFont="1" applyFill="1" applyAlignment="1">
      <alignment wrapText="1"/>
    </xf>
    <xf numFmtId="0" fontId="15" fillId="0" borderId="0" xfId="0" applyNumberFormat="1" applyFont="1" applyFill="1" applyAlignment="1">
      <alignment wrapText="1"/>
    </xf>
    <xf numFmtId="0" fontId="17" fillId="0" borderId="0" xfId="4" applyNumberFormat="1" applyFont="1" applyFill="1" applyAlignment="1">
      <alignment horizontal="center" wrapText="1"/>
    </xf>
    <xf numFmtId="0" fontId="14" fillId="0" borderId="0" xfId="0" applyFont="1" applyFill="1" applyAlignment="1">
      <alignment wrapText="1"/>
    </xf>
    <xf numFmtId="0" fontId="15" fillId="0" borderId="0" xfId="0" applyFont="1" applyFill="1" applyAlignment="1">
      <alignment horizontal="left" wrapText="1"/>
    </xf>
    <xf numFmtId="49" fontId="15" fillId="0" borderId="0" xfId="0" applyNumberFormat="1" applyFont="1" applyFill="1" applyAlignment="1">
      <alignment horizontal="left" wrapText="1"/>
    </xf>
    <xf numFmtId="0" fontId="5" fillId="0" borderId="0" xfId="0" applyFont="1" applyFill="1" applyAlignment="1">
      <alignment wrapText="1"/>
    </xf>
    <xf numFmtId="0" fontId="14" fillId="0" borderId="0" xfId="0" applyFont="1" applyFill="1" applyBorder="1" applyAlignment="1">
      <alignment wrapText="1"/>
    </xf>
    <xf numFmtId="0" fontId="15" fillId="0" borderId="0" xfId="0" applyFont="1" applyFill="1" applyAlignment="1">
      <alignment horizontal="left" vertical="top" wrapText="1"/>
    </xf>
    <xf numFmtId="0" fontId="14" fillId="0" borderId="5" xfId="3" applyFont="1" applyFill="1" applyBorder="1" applyAlignment="1">
      <alignment wrapText="1"/>
    </xf>
    <xf numFmtId="0" fontId="14" fillId="0" borderId="0" xfId="0" applyFont="1" applyFill="1" applyBorder="1" applyAlignment="1">
      <alignment horizontal="left" vertical="top"/>
    </xf>
    <xf numFmtId="0" fontId="15" fillId="0" borderId="0" xfId="0" applyFont="1" applyFill="1" applyAlignment="1">
      <alignment wrapText="1"/>
    </xf>
    <xf numFmtId="0" fontId="17" fillId="0" borderId="0" xfId="4" applyNumberFormat="1" applyFont="1" applyFill="1" applyBorder="1" applyAlignment="1">
      <alignment wrapText="1"/>
    </xf>
    <xf numFmtId="0" fontId="17" fillId="0" borderId="0" xfId="4" applyNumberFormat="1" applyFont="1" applyFill="1" applyAlignment="1">
      <alignment wrapText="1"/>
    </xf>
    <xf numFmtId="0" fontId="17" fillId="0" borderId="0" xfId="4" applyFont="1" applyFill="1" applyAlignment="1">
      <alignment wrapText="1"/>
    </xf>
    <xf numFmtId="0" fontId="17" fillId="0" borderId="0" xfId="4" applyFont="1" applyFill="1" applyAlignment="1">
      <alignment horizontal="left" wrapText="1"/>
    </xf>
  </cellXfs>
  <cellStyles count="99">
    <cellStyle name="20% - Accent1 2" xfId="9"/>
    <cellStyle name="20% - Accent2 2" xfId="10"/>
    <cellStyle name="20% - Accent3 2" xfId="11"/>
    <cellStyle name="20% - Accent4 2" xfId="12"/>
    <cellStyle name="20% - Accent5 2" xfId="13"/>
    <cellStyle name="20% - Accent6 2" xfId="14"/>
    <cellStyle name="40% - Accent1 2" xfId="15"/>
    <cellStyle name="40% - Accent2 2" xfId="16"/>
    <cellStyle name="40% - Accent3 2" xfId="17"/>
    <cellStyle name="40% - Accent4 2" xfId="18"/>
    <cellStyle name="40% - Accent5 2" xfId="19"/>
    <cellStyle name="40% - Accent6 2" xfId="20"/>
    <cellStyle name="60% - Accent1 2" xfId="21"/>
    <cellStyle name="60% - Accent2 2" xfId="22"/>
    <cellStyle name="60% - Accent3 2" xfId="23"/>
    <cellStyle name="60% - Accent4 2" xfId="24"/>
    <cellStyle name="60% - Accent5 2" xfId="25"/>
    <cellStyle name="60% - Accent6 2" xfId="26"/>
    <cellStyle name="Accent1 2" xfId="27"/>
    <cellStyle name="Accent2 2" xfId="28"/>
    <cellStyle name="Accent3 2" xfId="29"/>
    <cellStyle name="Accent4 2" xfId="30"/>
    <cellStyle name="Accent5 2" xfId="31"/>
    <cellStyle name="Accent6 2" xfId="32"/>
    <cellStyle name="Bad 2" xfId="33"/>
    <cellStyle name="Calculation 2" xfId="34"/>
    <cellStyle name="Check Cell 2" xfId="35"/>
    <cellStyle name="Comma 2" xfId="8"/>
    <cellStyle name="Comma 3" xfId="36"/>
    <cellStyle name="Comma 4" xfId="37"/>
    <cellStyle name="Comma 5" xfId="38"/>
    <cellStyle name="Comma 6" xfId="94"/>
    <cellStyle name="Comma 7" xfId="96"/>
    <cellStyle name="Currency 2" xfId="39"/>
    <cellStyle name="Currency 3" xfId="40"/>
    <cellStyle name="Currency 3 2" xfId="41"/>
    <cellStyle name="Data" xfId="2"/>
    <cellStyle name="Data 2" xfId="6"/>
    <cellStyle name="Explanatory Text 2" xfId="42"/>
    <cellStyle name="Good 2" xfId="43"/>
    <cellStyle name="Heading 1 2" xfId="44"/>
    <cellStyle name="Heading 2 2" xfId="45"/>
    <cellStyle name="Heading 3 2" xfId="46"/>
    <cellStyle name="Heading 4 2" xfId="47"/>
    <cellStyle name="Hed Side_Sheet1 (2)_1" xfId="98"/>
    <cellStyle name="Input 2" xfId="48"/>
    <cellStyle name="Linked Cell 2" xfId="49"/>
    <cellStyle name="Neutral 2" xfId="50"/>
    <cellStyle name="Normal" xfId="0" builtinId="0"/>
    <cellStyle name="Normal 11" xfId="97"/>
    <cellStyle name="Normal 2" xfId="1"/>
    <cellStyle name="Normal 2 2" xfId="51"/>
    <cellStyle name="Normal 3" xfId="7"/>
    <cellStyle name="Normal 3 2" xfId="52"/>
    <cellStyle name="Normal 3 2 2" xfId="53"/>
    <cellStyle name="Normal 3 2 2 2" xfId="54"/>
    <cellStyle name="Normal 3 2 3" xfId="55"/>
    <cellStyle name="Normal 3 3" xfId="56"/>
    <cellStyle name="Normal 3 3 2" xfId="57"/>
    <cellStyle name="Normal 3 3 2 2" xfId="58"/>
    <cellStyle name="Normal 3 3 3" xfId="59"/>
    <cellStyle name="Normal 3 4" xfId="60"/>
    <cellStyle name="Normal 3 4 2" xfId="61"/>
    <cellStyle name="Normal 3 5" xfId="62"/>
    <cellStyle name="Normal 3 6" xfId="63"/>
    <cellStyle name="Normal 3 7" xfId="64"/>
    <cellStyle name="Normal 4" xfId="65"/>
    <cellStyle name="Normal 4 2" xfId="66"/>
    <cellStyle name="Normal 4 2 2" xfId="67"/>
    <cellStyle name="Normal 4 2 2 2" xfId="68"/>
    <cellStyle name="Normal 4 2 3" xfId="69"/>
    <cellStyle name="Normal 4 3" xfId="70"/>
    <cellStyle name="Normal 4 3 2" xfId="71"/>
    <cellStyle name="Normal 4 3 2 2" xfId="72"/>
    <cellStyle name="Normal 4 3 3" xfId="73"/>
    <cellStyle name="Normal 4 4" xfId="74"/>
    <cellStyle name="Normal 4 4 2" xfId="75"/>
    <cellStyle name="Normal 4 5" xfId="76"/>
    <cellStyle name="Normal 4 6" xfId="77"/>
    <cellStyle name="Normal 4 7" xfId="78"/>
    <cellStyle name="Normal 5" xfId="79"/>
    <cellStyle name="Normal 5 2" xfId="80"/>
    <cellStyle name="Normal 5 3" xfId="81"/>
    <cellStyle name="Normal 6" xfId="82"/>
    <cellStyle name="Normal 6 2" xfId="83"/>
    <cellStyle name="Normal 7" xfId="5"/>
    <cellStyle name="Normal 8" xfId="95"/>
    <cellStyle name="Note 2" xfId="84"/>
    <cellStyle name="Note 2 2" xfId="85"/>
    <cellStyle name="Output 2" xfId="86"/>
    <cellStyle name="Percent 2" xfId="87"/>
    <cellStyle name="Percent 2 2" xfId="88"/>
    <cellStyle name="Percent 3" xfId="89"/>
    <cellStyle name="Percent 3 2" xfId="90"/>
    <cellStyle name="Source Superscript" xfId="3"/>
    <cellStyle name="Source Text" xfId="4"/>
    <cellStyle name="Title 2" xfId="91"/>
    <cellStyle name="Total 2" xfId="92"/>
    <cellStyle name="Warning Text 2" xfId="9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J91"/>
  <sheetViews>
    <sheetView tabSelected="1" workbookViewId="0">
      <selection sqref="A1:AG1"/>
    </sheetView>
  </sheetViews>
  <sheetFormatPr defaultColWidth="8.85546875" defaultRowHeight="12.75"/>
  <cols>
    <col min="1" max="1" width="34.42578125" style="20" customWidth="1"/>
    <col min="2" max="2" width="7.28515625" style="20" customWidth="1"/>
    <col min="3" max="3" width="7.42578125" style="20" customWidth="1"/>
    <col min="4" max="33" width="8.7109375" style="20" customWidth="1"/>
    <col min="34" max="256" width="8.85546875" style="20"/>
    <col min="257" max="257" width="43.28515625" style="20" customWidth="1"/>
    <col min="258" max="284" width="11.7109375" style="20" customWidth="1"/>
    <col min="285" max="512" width="8.85546875" style="20"/>
    <col min="513" max="513" width="43.28515625" style="20" customWidth="1"/>
    <col min="514" max="540" width="11.7109375" style="20" customWidth="1"/>
    <col min="541" max="768" width="8.85546875" style="20"/>
    <col min="769" max="769" width="43.28515625" style="20" customWidth="1"/>
    <col min="770" max="796" width="11.7109375" style="20" customWidth="1"/>
    <col min="797" max="1024" width="8.85546875" style="20"/>
    <col min="1025" max="1025" width="43.28515625" style="20" customWidth="1"/>
    <col min="1026" max="1052" width="11.7109375" style="20" customWidth="1"/>
    <col min="1053" max="1280" width="8.85546875" style="20"/>
    <col min="1281" max="1281" width="43.28515625" style="20" customWidth="1"/>
    <col min="1282" max="1308" width="11.7109375" style="20" customWidth="1"/>
    <col min="1309" max="1536" width="8.85546875" style="20"/>
    <col min="1537" max="1537" width="43.28515625" style="20" customWidth="1"/>
    <col min="1538" max="1564" width="11.7109375" style="20" customWidth="1"/>
    <col min="1565" max="1792" width="8.85546875" style="20"/>
    <col min="1793" max="1793" width="43.28515625" style="20" customWidth="1"/>
    <col min="1794" max="1820" width="11.7109375" style="20" customWidth="1"/>
    <col min="1821" max="2048" width="8.85546875" style="20"/>
    <col min="2049" max="2049" width="43.28515625" style="20" customWidth="1"/>
    <col min="2050" max="2076" width="11.7109375" style="20" customWidth="1"/>
    <col min="2077" max="2304" width="8.85546875" style="20"/>
    <col min="2305" max="2305" width="43.28515625" style="20" customWidth="1"/>
    <col min="2306" max="2332" width="11.7109375" style="20" customWidth="1"/>
    <col min="2333" max="2560" width="8.85546875" style="20"/>
    <col min="2561" max="2561" width="43.28515625" style="20" customWidth="1"/>
    <col min="2562" max="2588" width="11.7109375" style="20" customWidth="1"/>
    <col min="2589" max="2816" width="8.85546875" style="20"/>
    <col min="2817" max="2817" width="43.28515625" style="20" customWidth="1"/>
    <col min="2818" max="2844" width="11.7109375" style="20" customWidth="1"/>
    <col min="2845" max="3072" width="8.85546875" style="20"/>
    <col min="3073" max="3073" width="43.28515625" style="20" customWidth="1"/>
    <col min="3074" max="3100" width="11.7109375" style="20" customWidth="1"/>
    <col min="3101" max="3328" width="8.85546875" style="20"/>
    <col min="3329" max="3329" width="43.28515625" style="20" customWidth="1"/>
    <col min="3330" max="3356" width="11.7109375" style="20" customWidth="1"/>
    <col min="3357" max="3584" width="8.85546875" style="20"/>
    <col min="3585" max="3585" width="43.28515625" style="20" customWidth="1"/>
    <col min="3586" max="3612" width="11.7109375" style="20" customWidth="1"/>
    <col min="3613" max="3840" width="8.85546875" style="20"/>
    <col min="3841" max="3841" width="43.28515625" style="20" customWidth="1"/>
    <col min="3842" max="3868" width="11.7109375" style="20" customWidth="1"/>
    <col min="3869" max="4096" width="8.85546875" style="20"/>
    <col min="4097" max="4097" width="43.28515625" style="20" customWidth="1"/>
    <col min="4098" max="4124" width="11.7109375" style="20" customWidth="1"/>
    <col min="4125" max="4352" width="8.85546875" style="20"/>
    <col min="4353" max="4353" width="43.28515625" style="20" customWidth="1"/>
    <col min="4354" max="4380" width="11.7109375" style="20" customWidth="1"/>
    <col min="4381" max="4608" width="8.85546875" style="20"/>
    <col min="4609" max="4609" width="43.28515625" style="20" customWidth="1"/>
    <col min="4610" max="4636" width="11.7109375" style="20" customWidth="1"/>
    <col min="4637" max="4864" width="8.85546875" style="20"/>
    <col min="4865" max="4865" width="43.28515625" style="20" customWidth="1"/>
    <col min="4866" max="4892" width="11.7109375" style="20" customWidth="1"/>
    <col min="4893" max="5120" width="8.85546875" style="20"/>
    <col min="5121" max="5121" width="43.28515625" style="20" customWidth="1"/>
    <col min="5122" max="5148" width="11.7109375" style="20" customWidth="1"/>
    <col min="5149" max="5376" width="8.85546875" style="20"/>
    <col min="5377" max="5377" width="43.28515625" style="20" customWidth="1"/>
    <col min="5378" max="5404" width="11.7109375" style="20" customWidth="1"/>
    <col min="5405" max="5632" width="8.85546875" style="20"/>
    <col min="5633" max="5633" width="43.28515625" style="20" customWidth="1"/>
    <col min="5634" max="5660" width="11.7109375" style="20" customWidth="1"/>
    <col min="5661" max="5888" width="8.85546875" style="20"/>
    <col min="5889" max="5889" width="43.28515625" style="20" customWidth="1"/>
    <col min="5890" max="5916" width="11.7109375" style="20" customWidth="1"/>
    <col min="5917" max="6144" width="8.85546875" style="20"/>
    <col min="6145" max="6145" width="43.28515625" style="20" customWidth="1"/>
    <col min="6146" max="6172" width="11.7109375" style="20" customWidth="1"/>
    <col min="6173" max="6400" width="8.85546875" style="20"/>
    <col min="6401" max="6401" width="43.28515625" style="20" customWidth="1"/>
    <col min="6402" max="6428" width="11.7109375" style="20" customWidth="1"/>
    <col min="6429" max="6656" width="8.85546875" style="20"/>
    <col min="6657" max="6657" width="43.28515625" style="20" customWidth="1"/>
    <col min="6658" max="6684" width="11.7109375" style="20" customWidth="1"/>
    <col min="6685" max="6912" width="8.85546875" style="20"/>
    <col min="6913" max="6913" width="43.28515625" style="20" customWidth="1"/>
    <col min="6914" max="6940" width="11.7109375" style="20" customWidth="1"/>
    <col min="6941" max="7168" width="8.85546875" style="20"/>
    <col min="7169" max="7169" width="43.28515625" style="20" customWidth="1"/>
    <col min="7170" max="7196" width="11.7109375" style="20" customWidth="1"/>
    <col min="7197" max="7424" width="8.85546875" style="20"/>
    <col min="7425" max="7425" width="43.28515625" style="20" customWidth="1"/>
    <col min="7426" max="7452" width="11.7109375" style="20" customWidth="1"/>
    <col min="7453" max="7680" width="8.85546875" style="20"/>
    <col min="7681" max="7681" width="43.28515625" style="20" customWidth="1"/>
    <col min="7682" max="7708" width="11.7109375" style="20" customWidth="1"/>
    <col min="7709" max="7936" width="8.85546875" style="20"/>
    <col min="7937" max="7937" width="43.28515625" style="20" customWidth="1"/>
    <col min="7938" max="7964" width="11.7109375" style="20" customWidth="1"/>
    <col min="7965" max="8192" width="8.85546875" style="20"/>
    <col min="8193" max="8193" width="43.28515625" style="20" customWidth="1"/>
    <col min="8194" max="8220" width="11.7109375" style="20" customWidth="1"/>
    <col min="8221" max="8448" width="8.85546875" style="20"/>
    <col min="8449" max="8449" width="43.28515625" style="20" customWidth="1"/>
    <col min="8450" max="8476" width="11.7109375" style="20" customWidth="1"/>
    <col min="8477" max="8704" width="8.85546875" style="20"/>
    <col min="8705" max="8705" width="43.28515625" style="20" customWidth="1"/>
    <col min="8706" max="8732" width="11.7109375" style="20" customWidth="1"/>
    <col min="8733" max="8960" width="8.85546875" style="20"/>
    <col min="8961" max="8961" width="43.28515625" style="20" customWidth="1"/>
    <col min="8962" max="8988" width="11.7109375" style="20" customWidth="1"/>
    <col min="8989" max="9216" width="8.85546875" style="20"/>
    <col min="9217" max="9217" width="43.28515625" style="20" customWidth="1"/>
    <col min="9218" max="9244" width="11.7109375" style="20" customWidth="1"/>
    <col min="9245" max="9472" width="8.85546875" style="20"/>
    <col min="9473" max="9473" width="43.28515625" style="20" customWidth="1"/>
    <col min="9474" max="9500" width="11.7109375" style="20" customWidth="1"/>
    <col min="9501" max="9728" width="8.85546875" style="20"/>
    <col min="9729" max="9729" width="43.28515625" style="20" customWidth="1"/>
    <col min="9730" max="9756" width="11.7109375" style="20" customWidth="1"/>
    <col min="9757" max="9984" width="8.85546875" style="20"/>
    <col min="9985" max="9985" width="43.28515625" style="20" customWidth="1"/>
    <col min="9986" max="10012" width="11.7109375" style="20" customWidth="1"/>
    <col min="10013" max="10240" width="8.85546875" style="20"/>
    <col min="10241" max="10241" width="43.28515625" style="20" customWidth="1"/>
    <col min="10242" max="10268" width="11.7109375" style="20" customWidth="1"/>
    <col min="10269" max="10496" width="8.85546875" style="20"/>
    <col min="10497" max="10497" width="43.28515625" style="20" customWidth="1"/>
    <col min="10498" max="10524" width="11.7109375" style="20" customWidth="1"/>
    <col min="10525" max="10752" width="8.85546875" style="20"/>
    <col min="10753" max="10753" width="43.28515625" style="20" customWidth="1"/>
    <col min="10754" max="10780" width="11.7109375" style="20" customWidth="1"/>
    <col min="10781" max="11008" width="8.85546875" style="20"/>
    <col min="11009" max="11009" width="43.28515625" style="20" customWidth="1"/>
    <col min="11010" max="11036" width="11.7109375" style="20" customWidth="1"/>
    <col min="11037" max="11264" width="8.85546875" style="20"/>
    <col min="11265" max="11265" width="43.28515625" style="20" customWidth="1"/>
    <col min="11266" max="11292" width="11.7109375" style="20" customWidth="1"/>
    <col min="11293" max="11520" width="8.85546875" style="20"/>
    <col min="11521" max="11521" width="43.28515625" style="20" customWidth="1"/>
    <col min="11522" max="11548" width="11.7109375" style="20" customWidth="1"/>
    <col min="11549" max="11776" width="8.85546875" style="20"/>
    <col min="11777" max="11777" width="43.28515625" style="20" customWidth="1"/>
    <col min="11778" max="11804" width="11.7109375" style="20" customWidth="1"/>
    <col min="11805" max="12032" width="8.85546875" style="20"/>
    <col min="12033" max="12033" width="43.28515625" style="20" customWidth="1"/>
    <col min="12034" max="12060" width="11.7109375" style="20" customWidth="1"/>
    <col min="12061" max="12288" width="8.85546875" style="20"/>
    <col min="12289" max="12289" width="43.28515625" style="20" customWidth="1"/>
    <col min="12290" max="12316" width="11.7109375" style="20" customWidth="1"/>
    <col min="12317" max="12544" width="8.85546875" style="20"/>
    <col min="12545" max="12545" width="43.28515625" style="20" customWidth="1"/>
    <col min="12546" max="12572" width="11.7109375" style="20" customWidth="1"/>
    <col min="12573" max="12800" width="8.85546875" style="20"/>
    <col min="12801" max="12801" width="43.28515625" style="20" customWidth="1"/>
    <col min="12802" max="12828" width="11.7109375" style="20" customWidth="1"/>
    <col min="12829" max="13056" width="8.85546875" style="20"/>
    <col min="13057" max="13057" width="43.28515625" style="20" customWidth="1"/>
    <col min="13058" max="13084" width="11.7109375" style="20" customWidth="1"/>
    <col min="13085" max="13312" width="8.85546875" style="20"/>
    <col min="13313" max="13313" width="43.28515625" style="20" customWidth="1"/>
    <col min="13314" max="13340" width="11.7109375" style="20" customWidth="1"/>
    <col min="13341" max="13568" width="8.85546875" style="20"/>
    <col min="13569" max="13569" width="43.28515625" style="20" customWidth="1"/>
    <col min="13570" max="13596" width="11.7109375" style="20" customWidth="1"/>
    <col min="13597" max="13824" width="8.85546875" style="20"/>
    <col min="13825" max="13825" width="43.28515625" style="20" customWidth="1"/>
    <col min="13826" max="13852" width="11.7109375" style="20" customWidth="1"/>
    <col min="13853" max="14080" width="8.85546875" style="20"/>
    <col min="14081" max="14081" width="43.28515625" style="20" customWidth="1"/>
    <col min="14082" max="14108" width="11.7109375" style="20" customWidth="1"/>
    <col min="14109" max="14336" width="8.85546875" style="20"/>
    <col min="14337" max="14337" width="43.28515625" style="20" customWidth="1"/>
    <col min="14338" max="14364" width="11.7109375" style="20" customWidth="1"/>
    <col min="14365" max="14592" width="8.85546875" style="20"/>
    <col min="14593" max="14593" width="43.28515625" style="20" customWidth="1"/>
    <col min="14594" max="14620" width="11.7109375" style="20" customWidth="1"/>
    <col min="14621" max="14848" width="8.85546875" style="20"/>
    <col min="14849" max="14849" width="43.28515625" style="20" customWidth="1"/>
    <col min="14850" max="14876" width="11.7109375" style="20" customWidth="1"/>
    <col min="14877" max="15104" width="8.85546875" style="20"/>
    <col min="15105" max="15105" width="43.28515625" style="20" customWidth="1"/>
    <col min="15106" max="15132" width="11.7109375" style="20" customWidth="1"/>
    <col min="15133" max="15360" width="8.85546875" style="20"/>
    <col min="15361" max="15361" width="43.28515625" style="20" customWidth="1"/>
    <col min="15362" max="15388" width="11.7109375" style="20" customWidth="1"/>
    <col min="15389" max="15616" width="8.85546875" style="20"/>
    <col min="15617" max="15617" width="43.28515625" style="20" customWidth="1"/>
    <col min="15618" max="15644" width="11.7109375" style="20" customWidth="1"/>
    <col min="15645" max="15872" width="8.85546875" style="20"/>
    <col min="15873" max="15873" width="43.28515625" style="20" customWidth="1"/>
    <col min="15874" max="15900" width="11.7109375" style="20" customWidth="1"/>
    <col min="15901" max="16128" width="8.85546875" style="20"/>
    <col min="16129" max="16129" width="43.28515625" style="20" customWidth="1"/>
    <col min="16130" max="16156" width="11.7109375" style="20" customWidth="1"/>
    <col min="16157" max="16384" width="8.85546875" style="20"/>
  </cols>
  <sheetData>
    <row r="1" spans="1:36" ht="16.5" customHeight="1" thickBot="1">
      <c r="A1" s="29" t="s">
        <v>2</v>
      </c>
      <c r="B1" s="29"/>
      <c r="C1" s="29"/>
      <c r="D1" s="29"/>
      <c r="E1" s="29"/>
      <c r="F1" s="29"/>
      <c r="G1" s="29"/>
      <c r="H1" s="29"/>
      <c r="I1" s="29"/>
      <c r="J1" s="29"/>
      <c r="K1" s="29"/>
      <c r="L1" s="29"/>
      <c r="M1" s="29"/>
      <c r="N1" s="29"/>
      <c r="O1" s="29"/>
      <c r="P1" s="29"/>
      <c r="Q1" s="29"/>
      <c r="R1" s="29"/>
      <c r="S1" s="29"/>
      <c r="T1" s="29"/>
      <c r="U1" s="29"/>
      <c r="V1" s="29"/>
      <c r="W1" s="29"/>
      <c r="X1" s="29"/>
      <c r="Y1" s="29"/>
      <c r="Z1" s="29"/>
      <c r="AA1" s="29"/>
      <c r="AB1" s="29"/>
      <c r="AC1" s="29"/>
      <c r="AD1" s="29"/>
      <c r="AE1" s="29"/>
      <c r="AF1" s="29"/>
      <c r="AG1" s="29"/>
    </row>
    <row r="2" spans="1:36" s="23" customFormat="1" ht="16.5" customHeight="1">
      <c r="A2" s="1"/>
      <c r="B2" s="1">
        <v>1960</v>
      </c>
      <c r="C2" s="1">
        <v>1965</v>
      </c>
      <c r="D2" s="1">
        <v>1970</v>
      </c>
      <c r="E2" s="1">
        <v>1975</v>
      </c>
      <c r="F2" s="1">
        <v>1980</v>
      </c>
      <c r="G2" s="1">
        <v>1985</v>
      </c>
      <c r="H2" s="1">
        <v>1990</v>
      </c>
      <c r="I2" s="1">
        <v>1991</v>
      </c>
      <c r="J2" s="1">
        <v>1992</v>
      </c>
      <c r="K2" s="1">
        <v>1993</v>
      </c>
      <c r="L2" s="1">
        <v>1994</v>
      </c>
      <c r="M2" s="1">
        <v>1995</v>
      </c>
      <c r="N2" s="1">
        <v>1996</v>
      </c>
      <c r="O2" s="1">
        <v>1997</v>
      </c>
      <c r="P2" s="1">
        <v>1998</v>
      </c>
      <c r="Q2" s="1">
        <v>1999</v>
      </c>
      <c r="R2" s="1">
        <v>2000</v>
      </c>
      <c r="S2" s="1">
        <v>2001</v>
      </c>
      <c r="T2" s="1">
        <v>2002</v>
      </c>
      <c r="U2" s="1">
        <v>2003</v>
      </c>
      <c r="V2" s="22">
        <v>2004</v>
      </c>
      <c r="W2" s="22">
        <v>2005</v>
      </c>
      <c r="X2" s="22">
        <v>2006</v>
      </c>
      <c r="Y2" s="22">
        <v>2007</v>
      </c>
      <c r="Z2" s="22">
        <v>2008</v>
      </c>
      <c r="AA2" s="22">
        <v>2009</v>
      </c>
      <c r="AB2" s="22">
        <v>2010</v>
      </c>
      <c r="AC2" s="22">
        <v>2011</v>
      </c>
      <c r="AD2" s="22">
        <v>2012</v>
      </c>
      <c r="AE2" s="22">
        <v>2013</v>
      </c>
      <c r="AF2" s="22">
        <v>2014</v>
      </c>
      <c r="AG2" s="22">
        <v>2015</v>
      </c>
    </row>
    <row r="3" spans="1:36" s="25" customFormat="1" ht="16.5" customHeight="1">
      <c r="A3" s="24" t="s">
        <v>3</v>
      </c>
      <c r="B3" s="3"/>
      <c r="C3" s="3"/>
      <c r="D3" s="3"/>
      <c r="E3" s="3"/>
      <c r="F3" s="3"/>
      <c r="G3" s="3"/>
      <c r="H3" s="3"/>
      <c r="I3" s="3"/>
      <c r="J3" s="3"/>
      <c r="K3" s="3"/>
      <c r="L3" s="3"/>
      <c r="M3" s="3"/>
      <c r="N3" s="3"/>
      <c r="O3" s="3"/>
      <c r="P3" s="3"/>
      <c r="Q3" s="3"/>
      <c r="R3" s="3"/>
      <c r="S3" s="3"/>
      <c r="T3" s="3"/>
      <c r="U3" s="3"/>
      <c r="V3" s="3"/>
      <c r="W3" s="3"/>
      <c r="X3" s="3"/>
      <c r="Y3" s="3"/>
      <c r="Z3" s="3"/>
      <c r="AA3" s="11"/>
      <c r="AB3" s="11"/>
      <c r="AC3" s="11"/>
      <c r="AD3" s="11"/>
      <c r="AE3" s="6"/>
      <c r="AF3" s="6"/>
      <c r="AG3" s="6"/>
    </row>
    <row r="4" spans="1:36" s="11" customFormat="1" ht="16.5" customHeight="1">
      <c r="A4" s="4" t="s">
        <v>4</v>
      </c>
      <c r="B4" s="5">
        <v>858</v>
      </c>
      <c r="C4" s="5">
        <v>1134</v>
      </c>
      <c r="D4" s="6">
        <v>2068</v>
      </c>
      <c r="E4" s="6">
        <v>1637.5838349999999</v>
      </c>
      <c r="F4" s="6">
        <v>2276.0199750000002</v>
      </c>
      <c r="G4" s="6">
        <v>3025.7421319999999</v>
      </c>
      <c r="H4" s="6">
        <v>3963.2682650000002</v>
      </c>
      <c r="I4" s="6">
        <v>3854.4145050000002</v>
      </c>
      <c r="J4" s="6">
        <v>3995.0860499999999</v>
      </c>
      <c r="K4" s="6">
        <v>4156.4036749999996</v>
      </c>
      <c r="L4" s="6">
        <v>4377.8861820000002</v>
      </c>
      <c r="M4" s="6">
        <v>4627.8062609999997</v>
      </c>
      <c r="N4" s="6">
        <v>4807.1376950000003</v>
      </c>
      <c r="O4" s="6">
        <v>4907.1318039999996</v>
      </c>
      <c r="P4" s="6">
        <v>5029.7205130000002</v>
      </c>
      <c r="Q4" s="6">
        <v>5326.1951730000001</v>
      </c>
      <c r="R4" s="6">
        <v>5662.2277720000002</v>
      </c>
      <c r="S4" s="6">
        <v>5544.7248470000004</v>
      </c>
      <c r="T4" s="6">
        <v>5612.6457499999997</v>
      </c>
      <c r="U4" s="6">
        <v>6105.7433600000004</v>
      </c>
      <c r="V4" s="6">
        <v>6602.0610930000003</v>
      </c>
      <c r="W4" s="6">
        <v>6716.4713700000002</v>
      </c>
      <c r="X4" s="6">
        <v>6605.5970530000004</v>
      </c>
      <c r="Y4" s="6">
        <v>6732.5301719999998</v>
      </c>
      <c r="Z4" s="6">
        <v>6445.9996730000003</v>
      </c>
      <c r="AA4" s="6">
        <v>5935.2717990000001</v>
      </c>
      <c r="AB4" s="12">
        <v>5975.7802259999999</v>
      </c>
      <c r="AC4" s="5">
        <v>6004.5818069999996</v>
      </c>
      <c r="AD4" s="5">
        <v>5956.1651000000002</v>
      </c>
      <c r="AE4" s="6">
        <v>5964.9126020000003</v>
      </c>
      <c r="AF4" s="26">
        <v>5947.3504579999999</v>
      </c>
      <c r="AG4" s="6">
        <v>6045.8222960000003</v>
      </c>
    </row>
    <row r="5" spans="1:36" s="11" customFormat="1" ht="16.5" customHeight="1">
      <c r="A5" s="7" t="s">
        <v>5</v>
      </c>
      <c r="B5" s="5">
        <v>1769</v>
      </c>
      <c r="C5" s="5">
        <v>2562</v>
      </c>
      <c r="D5" s="5">
        <v>3207</v>
      </c>
      <c r="E5" s="5">
        <v>4238</v>
      </c>
      <c r="F5" s="5">
        <v>5204</v>
      </c>
      <c r="G5" s="5">
        <v>4673</v>
      </c>
      <c r="H5" s="5">
        <v>4548</v>
      </c>
      <c r="I5" s="5">
        <v>4400</v>
      </c>
      <c r="J5" s="5">
        <v>3465</v>
      </c>
      <c r="K5" s="5">
        <v>3253</v>
      </c>
      <c r="L5" s="5">
        <v>3358</v>
      </c>
      <c r="M5" s="5">
        <v>3795</v>
      </c>
      <c r="N5" s="5">
        <v>3524</v>
      </c>
      <c r="O5" s="5">
        <v>3877</v>
      </c>
      <c r="P5" s="5" t="s">
        <v>6</v>
      </c>
      <c r="Q5" s="5" t="s">
        <v>6</v>
      </c>
      <c r="R5" s="5" t="s">
        <v>6</v>
      </c>
      <c r="S5" s="5" t="s">
        <v>6</v>
      </c>
      <c r="T5" s="5" t="s">
        <v>6</v>
      </c>
      <c r="U5" s="5" t="s">
        <v>6</v>
      </c>
      <c r="V5" s="5" t="s">
        <v>6</v>
      </c>
      <c r="W5" s="5" t="s">
        <v>6</v>
      </c>
      <c r="X5" s="5" t="s">
        <v>6</v>
      </c>
      <c r="Y5" s="5" t="s">
        <v>6</v>
      </c>
      <c r="Z5" s="5" t="s">
        <v>6</v>
      </c>
      <c r="AA5" s="5" t="s">
        <v>6</v>
      </c>
      <c r="AB5" s="5" t="s">
        <v>6</v>
      </c>
      <c r="AC5" s="5" t="s">
        <v>6</v>
      </c>
      <c r="AD5" s="5" t="s">
        <v>6</v>
      </c>
      <c r="AE5" s="5" t="s">
        <v>6</v>
      </c>
      <c r="AF5" s="5" t="s">
        <v>6</v>
      </c>
      <c r="AG5" s="5" t="s">
        <v>6</v>
      </c>
    </row>
    <row r="6" spans="1:36" s="11" customFormat="1" ht="16.5" customHeight="1">
      <c r="A6" s="2" t="s">
        <v>7</v>
      </c>
      <c r="B6" s="3">
        <f>SUM(B7:B14)</f>
        <v>718763</v>
      </c>
      <c r="C6" s="3">
        <f t="shared" ref="C6:L6" si="0">SUM(C7:C14)</f>
        <v>887811</v>
      </c>
      <c r="D6" s="3">
        <f t="shared" si="0"/>
        <v>1109724</v>
      </c>
      <c r="E6" s="3">
        <f t="shared" si="0"/>
        <v>1327664</v>
      </c>
      <c r="F6" s="3">
        <f t="shared" si="0"/>
        <v>1527295</v>
      </c>
      <c r="G6" s="3">
        <f t="shared" si="0"/>
        <v>1774827</v>
      </c>
      <c r="H6" s="3">
        <f t="shared" si="0"/>
        <v>2144362</v>
      </c>
      <c r="I6" s="3">
        <f t="shared" si="0"/>
        <v>2172050</v>
      </c>
      <c r="J6" s="3">
        <f t="shared" si="0"/>
        <v>2247151</v>
      </c>
      <c r="K6" s="3">
        <f t="shared" si="0"/>
        <v>2296378</v>
      </c>
      <c r="L6" s="3">
        <f t="shared" si="0"/>
        <v>2357588</v>
      </c>
      <c r="M6" s="3">
        <f t="shared" ref="M6" si="1">SUM(M7:M14)</f>
        <v>2422696</v>
      </c>
      <c r="N6" s="3">
        <f t="shared" ref="N6" si="2">SUM(N7:N14)</f>
        <v>2485848</v>
      </c>
      <c r="O6" s="3">
        <f t="shared" ref="O6" si="3">SUM(O7:O14)</f>
        <v>2561695</v>
      </c>
      <c r="P6" s="3">
        <f t="shared" ref="P6" si="4">SUM(P7:P14)</f>
        <v>2631522</v>
      </c>
      <c r="Q6" s="3">
        <f t="shared" ref="Q6" si="5">SUM(Q7:Q14)</f>
        <v>2691056</v>
      </c>
      <c r="R6" s="3">
        <f t="shared" ref="R6" si="6">SUM(R7:R14)</f>
        <v>2746925</v>
      </c>
      <c r="S6" s="3">
        <f t="shared" ref="S6" si="7">SUM(S7:S14)</f>
        <v>2795610</v>
      </c>
      <c r="T6" s="3">
        <f t="shared" ref="T6" si="8">SUM(T7:T14)</f>
        <v>2855508</v>
      </c>
      <c r="U6" s="3">
        <f t="shared" ref="U6:V6" si="9">SUM(U7:U14)</f>
        <v>2890221</v>
      </c>
      <c r="V6" s="3">
        <f t="shared" si="9"/>
        <v>2964788</v>
      </c>
      <c r="W6" s="3">
        <f t="shared" ref="W6" si="10">SUM(W7:W14)</f>
        <v>2989430</v>
      </c>
      <c r="X6" s="3">
        <f t="shared" ref="X6" si="11">SUM(X7:X14)</f>
        <v>3014371</v>
      </c>
      <c r="Y6" s="3">
        <f t="shared" ref="Y6" si="12">SUM(Y7:Y14)</f>
        <v>3031124</v>
      </c>
      <c r="Z6" s="3">
        <f t="shared" ref="Z6" si="13">SUM(Z7:Z14)</f>
        <v>2976527.9999999995</v>
      </c>
      <c r="AA6" s="3">
        <f t="shared" ref="AA6" si="14">SUM(AA7:AA14)</f>
        <v>2956763.5179988695</v>
      </c>
      <c r="AB6" s="3">
        <f t="shared" ref="AB6" si="15">SUM(AB7:AB14)</f>
        <v>2967265.9665717185</v>
      </c>
      <c r="AC6" s="3">
        <f t="shared" ref="AC6" si="16">SUM(AC7:AC14)</f>
        <v>2950401.8071570308</v>
      </c>
      <c r="AD6" s="3">
        <f t="shared" ref="AD6:AE6" si="17">SUM(AD7:AD14)</f>
        <v>2969432.9380782065</v>
      </c>
      <c r="AE6" s="3">
        <f t="shared" si="17"/>
        <v>2988281.3723103865</v>
      </c>
      <c r="AF6" s="3">
        <f>SUM(AF7:AF14)</f>
        <v>3025655.7268996327</v>
      </c>
      <c r="AG6" s="3">
        <v>3130509</v>
      </c>
    </row>
    <row r="7" spans="1:36" s="11" customFormat="1" ht="16.5" customHeight="1">
      <c r="A7" s="7" t="s">
        <v>8</v>
      </c>
      <c r="B7" s="5" t="s">
        <v>6</v>
      </c>
      <c r="C7" s="5" t="s">
        <v>6</v>
      </c>
      <c r="D7" s="5" t="s">
        <v>6</v>
      </c>
      <c r="E7" s="5" t="s">
        <v>6</v>
      </c>
      <c r="F7" s="5" t="s">
        <v>6</v>
      </c>
      <c r="G7" s="5" t="s">
        <v>6</v>
      </c>
      <c r="H7" s="5" t="s">
        <v>6</v>
      </c>
      <c r="I7" s="5" t="s">
        <v>6</v>
      </c>
      <c r="J7" s="5" t="s">
        <v>6</v>
      </c>
      <c r="K7" s="5" t="s">
        <v>6</v>
      </c>
      <c r="L7" s="5" t="s">
        <v>6</v>
      </c>
      <c r="M7" s="5" t="s">
        <v>6</v>
      </c>
      <c r="N7" s="5" t="s">
        <v>6</v>
      </c>
      <c r="O7" s="5" t="s">
        <v>6</v>
      </c>
      <c r="P7" s="5" t="s">
        <v>6</v>
      </c>
      <c r="Q7" s="5" t="s">
        <v>6</v>
      </c>
      <c r="R7" s="5" t="s">
        <v>6</v>
      </c>
      <c r="S7" s="5" t="s">
        <v>6</v>
      </c>
      <c r="T7" s="5" t="s">
        <v>6</v>
      </c>
      <c r="U7" s="5" t="s">
        <v>6</v>
      </c>
      <c r="V7" s="5" t="s">
        <v>6</v>
      </c>
      <c r="W7" s="5" t="s">
        <v>6</v>
      </c>
      <c r="X7" s="5" t="s">
        <v>6</v>
      </c>
      <c r="Y7" s="6">
        <v>2104415.8053427939</v>
      </c>
      <c r="Z7" s="6">
        <v>2024756.9907035446</v>
      </c>
      <c r="AA7" s="6">
        <v>2015714.0704148812</v>
      </c>
      <c r="AB7" s="12">
        <v>2025744.563833154</v>
      </c>
      <c r="AC7" s="12">
        <v>2046282.4316399191</v>
      </c>
      <c r="AD7" s="12">
        <v>2062827.7680215263</v>
      </c>
      <c r="AE7" s="12">
        <v>2074423.0647171612</v>
      </c>
      <c r="AF7" s="12">
        <v>2072071.3967225966</v>
      </c>
      <c r="AG7" s="12" t="s">
        <v>1</v>
      </c>
    </row>
    <row r="8" spans="1:36" s="11" customFormat="1" ht="16.5" customHeight="1">
      <c r="A8" s="4" t="s">
        <v>57</v>
      </c>
      <c r="B8" s="5">
        <v>587012</v>
      </c>
      <c r="C8" s="5">
        <v>722696</v>
      </c>
      <c r="D8" s="5">
        <v>916700</v>
      </c>
      <c r="E8" s="5">
        <v>1033950</v>
      </c>
      <c r="F8" s="5">
        <v>1111596</v>
      </c>
      <c r="G8" s="5">
        <v>1246798</v>
      </c>
      <c r="H8" s="5">
        <v>1408266</v>
      </c>
      <c r="I8" s="5">
        <v>1358185</v>
      </c>
      <c r="J8" s="5">
        <v>1371569</v>
      </c>
      <c r="K8" s="5">
        <v>1374709</v>
      </c>
      <c r="L8" s="5">
        <v>1406089</v>
      </c>
      <c r="M8" s="5">
        <v>1438294</v>
      </c>
      <c r="N8" s="5">
        <v>1469854</v>
      </c>
      <c r="O8" s="5">
        <v>1502556</v>
      </c>
      <c r="P8" s="5">
        <v>1549577</v>
      </c>
      <c r="Q8" s="6">
        <v>1569100</v>
      </c>
      <c r="R8" s="6">
        <v>1600287</v>
      </c>
      <c r="S8" s="6">
        <v>1627365.4107770515</v>
      </c>
      <c r="T8" s="6">
        <v>1658474</v>
      </c>
      <c r="U8" s="6">
        <v>1671967.0991587027</v>
      </c>
      <c r="V8" s="6">
        <v>1699890.2867777827</v>
      </c>
      <c r="W8" s="6">
        <v>1708420.660011176</v>
      </c>
      <c r="X8" s="6">
        <v>1690534.3231176608</v>
      </c>
      <c r="Y8" s="5" t="s">
        <v>6</v>
      </c>
      <c r="Z8" s="5" t="s">
        <v>6</v>
      </c>
      <c r="AA8" s="5" t="s">
        <v>6</v>
      </c>
      <c r="AB8" s="5" t="s">
        <v>6</v>
      </c>
      <c r="AC8" s="5" t="s">
        <v>6</v>
      </c>
      <c r="AD8" s="5" t="s">
        <v>6</v>
      </c>
      <c r="AE8" s="5" t="s">
        <v>6</v>
      </c>
      <c r="AF8" s="5" t="s">
        <v>6</v>
      </c>
      <c r="AG8" s="5" t="s">
        <v>6</v>
      </c>
    </row>
    <row r="9" spans="1:36" s="11" customFormat="1" ht="16.5" customHeight="1">
      <c r="A9" s="7" t="s">
        <v>9</v>
      </c>
      <c r="B9" s="5" t="s">
        <v>1</v>
      </c>
      <c r="C9" s="5" t="s">
        <v>1</v>
      </c>
      <c r="D9" s="5">
        <v>2979</v>
      </c>
      <c r="E9" s="5">
        <v>5629</v>
      </c>
      <c r="F9" s="5">
        <v>10214</v>
      </c>
      <c r="G9" s="5">
        <v>9086</v>
      </c>
      <c r="H9" s="5">
        <v>9557</v>
      </c>
      <c r="I9" s="5">
        <v>9178</v>
      </c>
      <c r="J9" s="5">
        <v>9557</v>
      </c>
      <c r="K9" s="5">
        <v>9906</v>
      </c>
      <c r="L9" s="5">
        <v>10240</v>
      </c>
      <c r="M9" s="5">
        <v>9797</v>
      </c>
      <c r="N9" s="5">
        <v>9920</v>
      </c>
      <c r="O9" s="5">
        <v>10081</v>
      </c>
      <c r="P9" s="5">
        <v>10283</v>
      </c>
      <c r="Q9" s="6">
        <v>10584</v>
      </c>
      <c r="R9" s="6">
        <v>10469</v>
      </c>
      <c r="S9" s="6">
        <v>9632.7605583443183</v>
      </c>
      <c r="T9" s="6">
        <v>9552</v>
      </c>
      <c r="U9" s="6">
        <v>9576.0414593912756</v>
      </c>
      <c r="V9" s="6">
        <v>10122.332207647083</v>
      </c>
      <c r="W9" s="6">
        <v>10454.296888622504</v>
      </c>
      <c r="X9" s="6">
        <v>12049.478512421985</v>
      </c>
      <c r="Y9" s="6">
        <v>21396.183703885388</v>
      </c>
      <c r="Z9" s="6">
        <v>20810.707047222146</v>
      </c>
      <c r="AA9" s="6">
        <v>20822.042300230925</v>
      </c>
      <c r="AB9" s="12">
        <v>18512.901975886954</v>
      </c>
      <c r="AC9" s="12">
        <v>18542.233514659467</v>
      </c>
      <c r="AD9" s="12">
        <v>21385.314178362365</v>
      </c>
      <c r="AE9" s="12">
        <v>20366.32864044475</v>
      </c>
      <c r="AF9" s="12">
        <v>19969.66747027808</v>
      </c>
      <c r="AG9" s="12" t="s">
        <v>1</v>
      </c>
    </row>
    <row r="10" spans="1:36" s="11" customFormat="1" ht="16.5" customHeight="1">
      <c r="A10" s="7" t="s">
        <v>10</v>
      </c>
      <c r="B10" s="5" t="s">
        <v>6</v>
      </c>
      <c r="C10" s="5" t="s">
        <v>6</v>
      </c>
      <c r="D10" s="5" t="s">
        <v>6</v>
      </c>
      <c r="E10" s="5" t="s">
        <v>6</v>
      </c>
      <c r="F10" s="5" t="s">
        <v>6</v>
      </c>
      <c r="G10" s="5" t="s">
        <v>6</v>
      </c>
      <c r="H10" s="5" t="s">
        <v>6</v>
      </c>
      <c r="I10" s="5" t="s">
        <v>6</v>
      </c>
      <c r="J10" s="5" t="s">
        <v>6</v>
      </c>
      <c r="K10" s="5" t="s">
        <v>6</v>
      </c>
      <c r="L10" s="5" t="s">
        <v>6</v>
      </c>
      <c r="M10" s="5" t="s">
        <v>6</v>
      </c>
      <c r="N10" s="5" t="s">
        <v>6</v>
      </c>
      <c r="O10" s="5" t="s">
        <v>6</v>
      </c>
      <c r="P10" s="5" t="s">
        <v>6</v>
      </c>
      <c r="Q10" s="5" t="s">
        <v>6</v>
      </c>
      <c r="R10" s="5" t="s">
        <v>6</v>
      </c>
      <c r="S10" s="5" t="s">
        <v>6</v>
      </c>
      <c r="T10" s="5" t="s">
        <v>6</v>
      </c>
      <c r="U10" s="5" t="s">
        <v>6</v>
      </c>
      <c r="V10" s="5" t="s">
        <v>6</v>
      </c>
      <c r="W10" s="5" t="s">
        <v>6</v>
      </c>
      <c r="X10" s="5" t="s">
        <v>6</v>
      </c>
      <c r="Y10" s="6">
        <v>586618.39976793318</v>
      </c>
      <c r="Z10" s="6">
        <v>605456.44342129887</v>
      </c>
      <c r="AA10" s="6">
        <v>617533.64280097629</v>
      </c>
      <c r="AB10" s="12">
        <v>622711.7533965027</v>
      </c>
      <c r="AC10" s="12">
        <v>604175.47333263187</v>
      </c>
      <c r="AD10" s="12">
        <v>601231.89921964507</v>
      </c>
      <c r="AE10" s="12">
        <v>603306.81647152919</v>
      </c>
      <c r="AF10" s="12">
        <v>638484.17390793725</v>
      </c>
      <c r="AG10" s="12" t="s">
        <v>1</v>
      </c>
    </row>
    <row r="11" spans="1:36" s="11" customFormat="1" ht="16.5" customHeight="1">
      <c r="A11" s="4" t="s">
        <v>56</v>
      </c>
      <c r="B11" s="5" t="s">
        <v>1</v>
      </c>
      <c r="C11" s="5" t="s">
        <v>1</v>
      </c>
      <c r="D11" s="5">
        <v>123286</v>
      </c>
      <c r="E11" s="5">
        <v>200700</v>
      </c>
      <c r="F11" s="5">
        <v>290935</v>
      </c>
      <c r="G11" s="5">
        <v>390961</v>
      </c>
      <c r="H11" s="5">
        <v>574571</v>
      </c>
      <c r="I11" s="5">
        <v>649394</v>
      </c>
      <c r="J11" s="5">
        <v>706863</v>
      </c>
      <c r="K11" s="5">
        <v>745750</v>
      </c>
      <c r="L11" s="5">
        <v>764634</v>
      </c>
      <c r="M11" s="5">
        <v>790029</v>
      </c>
      <c r="N11" s="5">
        <v>816540</v>
      </c>
      <c r="O11" s="5">
        <v>850739</v>
      </c>
      <c r="P11" s="5">
        <v>868275</v>
      </c>
      <c r="Q11" s="6">
        <v>901022</v>
      </c>
      <c r="R11" s="6">
        <v>923059</v>
      </c>
      <c r="S11" s="6">
        <v>942614.47316141438</v>
      </c>
      <c r="T11" s="6">
        <v>966034</v>
      </c>
      <c r="U11" s="6">
        <v>984020.25043148664</v>
      </c>
      <c r="V11" s="6">
        <v>1027163.7169339447</v>
      </c>
      <c r="W11" s="6">
        <v>1041051.4561548929</v>
      </c>
      <c r="X11" s="6">
        <v>1082490.4322099686</v>
      </c>
      <c r="Y11" s="5" t="s">
        <v>6</v>
      </c>
      <c r="Z11" s="5" t="s">
        <v>6</v>
      </c>
      <c r="AA11" s="5" t="s">
        <v>6</v>
      </c>
      <c r="AB11" s="5" t="s">
        <v>6</v>
      </c>
      <c r="AC11" s="5" t="s">
        <v>6</v>
      </c>
      <c r="AD11" s="5" t="s">
        <v>6</v>
      </c>
      <c r="AE11" s="5" t="s">
        <v>6</v>
      </c>
      <c r="AF11" s="5" t="s">
        <v>6</v>
      </c>
      <c r="AG11" s="5" t="s">
        <v>6</v>
      </c>
      <c r="AJ11" s="6"/>
    </row>
    <row r="12" spans="1:36" s="11" customFormat="1" ht="16.5" customHeight="1">
      <c r="A12" s="4" t="s">
        <v>11</v>
      </c>
      <c r="B12" s="5">
        <v>98551</v>
      </c>
      <c r="C12" s="5">
        <v>128769</v>
      </c>
      <c r="D12" s="5">
        <v>27081</v>
      </c>
      <c r="E12" s="5">
        <v>34606</v>
      </c>
      <c r="F12" s="5">
        <v>39813</v>
      </c>
      <c r="G12" s="5">
        <v>45441</v>
      </c>
      <c r="H12" s="5">
        <v>51901</v>
      </c>
      <c r="I12" s="5">
        <v>52898</v>
      </c>
      <c r="J12" s="5">
        <v>53874</v>
      </c>
      <c r="K12" s="5">
        <v>56772</v>
      </c>
      <c r="L12" s="5">
        <v>61284</v>
      </c>
      <c r="M12" s="5">
        <v>62705</v>
      </c>
      <c r="N12" s="5">
        <v>64072</v>
      </c>
      <c r="O12" s="5">
        <v>66893</v>
      </c>
      <c r="P12" s="5">
        <v>68021</v>
      </c>
      <c r="Q12" s="6">
        <v>70304</v>
      </c>
      <c r="R12" s="6">
        <v>70500</v>
      </c>
      <c r="S12" s="6">
        <v>72393.739800433483</v>
      </c>
      <c r="T12" s="6">
        <v>75866</v>
      </c>
      <c r="U12" s="6">
        <v>77748.270203057444</v>
      </c>
      <c r="V12" s="6">
        <v>78441.001270563196</v>
      </c>
      <c r="W12" s="6">
        <v>78495.659525951312</v>
      </c>
      <c r="X12" s="6">
        <v>80344.221164056842</v>
      </c>
      <c r="Y12" s="6">
        <v>119978.83837834008</v>
      </c>
      <c r="Z12" s="6">
        <v>126854.67714199767</v>
      </c>
      <c r="AA12" s="6">
        <v>120206.75691287633</v>
      </c>
      <c r="AB12" s="12">
        <v>110738.2452064016</v>
      </c>
      <c r="AC12" s="12">
        <v>103803.03027298137</v>
      </c>
      <c r="AD12" s="12">
        <v>105605.2225970268</v>
      </c>
      <c r="AE12" s="12">
        <v>106582.11501950677</v>
      </c>
      <c r="AF12" s="12">
        <v>109301.40619692924</v>
      </c>
      <c r="AG12" s="12" t="s">
        <v>1</v>
      </c>
    </row>
    <row r="13" spans="1:36" s="11" customFormat="1" ht="16.5" customHeight="1">
      <c r="A13" s="4" t="s">
        <v>12</v>
      </c>
      <c r="B13" s="5">
        <v>28854</v>
      </c>
      <c r="C13" s="5">
        <v>31665</v>
      </c>
      <c r="D13" s="5">
        <v>35134</v>
      </c>
      <c r="E13" s="5">
        <v>46724</v>
      </c>
      <c r="F13" s="5">
        <v>68678</v>
      </c>
      <c r="G13" s="5">
        <v>78063</v>
      </c>
      <c r="H13" s="5">
        <v>94341</v>
      </c>
      <c r="I13" s="5">
        <v>96645</v>
      </c>
      <c r="J13" s="5">
        <v>99510</v>
      </c>
      <c r="K13" s="5">
        <v>103116</v>
      </c>
      <c r="L13" s="5">
        <v>108932</v>
      </c>
      <c r="M13" s="5">
        <v>115451</v>
      </c>
      <c r="N13" s="5">
        <v>118899</v>
      </c>
      <c r="O13" s="5">
        <v>124584</v>
      </c>
      <c r="P13" s="5">
        <v>128359</v>
      </c>
      <c r="Q13" s="6">
        <v>132384</v>
      </c>
      <c r="R13" s="6">
        <v>135020</v>
      </c>
      <c r="S13" s="6">
        <v>136533.9621231989</v>
      </c>
      <c r="T13" s="6">
        <v>138737</v>
      </c>
      <c r="U13" s="6">
        <v>140127.70843864867</v>
      </c>
      <c r="V13" s="6">
        <v>142369.77185656936</v>
      </c>
      <c r="W13" s="6">
        <v>144027.63604132412</v>
      </c>
      <c r="X13" s="6">
        <v>142169.22730548185</v>
      </c>
      <c r="Y13" s="6">
        <v>184199.09137989173</v>
      </c>
      <c r="Z13" s="6">
        <v>183825.72418631049</v>
      </c>
      <c r="AA13" s="6">
        <v>168099.53433899098</v>
      </c>
      <c r="AB13" s="12">
        <v>175788.97173715092</v>
      </c>
      <c r="AC13" s="12">
        <v>163791.29311902044</v>
      </c>
      <c r="AD13" s="12">
        <v>163601.73110557569</v>
      </c>
      <c r="AE13" s="12">
        <v>168435.87241446885</v>
      </c>
      <c r="AF13" s="12">
        <v>169830.17838475661</v>
      </c>
      <c r="AG13" s="12" t="s">
        <v>1</v>
      </c>
    </row>
    <row r="14" spans="1:36" s="11" customFormat="1" ht="16.5" customHeight="1">
      <c r="A14" s="4" t="s">
        <v>58</v>
      </c>
      <c r="B14" s="5">
        <v>4346</v>
      </c>
      <c r="C14" s="5">
        <v>4681</v>
      </c>
      <c r="D14" s="5">
        <v>4544</v>
      </c>
      <c r="E14" s="5">
        <v>6055</v>
      </c>
      <c r="F14" s="5">
        <v>6059</v>
      </c>
      <c r="G14" s="5">
        <v>4478</v>
      </c>
      <c r="H14" s="5">
        <v>5726</v>
      </c>
      <c r="I14" s="5">
        <v>5750</v>
      </c>
      <c r="J14" s="5">
        <v>5778</v>
      </c>
      <c r="K14" s="5">
        <v>6125</v>
      </c>
      <c r="L14" s="5">
        <v>6409</v>
      </c>
      <c r="M14" s="5">
        <v>6420</v>
      </c>
      <c r="N14" s="5">
        <v>6563</v>
      </c>
      <c r="O14" s="5">
        <v>6842</v>
      </c>
      <c r="P14" s="5">
        <v>7007</v>
      </c>
      <c r="Q14" s="8">
        <v>7662</v>
      </c>
      <c r="R14" s="8">
        <v>7590</v>
      </c>
      <c r="S14" s="8">
        <v>7069.6535795571344</v>
      </c>
      <c r="T14" s="8">
        <v>6845</v>
      </c>
      <c r="U14" s="8">
        <v>6781.6303087130382</v>
      </c>
      <c r="V14" s="8">
        <v>6800.890953492647</v>
      </c>
      <c r="W14" s="8">
        <v>6980.2913780328445</v>
      </c>
      <c r="X14" s="8">
        <v>6783.3176904100937</v>
      </c>
      <c r="Y14" s="8">
        <v>14515.681427156007</v>
      </c>
      <c r="Z14" s="8">
        <v>14823.457499626251</v>
      </c>
      <c r="AA14" s="8">
        <v>14387.471230913536</v>
      </c>
      <c r="AB14" s="12">
        <v>13769.530422622225</v>
      </c>
      <c r="AC14" s="12">
        <v>13807.345277818669</v>
      </c>
      <c r="AD14" s="12">
        <v>14781.002956070595</v>
      </c>
      <c r="AE14" s="6">
        <v>15167.175047276116</v>
      </c>
      <c r="AF14" s="6">
        <v>15998.904217135092</v>
      </c>
      <c r="AG14" s="12" t="s">
        <v>1</v>
      </c>
    </row>
    <row r="15" spans="1:36" s="11" customFormat="1" ht="16.5" customHeight="1">
      <c r="A15" s="2" t="s">
        <v>59</v>
      </c>
      <c r="B15" s="3">
        <f>SUM(B16:B23)</f>
        <v>2142.7999999999997</v>
      </c>
      <c r="C15" s="3">
        <f t="shared" ref="C15:AF15" si="18">SUM(C16:C23)</f>
        <v>2008.1999999999998</v>
      </c>
      <c r="D15" s="3">
        <f t="shared" si="18"/>
        <v>1883.1</v>
      </c>
      <c r="E15" s="3">
        <f t="shared" si="18"/>
        <v>2176.1999999999998</v>
      </c>
      <c r="F15" s="3">
        <f t="shared" si="18"/>
        <v>2286.8000000000002</v>
      </c>
      <c r="G15" s="3">
        <f t="shared" si="18"/>
        <v>2790.7000000000003</v>
      </c>
      <c r="H15" s="3">
        <f t="shared" si="18"/>
        <v>3241.6000000000004</v>
      </c>
      <c r="I15" s="3">
        <f t="shared" si="18"/>
        <v>3306.2999999999997</v>
      </c>
      <c r="J15" s="3">
        <f t="shared" si="18"/>
        <v>3354.5000000000005</v>
      </c>
      <c r="K15" s="3">
        <f t="shared" si="18"/>
        <v>3434.8999999999996</v>
      </c>
      <c r="L15" s="3">
        <f t="shared" si="18"/>
        <v>3467.5</v>
      </c>
      <c r="M15" s="3">
        <f t="shared" si="18"/>
        <v>3550</v>
      </c>
      <c r="N15" s="3">
        <f t="shared" si="18"/>
        <v>3081.5622999999996</v>
      </c>
      <c r="O15" s="3">
        <f t="shared" si="18"/>
        <v>3200.9209389999996</v>
      </c>
      <c r="P15" s="3">
        <f t="shared" si="18"/>
        <v>3346.9540780000002</v>
      </c>
      <c r="Q15" s="3">
        <f t="shared" si="18"/>
        <v>3499.7134610000003</v>
      </c>
      <c r="R15" s="3">
        <f t="shared" si="18"/>
        <v>3604.538556</v>
      </c>
      <c r="S15" s="3">
        <f t="shared" si="18"/>
        <v>3735.398142</v>
      </c>
      <c r="T15" s="3">
        <f t="shared" si="18"/>
        <v>3854.6011410000001</v>
      </c>
      <c r="U15" s="3">
        <f t="shared" si="18"/>
        <v>3914.7703210000004</v>
      </c>
      <c r="V15" s="3">
        <f t="shared" si="18"/>
        <v>3971.6239380000002</v>
      </c>
      <c r="W15" s="3">
        <f t="shared" si="18"/>
        <v>4054.2636860000002</v>
      </c>
      <c r="X15" s="3">
        <f t="shared" si="18"/>
        <v>4126.8361000000004</v>
      </c>
      <c r="Y15" s="3">
        <f t="shared" si="18"/>
        <v>4237.7375000000002</v>
      </c>
      <c r="Z15" s="3">
        <f t="shared" si="18"/>
        <v>4375.2062000000005</v>
      </c>
      <c r="AA15" s="3">
        <f t="shared" si="18"/>
        <v>4474.5522799999999</v>
      </c>
      <c r="AB15" s="3">
        <f t="shared" si="18"/>
        <v>4400.1776810000001</v>
      </c>
      <c r="AC15" s="3">
        <f t="shared" si="18"/>
        <v>4331.4466919999995</v>
      </c>
      <c r="AD15" s="3">
        <f t="shared" si="18"/>
        <v>4346.5713690000002</v>
      </c>
      <c r="AE15" s="3">
        <f t="shared" si="18"/>
        <v>4413.3370009999999</v>
      </c>
      <c r="AF15" s="3">
        <f t="shared" si="18"/>
        <v>4429.084499999999</v>
      </c>
      <c r="AG15" s="3" t="s">
        <v>1</v>
      </c>
    </row>
    <row r="16" spans="1:36" s="11" customFormat="1" ht="16.5" customHeight="1">
      <c r="A16" s="7" t="s">
        <v>52</v>
      </c>
      <c r="B16" s="5">
        <v>1576.4</v>
      </c>
      <c r="C16" s="5">
        <v>1528.3</v>
      </c>
      <c r="D16" s="5">
        <v>1409.3</v>
      </c>
      <c r="E16" s="5">
        <v>1526</v>
      </c>
      <c r="F16" s="5">
        <v>1677.2</v>
      </c>
      <c r="G16" s="5">
        <v>1862.9</v>
      </c>
      <c r="H16" s="5">
        <v>2129.9</v>
      </c>
      <c r="I16" s="5">
        <v>2166.6</v>
      </c>
      <c r="J16" s="5">
        <v>2178</v>
      </c>
      <c r="K16" s="5">
        <v>2209.6</v>
      </c>
      <c r="L16" s="5">
        <v>2162</v>
      </c>
      <c r="M16" s="5">
        <v>2183.6999999999998</v>
      </c>
      <c r="N16" s="5">
        <v>1812.5531000000001</v>
      </c>
      <c r="O16" s="5">
        <v>1849.070903</v>
      </c>
      <c r="P16" s="5">
        <v>1903.8102990000002</v>
      </c>
      <c r="Q16" s="5">
        <v>1985.0200579999998</v>
      </c>
      <c r="R16" s="5">
        <v>2040.788781</v>
      </c>
      <c r="S16" s="5">
        <v>2103.8762420000003</v>
      </c>
      <c r="T16" s="5">
        <v>2156.059389</v>
      </c>
      <c r="U16" s="5">
        <v>2177.1945690000002</v>
      </c>
      <c r="V16" s="5">
        <v>2169.4052269999997</v>
      </c>
      <c r="W16" s="5">
        <v>2192.1812369999998</v>
      </c>
      <c r="X16" s="5">
        <v>2214.041933</v>
      </c>
      <c r="Y16" s="5">
        <v>2241.0641999999998</v>
      </c>
      <c r="Z16" s="6">
        <v>2271.6938</v>
      </c>
      <c r="AA16" s="6">
        <v>2285.1493829999999</v>
      </c>
      <c r="AB16" s="6">
        <v>2228.504355</v>
      </c>
      <c r="AC16" s="6">
        <v>2108.6629499999999</v>
      </c>
      <c r="AD16" s="6">
        <v>2071.4024810000001</v>
      </c>
      <c r="AE16" s="6">
        <v>1995.766511</v>
      </c>
      <c r="AF16" s="27">
        <v>2011.7513000000001</v>
      </c>
      <c r="AG16" s="28" t="s">
        <v>1</v>
      </c>
    </row>
    <row r="17" spans="1:33" s="11" customFormat="1" ht="16.5" customHeight="1">
      <c r="A17" s="4" t="s">
        <v>63</v>
      </c>
      <c r="B17" s="5">
        <v>74.8</v>
      </c>
      <c r="C17" s="5">
        <v>41.6</v>
      </c>
      <c r="D17" s="5">
        <v>33.700000000000003</v>
      </c>
      <c r="E17" s="5">
        <v>23.8</v>
      </c>
      <c r="F17" s="5">
        <v>17.5</v>
      </c>
      <c r="G17" s="5">
        <v>16.5</v>
      </c>
      <c r="H17" s="5">
        <v>24.2</v>
      </c>
      <c r="I17" s="5">
        <v>27.6</v>
      </c>
      <c r="J17" s="5">
        <v>28.6</v>
      </c>
      <c r="K17" s="5">
        <v>27.7</v>
      </c>
      <c r="L17" s="5">
        <v>34</v>
      </c>
      <c r="M17" s="5">
        <v>34.6</v>
      </c>
      <c r="N17" s="5">
        <v>37.467800000000004</v>
      </c>
      <c r="O17" s="5">
        <v>40.747527000000005</v>
      </c>
      <c r="P17" s="5">
        <v>43.282733</v>
      </c>
      <c r="Q17" s="5">
        <v>48.057755</v>
      </c>
      <c r="R17" s="5">
        <v>52.104104</v>
      </c>
      <c r="S17" s="5">
        <v>53.893865999999996</v>
      </c>
      <c r="T17" s="5">
        <v>61.050862000000002</v>
      </c>
      <c r="U17" s="5">
        <v>64.335696999999996</v>
      </c>
      <c r="V17" s="5">
        <v>67.362495999999993</v>
      </c>
      <c r="W17" s="5">
        <v>69.23226600000001</v>
      </c>
      <c r="X17" s="5">
        <v>74.335503000000003</v>
      </c>
      <c r="Y17" s="5">
        <v>83.543800000000005</v>
      </c>
      <c r="Z17" s="6">
        <v>87.586199999999991</v>
      </c>
      <c r="AA17" s="6">
        <v>90.301124000000002</v>
      </c>
      <c r="AB17" s="6">
        <v>93.256452999999993</v>
      </c>
      <c r="AC17" s="6">
        <v>96.269660000000002</v>
      </c>
      <c r="AD17" s="6">
        <v>100.796578</v>
      </c>
      <c r="AE17" s="6">
        <v>109.45534900000001</v>
      </c>
      <c r="AF17" s="27">
        <v>113.8899</v>
      </c>
      <c r="AG17" s="28" t="s">
        <v>1</v>
      </c>
    </row>
    <row r="18" spans="1:33" s="11" customFormat="1" ht="16.5" customHeight="1">
      <c r="A18" s="4" t="s">
        <v>13</v>
      </c>
      <c r="B18" s="5">
        <v>390.9</v>
      </c>
      <c r="C18" s="5">
        <v>395.3</v>
      </c>
      <c r="D18" s="5">
        <v>407.1</v>
      </c>
      <c r="E18" s="5">
        <v>423.1</v>
      </c>
      <c r="F18" s="5">
        <v>384.7</v>
      </c>
      <c r="G18" s="5">
        <v>450.8</v>
      </c>
      <c r="H18" s="5">
        <v>536.70000000000005</v>
      </c>
      <c r="I18" s="5">
        <v>527.20000000000005</v>
      </c>
      <c r="J18" s="5">
        <v>525.4</v>
      </c>
      <c r="K18" s="5">
        <v>522.1</v>
      </c>
      <c r="L18" s="5">
        <v>531.79999999999995</v>
      </c>
      <c r="M18" s="5">
        <v>537.20000000000005</v>
      </c>
      <c r="N18" s="5">
        <v>543.11169999999993</v>
      </c>
      <c r="O18" s="5">
        <v>557.67174899999998</v>
      </c>
      <c r="P18" s="5">
        <v>565.67763400000001</v>
      </c>
      <c r="Q18" s="5">
        <v>577.67558700000006</v>
      </c>
      <c r="R18" s="5">
        <v>595.24299199999996</v>
      </c>
      <c r="S18" s="5">
        <v>608.08966099999998</v>
      </c>
      <c r="T18" s="5">
        <v>620.85391299999992</v>
      </c>
      <c r="U18" s="5">
        <v>629.87168099999997</v>
      </c>
      <c r="V18" s="5">
        <v>642.42431899999997</v>
      </c>
      <c r="W18" s="5">
        <v>646.221586</v>
      </c>
      <c r="X18" s="5">
        <v>652.06330600000001</v>
      </c>
      <c r="Y18" s="5">
        <v>657.2761999999999</v>
      </c>
      <c r="Z18" s="6">
        <v>674.26800000000003</v>
      </c>
      <c r="AA18" s="6">
        <v>684.58174699999995</v>
      </c>
      <c r="AB18" s="6">
        <v>665.97647500000005</v>
      </c>
      <c r="AC18" s="6">
        <v>654.80258200000003</v>
      </c>
      <c r="AD18" s="6">
        <v>656.49828000000002</v>
      </c>
      <c r="AE18" s="6">
        <v>673.69160399999998</v>
      </c>
      <c r="AF18" s="27">
        <v>676.18970000000002</v>
      </c>
      <c r="AG18" s="28" t="s">
        <v>1</v>
      </c>
    </row>
    <row r="19" spans="1:33" s="11" customFormat="1" ht="16.5" customHeight="1">
      <c r="A19" s="4" t="s">
        <v>14</v>
      </c>
      <c r="B19" s="5">
        <v>100.7</v>
      </c>
      <c r="C19" s="5">
        <v>43</v>
      </c>
      <c r="D19" s="5">
        <v>33</v>
      </c>
      <c r="E19" s="5">
        <v>15.3</v>
      </c>
      <c r="F19" s="5">
        <v>13</v>
      </c>
      <c r="G19" s="5">
        <v>15.5</v>
      </c>
      <c r="H19" s="5">
        <v>13.8</v>
      </c>
      <c r="I19" s="5">
        <v>13.6</v>
      </c>
      <c r="J19" s="5">
        <v>13.9</v>
      </c>
      <c r="K19" s="5">
        <v>13</v>
      </c>
      <c r="L19" s="5">
        <v>13.7</v>
      </c>
      <c r="M19" s="5">
        <v>13.8</v>
      </c>
      <c r="N19" s="5">
        <v>13.6938</v>
      </c>
      <c r="O19" s="5">
        <v>13.955208000000001</v>
      </c>
      <c r="P19" s="5">
        <v>13.615451</v>
      </c>
      <c r="Q19" s="5">
        <v>14.199110000000001</v>
      </c>
      <c r="R19" s="5">
        <v>14.524903</v>
      </c>
      <c r="S19" s="5">
        <v>12.848810999999998</v>
      </c>
      <c r="T19" s="5">
        <v>13.899353999999999</v>
      </c>
      <c r="U19" s="5">
        <v>13.791274999999999</v>
      </c>
      <c r="V19" s="5">
        <v>13.423213000000001</v>
      </c>
      <c r="W19" s="5">
        <v>12.945122999999999</v>
      </c>
      <c r="X19" s="5">
        <v>12.210834999999999</v>
      </c>
      <c r="Y19" s="5">
        <v>11.4299</v>
      </c>
      <c r="Z19" s="6">
        <v>11.632700000000002</v>
      </c>
      <c r="AA19" s="6">
        <v>13.147833</v>
      </c>
      <c r="AB19" s="6">
        <v>12.079473999999999</v>
      </c>
      <c r="AC19" s="6">
        <v>11.558344</v>
      </c>
      <c r="AD19" s="6">
        <v>11.694728</v>
      </c>
      <c r="AE19" s="6">
        <v>11.684089999999999</v>
      </c>
      <c r="AF19" s="27">
        <v>11.392799999999999</v>
      </c>
      <c r="AG19" s="28" t="s">
        <v>1</v>
      </c>
    </row>
    <row r="20" spans="1:33" s="11" customFormat="1" ht="16.5" customHeight="1">
      <c r="A20" s="4" t="s">
        <v>15</v>
      </c>
      <c r="B20" s="5" t="s">
        <v>6</v>
      </c>
      <c r="C20" s="5" t="s">
        <v>6</v>
      </c>
      <c r="D20" s="5" t="s">
        <v>6</v>
      </c>
      <c r="E20" s="5">
        <v>173</v>
      </c>
      <c r="F20" s="5">
        <v>179</v>
      </c>
      <c r="G20" s="5">
        <v>182.7</v>
      </c>
      <c r="H20" s="5">
        <v>212.7</v>
      </c>
      <c r="I20" s="5">
        <v>214.9</v>
      </c>
      <c r="J20" s="5">
        <v>218.8</v>
      </c>
      <c r="K20" s="5">
        <v>223.9</v>
      </c>
      <c r="L20" s="5">
        <v>230.8</v>
      </c>
      <c r="M20" s="5">
        <v>237.7</v>
      </c>
      <c r="N20" s="5">
        <v>241.86750000000001</v>
      </c>
      <c r="O20" s="5">
        <v>250.69705500000001</v>
      </c>
      <c r="P20" s="5">
        <v>259.40017</v>
      </c>
      <c r="Q20" s="5">
        <v>265.85056800000001</v>
      </c>
      <c r="R20" s="5">
        <v>270.88538599999998</v>
      </c>
      <c r="S20" s="5">
        <v>277.10832599999998</v>
      </c>
      <c r="T20" s="5">
        <v>283.54986300000002</v>
      </c>
      <c r="U20" s="5">
        <v>285.88436700000005</v>
      </c>
      <c r="V20" s="5">
        <v>294.51043900000002</v>
      </c>
      <c r="W20" s="5">
        <v>303.24243899999999</v>
      </c>
      <c r="X20" s="5">
        <v>314.58863499999995</v>
      </c>
      <c r="Y20" s="5">
        <v>325.08610000000004</v>
      </c>
      <c r="Z20" s="6">
        <v>337.44069999999999</v>
      </c>
      <c r="AA20" s="6">
        <v>337.36591299999998</v>
      </c>
      <c r="AB20" s="6">
        <v>342.09286900000001</v>
      </c>
      <c r="AC20" s="6">
        <v>338.99908799999997</v>
      </c>
      <c r="AD20" s="6">
        <v>344.13316200000003</v>
      </c>
      <c r="AE20" s="6">
        <v>354.90840700000001</v>
      </c>
      <c r="AF20" s="27">
        <v>366.53590000000003</v>
      </c>
      <c r="AG20" s="28" t="s">
        <v>1</v>
      </c>
    </row>
    <row r="21" spans="1:33" s="11" customFormat="1" ht="16.5" customHeight="1">
      <c r="A21" s="7" t="s">
        <v>73</v>
      </c>
      <c r="B21" s="5" t="s">
        <v>6</v>
      </c>
      <c r="C21" s="5" t="s">
        <v>6</v>
      </c>
      <c r="D21" s="5" t="s">
        <v>6</v>
      </c>
      <c r="E21" s="5" t="s">
        <v>6</v>
      </c>
      <c r="F21" s="5" t="s">
        <v>6</v>
      </c>
      <c r="G21" s="5">
        <v>247.4</v>
      </c>
      <c r="H21" s="5">
        <v>305.89999999999998</v>
      </c>
      <c r="I21" s="5">
        <v>335</v>
      </c>
      <c r="J21" s="5">
        <v>363.5</v>
      </c>
      <c r="K21" s="5">
        <v>406</v>
      </c>
      <c r="L21" s="5">
        <v>463.7</v>
      </c>
      <c r="M21" s="5">
        <v>506.5</v>
      </c>
      <c r="N21" s="5">
        <v>363.08029999999997</v>
      </c>
      <c r="O21" s="5">
        <v>409.70596599999993</v>
      </c>
      <c r="P21" s="5">
        <v>469.06248499999998</v>
      </c>
      <c r="Q21" s="5">
        <v>494.148301</v>
      </c>
      <c r="R21" s="5">
        <v>531.669623</v>
      </c>
      <c r="S21" s="5">
        <v>577.57448899999997</v>
      </c>
      <c r="T21" s="5">
        <v>612.61605399999996</v>
      </c>
      <c r="U21" s="5">
        <v>639.92342099999996</v>
      </c>
      <c r="V21" s="5">
        <v>650.80096900000001</v>
      </c>
      <c r="W21" s="5">
        <v>683.28106700000001</v>
      </c>
      <c r="X21" s="5">
        <v>707.56024300000001</v>
      </c>
      <c r="Y21" s="5">
        <v>752.43640000000005</v>
      </c>
      <c r="Z21" s="6">
        <v>802.56240000000003</v>
      </c>
      <c r="AA21" s="6">
        <v>846.96034699999996</v>
      </c>
      <c r="AB21" s="6">
        <v>807.08798999999999</v>
      </c>
      <c r="AC21" s="6">
        <v>804.38807599999996</v>
      </c>
      <c r="AD21" s="6">
        <v>808.46129199999996</v>
      </c>
      <c r="AE21" s="6">
        <v>817.23871899999995</v>
      </c>
      <c r="AF21" s="27">
        <v>824.47939999999994</v>
      </c>
      <c r="AG21" s="28" t="s">
        <v>1</v>
      </c>
    </row>
    <row r="22" spans="1:33" s="11" customFormat="1" ht="16.5" customHeight="1">
      <c r="A22" s="4" t="s">
        <v>64</v>
      </c>
      <c r="B22" s="5" t="s">
        <v>6</v>
      </c>
      <c r="C22" s="5" t="s">
        <v>6</v>
      </c>
      <c r="D22" s="5" t="s">
        <v>6</v>
      </c>
      <c r="E22" s="5" t="s">
        <v>6</v>
      </c>
      <c r="F22" s="9" t="s">
        <v>1</v>
      </c>
      <c r="G22" s="9" t="s">
        <v>1</v>
      </c>
      <c r="H22" s="5">
        <v>2.4</v>
      </c>
      <c r="I22" s="5">
        <v>2.4</v>
      </c>
      <c r="J22" s="5">
        <v>2.2999999999999998</v>
      </c>
      <c r="K22" s="5">
        <v>2.6</v>
      </c>
      <c r="L22" s="5">
        <v>2.1</v>
      </c>
      <c r="M22" s="5">
        <v>2.5</v>
      </c>
      <c r="N22" s="5">
        <v>2.0920000000000001</v>
      </c>
      <c r="O22" s="5">
        <v>2.0264960000000003</v>
      </c>
      <c r="P22" s="5">
        <v>2.3031790000000001</v>
      </c>
      <c r="Q22" s="5">
        <v>2.5125359999999999</v>
      </c>
      <c r="R22" s="5">
        <v>2.5111350000000003</v>
      </c>
      <c r="S22" s="5">
        <v>2.4652730000000003</v>
      </c>
      <c r="T22" s="5">
        <v>2.7188949999999998</v>
      </c>
      <c r="U22" s="5">
        <v>2.9700649999999995</v>
      </c>
      <c r="V22" s="5">
        <v>3.0463500000000003</v>
      </c>
      <c r="W22" s="5">
        <v>2.8285829999999996</v>
      </c>
      <c r="X22" s="5">
        <v>2.7829259999999998</v>
      </c>
      <c r="Y22" s="5">
        <v>3.4319999999999999</v>
      </c>
      <c r="Z22" s="6">
        <v>3.4140999999999999</v>
      </c>
      <c r="AA22" s="6">
        <v>3.3829259999999999</v>
      </c>
      <c r="AB22" s="6">
        <v>3.2993749999999999</v>
      </c>
      <c r="AC22" s="6">
        <v>3.2808989999999998</v>
      </c>
      <c r="AD22" s="6">
        <v>3.2500590000000003</v>
      </c>
      <c r="AE22" s="6">
        <v>3.3348740000000001</v>
      </c>
      <c r="AF22" s="27">
        <v>3.3140000000000001</v>
      </c>
      <c r="AG22" s="28" t="s">
        <v>1</v>
      </c>
    </row>
    <row r="23" spans="1:33" s="11" customFormat="1" ht="16.5" customHeight="1">
      <c r="A23" s="4" t="s">
        <v>72</v>
      </c>
      <c r="B23" s="5" t="s">
        <v>6</v>
      </c>
      <c r="C23" s="5" t="s">
        <v>6</v>
      </c>
      <c r="D23" s="5" t="s">
        <v>6</v>
      </c>
      <c r="E23" s="5">
        <v>15</v>
      </c>
      <c r="F23" s="5">
        <v>15.4</v>
      </c>
      <c r="G23" s="5">
        <v>14.9</v>
      </c>
      <c r="H23" s="5">
        <v>16</v>
      </c>
      <c r="I23" s="5">
        <v>19</v>
      </c>
      <c r="J23" s="5">
        <v>24</v>
      </c>
      <c r="K23" s="5">
        <v>30</v>
      </c>
      <c r="L23" s="5">
        <v>29.4</v>
      </c>
      <c r="M23" s="5">
        <v>34</v>
      </c>
      <c r="N23" s="5">
        <v>67.69609999999966</v>
      </c>
      <c r="O23" s="5">
        <v>77.046034999999847</v>
      </c>
      <c r="P23" s="5">
        <v>89.802126999999928</v>
      </c>
      <c r="Q23" s="5">
        <v>112.24954600000001</v>
      </c>
      <c r="R23" s="5">
        <v>96.811631999999918</v>
      </c>
      <c r="S23" s="5">
        <v>99.541474000000107</v>
      </c>
      <c r="T23" s="5">
        <v>103.85281099999975</v>
      </c>
      <c r="U23" s="5">
        <v>100.79924600000004</v>
      </c>
      <c r="V23" s="5">
        <v>130.65092500000037</v>
      </c>
      <c r="W23" s="5">
        <v>144.33138500000041</v>
      </c>
      <c r="X23" s="5">
        <v>149.25271900000098</v>
      </c>
      <c r="Y23" s="5">
        <v>163.46890000000076</v>
      </c>
      <c r="Z23" s="6">
        <v>186.60829999999987</v>
      </c>
      <c r="AA23" s="6">
        <v>213.66300699999999</v>
      </c>
      <c r="AB23" s="6">
        <v>247.88068999999999</v>
      </c>
      <c r="AC23" s="6">
        <v>313.48509300000001</v>
      </c>
      <c r="AD23" s="6">
        <v>350.334789</v>
      </c>
      <c r="AE23" s="6">
        <v>447.25744699999996</v>
      </c>
      <c r="AF23" s="27">
        <v>421.53149999999999</v>
      </c>
      <c r="AG23" s="28" t="s">
        <v>1</v>
      </c>
    </row>
    <row r="24" spans="1:33" s="11" customFormat="1" ht="16.5" customHeight="1">
      <c r="A24" s="2" t="s">
        <v>0</v>
      </c>
      <c r="B24" s="3"/>
      <c r="C24" s="3"/>
      <c r="D24" s="3"/>
      <c r="E24" s="3"/>
      <c r="F24" s="3"/>
      <c r="G24" s="3"/>
      <c r="H24" s="3"/>
      <c r="I24" s="3"/>
      <c r="J24" s="3"/>
      <c r="K24" s="3"/>
      <c r="L24" s="3"/>
      <c r="M24" s="3"/>
      <c r="N24" s="10"/>
      <c r="O24" s="10"/>
      <c r="P24" s="10"/>
      <c r="Q24" s="6"/>
      <c r="S24" s="6"/>
      <c r="T24" s="6"/>
      <c r="U24" s="6"/>
      <c r="V24" s="6"/>
      <c r="W24" s="6"/>
      <c r="X24" s="6"/>
      <c r="Y24" s="6"/>
      <c r="Z24" s="6"/>
      <c r="AA24" s="6"/>
      <c r="AB24" s="6"/>
      <c r="AC24" s="6"/>
      <c r="AD24" s="6"/>
      <c r="AE24" s="6"/>
      <c r="AF24" s="6"/>
      <c r="AG24" s="6"/>
    </row>
    <row r="25" spans="1:33" s="11" customFormat="1" ht="16.5" customHeight="1">
      <c r="A25" s="4" t="s">
        <v>16</v>
      </c>
      <c r="B25" s="5">
        <v>404.464</v>
      </c>
      <c r="C25" s="5">
        <v>420.96199999999999</v>
      </c>
      <c r="D25" s="5">
        <v>427.065</v>
      </c>
      <c r="E25" s="5">
        <v>402.55700000000002</v>
      </c>
      <c r="F25" s="5">
        <v>428.49799999999999</v>
      </c>
      <c r="G25" s="5">
        <v>347.29199999999997</v>
      </c>
      <c r="H25" s="5">
        <v>379.58199999999999</v>
      </c>
      <c r="I25" s="5">
        <v>374.97399999999999</v>
      </c>
      <c r="J25" s="5">
        <v>390.24099999999999</v>
      </c>
      <c r="K25" s="5">
        <v>405.44600000000003</v>
      </c>
      <c r="L25" s="5">
        <v>440.89600000000002</v>
      </c>
      <c r="M25" s="5">
        <v>458.27100000000002</v>
      </c>
      <c r="N25" s="5">
        <v>468.79199999999997</v>
      </c>
      <c r="O25" s="5">
        <v>474.95400000000001</v>
      </c>
      <c r="P25" s="5">
        <v>474.947</v>
      </c>
      <c r="Q25" s="6">
        <v>490.44200000000001</v>
      </c>
      <c r="R25" s="6">
        <v>504.00099999999998</v>
      </c>
      <c r="S25" s="6">
        <v>499.54599999999999</v>
      </c>
      <c r="T25" s="6">
        <v>499.66800000000001</v>
      </c>
      <c r="U25" s="6">
        <v>515.99900000000002</v>
      </c>
      <c r="V25" s="6">
        <v>534.69600000000003</v>
      </c>
      <c r="W25" s="6">
        <v>547.56600000000003</v>
      </c>
      <c r="X25" s="12">
        <v>562.60699999999997</v>
      </c>
      <c r="Y25" s="12">
        <v>543.47500000000002</v>
      </c>
      <c r="Z25" s="12">
        <v>524.22299999999996</v>
      </c>
      <c r="AA25" s="6">
        <v>436.23500000000001</v>
      </c>
      <c r="AB25" s="6">
        <v>475.90600000000001</v>
      </c>
      <c r="AC25" s="6">
        <v>493.31099999999998</v>
      </c>
      <c r="AD25" s="6">
        <v>500.14800000000002</v>
      </c>
      <c r="AE25" s="6">
        <v>503.98399999999998</v>
      </c>
      <c r="AF25" s="6">
        <v>518.16700000000003</v>
      </c>
      <c r="AG25" s="12" t="s">
        <v>1</v>
      </c>
    </row>
    <row r="26" spans="1:33" s="11" customFormat="1" ht="16.5" customHeight="1">
      <c r="A26" s="4" t="s">
        <v>17</v>
      </c>
      <c r="B26" s="5">
        <v>28170</v>
      </c>
      <c r="C26" s="5">
        <v>29336</v>
      </c>
      <c r="D26" s="5">
        <v>29890</v>
      </c>
      <c r="E26" s="5">
        <v>27656</v>
      </c>
      <c r="F26" s="5">
        <v>29277</v>
      </c>
      <c r="G26" s="5">
        <v>24920</v>
      </c>
      <c r="H26" s="5">
        <v>26159</v>
      </c>
      <c r="I26" s="5">
        <v>25628</v>
      </c>
      <c r="J26" s="5">
        <v>26128</v>
      </c>
      <c r="K26" s="5">
        <v>26883</v>
      </c>
      <c r="L26" s="5">
        <v>28485</v>
      </c>
      <c r="M26" s="5">
        <v>30383</v>
      </c>
      <c r="N26" s="5">
        <v>31715</v>
      </c>
      <c r="O26" s="5">
        <v>31660</v>
      </c>
      <c r="P26" s="5">
        <v>32657</v>
      </c>
      <c r="Q26" s="6">
        <v>33851</v>
      </c>
      <c r="R26" s="12">
        <v>34590</v>
      </c>
      <c r="S26" s="6">
        <v>34243</v>
      </c>
      <c r="T26" s="6">
        <v>34680</v>
      </c>
      <c r="U26" s="6">
        <v>35555</v>
      </c>
      <c r="V26" s="6">
        <v>37071</v>
      </c>
      <c r="W26" s="6">
        <v>37712</v>
      </c>
      <c r="X26" s="12">
        <v>38955</v>
      </c>
      <c r="Y26" s="12">
        <v>38186</v>
      </c>
      <c r="Z26" s="12">
        <v>37226</v>
      </c>
      <c r="AA26" s="6">
        <v>32115</v>
      </c>
      <c r="AB26" s="6">
        <v>35541</v>
      </c>
      <c r="AC26" s="6">
        <v>36649</v>
      </c>
      <c r="AD26" s="6">
        <v>36525</v>
      </c>
      <c r="AE26" s="6">
        <v>35253</v>
      </c>
      <c r="AF26" s="6">
        <v>37193</v>
      </c>
      <c r="AG26" s="12" t="s">
        <v>1</v>
      </c>
    </row>
    <row r="27" spans="1:33" s="11" customFormat="1" ht="16.5" customHeight="1">
      <c r="A27" s="7" t="s">
        <v>66</v>
      </c>
      <c r="B27" s="5">
        <v>209</v>
      </c>
      <c r="C27" s="5">
        <v>172</v>
      </c>
      <c r="D27" s="5">
        <v>93</v>
      </c>
      <c r="E27" s="5">
        <v>30</v>
      </c>
      <c r="F27" s="5">
        <v>30</v>
      </c>
      <c r="G27" s="5">
        <v>30</v>
      </c>
      <c r="H27" s="5">
        <v>33</v>
      </c>
      <c r="I27" s="5">
        <v>34</v>
      </c>
      <c r="J27" s="5">
        <v>34</v>
      </c>
      <c r="K27" s="5">
        <v>35</v>
      </c>
      <c r="L27" s="5">
        <v>34</v>
      </c>
      <c r="M27" s="5">
        <v>32</v>
      </c>
      <c r="N27" s="5">
        <v>30</v>
      </c>
      <c r="O27" s="5">
        <v>32</v>
      </c>
      <c r="P27" s="5">
        <v>33</v>
      </c>
      <c r="Q27" s="6">
        <v>34</v>
      </c>
      <c r="R27" s="5">
        <v>35</v>
      </c>
      <c r="S27" s="6">
        <v>36</v>
      </c>
      <c r="T27" s="6">
        <v>37.624215</v>
      </c>
      <c r="U27" s="6">
        <v>37.459214000000003</v>
      </c>
      <c r="V27" s="6">
        <v>37.158630000000002</v>
      </c>
      <c r="W27" s="6">
        <v>36.198799999999999</v>
      </c>
      <c r="X27" s="12">
        <v>36.083010999999999</v>
      </c>
      <c r="Y27" s="12">
        <v>37.483665999999999</v>
      </c>
      <c r="Z27" s="12">
        <v>37.735999999999997</v>
      </c>
      <c r="AA27" s="6">
        <v>38.299999999999997</v>
      </c>
      <c r="AB27" s="6">
        <v>37.453000000000003</v>
      </c>
      <c r="AC27" s="6">
        <v>37.090000000000003</v>
      </c>
      <c r="AD27" s="6">
        <v>37.64</v>
      </c>
      <c r="AE27" s="12">
        <v>38.409999999999997</v>
      </c>
      <c r="AF27" s="12">
        <v>38.012999999999998</v>
      </c>
      <c r="AG27" s="12" t="s">
        <v>1</v>
      </c>
    </row>
    <row r="28" spans="1:33" s="11" customFormat="1" ht="16.5" customHeight="1">
      <c r="A28" s="7" t="s">
        <v>67</v>
      </c>
      <c r="B28" s="5">
        <v>2208.2159999999999</v>
      </c>
      <c r="C28" s="5">
        <v>1775.02</v>
      </c>
      <c r="D28" s="5">
        <v>689.66800000000001</v>
      </c>
      <c r="E28" s="5">
        <v>252.93799999999999</v>
      </c>
      <c r="F28" s="5">
        <v>235</v>
      </c>
      <c r="G28" s="5">
        <v>251</v>
      </c>
      <c r="H28" s="5">
        <v>301</v>
      </c>
      <c r="I28" s="5">
        <v>313</v>
      </c>
      <c r="J28" s="5">
        <v>307.25400000000002</v>
      </c>
      <c r="K28" s="5">
        <v>303.24299999999999</v>
      </c>
      <c r="L28" s="5">
        <v>304</v>
      </c>
      <c r="M28" s="5">
        <v>292</v>
      </c>
      <c r="N28" s="5">
        <v>276</v>
      </c>
      <c r="O28" s="5">
        <v>288</v>
      </c>
      <c r="P28" s="5">
        <v>312</v>
      </c>
      <c r="Q28" s="8">
        <v>342</v>
      </c>
      <c r="R28" s="13">
        <v>368</v>
      </c>
      <c r="S28" s="12">
        <v>378</v>
      </c>
      <c r="T28" s="12">
        <v>378.54229099999998</v>
      </c>
      <c r="U28" s="12">
        <v>331.86369999999999</v>
      </c>
      <c r="V28" s="6">
        <v>308.43726900000001</v>
      </c>
      <c r="W28" s="6">
        <v>264.79555699999997</v>
      </c>
      <c r="X28" s="12">
        <v>263.90816699999999</v>
      </c>
      <c r="Y28" s="12">
        <v>266.54528599999998</v>
      </c>
      <c r="Z28" s="12">
        <v>271.762</v>
      </c>
      <c r="AA28" s="6">
        <v>282.76400000000001</v>
      </c>
      <c r="AB28" s="6">
        <v>294.82</v>
      </c>
      <c r="AC28" s="6">
        <v>296.315</v>
      </c>
      <c r="AD28" s="6">
        <v>319.08800000000002</v>
      </c>
      <c r="AE28" s="12">
        <v>324.94900000000001</v>
      </c>
      <c r="AF28" s="12">
        <v>324.68299999999999</v>
      </c>
      <c r="AG28" s="12" t="s">
        <v>1</v>
      </c>
    </row>
    <row r="29" spans="1:33" s="11" customFormat="1" ht="16.5" customHeight="1" thickBot="1">
      <c r="A29" s="14" t="s">
        <v>68</v>
      </c>
      <c r="B29" s="15">
        <f>B25+B27</f>
        <v>613.46399999999994</v>
      </c>
      <c r="C29" s="15">
        <f t="shared" ref="C29:AF29" si="19">C25+C27</f>
        <v>592.96199999999999</v>
      </c>
      <c r="D29" s="15">
        <f t="shared" si="19"/>
        <v>520.06500000000005</v>
      </c>
      <c r="E29" s="15">
        <f t="shared" si="19"/>
        <v>432.55700000000002</v>
      </c>
      <c r="F29" s="15">
        <f t="shared" si="19"/>
        <v>458.49799999999999</v>
      </c>
      <c r="G29" s="15">
        <f t="shared" si="19"/>
        <v>377.29199999999997</v>
      </c>
      <c r="H29" s="15">
        <f t="shared" si="19"/>
        <v>412.58199999999999</v>
      </c>
      <c r="I29" s="15">
        <f t="shared" si="19"/>
        <v>408.97399999999999</v>
      </c>
      <c r="J29" s="15">
        <f t="shared" si="19"/>
        <v>424.24099999999999</v>
      </c>
      <c r="K29" s="15">
        <f t="shared" si="19"/>
        <v>440.44600000000003</v>
      </c>
      <c r="L29" s="15">
        <f t="shared" si="19"/>
        <v>474.89600000000002</v>
      </c>
      <c r="M29" s="15">
        <f t="shared" si="19"/>
        <v>490.27100000000002</v>
      </c>
      <c r="N29" s="15">
        <f t="shared" si="19"/>
        <v>498.79199999999997</v>
      </c>
      <c r="O29" s="15">
        <f t="shared" si="19"/>
        <v>506.95400000000001</v>
      </c>
      <c r="P29" s="15">
        <f t="shared" si="19"/>
        <v>507.947</v>
      </c>
      <c r="Q29" s="15">
        <f t="shared" si="19"/>
        <v>524.44200000000001</v>
      </c>
      <c r="R29" s="15">
        <f t="shared" si="19"/>
        <v>539.00099999999998</v>
      </c>
      <c r="S29" s="15">
        <f t="shared" si="19"/>
        <v>535.54600000000005</v>
      </c>
      <c r="T29" s="15">
        <f t="shared" si="19"/>
        <v>537.29221500000006</v>
      </c>
      <c r="U29" s="15">
        <f t="shared" si="19"/>
        <v>553.458214</v>
      </c>
      <c r="V29" s="15">
        <f t="shared" si="19"/>
        <v>571.85463000000004</v>
      </c>
      <c r="W29" s="15">
        <f t="shared" si="19"/>
        <v>583.76480000000004</v>
      </c>
      <c r="X29" s="15">
        <f t="shared" si="19"/>
        <v>598.69001099999991</v>
      </c>
      <c r="Y29" s="15">
        <f t="shared" si="19"/>
        <v>580.95866599999999</v>
      </c>
      <c r="Z29" s="15">
        <f t="shared" si="19"/>
        <v>561.95899999999995</v>
      </c>
      <c r="AA29" s="15">
        <f t="shared" si="19"/>
        <v>474.53500000000003</v>
      </c>
      <c r="AB29" s="15">
        <f t="shared" si="19"/>
        <v>513.35900000000004</v>
      </c>
      <c r="AC29" s="15">
        <f t="shared" si="19"/>
        <v>530.40099999999995</v>
      </c>
      <c r="AD29" s="15">
        <f t="shared" si="19"/>
        <v>537.78800000000001</v>
      </c>
      <c r="AE29" s="15">
        <f t="shared" si="19"/>
        <v>542.39400000000001</v>
      </c>
      <c r="AF29" s="15">
        <f t="shared" si="19"/>
        <v>556.18000000000006</v>
      </c>
      <c r="AG29" s="15" t="s">
        <v>1</v>
      </c>
    </row>
    <row r="30" spans="1:33" ht="12.75" customHeight="1">
      <c r="A30" s="42" t="s">
        <v>54</v>
      </c>
      <c r="B30" s="42"/>
      <c r="C30" s="42"/>
      <c r="D30" s="42"/>
      <c r="E30" s="42"/>
      <c r="F30" s="42"/>
      <c r="G30" s="42"/>
      <c r="H30" s="42"/>
      <c r="I30" s="42"/>
      <c r="J30" s="42"/>
      <c r="K30" s="42"/>
      <c r="L30" s="42"/>
      <c r="M30" s="42"/>
      <c r="N30" s="42"/>
      <c r="O30" s="42"/>
      <c r="P30" s="42"/>
      <c r="Q30" s="42"/>
      <c r="R30" s="42"/>
      <c r="S30" s="42"/>
      <c r="T30" s="42"/>
      <c r="U30" s="42"/>
      <c r="V30" s="42"/>
      <c r="W30" s="16"/>
    </row>
    <row r="31" spans="1:33" ht="12.75" customHeight="1">
      <c r="A31" s="43"/>
      <c r="B31" s="43"/>
      <c r="C31" s="43"/>
      <c r="D31" s="43"/>
      <c r="E31" s="43"/>
      <c r="F31" s="43"/>
      <c r="G31" s="43"/>
      <c r="H31" s="43"/>
      <c r="I31" s="43"/>
      <c r="J31" s="43"/>
      <c r="K31" s="43"/>
      <c r="L31" s="43"/>
      <c r="M31" s="43"/>
      <c r="N31" s="43"/>
      <c r="O31" s="43"/>
      <c r="P31" s="43"/>
      <c r="Q31" s="43"/>
      <c r="R31" s="43"/>
      <c r="S31" s="43"/>
      <c r="T31" s="43"/>
      <c r="U31" s="43"/>
      <c r="V31" s="43"/>
      <c r="W31" s="3"/>
      <c r="X31" s="3"/>
      <c r="Y31" s="3"/>
      <c r="Z31" s="3"/>
    </row>
    <row r="32" spans="1:33" ht="12.75" customHeight="1">
      <c r="A32" s="45" t="s">
        <v>18</v>
      </c>
      <c r="B32" s="45"/>
      <c r="C32" s="45"/>
      <c r="D32" s="45"/>
      <c r="E32" s="45"/>
      <c r="F32" s="45"/>
      <c r="G32" s="45"/>
      <c r="H32" s="45"/>
      <c r="I32" s="45"/>
      <c r="J32" s="45"/>
      <c r="K32" s="45"/>
      <c r="L32" s="45"/>
      <c r="M32" s="45"/>
      <c r="N32" s="45"/>
      <c r="O32" s="45"/>
      <c r="P32" s="45"/>
      <c r="Q32" s="45"/>
      <c r="R32" s="45"/>
      <c r="S32" s="45"/>
      <c r="T32" s="45"/>
      <c r="U32" s="45"/>
      <c r="V32" s="45"/>
      <c r="W32" s="17"/>
      <c r="X32" s="17"/>
      <c r="Y32" s="17"/>
      <c r="Z32" s="17"/>
    </row>
    <row r="33" spans="1:25" ht="12.75" customHeight="1">
      <c r="A33" s="46" t="s">
        <v>83</v>
      </c>
      <c r="B33" s="46"/>
      <c r="C33" s="46"/>
      <c r="D33" s="46"/>
      <c r="E33" s="46"/>
      <c r="F33" s="46"/>
      <c r="G33" s="46"/>
      <c r="H33" s="46"/>
      <c r="I33" s="46"/>
      <c r="J33" s="46"/>
      <c r="K33" s="46"/>
      <c r="L33" s="46"/>
      <c r="M33" s="46"/>
      <c r="N33" s="46"/>
      <c r="O33" s="46"/>
      <c r="P33" s="46"/>
      <c r="Q33" s="46"/>
      <c r="R33" s="46"/>
      <c r="S33" s="46"/>
      <c r="T33" s="46"/>
      <c r="U33" s="46"/>
      <c r="V33" s="46"/>
      <c r="W33" s="18"/>
      <c r="X33" s="18"/>
      <c r="Y33" s="18"/>
    </row>
    <row r="34" spans="1:25" ht="38.25" customHeight="1">
      <c r="A34" s="46" t="s">
        <v>19</v>
      </c>
      <c r="B34" s="46"/>
      <c r="C34" s="46"/>
      <c r="D34" s="46"/>
      <c r="E34" s="46"/>
      <c r="F34" s="46"/>
      <c r="G34" s="46"/>
      <c r="H34" s="46"/>
      <c r="I34" s="46"/>
      <c r="J34" s="46"/>
      <c r="K34" s="46"/>
      <c r="L34" s="46"/>
      <c r="M34" s="46"/>
      <c r="N34" s="46"/>
      <c r="O34" s="46"/>
      <c r="P34" s="46"/>
      <c r="Q34" s="46"/>
      <c r="R34" s="46"/>
      <c r="S34" s="46"/>
      <c r="T34" s="46"/>
      <c r="U34" s="46"/>
      <c r="V34" s="46"/>
      <c r="W34" s="16"/>
    </row>
    <row r="35" spans="1:25" ht="12.75" customHeight="1">
      <c r="A35" s="47" t="s">
        <v>51</v>
      </c>
      <c r="B35" s="47"/>
      <c r="C35" s="47"/>
      <c r="D35" s="47"/>
      <c r="E35" s="47"/>
      <c r="F35" s="47"/>
      <c r="G35" s="47"/>
      <c r="H35" s="47"/>
      <c r="I35" s="47"/>
      <c r="J35" s="47"/>
      <c r="K35" s="47"/>
      <c r="L35" s="47"/>
      <c r="M35" s="47"/>
      <c r="N35" s="47"/>
      <c r="O35" s="47"/>
      <c r="P35" s="47"/>
      <c r="Q35" s="47"/>
      <c r="R35" s="47"/>
      <c r="S35" s="47"/>
      <c r="T35" s="47"/>
      <c r="U35" s="47"/>
      <c r="V35" s="47"/>
      <c r="W35" s="16"/>
    </row>
    <row r="36" spans="1:25" ht="25.5" customHeight="1">
      <c r="A36" s="48" t="s">
        <v>55</v>
      </c>
      <c r="B36" s="48"/>
      <c r="C36" s="48"/>
      <c r="D36" s="48"/>
      <c r="E36" s="48"/>
      <c r="F36" s="48"/>
      <c r="G36" s="48"/>
      <c r="H36" s="48"/>
      <c r="I36" s="48"/>
      <c r="J36" s="48"/>
      <c r="K36" s="48"/>
      <c r="L36" s="48"/>
      <c r="M36" s="48"/>
      <c r="N36" s="48"/>
      <c r="O36" s="48"/>
      <c r="P36" s="48"/>
      <c r="Q36" s="48"/>
      <c r="R36" s="48"/>
      <c r="S36" s="48"/>
      <c r="T36" s="48"/>
      <c r="U36" s="48"/>
      <c r="V36" s="48"/>
      <c r="W36" s="16"/>
    </row>
    <row r="37" spans="1:25" ht="12.75" customHeight="1">
      <c r="A37" s="47" t="s">
        <v>74</v>
      </c>
      <c r="B37" s="47"/>
      <c r="C37" s="47"/>
      <c r="D37" s="47"/>
      <c r="E37" s="47"/>
      <c r="F37" s="47"/>
      <c r="G37" s="47"/>
      <c r="H37" s="47"/>
      <c r="I37" s="47"/>
      <c r="J37" s="47"/>
      <c r="K37" s="47"/>
      <c r="L37" s="47"/>
      <c r="M37" s="47"/>
      <c r="N37" s="47"/>
      <c r="O37" s="47"/>
      <c r="P37" s="47"/>
      <c r="Q37" s="47"/>
      <c r="R37" s="47"/>
      <c r="S37" s="47"/>
      <c r="T37" s="47"/>
      <c r="U37" s="47"/>
      <c r="V37" s="47"/>
      <c r="W37" s="16"/>
    </row>
    <row r="38" spans="1:25" ht="25.5" customHeight="1">
      <c r="A38" s="46" t="s">
        <v>75</v>
      </c>
      <c r="B38" s="46"/>
      <c r="C38" s="46"/>
      <c r="D38" s="46"/>
      <c r="E38" s="46"/>
      <c r="F38" s="46"/>
      <c r="G38" s="46"/>
      <c r="H38" s="46"/>
      <c r="I38" s="46"/>
      <c r="J38" s="46"/>
      <c r="K38" s="46"/>
      <c r="L38" s="46"/>
      <c r="M38" s="46"/>
      <c r="N38" s="46"/>
      <c r="O38" s="46"/>
      <c r="P38" s="46"/>
      <c r="Q38" s="46"/>
      <c r="R38" s="46"/>
      <c r="S38" s="46"/>
      <c r="T38" s="46"/>
      <c r="U38" s="46"/>
      <c r="V38" s="46"/>
      <c r="W38" s="16"/>
    </row>
    <row r="39" spans="1:25" ht="12.75" customHeight="1">
      <c r="A39" s="47" t="s">
        <v>84</v>
      </c>
      <c r="B39" s="47"/>
      <c r="C39" s="47"/>
      <c r="D39" s="47"/>
      <c r="E39" s="47"/>
      <c r="F39" s="47"/>
      <c r="G39" s="47"/>
      <c r="H39" s="47"/>
      <c r="I39" s="47"/>
      <c r="J39" s="47"/>
      <c r="K39" s="47"/>
      <c r="L39" s="47"/>
      <c r="M39" s="47"/>
      <c r="N39" s="47"/>
      <c r="O39" s="47"/>
      <c r="P39" s="47"/>
      <c r="Q39" s="47"/>
      <c r="R39" s="47"/>
      <c r="S39" s="47"/>
      <c r="T39" s="47"/>
      <c r="U39" s="47"/>
      <c r="V39" s="47"/>
      <c r="W39" s="16"/>
    </row>
    <row r="40" spans="1:25" ht="12.75" customHeight="1">
      <c r="A40" s="47" t="s">
        <v>65</v>
      </c>
      <c r="B40" s="47"/>
      <c r="C40" s="47"/>
      <c r="D40" s="47"/>
      <c r="E40" s="47"/>
      <c r="F40" s="47"/>
      <c r="G40" s="47"/>
      <c r="H40" s="47"/>
      <c r="I40" s="47"/>
      <c r="J40" s="47"/>
      <c r="K40" s="47"/>
      <c r="L40" s="47"/>
      <c r="M40" s="47"/>
      <c r="N40" s="47"/>
      <c r="O40" s="47"/>
      <c r="P40" s="47"/>
      <c r="Q40" s="47"/>
      <c r="R40" s="47"/>
      <c r="S40" s="47"/>
      <c r="T40" s="47"/>
      <c r="U40" s="47"/>
      <c r="V40" s="47"/>
      <c r="W40" s="16"/>
    </row>
    <row r="41" spans="1:25" ht="12.75" customHeight="1">
      <c r="A41" s="47" t="s">
        <v>86</v>
      </c>
      <c r="B41" s="47"/>
      <c r="C41" s="47"/>
      <c r="D41" s="47"/>
      <c r="E41" s="47"/>
      <c r="F41" s="47"/>
      <c r="G41" s="47"/>
      <c r="H41" s="47"/>
      <c r="I41" s="47"/>
      <c r="J41" s="47"/>
      <c r="K41" s="47"/>
      <c r="L41" s="47"/>
      <c r="M41" s="47"/>
      <c r="N41" s="47"/>
      <c r="O41" s="47"/>
      <c r="P41" s="47"/>
      <c r="Q41" s="47"/>
      <c r="R41" s="47"/>
      <c r="S41" s="47"/>
      <c r="T41" s="47"/>
      <c r="U41" s="47"/>
      <c r="V41" s="47"/>
      <c r="W41" s="16"/>
    </row>
    <row r="42" spans="1:25" ht="12.75" customHeight="1">
      <c r="A42" s="47" t="s">
        <v>69</v>
      </c>
      <c r="B42" s="47"/>
      <c r="C42" s="47"/>
      <c r="D42" s="47"/>
      <c r="E42" s="47"/>
      <c r="F42" s="47"/>
      <c r="G42" s="47"/>
      <c r="H42" s="47"/>
      <c r="I42" s="47"/>
      <c r="J42" s="47"/>
      <c r="K42" s="47"/>
      <c r="L42" s="47"/>
      <c r="M42" s="47"/>
      <c r="N42" s="47"/>
      <c r="O42" s="47"/>
      <c r="P42" s="47"/>
      <c r="Q42" s="47"/>
      <c r="R42" s="47"/>
      <c r="S42" s="47"/>
      <c r="T42" s="47"/>
      <c r="U42" s="47"/>
      <c r="V42" s="47"/>
      <c r="W42" s="16"/>
    </row>
    <row r="43" spans="1:25" s="16" customFormat="1" ht="24.75" customHeight="1">
      <c r="A43" s="46" t="s">
        <v>70</v>
      </c>
      <c r="B43" s="46"/>
      <c r="C43" s="46"/>
      <c r="D43" s="46"/>
      <c r="E43" s="46"/>
      <c r="F43" s="46"/>
      <c r="G43" s="46"/>
      <c r="H43" s="46"/>
      <c r="I43" s="46"/>
      <c r="J43" s="46"/>
      <c r="K43" s="46"/>
      <c r="L43" s="46"/>
      <c r="M43" s="46"/>
      <c r="N43" s="46"/>
      <c r="O43" s="46"/>
      <c r="P43" s="46"/>
      <c r="Q43" s="46"/>
      <c r="R43" s="46"/>
      <c r="S43" s="46"/>
      <c r="T43" s="46"/>
      <c r="U43" s="46"/>
      <c r="V43" s="46"/>
    </row>
    <row r="44" spans="1:25" s="16" customFormat="1" ht="12.75" customHeight="1">
      <c r="A44" s="35"/>
      <c r="B44" s="35"/>
      <c r="C44" s="35"/>
      <c r="D44" s="35"/>
      <c r="E44" s="35"/>
      <c r="F44" s="35"/>
      <c r="G44" s="35"/>
      <c r="H44" s="35"/>
      <c r="I44" s="35"/>
      <c r="J44" s="35"/>
      <c r="K44" s="35"/>
      <c r="L44" s="35"/>
      <c r="M44" s="35"/>
      <c r="N44" s="35"/>
      <c r="O44" s="35"/>
      <c r="P44" s="35"/>
      <c r="Q44" s="35"/>
      <c r="R44" s="35"/>
      <c r="S44" s="35"/>
      <c r="T44" s="35"/>
      <c r="U44" s="35"/>
      <c r="V44" s="35"/>
    </row>
    <row r="45" spans="1:25" ht="12.75" customHeight="1">
      <c r="A45" s="36" t="s">
        <v>20</v>
      </c>
      <c r="B45" s="36"/>
      <c r="C45" s="36"/>
      <c r="D45" s="36"/>
      <c r="E45" s="36"/>
      <c r="F45" s="36"/>
      <c r="G45" s="36"/>
      <c r="H45" s="36"/>
      <c r="I45" s="36"/>
      <c r="J45" s="36"/>
      <c r="K45" s="36"/>
      <c r="L45" s="36"/>
      <c r="M45" s="36"/>
      <c r="N45" s="36"/>
      <c r="O45" s="36"/>
      <c r="P45" s="36"/>
      <c r="Q45" s="36"/>
      <c r="R45" s="36"/>
      <c r="S45" s="36"/>
      <c r="T45" s="36"/>
      <c r="U45" s="36"/>
      <c r="V45" s="36"/>
      <c r="W45" s="16"/>
    </row>
    <row r="46" spans="1:25" ht="25.5" customHeight="1">
      <c r="A46" s="37" t="s">
        <v>85</v>
      </c>
      <c r="B46" s="37"/>
      <c r="C46" s="37"/>
      <c r="D46" s="37"/>
      <c r="E46" s="37"/>
      <c r="F46" s="37"/>
      <c r="G46" s="37"/>
      <c r="H46" s="37"/>
      <c r="I46" s="37"/>
      <c r="J46" s="37"/>
      <c r="K46" s="37"/>
      <c r="L46" s="37"/>
      <c r="M46" s="37"/>
      <c r="N46" s="37"/>
      <c r="O46" s="37"/>
      <c r="P46" s="37"/>
      <c r="Q46" s="37"/>
      <c r="R46" s="37"/>
      <c r="S46" s="37"/>
      <c r="T46" s="37"/>
      <c r="U46" s="37"/>
      <c r="V46" s="37"/>
      <c r="W46" s="16"/>
    </row>
    <row r="47" spans="1:25" ht="12.75" customHeight="1">
      <c r="A47" s="34" t="s">
        <v>21</v>
      </c>
      <c r="B47" s="34"/>
      <c r="C47" s="34"/>
      <c r="D47" s="34"/>
      <c r="E47" s="34"/>
      <c r="F47" s="34"/>
      <c r="G47" s="34"/>
      <c r="H47" s="34"/>
      <c r="I47" s="34"/>
      <c r="J47" s="34"/>
      <c r="K47" s="34"/>
      <c r="L47" s="34"/>
      <c r="M47" s="34"/>
      <c r="N47" s="34"/>
      <c r="O47" s="34"/>
      <c r="P47" s="34"/>
      <c r="Q47" s="34"/>
      <c r="R47" s="34"/>
      <c r="S47" s="34"/>
      <c r="T47" s="34"/>
      <c r="U47" s="34"/>
      <c r="V47" s="34"/>
      <c r="W47" s="16"/>
    </row>
    <row r="48" spans="1:25" ht="12.75" customHeight="1">
      <c r="A48" s="44" t="s">
        <v>22</v>
      </c>
      <c r="B48" s="44"/>
      <c r="C48" s="44"/>
      <c r="D48" s="44"/>
      <c r="E48" s="44"/>
      <c r="F48" s="44"/>
      <c r="G48" s="44"/>
      <c r="H48" s="44"/>
      <c r="I48" s="44"/>
      <c r="J48" s="44"/>
      <c r="K48" s="44"/>
      <c r="L48" s="44"/>
      <c r="M48" s="44"/>
      <c r="N48" s="44"/>
      <c r="O48" s="44"/>
      <c r="P48" s="44"/>
      <c r="Q48" s="44"/>
      <c r="R48" s="44"/>
      <c r="S48" s="44"/>
      <c r="T48" s="44"/>
      <c r="U48" s="44"/>
      <c r="V48" s="44"/>
      <c r="W48" s="16"/>
    </row>
    <row r="49" spans="1:23" ht="12.75" customHeight="1">
      <c r="A49" s="38" t="s">
        <v>23</v>
      </c>
      <c r="B49" s="38"/>
      <c r="C49" s="38"/>
      <c r="D49" s="38"/>
      <c r="E49" s="38"/>
      <c r="F49" s="38"/>
      <c r="G49" s="38"/>
      <c r="H49" s="38"/>
      <c r="I49" s="38"/>
      <c r="J49" s="38"/>
      <c r="K49" s="38"/>
      <c r="L49" s="38"/>
      <c r="M49" s="38"/>
      <c r="N49" s="38"/>
      <c r="O49" s="38"/>
      <c r="P49" s="38"/>
      <c r="Q49" s="38"/>
      <c r="R49" s="38"/>
      <c r="S49" s="38"/>
      <c r="T49" s="38"/>
      <c r="U49" s="38"/>
      <c r="V49" s="38"/>
    </row>
    <row r="50" spans="1:23" ht="12.75" customHeight="1">
      <c r="A50" s="39"/>
      <c r="B50" s="39"/>
      <c r="C50" s="39"/>
      <c r="D50" s="39"/>
      <c r="E50" s="39"/>
      <c r="F50" s="39"/>
      <c r="G50" s="39"/>
      <c r="H50" s="39"/>
      <c r="I50" s="39"/>
      <c r="J50" s="39"/>
      <c r="K50" s="39"/>
      <c r="L50" s="39"/>
      <c r="M50" s="39"/>
      <c r="N50" s="39"/>
      <c r="O50" s="39"/>
      <c r="P50" s="39"/>
      <c r="Q50" s="39"/>
      <c r="R50" s="39"/>
      <c r="S50" s="39"/>
      <c r="T50" s="39"/>
      <c r="U50" s="39"/>
      <c r="V50" s="39"/>
      <c r="W50" s="16"/>
    </row>
    <row r="51" spans="1:23" ht="12.75" customHeight="1">
      <c r="A51" s="40" t="s">
        <v>24</v>
      </c>
      <c r="B51" s="40"/>
      <c r="C51" s="40"/>
      <c r="D51" s="40"/>
      <c r="E51" s="40"/>
      <c r="F51" s="40"/>
      <c r="G51" s="40"/>
      <c r="H51" s="40"/>
      <c r="I51" s="40"/>
      <c r="J51" s="40"/>
      <c r="K51" s="40"/>
      <c r="L51" s="40"/>
      <c r="M51" s="40"/>
      <c r="N51" s="40"/>
      <c r="O51" s="40"/>
      <c r="P51" s="40"/>
      <c r="Q51" s="40"/>
      <c r="R51" s="40"/>
      <c r="S51" s="40"/>
      <c r="T51" s="40"/>
      <c r="U51" s="40"/>
      <c r="V51" s="40"/>
      <c r="W51" s="16"/>
    </row>
    <row r="52" spans="1:23" ht="12.75" customHeight="1">
      <c r="A52" s="40" t="s">
        <v>25</v>
      </c>
      <c r="B52" s="40"/>
      <c r="C52" s="40"/>
      <c r="D52" s="40"/>
      <c r="E52" s="40"/>
      <c r="F52" s="40"/>
      <c r="G52" s="40"/>
      <c r="H52" s="40"/>
      <c r="I52" s="40"/>
      <c r="J52" s="40"/>
      <c r="K52" s="40"/>
      <c r="L52" s="40"/>
      <c r="M52" s="40"/>
      <c r="N52" s="40"/>
      <c r="O52" s="40"/>
      <c r="P52" s="40"/>
      <c r="Q52" s="40"/>
      <c r="R52" s="40"/>
      <c r="S52" s="40"/>
      <c r="T52" s="40"/>
      <c r="U52" s="40"/>
      <c r="V52" s="40"/>
      <c r="W52" s="16"/>
    </row>
    <row r="53" spans="1:23" ht="12.75" customHeight="1">
      <c r="A53" s="32" t="s">
        <v>26</v>
      </c>
      <c r="B53" s="32"/>
      <c r="C53" s="32"/>
      <c r="D53" s="32"/>
      <c r="E53" s="32"/>
      <c r="F53" s="32"/>
      <c r="G53" s="32"/>
      <c r="H53" s="32"/>
      <c r="I53" s="32"/>
      <c r="J53" s="32"/>
      <c r="K53" s="32"/>
      <c r="L53" s="32"/>
      <c r="M53" s="32"/>
      <c r="N53" s="32"/>
      <c r="O53" s="32"/>
      <c r="P53" s="32"/>
      <c r="Q53" s="32"/>
      <c r="R53" s="32"/>
      <c r="S53" s="32"/>
      <c r="T53" s="32"/>
      <c r="U53" s="32"/>
      <c r="V53" s="32"/>
      <c r="W53" s="16"/>
    </row>
    <row r="54" spans="1:23" ht="12.75" customHeight="1">
      <c r="A54" s="31" t="s">
        <v>27</v>
      </c>
      <c r="B54" s="31"/>
      <c r="C54" s="31"/>
      <c r="D54" s="31"/>
      <c r="E54" s="31"/>
      <c r="F54" s="31"/>
      <c r="G54" s="31"/>
      <c r="H54" s="31"/>
      <c r="I54" s="31"/>
      <c r="J54" s="31"/>
      <c r="K54" s="31"/>
      <c r="L54" s="31"/>
      <c r="M54" s="31"/>
      <c r="N54" s="31"/>
      <c r="O54" s="31"/>
      <c r="P54" s="31"/>
      <c r="Q54" s="31"/>
      <c r="R54" s="31"/>
      <c r="S54" s="31"/>
      <c r="T54" s="31"/>
      <c r="U54" s="31"/>
      <c r="V54" s="31"/>
      <c r="W54" s="16"/>
    </row>
    <row r="55" spans="1:23" s="21" customFormat="1" ht="12.75" customHeight="1">
      <c r="A55" s="31" t="s">
        <v>28</v>
      </c>
      <c r="B55" s="31"/>
      <c r="C55" s="31"/>
      <c r="D55" s="31"/>
      <c r="E55" s="31"/>
      <c r="F55" s="31"/>
      <c r="G55" s="31"/>
      <c r="H55" s="31"/>
      <c r="I55" s="31"/>
      <c r="J55" s="31"/>
      <c r="K55" s="31"/>
      <c r="L55" s="31"/>
      <c r="M55" s="31"/>
      <c r="N55" s="31"/>
      <c r="O55" s="31"/>
      <c r="P55" s="31"/>
      <c r="Q55" s="31"/>
      <c r="R55" s="31"/>
      <c r="S55" s="31"/>
      <c r="T55" s="31"/>
      <c r="U55" s="31"/>
      <c r="V55" s="31"/>
      <c r="W55" s="19"/>
    </row>
    <row r="56" spans="1:23" ht="25.5" customHeight="1">
      <c r="A56" s="41" t="s">
        <v>87</v>
      </c>
      <c r="B56" s="41"/>
      <c r="C56" s="41"/>
      <c r="D56" s="41"/>
      <c r="E56" s="41"/>
      <c r="F56" s="41"/>
      <c r="G56" s="41"/>
      <c r="H56" s="41"/>
      <c r="I56" s="41"/>
      <c r="J56" s="41"/>
      <c r="K56" s="41"/>
      <c r="L56" s="41"/>
      <c r="M56" s="41"/>
      <c r="N56" s="41"/>
      <c r="O56" s="41"/>
      <c r="P56" s="41"/>
      <c r="Q56" s="41"/>
      <c r="R56" s="41"/>
      <c r="S56" s="41"/>
      <c r="T56" s="41"/>
      <c r="U56" s="41"/>
      <c r="V56" s="41"/>
      <c r="W56" s="16"/>
    </row>
    <row r="57" spans="1:23" ht="12.75" customHeight="1">
      <c r="A57" s="32" t="s">
        <v>29</v>
      </c>
      <c r="B57" s="32"/>
      <c r="C57" s="32"/>
      <c r="D57" s="32"/>
      <c r="E57" s="32"/>
      <c r="F57" s="32"/>
      <c r="G57" s="32"/>
      <c r="H57" s="32"/>
      <c r="I57" s="32"/>
      <c r="J57" s="32"/>
      <c r="K57" s="32"/>
      <c r="L57" s="32"/>
      <c r="M57" s="32"/>
      <c r="N57" s="32"/>
      <c r="O57" s="32"/>
      <c r="P57" s="32"/>
      <c r="Q57" s="32"/>
      <c r="R57" s="32"/>
      <c r="S57" s="32"/>
      <c r="T57" s="32"/>
      <c r="U57" s="32"/>
      <c r="V57" s="32"/>
      <c r="W57" s="16"/>
    </row>
    <row r="58" spans="1:23" ht="12.75" customHeight="1">
      <c r="A58" s="31" t="s">
        <v>30</v>
      </c>
      <c r="B58" s="31"/>
      <c r="C58" s="31"/>
      <c r="D58" s="31"/>
      <c r="E58" s="31"/>
      <c r="F58" s="31"/>
      <c r="G58" s="31"/>
      <c r="H58" s="31"/>
      <c r="I58" s="31"/>
      <c r="J58" s="31"/>
      <c r="K58" s="31"/>
      <c r="L58" s="31"/>
      <c r="M58" s="31"/>
      <c r="N58" s="31"/>
      <c r="O58" s="31"/>
      <c r="P58" s="31"/>
      <c r="Q58" s="31"/>
      <c r="R58" s="31"/>
      <c r="S58" s="31"/>
      <c r="T58" s="31"/>
      <c r="U58" s="31"/>
      <c r="V58" s="31"/>
      <c r="W58" s="16"/>
    </row>
    <row r="59" spans="1:23" ht="12.75" customHeight="1">
      <c r="A59" s="31" t="s">
        <v>31</v>
      </c>
      <c r="B59" s="31"/>
      <c r="C59" s="31"/>
      <c r="D59" s="31"/>
      <c r="E59" s="31"/>
      <c r="F59" s="31"/>
      <c r="G59" s="31"/>
      <c r="H59" s="31"/>
      <c r="I59" s="31"/>
      <c r="J59" s="31"/>
      <c r="K59" s="31"/>
      <c r="L59" s="31"/>
      <c r="M59" s="31"/>
      <c r="N59" s="31"/>
      <c r="O59" s="31"/>
      <c r="P59" s="31"/>
      <c r="Q59" s="31"/>
      <c r="R59" s="31"/>
      <c r="S59" s="31"/>
      <c r="T59" s="31"/>
      <c r="U59" s="31"/>
      <c r="V59" s="31"/>
      <c r="W59" s="16"/>
    </row>
    <row r="60" spans="1:23" ht="12.75" customHeight="1">
      <c r="A60" s="31" t="s">
        <v>32</v>
      </c>
      <c r="B60" s="31"/>
      <c r="C60" s="31"/>
      <c r="D60" s="31"/>
      <c r="E60" s="31"/>
      <c r="F60" s="31"/>
      <c r="G60" s="31"/>
      <c r="H60" s="31"/>
      <c r="I60" s="31"/>
      <c r="J60" s="31"/>
      <c r="K60" s="31"/>
      <c r="L60" s="31"/>
      <c r="M60" s="31"/>
      <c r="N60" s="31"/>
      <c r="O60" s="31"/>
      <c r="P60" s="31"/>
      <c r="Q60" s="31"/>
      <c r="R60" s="31"/>
      <c r="S60" s="31"/>
      <c r="T60" s="31"/>
      <c r="U60" s="31"/>
      <c r="V60" s="31"/>
      <c r="W60" s="16"/>
    </row>
    <row r="61" spans="1:23" ht="12.75" customHeight="1">
      <c r="A61" s="31" t="s">
        <v>33</v>
      </c>
      <c r="B61" s="31"/>
      <c r="C61" s="31"/>
      <c r="D61" s="31"/>
      <c r="E61" s="31"/>
      <c r="F61" s="31"/>
      <c r="G61" s="31"/>
      <c r="H61" s="31"/>
      <c r="I61" s="31"/>
      <c r="J61" s="31"/>
      <c r="K61" s="31"/>
      <c r="L61" s="31"/>
      <c r="M61" s="31"/>
      <c r="N61" s="31"/>
      <c r="O61" s="31"/>
      <c r="P61" s="31"/>
      <c r="Q61" s="31"/>
      <c r="R61" s="31"/>
      <c r="S61" s="31"/>
      <c r="T61" s="31"/>
      <c r="U61" s="31"/>
      <c r="V61" s="31"/>
      <c r="W61" s="16"/>
    </row>
    <row r="62" spans="1:23" ht="12.75" customHeight="1">
      <c r="A62" s="31" t="s">
        <v>34</v>
      </c>
      <c r="B62" s="31"/>
      <c r="C62" s="31"/>
      <c r="D62" s="31"/>
      <c r="E62" s="31"/>
      <c r="F62" s="31"/>
      <c r="G62" s="31"/>
      <c r="H62" s="31"/>
      <c r="I62" s="31"/>
      <c r="J62" s="31"/>
      <c r="K62" s="31"/>
      <c r="L62" s="31"/>
      <c r="M62" s="31"/>
      <c r="N62" s="31"/>
      <c r="O62" s="31"/>
      <c r="P62" s="31"/>
      <c r="Q62" s="31"/>
      <c r="R62" s="31"/>
      <c r="S62" s="31"/>
      <c r="T62" s="31"/>
      <c r="U62" s="31"/>
      <c r="V62" s="31"/>
      <c r="W62" s="16"/>
    </row>
    <row r="63" spans="1:23" ht="12.75" customHeight="1">
      <c r="A63" s="33" t="s">
        <v>35</v>
      </c>
      <c r="B63" s="33"/>
      <c r="C63" s="33"/>
      <c r="D63" s="33"/>
      <c r="E63" s="33"/>
      <c r="F63" s="33"/>
      <c r="G63" s="33"/>
      <c r="H63" s="33"/>
      <c r="I63" s="33"/>
      <c r="J63" s="33"/>
      <c r="K63" s="33"/>
      <c r="L63" s="33"/>
      <c r="M63" s="33"/>
      <c r="N63" s="33"/>
      <c r="O63" s="33"/>
      <c r="P63" s="33"/>
      <c r="Q63" s="33"/>
      <c r="R63" s="33"/>
      <c r="S63" s="33"/>
      <c r="T63" s="33"/>
      <c r="U63" s="33"/>
      <c r="V63" s="33"/>
      <c r="W63" s="16"/>
    </row>
    <row r="64" spans="1:23" ht="12.75" customHeight="1">
      <c r="A64" s="32" t="s">
        <v>36</v>
      </c>
      <c r="B64" s="32"/>
      <c r="C64" s="32"/>
      <c r="D64" s="32"/>
      <c r="E64" s="32"/>
      <c r="F64" s="32"/>
      <c r="G64" s="32"/>
      <c r="H64" s="32"/>
      <c r="I64" s="32"/>
      <c r="J64" s="32"/>
      <c r="K64" s="32"/>
      <c r="L64" s="32"/>
      <c r="M64" s="32"/>
      <c r="N64" s="32"/>
      <c r="O64" s="32"/>
      <c r="P64" s="32"/>
      <c r="Q64" s="32"/>
      <c r="R64" s="32"/>
      <c r="S64" s="32"/>
      <c r="T64" s="32"/>
      <c r="U64" s="32"/>
      <c r="V64" s="32"/>
      <c r="W64" s="16"/>
    </row>
    <row r="65" spans="1:23" ht="12.75" customHeight="1">
      <c r="A65" s="34" t="s">
        <v>60</v>
      </c>
      <c r="B65" s="34"/>
      <c r="C65" s="34"/>
      <c r="D65" s="34"/>
      <c r="E65" s="34"/>
      <c r="F65" s="34"/>
      <c r="G65" s="34"/>
      <c r="H65" s="34"/>
      <c r="I65" s="34"/>
      <c r="J65" s="34"/>
      <c r="K65" s="34"/>
      <c r="L65" s="34"/>
      <c r="M65" s="34"/>
      <c r="N65" s="34"/>
      <c r="O65" s="34"/>
      <c r="P65" s="34"/>
      <c r="Q65" s="34"/>
      <c r="R65" s="34"/>
      <c r="S65" s="34"/>
      <c r="T65" s="34"/>
      <c r="U65" s="34"/>
      <c r="V65" s="34"/>
      <c r="W65" s="16"/>
    </row>
    <row r="66" spans="1:23" ht="12.75" customHeight="1">
      <c r="A66" s="31" t="s">
        <v>61</v>
      </c>
      <c r="B66" s="31"/>
      <c r="C66" s="31"/>
      <c r="D66" s="31"/>
      <c r="E66" s="31"/>
      <c r="F66" s="31"/>
      <c r="G66" s="31"/>
      <c r="H66" s="31"/>
      <c r="I66" s="31"/>
      <c r="J66" s="31"/>
      <c r="K66" s="31"/>
      <c r="L66" s="31"/>
      <c r="M66" s="31"/>
      <c r="N66" s="31"/>
      <c r="O66" s="31"/>
      <c r="P66" s="31"/>
      <c r="Q66" s="31"/>
      <c r="R66" s="31"/>
      <c r="S66" s="31"/>
      <c r="T66" s="31"/>
      <c r="U66" s="31"/>
      <c r="V66" s="31"/>
      <c r="W66" s="16"/>
    </row>
    <row r="67" spans="1:23" ht="12.75" customHeight="1">
      <c r="A67" s="32" t="s">
        <v>37</v>
      </c>
      <c r="B67" s="32"/>
      <c r="C67" s="32"/>
      <c r="D67" s="32"/>
      <c r="E67" s="32"/>
      <c r="F67" s="32"/>
      <c r="G67" s="32"/>
      <c r="H67" s="32"/>
      <c r="I67" s="32"/>
      <c r="J67" s="32"/>
      <c r="K67" s="32"/>
      <c r="L67" s="32"/>
      <c r="M67" s="32"/>
      <c r="N67" s="32"/>
      <c r="O67" s="32"/>
      <c r="P67" s="32"/>
      <c r="Q67" s="32"/>
      <c r="R67" s="32"/>
      <c r="S67" s="32"/>
      <c r="T67" s="32"/>
      <c r="U67" s="32"/>
      <c r="V67" s="32"/>
      <c r="W67" s="16"/>
    </row>
    <row r="68" spans="1:23" ht="12.75" customHeight="1">
      <c r="A68" s="31" t="s">
        <v>80</v>
      </c>
      <c r="B68" s="31"/>
      <c r="C68" s="31"/>
      <c r="D68" s="31"/>
      <c r="E68" s="31"/>
      <c r="F68" s="31"/>
      <c r="G68" s="31"/>
      <c r="H68" s="31"/>
      <c r="I68" s="31"/>
      <c r="J68" s="31"/>
      <c r="K68" s="31"/>
      <c r="L68" s="31"/>
      <c r="M68" s="31"/>
      <c r="N68" s="31"/>
      <c r="O68" s="31"/>
      <c r="P68" s="31"/>
      <c r="Q68" s="31"/>
      <c r="R68" s="31"/>
      <c r="S68" s="31"/>
      <c r="T68" s="31"/>
      <c r="U68" s="31"/>
      <c r="V68" s="31"/>
      <c r="W68" s="16"/>
    </row>
    <row r="69" spans="1:23" ht="12.75" customHeight="1">
      <c r="A69" s="32" t="s">
        <v>38</v>
      </c>
      <c r="B69" s="32"/>
      <c r="C69" s="32"/>
      <c r="D69" s="32"/>
      <c r="E69" s="32"/>
      <c r="F69" s="32"/>
      <c r="G69" s="32"/>
      <c r="H69" s="32"/>
      <c r="I69" s="32"/>
      <c r="J69" s="32"/>
      <c r="K69" s="32"/>
      <c r="L69" s="32"/>
      <c r="M69" s="32"/>
      <c r="N69" s="32"/>
      <c r="O69" s="32"/>
      <c r="P69" s="32"/>
      <c r="Q69" s="32"/>
      <c r="R69" s="32"/>
      <c r="S69" s="32"/>
      <c r="T69" s="32"/>
      <c r="U69" s="32"/>
      <c r="V69" s="32"/>
      <c r="W69" s="16"/>
    </row>
    <row r="70" spans="1:23" ht="12.75" customHeight="1">
      <c r="A70" s="31" t="s">
        <v>39</v>
      </c>
      <c r="B70" s="31"/>
      <c r="C70" s="31"/>
      <c r="D70" s="31"/>
      <c r="E70" s="31"/>
      <c r="F70" s="31"/>
      <c r="G70" s="31"/>
      <c r="H70" s="31"/>
      <c r="I70" s="31"/>
      <c r="J70" s="31"/>
      <c r="K70" s="31"/>
      <c r="L70" s="31"/>
      <c r="M70" s="31"/>
      <c r="N70" s="31"/>
      <c r="O70" s="31"/>
      <c r="P70" s="31"/>
      <c r="Q70" s="31"/>
      <c r="R70" s="31"/>
      <c r="S70" s="31"/>
      <c r="T70" s="31"/>
      <c r="U70" s="31"/>
      <c r="V70" s="31"/>
      <c r="W70" s="16"/>
    </row>
    <row r="71" spans="1:23" ht="12.75" customHeight="1">
      <c r="A71" s="31" t="s">
        <v>82</v>
      </c>
      <c r="B71" s="31"/>
      <c r="C71" s="31"/>
      <c r="D71" s="31"/>
      <c r="E71" s="31"/>
      <c r="F71" s="31"/>
      <c r="G71" s="31"/>
      <c r="H71" s="31"/>
      <c r="I71" s="31"/>
      <c r="J71" s="31"/>
      <c r="K71" s="31"/>
      <c r="L71" s="31"/>
      <c r="M71" s="31"/>
      <c r="N71" s="31"/>
      <c r="O71" s="31"/>
      <c r="P71" s="31"/>
      <c r="Q71" s="31"/>
      <c r="R71" s="31"/>
      <c r="S71" s="31"/>
      <c r="T71" s="31"/>
      <c r="U71" s="31"/>
      <c r="V71" s="31"/>
      <c r="W71" s="16"/>
    </row>
    <row r="72" spans="1:23" ht="12.75" customHeight="1">
      <c r="A72" s="32" t="s">
        <v>40</v>
      </c>
      <c r="B72" s="32"/>
      <c r="C72" s="32"/>
      <c r="D72" s="32"/>
      <c r="E72" s="32"/>
      <c r="F72" s="32"/>
      <c r="G72" s="32"/>
      <c r="H72" s="32"/>
      <c r="I72" s="32"/>
      <c r="J72" s="32"/>
      <c r="K72" s="32"/>
      <c r="L72" s="32"/>
      <c r="M72" s="32"/>
      <c r="N72" s="32"/>
      <c r="O72" s="32"/>
      <c r="P72" s="32"/>
      <c r="Q72" s="32"/>
      <c r="R72" s="32"/>
      <c r="S72" s="32"/>
      <c r="T72" s="32"/>
      <c r="U72" s="32"/>
      <c r="V72" s="32"/>
      <c r="W72" s="16"/>
    </row>
    <row r="73" spans="1:23" ht="12.75" customHeight="1">
      <c r="A73" s="34" t="s">
        <v>62</v>
      </c>
      <c r="B73" s="34"/>
      <c r="C73" s="34"/>
      <c r="D73" s="34"/>
      <c r="E73" s="34"/>
      <c r="F73" s="34"/>
      <c r="G73" s="34"/>
      <c r="H73" s="34"/>
      <c r="I73" s="34"/>
      <c r="J73" s="34"/>
      <c r="K73" s="34"/>
      <c r="L73" s="34"/>
      <c r="M73" s="34"/>
      <c r="N73" s="34"/>
      <c r="O73" s="34"/>
      <c r="P73" s="34"/>
      <c r="Q73" s="34"/>
      <c r="R73" s="34"/>
      <c r="S73" s="34"/>
      <c r="T73" s="34"/>
      <c r="U73" s="34"/>
      <c r="V73" s="34"/>
      <c r="W73" s="16"/>
    </row>
    <row r="74" spans="1:23" ht="12.75" customHeight="1">
      <c r="A74" s="31" t="s">
        <v>81</v>
      </c>
      <c r="B74" s="31"/>
      <c r="C74" s="31"/>
      <c r="D74" s="31"/>
      <c r="E74" s="31"/>
      <c r="F74" s="31"/>
      <c r="G74" s="31"/>
      <c r="H74" s="31"/>
      <c r="I74" s="31"/>
      <c r="J74" s="31"/>
      <c r="K74" s="31"/>
      <c r="L74" s="31"/>
      <c r="M74" s="31"/>
      <c r="N74" s="31"/>
      <c r="O74" s="31"/>
      <c r="P74" s="31"/>
      <c r="Q74" s="31"/>
      <c r="R74" s="31"/>
      <c r="S74" s="31"/>
      <c r="T74" s="31"/>
      <c r="U74" s="31"/>
      <c r="V74" s="31"/>
      <c r="W74" s="16"/>
    </row>
    <row r="75" spans="1:23" ht="12.75" customHeight="1">
      <c r="A75" s="32" t="s">
        <v>53</v>
      </c>
      <c r="B75" s="32"/>
      <c r="C75" s="32"/>
      <c r="D75" s="32"/>
      <c r="E75" s="32"/>
      <c r="F75" s="32"/>
      <c r="G75" s="32"/>
      <c r="H75" s="32"/>
      <c r="I75" s="32"/>
      <c r="J75" s="32"/>
      <c r="K75" s="32"/>
      <c r="L75" s="32"/>
      <c r="M75" s="32"/>
      <c r="N75" s="32"/>
      <c r="O75" s="32"/>
      <c r="P75" s="32"/>
      <c r="Q75" s="32"/>
      <c r="R75" s="32"/>
      <c r="S75" s="32"/>
      <c r="T75" s="32"/>
      <c r="U75" s="32"/>
      <c r="V75" s="32"/>
      <c r="W75" s="16"/>
    </row>
    <row r="76" spans="1:23" ht="12.75" customHeight="1">
      <c r="A76" s="34" t="s">
        <v>60</v>
      </c>
      <c r="B76" s="34"/>
      <c r="C76" s="34"/>
      <c r="D76" s="34"/>
      <c r="E76" s="34"/>
      <c r="F76" s="34"/>
      <c r="G76" s="34"/>
      <c r="H76" s="34"/>
      <c r="I76" s="34"/>
      <c r="J76" s="34"/>
      <c r="K76" s="34"/>
      <c r="L76" s="34"/>
      <c r="M76" s="34"/>
      <c r="N76" s="34"/>
      <c r="O76" s="34"/>
      <c r="P76" s="34"/>
      <c r="Q76" s="34"/>
      <c r="R76" s="34"/>
      <c r="S76" s="34"/>
      <c r="T76" s="34"/>
      <c r="U76" s="34"/>
      <c r="V76" s="34"/>
      <c r="W76" s="16"/>
    </row>
    <row r="77" spans="1:23" ht="12.75" customHeight="1">
      <c r="A77" s="31" t="s">
        <v>79</v>
      </c>
      <c r="B77" s="31"/>
      <c r="C77" s="31"/>
      <c r="D77" s="31"/>
      <c r="E77" s="31"/>
      <c r="F77" s="31"/>
      <c r="G77" s="31"/>
      <c r="H77" s="31"/>
      <c r="I77" s="31"/>
      <c r="J77" s="31"/>
      <c r="K77" s="31"/>
      <c r="L77" s="31"/>
      <c r="M77" s="31"/>
      <c r="N77" s="31"/>
      <c r="O77" s="31"/>
      <c r="P77" s="31"/>
      <c r="Q77" s="31"/>
      <c r="R77" s="31"/>
      <c r="S77" s="31"/>
      <c r="T77" s="31"/>
      <c r="U77" s="31"/>
      <c r="V77" s="31"/>
      <c r="W77" s="16"/>
    </row>
    <row r="78" spans="1:23" ht="12.75" customHeight="1">
      <c r="A78" s="33" t="s">
        <v>41</v>
      </c>
      <c r="B78" s="33"/>
      <c r="C78" s="33"/>
      <c r="D78" s="33"/>
      <c r="E78" s="33"/>
      <c r="F78" s="33"/>
      <c r="G78" s="33"/>
      <c r="H78" s="33"/>
      <c r="I78" s="33"/>
      <c r="J78" s="33"/>
      <c r="K78" s="33"/>
      <c r="L78" s="33"/>
      <c r="M78" s="33"/>
      <c r="N78" s="33"/>
      <c r="O78" s="33"/>
      <c r="P78" s="33"/>
      <c r="Q78" s="33"/>
      <c r="R78" s="33"/>
      <c r="S78" s="33"/>
      <c r="T78" s="33"/>
      <c r="U78" s="33"/>
      <c r="V78" s="33"/>
      <c r="W78" s="16"/>
    </row>
    <row r="79" spans="1:23" ht="12.75" customHeight="1">
      <c r="A79" s="30" t="s">
        <v>42</v>
      </c>
      <c r="B79" s="30"/>
      <c r="C79" s="30"/>
      <c r="D79" s="30"/>
      <c r="E79" s="30"/>
      <c r="F79" s="30"/>
      <c r="G79" s="30"/>
      <c r="H79" s="30"/>
      <c r="I79" s="30"/>
      <c r="J79" s="30"/>
      <c r="K79" s="30"/>
      <c r="L79" s="30"/>
      <c r="M79" s="30"/>
      <c r="N79" s="30"/>
      <c r="O79" s="30"/>
      <c r="P79" s="30"/>
      <c r="Q79" s="30"/>
      <c r="R79" s="30"/>
      <c r="S79" s="30"/>
      <c r="T79" s="30"/>
      <c r="U79" s="30"/>
      <c r="V79" s="30"/>
      <c r="W79" s="16"/>
    </row>
    <row r="80" spans="1:23" ht="12.75" customHeight="1">
      <c r="A80" s="31" t="s">
        <v>78</v>
      </c>
      <c r="B80" s="31"/>
      <c r="C80" s="31"/>
      <c r="D80" s="31"/>
      <c r="E80" s="31"/>
      <c r="F80" s="31"/>
      <c r="G80" s="31"/>
      <c r="H80" s="31"/>
      <c r="I80" s="31"/>
      <c r="J80" s="31"/>
      <c r="K80" s="31"/>
      <c r="L80" s="31"/>
      <c r="M80" s="31"/>
      <c r="N80" s="31"/>
      <c r="O80" s="31"/>
      <c r="P80" s="31"/>
      <c r="Q80" s="31"/>
      <c r="R80" s="31"/>
      <c r="S80" s="31"/>
      <c r="T80" s="31"/>
      <c r="U80" s="31"/>
      <c r="V80" s="31"/>
      <c r="W80" s="16"/>
    </row>
    <row r="81" spans="1:23" ht="12.75" customHeight="1">
      <c r="A81" s="33" t="s">
        <v>43</v>
      </c>
      <c r="B81" s="33"/>
      <c r="C81" s="33"/>
      <c r="D81" s="33"/>
      <c r="E81" s="33"/>
      <c r="F81" s="33"/>
      <c r="G81" s="33"/>
      <c r="H81" s="33"/>
      <c r="I81" s="33"/>
      <c r="J81" s="33"/>
      <c r="K81" s="33"/>
      <c r="L81" s="33"/>
      <c r="M81" s="33"/>
      <c r="N81" s="33"/>
      <c r="O81" s="33"/>
      <c r="P81" s="33"/>
      <c r="Q81" s="33"/>
      <c r="R81" s="33"/>
      <c r="S81" s="33"/>
      <c r="T81" s="33"/>
      <c r="U81" s="33"/>
      <c r="V81" s="33"/>
      <c r="W81" s="16"/>
    </row>
    <row r="82" spans="1:23" ht="12.75" customHeight="1">
      <c r="A82" s="32" t="s">
        <v>44</v>
      </c>
      <c r="B82" s="32"/>
      <c r="C82" s="32"/>
      <c r="D82" s="32"/>
      <c r="E82" s="32"/>
      <c r="F82" s="32"/>
      <c r="G82" s="32"/>
      <c r="H82" s="32"/>
      <c r="I82" s="32"/>
      <c r="J82" s="32"/>
      <c r="K82" s="32"/>
      <c r="L82" s="32"/>
      <c r="M82" s="32"/>
      <c r="N82" s="32"/>
      <c r="O82" s="32"/>
      <c r="P82" s="32"/>
      <c r="Q82" s="32"/>
      <c r="R82" s="32"/>
      <c r="S82" s="32"/>
      <c r="T82" s="32"/>
      <c r="U82" s="32"/>
      <c r="V82" s="32"/>
      <c r="W82" s="16"/>
    </row>
    <row r="83" spans="1:23" ht="12.75" customHeight="1">
      <c r="A83" s="30" t="s">
        <v>71</v>
      </c>
      <c r="B83" s="30"/>
      <c r="C83" s="30"/>
      <c r="D83" s="30"/>
      <c r="E83" s="30"/>
      <c r="F83" s="30"/>
      <c r="G83" s="30"/>
      <c r="H83" s="30"/>
      <c r="I83" s="30"/>
      <c r="J83" s="30"/>
      <c r="K83" s="30"/>
      <c r="L83" s="30"/>
      <c r="M83" s="30"/>
      <c r="N83" s="30"/>
      <c r="O83" s="30"/>
      <c r="P83" s="30"/>
      <c r="Q83" s="30"/>
      <c r="R83" s="30"/>
      <c r="S83" s="30"/>
      <c r="T83" s="30"/>
      <c r="U83" s="30"/>
      <c r="V83" s="30"/>
      <c r="W83" s="16"/>
    </row>
    <row r="84" spans="1:23" ht="12.75" customHeight="1">
      <c r="A84" s="32" t="s">
        <v>45</v>
      </c>
      <c r="B84" s="32"/>
      <c r="C84" s="32"/>
      <c r="D84" s="32"/>
      <c r="E84" s="32"/>
      <c r="F84" s="32"/>
      <c r="G84" s="32"/>
      <c r="H84" s="32"/>
      <c r="I84" s="32"/>
      <c r="J84" s="32"/>
      <c r="K84" s="32"/>
      <c r="L84" s="32"/>
      <c r="M84" s="32"/>
      <c r="N84" s="32"/>
      <c r="O84" s="32"/>
      <c r="P84" s="32"/>
      <c r="Q84" s="32"/>
      <c r="R84" s="32"/>
      <c r="S84" s="32"/>
      <c r="T84" s="32"/>
      <c r="U84" s="32"/>
      <c r="V84" s="32"/>
      <c r="W84" s="16"/>
    </row>
    <row r="85" spans="1:23" ht="12.75" customHeight="1">
      <c r="A85" s="31" t="s">
        <v>46</v>
      </c>
      <c r="B85" s="31"/>
      <c r="C85" s="31"/>
      <c r="D85" s="31"/>
      <c r="E85" s="31"/>
      <c r="F85" s="31"/>
      <c r="G85" s="31"/>
      <c r="H85" s="31"/>
      <c r="I85" s="31"/>
      <c r="J85" s="31"/>
      <c r="K85" s="31"/>
      <c r="L85" s="31"/>
      <c r="M85" s="31"/>
      <c r="N85" s="31"/>
      <c r="O85" s="31"/>
      <c r="P85" s="31"/>
      <c r="Q85" s="31"/>
      <c r="R85" s="31"/>
      <c r="S85" s="31"/>
      <c r="T85" s="31"/>
      <c r="U85" s="31"/>
      <c r="V85" s="31"/>
      <c r="W85" s="16"/>
    </row>
    <row r="86" spans="1:23" ht="12.75" customHeight="1">
      <c r="A86" s="31" t="s">
        <v>47</v>
      </c>
      <c r="B86" s="31"/>
      <c r="C86" s="31"/>
      <c r="D86" s="31"/>
      <c r="E86" s="31"/>
      <c r="F86" s="31"/>
      <c r="G86" s="31"/>
      <c r="H86" s="31"/>
      <c r="I86" s="31"/>
      <c r="J86" s="31"/>
      <c r="K86" s="31"/>
      <c r="L86" s="31"/>
      <c r="M86" s="31"/>
      <c r="N86" s="31"/>
      <c r="O86" s="31"/>
      <c r="P86" s="31"/>
      <c r="Q86" s="31"/>
      <c r="R86" s="31"/>
      <c r="S86" s="31"/>
      <c r="T86" s="31"/>
      <c r="U86" s="31"/>
      <c r="V86" s="31"/>
      <c r="W86" s="16"/>
    </row>
    <row r="87" spans="1:23" ht="12.75" customHeight="1">
      <c r="A87" s="31" t="s">
        <v>76</v>
      </c>
      <c r="B87" s="31"/>
      <c r="C87" s="31"/>
      <c r="D87" s="31"/>
      <c r="E87" s="31"/>
      <c r="F87" s="31"/>
      <c r="G87" s="31"/>
      <c r="H87" s="31"/>
      <c r="I87" s="31"/>
      <c r="J87" s="31"/>
      <c r="K87" s="31"/>
      <c r="L87" s="31"/>
      <c r="M87" s="31"/>
      <c r="N87" s="31"/>
      <c r="O87" s="31"/>
      <c r="P87" s="31"/>
      <c r="Q87" s="31"/>
      <c r="R87" s="31"/>
      <c r="S87" s="31"/>
      <c r="T87" s="31"/>
      <c r="U87" s="31"/>
      <c r="V87" s="31"/>
      <c r="W87" s="16"/>
    </row>
    <row r="88" spans="1:23" ht="12.75" customHeight="1">
      <c r="A88" s="32" t="s">
        <v>48</v>
      </c>
      <c r="B88" s="32"/>
      <c r="C88" s="32"/>
      <c r="D88" s="32"/>
      <c r="E88" s="32"/>
      <c r="F88" s="32"/>
      <c r="G88" s="32"/>
      <c r="H88" s="32"/>
      <c r="I88" s="32"/>
      <c r="J88" s="32"/>
      <c r="K88" s="32"/>
      <c r="L88" s="32"/>
      <c r="M88" s="32"/>
      <c r="N88" s="32"/>
      <c r="O88" s="32"/>
      <c r="P88" s="32"/>
      <c r="Q88" s="32"/>
      <c r="R88" s="32"/>
      <c r="S88" s="32"/>
      <c r="T88" s="32"/>
      <c r="U88" s="32"/>
      <c r="V88" s="32"/>
      <c r="W88" s="16"/>
    </row>
    <row r="89" spans="1:23" ht="12.75" customHeight="1">
      <c r="A89" s="31" t="s">
        <v>49</v>
      </c>
      <c r="B89" s="31"/>
      <c r="C89" s="31"/>
      <c r="D89" s="31"/>
      <c r="E89" s="31"/>
      <c r="F89" s="31"/>
      <c r="G89" s="31"/>
      <c r="H89" s="31"/>
      <c r="I89" s="31"/>
      <c r="J89" s="31"/>
      <c r="K89" s="31"/>
      <c r="L89" s="31"/>
      <c r="M89" s="31"/>
      <c r="N89" s="31"/>
      <c r="O89" s="31"/>
      <c r="P89" s="31"/>
      <c r="Q89" s="31"/>
      <c r="R89" s="31"/>
      <c r="S89" s="31"/>
      <c r="T89" s="31"/>
      <c r="U89" s="31"/>
      <c r="V89" s="31"/>
    </row>
    <row r="90" spans="1:23" ht="12.75" customHeight="1">
      <c r="A90" s="31" t="s">
        <v>50</v>
      </c>
      <c r="B90" s="31"/>
      <c r="C90" s="31"/>
      <c r="D90" s="31"/>
      <c r="E90" s="31"/>
      <c r="F90" s="31"/>
      <c r="G90" s="31"/>
      <c r="H90" s="31"/>
      <c r="I90" s="31"/>
      <c r="J90" s="31"/>
      <c r="K90" s="31"/>
      <c r="L90" s="31"/>
      <c r="M90" s="31"/>
      <c r="N90" s="31"/>
      <c r="O90" s="31"/>
      <c r="P90" s="31"/>
      <c r="Q90" s="31"/>
      <c r="R90" s="31"/>
      <c r="S90" s="31"/>
      <c r="T90" s="31"/>
      <c r="U90" s="31"/>
      <c r="V90" s="31"/>
    </row>
    <row r="91" spans="1:23" ht="12.75" customHeight="1">
      <c r="A91" s="30" t="s">
        <v>77</v>
      </c>
      <c r="B91" s="30"/>
      <c r="C91" s="30"/>
      <c r="D91" s="30"/>
      <c r="E91" s="30"/>
      <c r="F91" s="30"/>
      <c r="G91" s="30"/>
      <c r="H91" s="30"/>
      <c r="I91" s="30"/>
      <c r="J91" s="30"/>
      <c r="K91" s="30"/>
      <c r="L91" s="30"/>
      <c r="M91" s="30"/>
      <c r="N91" s="30"/>
      <c r="O91" s="30"/>
      <c r="P91" s="30"/>
      <c r="Q91" s="30"/>
      <c r="R91" s="30"/>
      <c r="S91" s="30"/>
      <c r="T91" s="30"/>
      <c r="U91" s="30"/>
      <c r="V91" s="30"/>
    </row>
  </sheetData>
  <mergeCells count="63">
    <mergeCell ref="A62:V62"/>
    <mergeCell ref="A63:V63"/>
    <mergeCell ref="A64:V64"/>
    <mergeCell ref="A65:V65"/>
    <mergeCell ref="A30:V30"/>
    <mergeCell ref="A31:V31"/>
    <mergeCell ref="A47:V47"/>
    <mergeCell ref="A48:V48"/>
    <mergeCell ref="A32:V32"/>
    <mergeCell ref="A33:V33"/>
    <mergeCell ref="A34:V34"/>
    <mergeCell ref="A35:V35"/>
    <mergeCell ref="A36:V36"/>
    <mergeCell ref="A37:V37"/>
    <mergeCell ref="A38:V38"/>
    <mergeCell ref="A39:V39"/>
    <mergeCell ref="A40:V40"/>
    <mergeCell ref="A41:V41"/>
    <mergeCell ref="A42:V42"/>
    <mergeCell ref="A43:V43"/>
    <mergeCell ref="A44:V44"/>
    <mergeCell ref="A45:V45"/>
    <mergeCell ref="A46:V46"/>
    <mergeCell ref="A61:V61"/>
    <mergeCell ref="A49:V49"/>
    <mergeCell ref="A50:V50"/>
    <mergeCell ref="A51:V51"/>
    <mergeCell ref="A52:V52"/>
    <mergeCell ref="A58:V58"/>
    <mergeCell ref="A53:V53"/>
    <mergeCell ref="A54:V54"/>
    <mergeCell ref="A55:V55"/>
    <mergeCell ref="A56:V56"/>
    <mergeCell ref="A57:V57"/>
    <mergeCell ref="A59:V59"/>
    <mergeCell ref="A60:V60"/>
    <mergeCell ref="A80:V80"/>
    <mergeCell ref="A66:V66"/>
    <mergeCell ref="A67:V67"/>
    <mergeCell ref="A68:V68"/>
    <mergeCell ref="A69:V69"/>
    <mergeCell ref="A70:V70"/>
    <mergeCell ref="A74:V74"/>
    <mergeCell ref="A75:V75"/>
    <mergeCell ref="A71:V71"/>
    <mergeCell ref="A72:V72"/>
    <mergeCell ref="A73:V73"/>
    <mergeCell ref="A1:AG1"/>
    <mergeCell ref="A91:V91"/>
    <mergeCell ref="A86:V86"/>
    <mergeCell ref="A87:V87"/>
    <mergeCell ref="A88:V88"/>
    <mergeCell ref="A89:V89"/>
    <mergeCell ref="A90:V90"/>
    <mergeCell ref="A81:V81"/>
    <mergeCell ref="A82:V82"/>
    <mergeCell ref="A83:V83"/>
    <mergeCell ref="A84:V84"/>
    <mergeCell ref="A85:V85"/>
    <mergeCell ref="A76:V76"/>
    <mergeCell ref="A77:V77"/>
    <mergeCell ref="A78:V78"/>
    <mergeCell ref="A79:V79"/>
  </mergeCells>
  <pageMargins left="0.25" right="0.25" top="0.75" bottom="0.75" header="0.3" footer="0.3"/>
  <pageSetup scale="43"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1-35</vt:lpstr>
    </vt:vector>
  </TitlesOfParts>
  <Company>U.S. DOT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TSAR '09</dc:title>
  <dc:subject>U.S. Transportation System</dc:subject>
  <dc:creator>Matthew Chambers</dc:creator>
  <cp:lastModifiedBy>L. Nguyen</cp:lastModifiedBy>
  <cp:lastPrinted>2016-12-29T19:25:36Z</cp:lastPrinted>
  <dcterms:created xsi:type="dcterms:W3CDTF">2009-12-02T20:46:15Z</dcterms:created>
  <dcterms:modified xsi:type="dcterms:W3CDTF">2016-12-29T19:25:43Z</dcterms:modified>
  <cp:category>Livable Communities</cp:category>
</cp:coreProperties>
</file>