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390" yWindow="-15" windowWidth="15210" windowHeight="9840"/>
  </bookViews>
  <sheets>
    <sheet name="1-71" sheetId="1" r:id="rId1"/>
  </sheets>
  <externalReferences>
    <externalReference r:id="rId2"/>
  </externalReferences>
  <definedNames>
    <definedName name="_xlnm.Database">#REF!</definedName>
    <definedName name="Eno_TM">'[1]1997  Table 1a Modified'!#REF!</definedName>
    <definedName name="Eno_Tons">'[1]1997  Table 1a Modified'!#REF!</definedName>
    <definedName name="_xlnm.Print_Area" localSheetId="0">'1-71'!$A$1:$AD$125</definedName>
    <definedName name="_xlnm.Print_Titles" localSheetId="0">'1-71'!$1:$4</definedName>
    <definedName name="Sum_T2">'[1]1997  Table 1a Modified'!#REF!</definedName>
    <definedName name="Sum_TTM">'[1]1997  Table 1a Modified'!#REF!</definedName>
  </definedNames>
  <calcPr calcId="145621"/>
</workbook>
</file>

<file path=xl/calcChain.xml><?xml version="1.0" encoding="utf-8"?>
<calcChain xmlns="http://schemas.openxmlformats.org/spreadsheetml/2006/main">
  <c r="AC5" i="1" l="1"/>
  <c r="AB5" i="1"/>
  <c r="AA5" i="1"/>
  <c r="AC111" i="1" l="1"/>
  <c r="AC110" i="1"/>
  <c r="AC109" i="1"/>
  <c r="AC108" i="1"/>
  <c r="AC107" i="1"/>
  <c r="AC106" i="1"/>
  <c r="AC105" i="1"/>
  <c r="AC104" i="1"/>
  <c r="AC103" i="1"/>
  <c r="AC102" i="1"/>
  <c r="AC101" i="1"/>
  <c r="AC100" i="1"/>
  <c r="AC99" i="1"/>
  <c r="AC98" i="1"/>
  <c r="AC97" i="1"/>
  <c r="AC96" i="1"/>
  <c r="AC95" i="1"/>
  <c r="AC94" i="1"/>
  <c r="AC93" i="1"/>
  <c r="AC92" i="1"/>
  <c r="AC91" i="1"/>
  <c r="AC90" i="1"/>
  <c r="AC89" i="1"/>
  <c r="AC88" i="1"/>
  <c r="AC87" i="1"/>
  <c r="AC86" i="1"/>
  <c r="AC85" i="1"/>
  <c r="AC84" i="1"/>
  <c r="AC83" i="1"/>
  <c r="AC82" i="1"/>
  <c r="AC81" i="1"/>
  <c r="AC80" i="1"/>
  <c r="AC79" i="1"/>
  <c r="AC78" i="1"/>
  <c r="AC77" i="1"/>
  <c r="AC76" i="1"/>
  <c r="AC75" i="1"/>
  <c r="AC74" i="1"/>
  <c r="AC73" i="1"/>
  <c r="AC72" i="1"/>
  <c r="AC71" i="1"/>
  <c r="AC70" i="1"/>
  <c r="AC69" i="1"/>
  <c r="AC68" i="1"/>
  <c r="AC67" i="1"/>
  <c r="AC66" i="1"/>
  <c r="AC65" i="1"/>
  <c r="AC64" i="1"/>
  <c r="AC63" i="1"/>
  <c r="AC62" i="1"/>
  <c r="AC61" i="1"/>
  <c r="AC60" i="1"/>
  <c r="AC59" i="1"/>
  <c r="AC58" i="1"/>
  <c r="AC57" i="1"/>
  <c r="AC56" i="1"/>
  <c r="AC55" i="1"/>
  <c r="AC54" i="1"/>
  <c r="AC53" i="1"/>
  <c r="AC52" i="1"/>
  <c r="AC51" i="1"/>
  <c r="AC50" i="1"/>
  <c r="AC49" i="1"/>
  <c r="AC48" i="1"/>
  <c r="AC47" i="1"/>
  <c r="AC46" i="1"/>
  <c r="AC45" i="1"/>
  <c r="AC44" i="1"/>
  <c r="AC43" i="1"/>
  <c r="AC42" i="1"/>
  <c r="AC41" i="1"/>
  <c r="AC40" i="1"/>
  <c r="AC39" i="1"/>
  <c r="AC38" i="1"/>
  <c r="AC37" i="1"/>
  <c r="AC36" i="1"/>
  <c r="AC35" i="1"/>
  <c r="AC34" i="1"/>
  <c r="AC33" i="1"/>
  <c r="AC32" i="1"/>
  <c r="AC31" i="1"/>
  <c r="AC30" i="1"/>
  <c r="AC29" i="1"/>
  <c r="AC28" i="1"/>
  <c r="AC27" i="1"/>
  <c r="AC26" i="1"/>
  <c r="AC25" i="1"/>
  <c r="AC24" i="1"/>
  <c r="AC23" i="1"/>
  <c r="AC22" i="1"/>
  <c r="AC21" i="1"/>
  <c r="AC20" i="1"/>
  <c r="AC19" i="1"/>
  <c r="AC18" i="1"/>
  <c r="AC17" i="1"/>
  <c r="AC16" i="1"/>
  <c r="AC15" i="1"/>
  <c r="AC14" i="1"/>
  <c r="AC13" i="1"/>
  <c r="AC12" i="1"/>
  <c r="AC11" i="1"/>
  <c r="AC10" i="1"/>
  <c r="AC9" i="1"/>
  <c r="AC8" i="1"/>
  <c r="AC7" i="1"/>
  <c r="AC6" i="1"/>
  <c r="AA111" i="1"/>
  <c r="AA110" i="1"/>
  <c r="AA109" i="1"/>
  <c r="AA108" i="1"/>
  <c r="AA107" i="1"/>
  <c r="AA106" i="1"/>
  <c r="AA105" i="1"/>
  <c r="AA104" i="1"/>
  <c r="AA103" i="1"/>
  <c r="AA102" i="1"/>
  <c r="AA101" i="1"/>
  <c r="AA100" i="1"/>
  <c r="AA99" i="1"/>
  <c r="AA98" i="1"/>
  <c r="AA97" i="1"/>
  <c r="AA96" i="1"/>
  <c r="AA95" i="1"/>
  <c r="AA94" i="1"/>
  <c r="AA93" i="1"/>
  <c r="AA92" i="1"/>
  <c r="AA91" i="1"/>
  <c r="AA90" i="1"/>
  <c r="AA89" i="1"/>
  <c r="AA88" i="1"/>
  <c r="AA87" i="1"/>
  <c r="AA86" i="1"/>
  <c r="AA85" i="1"/>
  <c r="AA84" i="1"/>
  <c r="AA83" i="1"/>
  <c r="AA82" i="1"/>
  <c r="AA81" i="1"/>
  <c r="AA80" i="1"/>
  <c r="AA79" i="1"/>
  <c r="AA78" i="1"/>
  <c r="AA77" i="1"/>
  <c r="AA76" i="1"/>
  <c r="AA75" i="1"/>
  <c r="AA74" i="1"/>
  <c r="AA73" i="1"/>
  <c r="AA72" i="1"/>
  <c r="AA71" i="1"/>
  <c r="AA70" i="1"/>
  <c r="AA69" i="1"/>
  <c r="AA68" i="1"/>
  <c r="AA67" i="1"/>
  <c r="AA66" i="1"/>
  <c r="AA65" i="1"/>
  <c r="AA64" i="1"/>
  <c r="AA63" i="1"/>
  <c r="AA62" i="1"/>
  <c r="AA61" i="1"/>
  <c r="AA60" i="1"/>
  <c r="AA59" i="1"/>
  <c r="AA58" i="1"/>
  <c r="AA57" i="1"/>
  <c r="AA56" i="1"/>
  <c r="AA55" i="1"/>
  <c r="AA54" i="1"/>
  <c r="AA53" i="1"/>
  <c r="AA52" i="1"/>
  <c r="AA51" i="1"/>
  <c r="AA50" i="1"/>
  <c r="AA49" i="1"/>
  <c r="AA48" i="1"/>
  <c r="AA47" i="1"/>
  <c r="AA46" i="1"/>
  <c r="AA45" i="1"/>
  <c r="AA44" i="1"/>
  <c r="AA43" i="1"/>
  <c r="AA42" i="1"/>
  <c r="AA41" i="1"/>
  <c r="AA40" i="1"/>
  <c r="AA39" i="1"/>
  <c r="AA38" i="1"/>
  <c r="AA37" i="1"/>
  <c r="AA36" i="1"/>
  <c r="AA35" i="1"/>
  <c r="AA34" i="1"/>
  <c r="AA33" i="1"/>
  <c r="AA32" i="1"/>
  <c r="AA31" i="1"/>
  <c r="AA30" i="1"/>
  <c r="AA29" i="1"/>
  <c r="AA28" i="1"/>
  <c r="AA27" i="1"/>
  <c r="AA26" i="1"/>
  <c r="AA25" i="1"/>
  <c r="AA24" i="1"/>
  <c r="AA23" i="1"/>
  <c r="AA22" i="1"/>
  <c r="AA21" i="1"/>
  <c r="AA20" i="1"/>
  <c r="AA19" i="1"/>
  <c r="AA18" i="1"/>
  <c r="AA17" i="1"/>
  <c r="AA16" i="1"/>
  <c r="AA15" i="1"/>
  <c r="AA14" i="1"/>
  <c r="AA13" i="1"/>
  <c r="AA12" i="1"/>
  <c r="AA11" i="1"/>
  <c r="AA10" i="1"/>
  <c r="AA9" i="1"/>
  <c r="AA8" i="1"/>
  <c r="AA7" i="1"/>
  <c r="AA6" i="1"/>
  <c r="AB71" i="1" l="1"/>
  <c r="AB75" i="1"/>
  <c r="AB79" i="1"/>
  <c r="AB83" i="1"/>
  <c r="AB87" i="1"/>
  <c r="AB91" i="1"/>
  <c r="AB95" i="1"/>
  <c r="AB99" i="1"/>
  <c r="AB103" i="1"/>
  <c r="AD7" i="1"/>
  <c r="AD6" i="1"/>
  <c r="AD104" i="1"/>
  <c r="AD102" i="1"/>
  <c r="AD100" i="1"/>
  <c r="AD98" i="1"/>
  <c r="AD96" i="1"/>
  <c r="AD94" i="1"/>
  <c r="AD92" i="1"/>
  <c r="AD90" i="1"/>
  <c r="AD88" i="1"/>
  <c r="AD86" i="1"/>
  <c r="AD84" i="1"/>
  <c r="AD82" i="1"/>
  <c r="AD80" i="1"/>
  <c r="AD78" i="1"/>
  <c r="AD76" i="1"/>
  <c r="AD74" i="1"/>
  <c r="AD72" i="1"/>
  <c r="AD70" i="1"/>
  <c r="AD68" i="1"/>
  <c r="AD66" i="1"/>
  <c r="AD64" i="1"/>
  <c r="AD62" i="1"/>
  <c r="AD60" i="1"/>
  <c r="AD58" i="1"/>
  <c r="AD56" i="1"/>
  <c r="AD54" i="1"/>
  <c r="AD52" i="1"/>
  <c r="AD50" i="1"/>
  <c r="AD48" i="1"/>
  <c r="AD46" i="1"/>
  <c r="AD44" i="1"/>
  <c r="AD42" i="1"/>
  <c r="AD40" i="1"/>
  <c r="AD38" i="1"/>
  <c r="AD36" i="1"/>
  <c r="AD34" i="1"/>
  <c r="AD32" i="1"/>
  <c r="AD30" i="1"/>
  <c r="AD28" i="1"/>
  <c r="AD26" i="1"/>
  <c r="AD24" i="1"/>
  <c r="AD22" i="1"/>
  <c r="AD20" i="1"/>
  <c r="AD18" i="1"/>
  <c r="AD16" i="1"/>
  <c r="AD14" i="1"/>
  <c r="AD12" i="1"/>
  <c r="AD10" i="1"/>
  <c r="AD8" i="1"/>
  <c r="AD5" i="1"/>
  <c r="AD105" i="1"/>
  <c r="AD103" i="1"/>
  <c r="AD101" i="1"/>
  <c r="AD99" i="1"/>
  <c r="AD97" i="1"/>
  <c r="AD95" i="1"/>
  <c r="AD93" i="1"/>
  <c r="AD91" i="1"/>
  <c r="AD89" i="1"/>
  <c r="AD87" i="1"/>
  <c r="AD85" i="1"/>
  <c r="AD83" i="1"/>
  <c r="AD81" i="1"/>
  <c r="AD79" i="1"/>
  <c r="AD77" i="1"/>
  <c r="AD75" i="1"/>
  <c r="AD73" i="1"/>
  <c r="AD71" i="1"/>
  <c r="AD69" i="1"/>
  <c r="AD67" i="1"/>
  <c r="AD65" i="1"/>
  <c r="AD63" i="1"/>
  <c r="AD61" i="1"/>
  <c r="AD59" i="1"/>
  <c r="AD57" i="1"/>
  <c r="AD55" i="1"/>
  <c r="AD53" i="1"/>
  <c r="AD51" i="1"/>
  <c r="AD49" i="1"/>
  <c r="AD47" i="1"/>
  <c r="AD45" i="1"/>
  <c r="AD43" i="1"/>
  <c r="AD41" i="1"/>
  <c r="AD39" i="1"/>
  <c r="AD37" i="1"/>
  <c r="AD35" i="1"/>
  <c r="AD33" i="1"/>
  <c r="AD31" i="1"/>
  <c r="AD29" i="1"/>
  <c r="AD27" i="1"/>
  <c r="AD25" i="1"/>
  <c r="AD23" i="1"/>
  <c r="AD21" i="1"/>
  <c r="AD19" i="1"/>
  <c r="AD17" i="1"/>
  <c r="AD15" i="1"/>
  <c r="AD13" i="1"/>
  <c r="AD11" i="1"/>
  <c r="AD9" i="1"/>
  <c r="AB102" i="1"/>
  <c r="AB98" i="1"/>
  <c r="AB94" i="1"/>
  <c r="AB90" i="1"/>
  <c r="AB86" i="1"/>
  <c r="AB82" i="1"/>
  <c r="AB78" i="1"/>
  <c r="AB74" i="1"/>
  <c r="AB70" i="1"/>
  <c r="AB66" i="1"/>
  <c r="AB62" i="1"/>
  <c r="AB58" i="1"/>
  <c r="AB54" i="1"/>
  <c r="AB50" i="1"/>
  <c r="AB46" i="1"/>
  <c r="AB42" i="1"/>
  <c r="AB38" i="1"/>
  <c r="AB34" i="1"/>
  <c r="AB30" i="1"/>
  <c r="AB26" i="1"/>
  <c r="AB22" i="1"/>
  <c r="AB18" i="1"/>
  <c r="AB14" i="1"/>
  <c r="AB10" i="1"/>
  <c r="AB69" i="1"/>
  <c r="AB65" i="1"/>
  <c r="AB61" i="1"/>
  <c r="AB57" i="1"/>
  <c r="AB53" i="1"/>
  <c r="AB49" i="1"/>
  <c r="AB45" i="1"/>
  <c r="AB41" i="1"/>
  <c r="AB37" i="1"/>
  <c r="AB33" i="1"/>
  <c r="AB29" i="1"/>
  <c r="AB25" i="1"/>
  <c r="AB21" i="1"/>
  <c r="AB17" i="1"/>
  <c r="AB13" i="1"/>
  <c r="AB9" i="1"/>
  <c r="AB7" i="1"/>
  <c r="AB11" i="1"/>
  <c r="AB15" i="1"/>
  <c r="AB19" i="1"/>
  <c r="AB23" i="1"/>
  <c r="AB27" i="1"/>
  <c r="AB31" i="1"/>
  <c r="AB35" i="1"/>
  <c r="AB39" i="1"/>
  <c r="AB43" i="1"/>
  <c r="AB47" i="1"/>
  <c r="AB51" i="1"/>
  <c r="AB55" i="1"/>
  <c r="AB59" i="1"/>
  <c r="AB63" i="1"/>
  <c r="AB67" i="1"/>
  <c r="AB8" i="1"/>
  <c r="AB12" i="1"/>
  <c r="AB16" i="1"/>
  <c r="AB20" i="1"/>
  <c r="AB24" i="1"/>
  <c r="AB28" i="1"/>
  <c r="AB32" i="1"/>
  <c r="AB36" i="1"/>
  <c r="AB40" i="1"/>
  <c r="AB44" i="1"/>
  <c r="AB48" i="1"/>
  <c r="AB52" i="1"/>
  <c r="AB56" i="1"/>
  <c r="AB60" i="1"/>
  <c r="AB64" i="1"/>
  <c r="AB68" i="1"/>
  <c r="AB72" i="1"/>
  <c r="AB76" i="1"/>
  <c r="AB80" i="1"/>
  <c r="AB84" i="1"/>
  <c r="AB88" i="1"/>
  <c r="AB92" i="1"/>
  <c r="AB96" i="1"/>
  <c r="AB100" i="1"/>
  <c r="AB104" i="1"/>
  <c r="AB6" i="1"/>
  <c r="AB105" i="1"/>
  <c r="AB101" i="1"/>
  <c r="AB97" i="1"/>
  <c r="AB93" i="1"/>
  <c r="AB89" i="1"/>
  <c r="AB85" i="1"/>
  <c r="AB81" i="1"/>
  <c r="AB77" i="1"/>
  <c r="AB73" i="1"/>
</calcChain>
</file>

<file path=xl/sharedStrings.xml><?xml version="1.0" encoding="utf-8"?>
<sst xmlns="http://schemas.openxmlformats.org/spreadsheetml/2006/main" count="247" uniqueCount="134">
  <si>
    <t>Kansas City, MO-KS</t>
  </si>
  <si>
    <t>Indianapolis, IN</t>
  </si>
  <si>
    <t>Orlando, FL</t>
  </si>
  <si>
    <t>Louisville, KY-IN</t>
  </si>
  <si>
    <t>Salt Lake City, UT</t>
  </si>
  <si>
    <t>Corpus Christi, TX</t>
  </si>
  <si>
    <t>Jacksonville, FL</t>
  </si>
  <si>
    <t>Albuquerque, NM</t>
  </si>
  <si>
    <t>St. Louis, MO-IL</t>
  </si>
  <si>
    <t>Oklahoma City, OK</t>
  </si>
  <si>
    <t>Rochester, NY</t>
  </si>
  <si>
    <t>Bakersfield, CA</t>
  </si>
  <si>
    <t>Atlanta, GA</t>
  </si>
  <si>
    <t>Austin, TX</t>
  </si>
  <si>
    <t>Cleveland, OH</t>
  </si>
  <si>
    <t>Spokane, WA</t>
  </si>
  <si>
    <t>Sacramento, CA</t>
  </si>
  <si>
    <t>Las Vegas, NV</t>
  </si>
  <si>
    <t>Brownsville, TX</t>
  </si>
  <si>
    <t>Laredo, TX</t>
  </si>
  <si>
    <t>Omaha, NE-IA</t>
  </si>
  <si>
    <t>San Antonio, TX</t>
  </si>
  <si>
    <t>Boulder, CO</t>
  </si>
  <si>
    <t>Columbus, OH</t>
  </si>
  <si>
    <t>Fresno, CA</t>
  </si>
  <si>
    <t>Tucson, AZ</t>
  </si>
  <si>
    <t>San Jose, CA</t>
  </si>
  <si>
    <t>Detroit, MI</t>
  </si>
  <si>
    <t>Milwaukee, WI</t>
  </si>
  <si>
    <t>Pittsburgh, PA</t>
  </si>
  <si>
    <t>New Orleans, LA</t>
  </si>
  <si>
    <t>Colorado Springs, CO</t>
  </si>
  <si>
    <t>El Paso, TX-NM</t>
  </si>
  <si>
    <t>Baltimore, MD</t>
  </si>
  <si>
    <t>Salem, OR</t>
  </si>
  <si>
    <t>San Diego, CA</t>
  </si>
  <si>
    <t>Houston, TX</t>
  </si>
  <si>
    <t>Honolulu, HI</t>
  </si>
  <si>
    <t>Beaumont, TX</t>
  </si>
  <si>
    <t>San Francisco-Oakland, CA</t>
  </si>
  <si>
    <t>Phoenix, AZ</t>
  </si>
  <si>
    <t>Minneapolis-St. Paul, MN</t>
  </si>
  <si>
    <t>Urban area</t>
  </si>
  <si>
    <r>
      <t>Rank</t>
    </r>
    <r>
      <rPr>
        <b/>
        <vertAlign val="superscript"/>
        <sz val="11"/>
        <rFont val="Arial Narrow"/>
        <family val="2"/>
      </rPr>
      <t>a</t>
    </r>
  </si>
  <si>
    <t>Medium</t>
  </si>
  <si>
    <t>Large</t>
  </si>
  <si>
    <t>Small</t>
  </si>
  <si>
    <t>Very large</t>
  </si>
  <si>
    <t>Small urban areas – less than 500,000 population.</t>
  </si>
  <si>
    <t>Anchorage, AK</t>
  </si>
  <si>
    <t>Richmond, VA</t>
  </si>
  <si>
    <t>Tulsa, OK</t>
  </si>
  <si>
    <t>Birmingham, AL</t>
  </si>
  <si>
    <t>SOURCE</t>
  </si>
  <si>
    <t>Points change</t>
  </si>
  <si>
    <t>Points</t>
  </si>
  <si>
    <t>Population group</t>
  </si>
  <si>
    <t>Akron, OH</t>
  </si>
  <si>
    <t>Albany-Schenectady, NY</t>
  </si>
  <si>
    <t>Allentown-Bethlehem, PA-NJ</t>
  </si>
  <si>
    <t>Boston, MA-NH-RI</t>
  </si>
  <si>
    <t>Bridgeport-Stamford, CT-NY</t>
  </si>
  <si>
    <t>Buffalo, NY</t>
  </si>
  <si>
    <t>Cape Coral, FL</t>
  </si>
  <si>
    <t>Charleston-North Charleston, SC</t>
  </si>
  <si>
    <t>Charlotte, NC-SC</t>
  </si>
  <si>
    <t>Chicago, IL-IN</t>
  </si>
  <si>
    <t>Cincinnati, OH-KY-IN</t>
  </si>
  <si>
    <t>Columbia, SC</t>
  </si>
  <si>
    <t>Dayton, OH</t>
  </si>
  <si>
    <t>Denver-Aurora, CO</t>
  </si>
  <si>
    <t>Eugene, OR</t>
  </si>
  <si>
    <t>Grand Rapids, MI</t>
  </si>
  <si>
    <t>Hartford, CT</t>
  </si>
  <si>
    <t>Little Rock, AR</t>
  </si>
  <si>
    <t>Los Angeles-Long Beach-Santa Ana, CA</t>
  </si>
  <si>
    <t>Memphis, TN-MS-AR</t>
  </si>
  <si>
    <t>Miami, FL</t>
  </si>
  <si>
    <t>Nashville-Davidson, TN</t>
  </si>
  <si>
    <t>New Haven, CT</t>
  </si>
  <si>
    <t>New York-Newark, NY-NJ-CT</t>
  </si>
  <si>
    <t>Oxnard-Ventura, CA</t>
  </si>
  <si>
    <t>Pensacola, FL-AL</t>
  </si>
  <si>
    <t>Philadelphia, PA-NJ-DE-MD</t>
  </si>
  <si>
    <t>Portland, OR-WA</t>
  </si>
  <si>
    <t>Providence, RI-MA</t>
  </si>
  <si>
    <t>Raleigh-Durham, NC</t>
  </si>
  <si>
    <t>Riverside-San Bernardino, CA</t>
  </si>
  <si>
    <t>Sarasota-Bradenton, FL</t>
  </si>
  <si>
    <t>Seattle, WA</t>
  </si>
  <si>
    <t>Springfield, MA-CT</t>
  </si>
  <si>
    <t>Tampa-St. Petersburg, FL</t>
  </si>
  <si>
    <t>Toledo, OH-MI</t>
  </si>
  <si>
    <t>Virginia Beach, VA</t>
  </si>
  <si>
    <t>Washington, DC-VA-MD</t>
  </si>
  <si>
    <t>Very Large</t>
  </si>
  <si>
    <t>NA</t>
  </si>
  <si>
    <r>
      <t>a</t>
    </r>
    <r>
      <rPr>
        <sz val="9"/>
        <rFont val="Arial"/>
        <family val="2"/>
      </rPr>
      <t xml:space="preserve"> Rank is based on the calculated point change with the highest number corresponding to a rank of 1.</t>
    </r>
  </si>
  <si>
    <t>Dallas -Fort Worth-Arlington, TX</t>
  </si>
  <si>
    <t>NOTES</t>
  </si>
  <si>
    <t>439 Areas</t>
  </si>
  <si>
    <t>101 Areas</t>
  </si>
  <si>
    <t>Baton Rouge, LA</t>
  </si>
  <si>
    <t>Boise, ID</t>
  </si>
  <si>
    <t>Greensboro, NC</t>
  </si>
  <si>
    <t>Indio-Cathedral City-Palm Springs, CA</t>
  </si>
  <si>
    <t>Jackson, MS</t>
  </si>
  <si>
    <t>Knoxville, TN</t>
  </si>
  <si>
    <t>Lancaster-Palmdale, CA</t>
  </si>
  <si>
    <t>Madison, WI</t>
  </si>
  <si>
    <t>McAllen, TX</t>
  </si>
  <si>
    <t>Provo, UT</t>
  </si>
  <si>
    <t>San Juan, PR</t>
  </si>
  <si>
    <t>Stockton, CA</t>
  </si>
  <si>
    <t>Wichita, KS</t>
  </si>
  <si>
    <t>Winston-Salem, NC</t>
  </si>
  <si>
    <t>Worcester, MA</t>
  </si>
  <si>
    <t>Medium urban areas – 500,000 to less than 1 million population.</t>
  </si>
  <si>
    <t>Large urban areas – 1 million to less than 3 million population.</t>
  </si>
  <si>
    <t>Very large urban areas – 3 million and over population.</t>
  </si>
  <si>
    <t>Table 1-71:  Annual Roadway Congestion Index</t>
  </si>
  <si>
    <r>
      <t xml:space="preserve">b </t>
    </r>
    <r>
      <rPr>
        <sz val="9"/>
        <rFont val="Arial"/>
        <family val="2"/>
      </rPr>
      <t>Average weighted by vehicle miles traveled in city.</t>
    </r>
    <r>
      <rPr>
        <vertAlign val="superscript"/>
        <sz val="9"/>
        <rFont val="Arial"/>
        <family val="2"/>
      </rPr>
      <t xml:space="preserve"> </t>
    </r>
  </si>
  <si>
    <r>
      <t>439 Urban area average</t>
    </r>
    <r>
      <rPr>
        <b/>
        <vertAlign val="superscript"/>
        <sz val="11"/>
        <rFont val="Arial Narrow"/>
        <family val="2"/>
      </rPr>
      <t>b</t>
    </r>
  </si>
  <si>
    <r>
      <t>Very large area average</t>
    </r>
    <r>
      <rPr>
        <b/>
        <vertAlign val="superscript"/>
        <sz val="11"/>
        <rFont val="Arial Narrow"/>
        <family val="2"/>
      </rPr>
      <t>b</t>
    </r>
  </si>
  <si>
    <r>
      <t>Large area average</t>
    </r>
    <r>
      <rPr>
        <b/>
        <vertAlign val="superscript"/>
        <sz val="11"/>
        <rFont val="Arial Narrow"/>
        <family val="2"/>
      </rPr>
      <t>b</t>
    </r>
  </si>
  <si>
    <r>
      <t>Medium area average</t>
    </r>
    <r>
      <rPr>
        <b/>
        <vertAlign val="superscript"/>
        <sz val="11"/>
        <rFont val="Arial Narrow"/>
        <family val="2"/>
      </rPr>
      <t>b</t>
    </r>
  </si>
  <si>
    <r>
      <t>Small area average</t>
    </r>
    <r>
      <rPr>
        <b/>
        <vertAlign val="superscript"/>
        <sz val="11"/>
        <rFont val="Arial Narrow"/>
        <family val="2"/>
      </rPr>
      <t>b</t>
    </r>
  </si>
  <si>
    <r>
      <t>101 Urban area average</t>
    </r>
    <r>
      <rPr>
        <b/>
        <vertAlign val="superscript"/>
        <sz val="11"/>
        <rFont val="Arial Narrow"/>
        <family val="2"/>
      </rPr>
      <t>b</t>
    </r>
  </si>
  <si>
    <r>
      <t xml:space="preserve">The Roadway Congestion Index (RCI) is a measure of vehicle travel density on major roadways in an urban area. An RCI exceeding 1.0 indicates an undesirable congestion level, on an average, on the freeways and principal arterial street systems during the peak period. The urban areas included are those containing over 500,000 people and several smaller places mostly chosen by previous sponsors of the Texas Transportation Institute study on mobility. </t>
    </r>
    <r>
      <rPr>
        <i/>
        <sz val="9"/>
        <rFont val="Arial"/>
        <family val="2"/>
      </rPr>
      <t>Population group</t>
    </r>
    <r>
      <rPr>
        <sz val="9"/>
        <rFont val="Arial"/>
        <family val="2"/>
      </rPr>
      <t xml:space="preserve"> is based on 2010 population.</t>
    </r>
  </si>
  <si>
    <t>Poughkeepsie-Newburgh, NY</t>
  </si>
  <si>
    <r>
      <t>KEY:</t>
    </r>
    <r>
      <rPr>
        <sz val="9"/>
        <rFont val="Arial"/>
        <family val="2"/>
      </rPr>
      <t xml:space="preserve"> NA = not applicable; R = revised.</t>
    </r>
  </si>
  <si>
    <t>Short-term             2006-2011</t>
  </si>
  <si>
    <t>Long-term            1982-2011</t>
  </si>
  <si>
    <r>
      <t xml:space="preserve">Texas Transportation Institute, </t>
    </r>
    <r>
      <rPr>
        <i/>
        <sz val="9"/>
        <rFont val="Arial"/>
        <family val="2"/>
      </rPr>
      <t xml:space="preserve">Congestion Data for Your City, </t>
    </r>
    <r>
      <rPr>
        <sz val="9"/>
        <rFont val="Arial"/>
        <family val="2"/>
      </rPr>
      <t>Excel spreadsheet of the base statistics for the 101 urban areas and population group summary statistics</t>
    </r>
    <r>
      <rPr>
        <i/>
        <sz val="9"/>
        <rFont val="Arial"/>
        <family val="2"/>
      </rPr>
      <t xml:space="preserve"> </t>
    </r>
    <r>
      <rPr>
        <sz val="9"/>
        <rFont val="Arial"/>
        <family val="2"/>
      </rPr>
      <t>(College Station, TX: 2012), available at http://mobility.tamu.edu as of Feb. 6, 2013.</t>
    </r>
  </si>
</sst>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3" formatCode="_(* #,##0.00_);_(* \(#,##0.00\);_(* &quot;-&quot;??_);_(@_)"/>
    <numFmt numFmtId="164" formatCode="###0.00_)"/>
    <numFmt numFmtId="165" formatCode="#,##0_)"/>
    <numFmt numFmtId="166" formatCode="&quot;(R)&quot;\ #,##0;&quot;(R) -&quot;#,##0;&quot;(R) &quot;\ 0"/>
    <numFmt numFmtId="167" formatCode="&quot;(R)&quot;\ #,##0.00;&quot;(R) -&quot;#,##0.00;&quot;(R) &quot;\ 0"/>
    <numFmt numFmtId="170" formatCode="\(\R\)\ ###0"/>
  </numFmts>
  <fonts count="27" x14ac:knownFonts="1">
    <font>
      <sz val="10"/>
      <name val="Arial"/>
    </font>
    <font>
      <sz val="12"/>
      <name val="Helv"/>
    </font>
    <font>
      <b/>
      <sz val="12"/>
      <name val="Helv"/>
    </font>
    <font>
      <sz val="10"/>
      <name val="Helv"/>
    </font>
    <font>
      <sz val="9"/>
      <name val="Helv"/>
    </font>
    <font>
      <vertAlign val="superscript"/>
      <sz val="12"/>
      <name val="Helv"/>
    </font>
    <font>
      <sz val="8"/>
      <name val="Helv"/>
    </font>
    <font>
      <b/>
      <sz val="10"/>
      <name val="Helv"/>
    </font>
    <font>
      <b/>
      <sz val="9"/>
      <name val="Helv"/>
    </font>
    <font>
      <sz val="8.5"/>
      <name val="Helv"/>
    </font>
    <font>
      <b/>
      <sz val="14"/>
      <name val="Helv"/>
    </font>
    <font>
      <sz val="10"/>
      <name val="Arial"/>
      <family val="2"/>
    </font>
    <font>
      <sz val="8"/>
      <name val="Arial"/>
      <family val="2"/>
    </font>
    <font>
      <b/>
      <sz val="8"/>
      <name val="Arial"/>
      <family val="2"/>
    </font>
    <font>
      <b/>
      <sz val="12"/>
      <name val="Arial"/>
      <family val="2"/>
    </font>
    <font>
      <sz val="11"/>
      <name val="Arial Narrow"/>
      <family val="2"/>
    </font>
    <font>
      <b/>
      <sz val="11"/>
      <name val="Arial Narrow"/>
      <family val="2"/>
    </font>
    <font>
      <b/>
      <vertAlign val="superscript"/>
      <sz val="11"/>
      <name val="Arial Narrow"/>
      <family val="2"/>
    </font>
    <font>
      <b/>
      <sz val="9"/>
      <name val="Arial"/>
      <family val="2"/>
    </font>
    <font>
      <sz val="9"/>
      <name val="Arial"/>
      <family val="2"/>
    </font>
    <font>
      <vertAlign val="superscript"/>
      <sz val="9"/>
      <name val="Arial"/>
      <family val="2"/>
    </font>
    <font>
      <i/>
      <sz val="9"/>
      <name val="Arial"/>
      <family val="2"/>
    </font>
    <font>
      <sz val="10"/>
      <color indexed="8"/>
      <name val="Arial"/>
      <family val="2"/>
    </font>
    <font>
      <sz val="11"/>
      <color indexed="8"/>
      <name val="Arial Narrow"/>
      <family val="2"/>
    </font>
    <font>
      <b/>
      <sz val="11"/>
      <color indexed="8"/>
      <name val="Arial Narrow"/>
      <family val="2"/>
    </font>
    <font>
      <sz val="8"/>
      <color indexed="10"/>
      <name val="Arial"/>
      <family val="2"/>
    </font>
    <font>
      <sz val="10"/>
      <name val="MS Sans Serif"/>
      <family val="2"/>
    </font>
  </fonts>
  <fills count="4">
    <fill>
      <patternFill patternType="none"/>
    </fill>
    <fill>
      <patternFill patternType="gray125"/>
    </fill>
    <fill>
      <patternFill patternType="solid">
        <fgColor indexed="22"/>
        <bgColor indexed="9"/>
      </patternFill>
    </fill>
    <fill>
      <patternFill patternType="solid">
        <fgColor indexed="22"/>
        <bgColor indexed="55"/>
      </patternFill>
    </fill>
  </fills>
  <borders count="26">
    <border>
      <left/>
      <right/>
      <top/>
      <bottom/>
      <diagonal/>
    </border>
    <border>
      <left/>
      <right/>
      <top/>
      <bottom style="thin">
        <color indexed="22"/>
      </bottom>
      <diagonal/>
    </border>
    <border>
      <left/>
      <right/>
      <top/>
      <bottom style="hair">
        <color indexed="64"/>
      </bottom>
      <diagonal/>
    </border>
    <border>
      <left/>
      <right/>
      <top/>
      <bottom style="thin">
        <color indexed="64"/>
      </bottom>
      <diagonal/>
    </border>
    <border>
      <left/>
      <right/>
      <top/>
      <bottom style="hair">
        <color indexed="8"/>
      </bottom>
      <diagonal/>
    </border>
    <border>
      <left style="thin">
        <color indexed="64"/>
      </left>
      <right/>
      <top style="thin">
        <color indexed="64"/>
      </top>
      <bottom style="thin">
        <color indexed="64"/>
      </bottom>
      <diagonal/>
    </border>
    <border>
      <left/>
      <right/>
      <top style="thin">
        <color indexed="64"/>
      </top>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diagonal/>
    </border>
    <border>
      <left/>
      <right/>
      <top/>
      <bottom style="medium">
        <color indexed="64"/>
      </bottom>
      <diagonal/>
    </border>
    <border>
      <left style="thin">
        <color indexed="64"/>
      </left>
      <right style="thin">
        <color indexed="64"/>
      </right>
      <top/>
      <bottom style="medium">
        <color indexed="64"/>
      </bottom>
      <diagonal/>
    </border>
    <border>
      <left style="thin">
        <color indexed="64"/>
      </left>
      <right/>
      <top/>
      <bottom style="medium">
        <color indexed="64"/>
      </bottom>
      <diagonal/>
    </border>
    <border>
      <left/>
      <right style="thin">
        <color indexed="64"/>
      </right>
      <top/>
      <bottom style="medium">
        <color indexed="64"/>
      </bottom>
      <diagonal/>
    </border>
    <border>
      <left/>
      <right style="thin">
        <color indexed="64"/>
      </right>
      <top style="medium">
        <color indexed="64"/>
      </top>
      <bottom/>
      <diagonal/>
    </border>
    <border>
      <left/>
      <right style="thin">
        <color indexed="64"/>
      </right>
      <top/>
      <bottom style="thin">
        <color indexed="64"/>
      </bottom>
      <diagonal/>
    </border>
    <border>
      <left/>
      <right/>
      <top style="medium">
        <color indexed="64"/>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medium">
        <color indexed="64"/>
      </top>
      <bottom/>
      <diagonal/>
    </border>
    <border>
      <left style="thin">
        <color indexed="64"/>
      </left>
      <right style="thin">
        <color indexed="64"/>
      </right>
      <top/>
      <bottom style="thin">
        <color indexed="64"/>
      </bottom>
      <diagonal/>
    </border>
  </borders>
  <cellStyleXfs count="40">
    <xf numFmtId="0" fontId="0" fillId="0" borderId="0"/>
    <xf numFmtId="0" fontId="1" fillId="0" borderId="0">
      <alignment horizontal="center" vertical="center" wrapText="1"/>
    </xf>
    <xf numFmtId="43" fontId="26" fillId="0" borderId="0" applyFont="0" applyFill="0" applyBorder="0" applyAlignment="0" applyProtection="0"/>
    <xf numFmtId="0" fontId="2" fillId="0" borderId="0">
      <alignment horizontal="left" vertical="center" wrapText="1"/>
    </xf>
    <xf numFmtId="164" fontId="3" fillId="0" borderId="1" applyNumberFormat="0" applyFill="0">
      <alignment horizontal="right"/>
    </xf>
    <xf numFmtId="165" fontId="4" fillId="0" borderId="1">
      <alignment horizontal="right" vertical="center"/>
    </xf>
    <xf numFmtId="49" fontId="5" fillId="0" borderId="1">
      <alignment horizontal="left" vertical="center"/>
    </xf>
    <xf numFmtId="164" fontId="3" fillId="0" borderId="1" applyNumberFormat="0" applyFill="0">
      <alignment horizontal="right"/>
    </xf>
    <xf numFmtId="0" fontId="7" fillId="0" borderId="1">
      <alignment horizontal="left"/>
    </xf>
    <xf numFmtId="0" fontId="8" fillId="0" borderId="2">
      <alignment horizontal="right" vertical="center"/>
    </xf>
    <xf numFmtId="0" fontId="9" fillId="0" borderId="1">
      <alignment horizontal="left" vertical="center"/>
    </xf>
    <xf numFmtId="0" fontId="3" fillId="0" borderId="1">
      <alignment horizontal="left" vertical="center"/>
    </xf>
    <xf numFmtId="0" fontId="7" fillId="0" borderId="1">
      <alignment horizontal="left"/>
    </xf>
    <xf numFmtId="0" fontId="7" fillId="2" borderId="0">
      <alignment horizontal="centerContinuous" wrapText="1"/>
    </xf>
    <xf numFmtId="49" fontId="7" fillId="2" borderId="3">
      <alignment horizontal="left" vertical="center"/>
    </xf>
    <xf numFmtId="0" fontId="7" fillId="2" borderId="0">
      <alignment horizontal="centerContinuous" vertical="center" wrapText="1"/>
    </xf>
    <xf numFmtId="0" fontId="11" fillId="0" borderId="0"/>
    <xf numFmtId="0" fontId="22" fillId="0" borderId="0"/>
    <xf numFmtId="3" fontId="4" fillId="0" borderId="0">
      <alignment horizontal="left" vertical="center"/>
    </xf>
    <xf numFmtId="0" fontId="1" fillId="0" borderId="0">
      <alignment horizontal="left" vertical="center"/>
    </xf>
    <xf numFmtId="0" fontId="6" fillId="0" borderId="0">
      <alignment horizontal="right"/>
    </xf>
    <xf numFmtId="49" fontId="6" fillId="0" borderId="0">
      <alignment horizontal="center"/>
    </xf>
    <xf numFmtId="0" fontId="5" fillId="0" borderId="0">
      <alignment horizontal="right"/>
    </xf>
    <xf numFmtId="0" fontId="6" fillId="0" borderId="0">
      <alignment horizontal="left"/>
    </xf>
    <xf numFmtId="49" fontId="4" fillId="0" borderId="0">
      <alignment horizontal="left" vertical="center"/>
    </xf>
    <xf numFmtId="49" fontId="5" fillId="0" borderId="1">
      <alignment horizontal="left"/>
    </xf>
    <xf numFmtId="164" fontId="4" fillId="0" borderId="0" applyNumberFormat="0">
      <alignment horizontal="right"/>
    </xf>
    <xf numFmtId="0" fontId="8" fillId="3" borderId="0">
      <alignment horizontal="centerContinuous" vertical="center" wrapText="1"/>
    </xf>
    <xf numFmtId="0" fontId="8" fillId="0" borderId="4">
      <alignment horizontal="left" vertical="center"/>
    </xf>
    <xf numFmtId="0" fontId="10" fillId="0" borderId="0">
      <alignment horizontal="left" vertical="top"/>
    </xf>
    <xf numFmtId="0" fontId="7" fillId="0" borderId="0">
      <alignment horizontal="left"/>
    </xf>
    <xf numFmtId="0" fontId="2" fillId="0" borderId="0">
      <alignment horizontal="left"/>
    </xf>
    <xf numFmtId="0" fontId="3" fillId="0" borderId="0">
      <alignment horizontal="left"/>
    </xf>
    <xf numFmtId="0" fontId="10" fillId="0" borderId="0">
      <alignment horizontal="left" vertical="top"/>
    </xf>
    <xf numFmtId="0" fontId="2" fillId="0" borderId="0">
      <alignment horizontal="left"/>
    </xf>
    <xf numFmtId="0" fontId="3" fillId="0" borderId="0">
      <alignment horizontal="left"/>
    </xf>
    <xf numFmtId="49" fontId="4" fillId="0" borderId="1">
      <alignment horizontal="left"/>
    </xf>
    <xf numFmtId="0" fontId="8" fillId="0" borderId="2">
      <alignment horizontal="left"/>
    </xf>
    <xf numFmtId="0" fontId="7" fillId="0" borderId="0">
      <alignment horizontal="left" vertical="center"/>
    </xf>
    <xf numFmtId="49" fontId="6" fillId="0" borderId="1">
      <alignment horizontal="left"/>
    </xf>
  </cellStyleXfs>
  <cellXfs count="90">
    <xf numFmtId="0" fontId="0" fillId="0" borderId="0" xfId="0"/>
    <xf numFmtId="0" fontId="11" fillId="0" borderId="0" xfId="0" applyFont="1" applyFill="1"/>
    <xf numFmtId="0" fontId="12" fillId="0" borderId="0" xfId="0" applyFont="1" applyFill="1" applyBorder="1" applyAlignment="1">
      <alignment horizontal="left"/>
    </xf>
    <xf numFmtId="0" fontId="12" fillId="0" borderId="0" xfId="0" applyFont="1" applyFill="1"/>
    <xf numFmtId="0" fontId="12" fillId="0" borderId="0" xfId="0" applyFont="1" applyFill="1" applyBorder="1"/>
    <xf numFmtId="0" fontId="12" fillId="0" borderId="0" xfId="0" applyFont="1" applyFill="1" applyBorder="1" applyAlignment="1"/>
    <xf numFmtId="0" fontId="13" fillId="0" borderId="0" xfId="0" applyFont="1" applyFill="1" applyBorder="1" applyAlignment="1">
      <alignment horizontal="left"/>
    </xf>
    <xf numFmtId="2" fontId="12" fillId="0" borderId="0" xfId="4" applyNumberFormat="1" applyFont="1" applyFill="1" applyBorder="1" applyAlignment="1">
      <alignment horizontal="right"/>
    </xf>
    <xf numFmtId="1" fontId="12" fillId="0" borderId="0" xfId="4" applyNumberFormat="1" applyFont="1" applyFill="1" applyBorder="1" applyAlignment="1">
      <alignment horizontal="right"/>
    </xf>
    <xf numFmtId="0" fontId="15" fillId="0" borderId="0" xfId="0" applyFont="1" applyFill="1" applyBorder="1"/>
    <xf numFmtId="0" fontId="15" fillId="0" borderId="0" xfId="8" applyFont="1" applyFill="1" applyBorder="1" applyAlignment="1">
      <alignment horizontal="left"/>
    </xf>
    <xf numFmtId="49" fontId="13" fillId="0" borderId="0" xfId="0" applyNumberFormat="1" applyFont="1" applyFill="1" applyAlignment="1">
      <alignment horizontal="left" wrapText="1"/>
    </xf>
    <xf numFmtId="1" fontId="12" fillId="0" borderId="0" xfId="0" applyNumberFormat="1" applyFont="1" applyFill="1" applyBorder="1" applyAlignment="1"/>
    <xf numFmtId="49" fontId="18" fillId="0" borderId="0" xfId="0" applyNumberFormat="1" applyFont="1" applyFill="1" applyAlignment="1">
      <alignment horizontal="left" wrapText="1"/>
    </xf>
    <xf numFmtId="2" fontId="23" fillId="0" borderId="0" xfId="17" applyNumberFormat="1" applyFont="1" applyFill="1" applyBorder="1" applyAlignment="1">
      <alignment horizontal="right" wrapText="1"/>
    </xf>
    <xf numFmtId="0" fontId="11" fillId="0" borderId="0" xfId="0" applyFont="1" applyFill="1" applyAlignment="1"/>
    <xf numFmtId="0" fontId="13" fillId="0" borderId="0" xfId="0" applyFont="1" applyFill="1"/>
    <xf numFmtId="0" fontId="12" fillId="0" borderId="0" xfId="0" applyFont="1" applyFill="1" applyAlignment="1">
      <alignment horizontal="center"/>
    </xf>
    <xf numFmtId="9" fontId="16" fillId="0" borderId="5" xfId="0" applyNumberFormat="1" applyFont="1" applyFill="1" applyBorder="1" applyAlignment="1">
      <alignment horizontal="center"/>
    </xf>
    <xf numFmtId="0" fontId="25" fillId="0" borderId="0" xfId="0" applyFont="1" applyFill="1" applyBorder="1" applyAlignment="1">
      <alignment horizontal="left"/>
    </xf>
    <xf numFmtId="0" fontId="15" fillId="0" borderId="0" xfId="13" applyFont="1" applyFill="1" applyBorder="1" applyAlignment="1">
      <alignment horizontal="left"/>
    </xf>
    <xf numFmtId="2" fontId="15" fillId="0" borderId="6" xfId="13" applyNumberFormat="1" applyFont="1" applyFill="1" applyBorder="1" applyAlignment="1">
      <alignment horizontal="right"/>
    </xf>
    <xf numFmtId="0" fontId="15" fillId="0" borderId="0" xfId="8" applyFont="1" applyFill="1" applyBorder="1" applyAlignment="1">
      <alignment horizontal="left" wrapText="1"/>
    </xf>
    <xf numFmtId="0" fontId="16" fillId="0" borderId="7" xfId="0" applyFont="1" applyFill="1" applyBorder="1" applyAlignment="1">
      <alignment horizontal="center" vertical="top"/>
    </xf>
    <xf numFmtId="2" fontId="12" fillId="0" borderId="0" xfId="0" applyNumberFormat="1" applyFont="1" applyFill="1" applyAlignment="1">
      <alignment horizontal="center"/>
    </xf>
    <xf numFmtId="1" fontId="12" fillId="0" borderId="0" xfId="0" applyNumberFormat="1" applyFont="1" applyFill="1" applyAlignment="1">
      <alignment horizontal="center"/>
    </xf>
    <xf numFmtId="2" fontId="15" fillId="0" borderId="0" xfId="13" applyNumberFormat="1" applyFont="1" applyFill="1" applyBorder="1" applyAlignment="1">
      <alignment horizontal="right"/>
    </xf>
    <xf numFmtId="0" fontId="15" fillId="0" borderId="8" xfId="13" applyFont="1" applyFill="1" applyBorder="1" applyAlignment="1">
      <alignment horizontal="left" vertical="center" wrapText="1"/>
    </xf>
    <xf numFmtId="0" fontId="15" fillId="0" borderId="8" xfId="0" applyFont="1" applyFill="1" applyBorder="1" applyAlignment="1"/>
    <xf numFmtId="0" fontId="15" fillId="0" borderId="8" xfId="8" applyFont="1" applyFill="1" applyBorder="1" applyAlignment="1"/>
    <xf numFmtId="1" fontId="15" fillId="0" borderId="9" xfId="0" applyNumberFormat="1" applyFont="1" applyFill="1" applyBorder="1" applyAlignment="1">
      <alignment horizontal="right"/>
    </xf>
    <xf numFmtId="0" fontId="15" fillId="0" borderId="10" xfId="0" applyFont="1" applyFill="1" applyBorder="1" applyAlignment="1">
      <alignment horizontal="right"/>
    </xf>
    <xf numFmtId="0" fontId="15" fillId="0" borderId="6" xfId="0" applyFont="1" applyFill="1" applyBorder="1" applyAlignment="1">
      <alignment horizontal="right"/>
    </xf>
    <xf numFmtId="1" fontId="15" fillId="0" borderId="11" xfId="0" applyNumberFormat="1" applyFont="1" applyFill="1" applyBorder="1" applyAlignment="1">
      <alignment horizontal="right"/>
    </xf>
    <xf numFmtId="0" fontId="15" fillId="0" borderId="12" xfId="0" applyFont="1" applyFill="1" applyBorder="1" applyAlignment="1">
      <alignment horizontal="right"/>
    </xf>
    <xf numFmtId="0" fontId="15" fillId="0" borderId="0" xfId="0" applyFont="1" applyFill="1" applyBorder="1" applyAlignment="1">
      <alignment horizontal="right"/>
    </xf>
    <xf numFmtId="0" fontId="16" fillId="0" borderId="6" xfId="0" applyFont="1" applyFill="1" applyBorder="1" applyAlignment="1">
      <alignment vertical="center"/>
    </xf>
    <xf numFmtId="0" fontId="16" fillId="0" borderId="13" xfId="0" applyFont="1" applyFill="1" applyBorder="1" applyAlignment="1">
      <alignment horizontal="left"/>
    </xf>
    <xf numFmtId="2" fontId="24" fillId="0" borderId="6" xfId="17" applyNumberFormat="1" applyFont="1" applyFill="1" applyBorder="1" applyAlignment="1">
      <alignment horizontal="right" wrapText="1"/>
    </xf>
    <xf numFmtId="1" fontId="16" fillId="0" borderId="9" xfId="0" applyNumberFormat="1" applyFont="1" applyFill="1" applyBorder="1" applyAlignment="1">
      <alignment horizontal="right"/>
    </xf>
    <xf numFmtId="0" fontId="16" fillId="0" borderId="10" xfId="0" applyFont="1" applyFill="1" applyBorder="1" applyAlignment="1">
      <alignment horizontal="right"/>
    </xf>
    <xf numFmtId="0" fontId="16" fillId="0" borderId="6" xfId="0" applyFont="1" applyFill="1" applyBorder="1" applyAlignment="1">
      <alignment horizontal="right"/>
    </xf>
    <xf numFmtId="0" fontId="16" fillId="0" borderId="0" xfId="0" applyFont="1" applyFill="1" applyBorder="1" applyAlignment="1">
      <alignment vertical="center"/>
    </xf>
    <xf numFmtId="0" fontId="16" fillId="0" borderId="8" xfId="0" applyFont="1" applyFill="1" applyBorder="1" applyAlignment="1">
      <alignment horizontal="left"/>
    </xf>
    <xf numFmtId="2" fontId="24" fillId="0" borderId="0" xfId="17" applyNumberFormat="1" applyFont="1" applyFill="1" applyBorder="1" applyAlignment="1">
      <alignment horizontal="right" wrapText="1"/>
    </xf>
    <xf numFmtId="1" fontId="16" fillId="0" borderId="11" xfId="0" applyNumberFormat="1" applyFont="1" applyFill="1" applyBorder="1" applyAlignment="1">
      <alignment horizontal="right"/>
    </xf>
    <xf numFmtId="0" fontId="16" fillId="0" borderId="12" xfId="0" applyFont="1" applyFill="1" applyBorder="1" applyAlignment="1">
      <alignment horizontal="right"/>
    </xf>
    <xf numFmtId="0" fontId="16" fillId="0" borderId="0" xfId="0" applyFont="1" applyFill="1" applyBorder="1" applyAlignment="1">
      <alignment horizontal="right"/>
    </xf>
    <xf numFmtId="0" fontId="16" fillId="0" borderId="14" xfId="0" applyFont="1" applyFill="1" applyBorder="1" applyAlignment="1">
      <alignment vertical="center"/>
    </xf>
    <xf numFmtId="0" fontId="16" fillId="0" borderId="15" xfId="0" applyFont="1" applyFill="1" applyBorder="1" applyAlignment="1">
      <alignment horizontal="left"/>
    </xf>
    <xf numFmtId="2" fontId="24" fillId="0" borderId="14" xfId="17" applyNumberFormat="1" applyFont="1" applyFill="1" applyBorder="1" applyAlignment="1">
      <alignment horizontal="right" wrapText="1"/>
    </xf>
    <xf numFmtId="1" fontId="16" fillId="0" borderId="16" xfId="0" applyNumberFormat="1" applyFont="1" applyFill="1" applyBorder="1" applyAlignment="1">
      <alignment horizontal="right"/>
    </xf>
    <xf numFmtId="0" fontId="16" fillId="0" borderId="17" xfId="0" applyFont="1" applyFill="1" applyBorder="1" applyAlignment="1">
      <alignment horizontal="right"/>
    </xf>
    <xf numFmtId="0" fontId="16" fillId="0" borderId="14" xfId="0" applyFont="1" applyFill="1" applyBorder="1" applyAlignment="1">
      <alignment horizontal="right"/>
    </xf>
    <xf numFmtId="167" fontId="24" fillId="0" borderId="0" xfId="17" applyNumberFormat="1" applyFont="1" applyFill="1" applyBorder="1" applyAlignment="1">
      <alignment horizontal="right" wrapText="1"/>
    </xf>
    <xf numFmtId="167" fontId="24" fillId="0" borderId="14" xfId="17" applyNumberFormat="1" applyFont="1" applyFill="1" applyBorder="1" applyAlignment="1">
      <alignment horizontal="right" wrapText="1"/>
    </xf>
    <xf numFmtId="0" fontId="0" fillId="0" borderId="0" xfId="0" applyFill="1" applyAlignment="1">
      <alignment wrapText="1"/>
    </xf>
    <xf numFmtId="49" fontId="19" fillId="0" borderId="0" xfId="0" applyNumberFormat="1" applyFont="1" applyFill="1" applyAlignment="1">
      <alignment horizontal="left" vertical="top" wrapText="1"/>
    </xf>
    <xf numFmtId="0" fontId="19" fillId="0" borderId="0" xfId="0" applyFont="1" applyFill="1" applyBorder="1" applyAlignment="1">
      <alignment wrapText="1"/>
    </xf>
    <xf numFmtId="0" fontId="0" fillId="0" borderId="0" xfId="0" applyFill="1" applyAlignment="1">
      <alignment wrapText="1"/>
    </xf>
    <xf numFmtId="0" fontId="16" fillId="0" borderId="20" xfId="13" applyFont="1" applyFill="1" applyBorder="1" applyAlignment="1">
      <alignment horizontal="center"/>
    </xf>
    <xf numFmtId="0" fontId="16" fillId="0" borderId="0" xfId="13" applyFont="1" applyFill="1" applyBorder="1" applyAlignment="1">
      <alignment horizontal="center"/>
    </xf>
    <xf numFmtId="0" fontId="16" fillId="0" borderId="3" xfId="13" applyFont="1" applyFill="1" applyBorder="1" applyAlignment="1">
      <alignment horizontal="center"/>
    </xf>
    <xf numFmtId="0" fontId="18" fillId="0" borderId="0" xfId="0" applyFont="1" applyFill="1" applyBorder="1" applyAlignment="1">
      <alignment wrapText="1"/>
    </xf>
    <xf numFmtId="0" fontId="0" fillId="0" borderId="0" xfId="0" applyFill="1" applyBorder="1" applyAlignment="1">
      <alignment wrapText="1"/>
    </xf>
    <xf numFmtId="0" fontId="14" fillId="0" borderId="14" xfId="34" applyFont="1" applyFill="1" applyBorder="1" applyAlignment="1"/>
    <xf numFmtId="0" fontId="0" fillId="0" borderId="14" xfId="0" applyFill="1" applyBorder="1" applyAlignment="1"/>
    <xf numFmtId="170" fontId="16" fillId="0" borderId="20" xfId="13" applyNumberFormat="1" applyFont="1" applyFill="1" applyBorder="1" applyAlignment="1">
      <alignment horizontal="center"/>
    </xf>
    <xf numFmtId="170" fontId="16" fillId="0" borderId="0" xfId="13" applyNumberFormat="1" applyFont="1" applyFill="1" applyBorder="1" applyAlignment="1">
      <alignment horizontal="center"/>
    </xf>
    <xf numFmtId="170" fontId="16" fillId="0" borderId="3" xfId="13" applyNumberFormat="1" applyFont="1" applyFill="1" applyBorder="1" applyAlignment="1">
      <alignment horizontal="center"/>
    </xf>
    <xf numFmtId="49" fontId="19" fillId="0" borderId="0" xfId="0" applyNumberFormat="1" applyFont="1" applyFill="1" applyAlignment="1">
      <alignment horizontal="left" vertical="top" wrapText="1"/>
    </xf>
    <xf numFmtId="0" fontId="19" fillId="0" borderId="0" xfId="0" applyFont="1" applyFill="1" applyBorder="1" applyAlignment="1">
      <alignment horizontal="left" vertical="top" wrapText="1"/>
    </xf>
    <xf numFmtId="0" fontId="0" fillId="0" borderId="0" xfId="0" applyFill="1" applyAlignment="1">
      <alignment horizontal="left" vertical="top"/>
    </xf>
    <xf numFmtId="0" fontId="20" fillId="0" borderId="0" xfId="0" applyFont="1" applyFill="1" applyBorder="1" applyAlignment="1">
      <alignment wrapText="1"/>
    </xf>
    <xf numFmtId="0" fontId="16" fillId="0" borderId="24" xfId="13" applyFont="1" applyFill="1" applyBorder="1" applyAlignment="1">
      <alignment horizontal="center" wrapText="1"/>
    </xf>
    <xf numFmtId="0" fontId="16" fillId="0" borderId="8" xfId="13" applyFont="1" applyFill="1" applyBorder="1" applyAlignment="1">
      <alignment horizontal="center" wrapText="1"/>
    </xf>
    <xf numFmtId="0" fontId="16" fillId="0" borderId="25" xfId="13" applyFont="1" applyFill="1" applyBorder="1" applyAlignment="1">
      <alignment horizontal="center" wrapText="1"/>
    </xf>
    <xf numFmtId="0" fontId="16" fillId="0" borderId="21" xfId="0" applyFont="1" applyFill="1" applyBorder="1" applyAlignment="1">
      <alignment horizontal="center"/>
    </xf>
    <xf numFmtId="0" fontId="16" fillId="0" borderId="22" xfId="0" applyFont="1" applyFill="1" applyBorder="1" applyAlignment="1">
      <alignment horizontal="center"/>
    </xf>
    <xf numFmtId="166" fontId="16" fillId="0" borderId="5" xfId="0" applyNumberFormat="1" applyFont="1" applyFill="1" applyBorder="1" applyAlignment="1">
      <alignment horizontal="center" wrapText="1"/>
    </xf>
    <xf numFmtId="0" fontId="16" fillId="0" borderId="23" xfId="0" applyFont="1" applyFill="1" applyBorder="1" applyAlignment="1">
      <alignment horizontal="center" wrapText="1"/>
    </xf>
    <xf numFmtId="0" fontId="16" fillId="0" borderId="5" xfId="0" applyFont="1" applyFill="1" applyBorder="1" applyAlignment="1">
      <alignment horizontal="center" wrapText="1"/>
    </xf>
    <xf numFmtId="0" fontId="16" fillId="0" borderId="7" xfId="0" applyFont="1" applyFill="1" applyBorder="1" applyAlignment="1">
      <alignment horizontal="center" wrapText="1"/>
    </xf>
    <xf numFmtId="0" fontId="16" fillId="0" borderId="18" xfId="13" applyFont="1" applyFill="1" applyBorder="1" applyAlignment="1">
      <alignment horizontal="center"/>
    </xf>
    <xf numFmtId="0" fontId="16" fillId="0" borderId="12" xfId="13" applyFont="1" applyFill="1" applyBorder="1" applyAlignment="1">
      <alignment horizontal="center"/>
    </xf>
    <xf numFmtId="0" fontId="16" fillId="0" borderId="19" xfId="13" applyFont="1" applyFill="1" applyBorder="1" applyAlignment="1">
      <alignment horizontal="center"/>
    </xf>
    <xf numFmtId="167" fontId="23" fillId="0" borderId="0" xfId="17" applyNumberFormat="1" applyFont="1" applyFill="1" applyBorder="1" applyAlignment="1">
      <alignment horizontal="right" wrapText="1"/>
    </xf>
    <xf numFmtId="0" fontId="16" fillId="0" borderId="12" xfId="13" applyFont="1" applyFill="1" applyBorder="1" applyAlignment="1">
      <alignment horizontal="left"/>
    </xf>
    <xf numFmtId="0" fontId="16" fillId="0" borderId="19" xfId="13" applyFont="1" applyFill="1" applyBorder="1" applyAlignment="1">
      <alignment horizontal="left"/>
    </xf>
    <xf numFmtId="0" fontId="16" fillId="0" borderId="18" xfId="13" applyFont="1" applyFill="1" applyBorder="1" applyAlignment="1">
      <alignment horizontal="left"/>
    </xf>
  </cellXfs>
  <cellStyles count="40">
    <cellStyle name="Column heading" xfId="1"/>
    <cellStyle name="Comma 2" xfId="2"/>
    <cellStyle name="Corner heading" xfId="3"/>
    <cellStyle name="Data" xfId="4"/>
    <cellStyle name="Data no deci" xfId="5"/>
    <cellStyle name="Data Superscript" xfId="6"/>
    <cellStyle name="Data_1-1A-Regular" xfId="7"/>
    <cellStyle name="Hed Side" xfId="8"/>
    <cellStyle name="Hed Side bold" xfId="9"/>
    <cellStyle name="Hed Side Indent" xfId="10"/>
    <cellStyle name="Hed Side Regular" xfId="11"/>
    <cellStyle name="Hed Side_1-1A-Regular" xfId="12"/>
    <cellStyle name="Hed Top" xfId="13"/>
    <cellStyle name="Hed Top - SECTION" xfId="14"/>
    <cellStyle name="Hed Top_3-new4" xfId="15"/>
    <cellStyle name="Normal" xfId="0" builtinId="0"/>
    <cellStyle name="Normal 2" xfId="16"/>
    <cellStyle name="Normal_Sheet3" xfId="17"/>
    <cellStyle name="Reference" xfId="18"/>
    <cellStyle name="Row heading" xfId="19"/>
    <cellStyle name="Source Hed" xfId="20"/>
    <cellStyle name="Source Letter" xfId="21"/>
    <cellStyle name="Source Superscript" xfId="22"/>
    <cellStyle name="Source Text" xfId="23"/>
    <cellStyle name="State" xfId="24"/>
    <cellStyle name="Superscript" xfId="25"/>
    <cellStyle name="Table Data" xfId="26"/>
    <cellStyle name="Table Head Top" xfId="27"/>
    <cellStyle name="Table Hed Side" xfId="28"/>
    <cellStyle name="Table Title" xfId="29"/>
    <cellStyle name="Title Text" xfId="30"/>
    <cellStyle name="Title Text 1" xfId="31"/>
    <cellStyle name="Title Text 2" xfId="32"/>
    <cellStyle name="Title-1" xfId="33"/>
    <cellStyle name="Title-2" xfId="34"/>
    <cellStyle name="Title-3" xfId="35"/>
    <cellStyle name="Wrap" xfId="36"/>
    <cellStyle name="Wrap Bold" xfId="37"/>
    <cellStyle name="Wrap Title" xfId="38"/>
    <cellStyle name="Wrap_NTS99-~11" xfId="39"/>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Ws-bco-fs1\DOT\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F126"/>
  <sheetViews>
    <sheetView tabSelected="1" zoomScaleNormal="100" zoomScaleSheetLayoutView="70" workbookViewId="0">
      <selection sqref="A1:AD1"/>
    </sheetView>
  </sheetViews>
  <sheetFormatPr defaultRowHeight="12.75" x14ac:dyDescent="0.2"/>
  <cols>
    <col min="1" max="1" width="33.140625" style="15" bestFit="1" customWidth="1"/>
    <col min="2" max="2" width="14.28515625" style="1" customWidth="1"/>
    <col min="3" max="30" width="7.7109375" style="1" customWidth="1"/>
    <col min="31" max="16384" width="9.140625" style="1"/>
  </cols>
  <sheetData>
    <row r="1" spans="1:32" ht="16.5" thickBot="1" x14ac:dyDescent="0.3">
      <c r="A1" s="65" t="s">
        <v>120</v>
      </c>
      <c r="B1" s="66"/>
      <c r="C1" s="66"/>
      <c r="D1" s="66"/>
      <c r="E1" s="66"/>
      <c r="F1" s="66"/>
      <c r="G1" s="66"/>
      <c r="H1" s="66"/>
      <c r="I1" s="66"/>
      <c r="J1" s="66"/>
      <c r="K1" s="66"/>
      <c r="L1" s="66"/>
      <c r="M1" s="66"/>
      <c r="N1" s="66"/>
      <c r="O1" s="66"/>
      <c r="P1" s="66"/>
      <c r="Q1" s="66"/>
      <c r="R1" s="66"/>
      <c r="S1" s="66"/>
      <c r="T1" s="66"/>
      <c r="U1" s="66"/>
      <c r="V1" s="66"/>
      <c r="W1" s="66"/>
      <c r="X1" s="66"/>
      <c r="Y1" s="66"/>
      <c r="Z1" s="66"/>
      <c r="AA1" s="66"/>
      <c r="AB1" s="66"/>
      <c r="AC1" s="66"/>
      <c r="AD1" s="66"/>
    </row>
    <row r="2" spans="1:32" s="3" customFormat="1" ht="16.5" customHeight="1" x14ac:dyDescent="0.3">
      <c r="A2" s="89" t="s">
        <v>42</v>
      </c>
      <c r="B2" s="74" t="s">
        <v>56</v>
      </c>
      <c r="C2" s="60">
        <v>1982</v>
      </c>
      <c r="D2" s="60">
        <v>1985</v>
      </c>
      <c r="E2" s="60">
        <v>1990</v>
      </c>
      <c r="F2" s="60">
        <v>1991</v>
      </c>
      <c r="G2" s="60">
        <v>1992</v>
      </c>
      <c r="H2" s="60">
        <v>1993</v>
      </c>
      <c r="I2" s="60">
        <v>1994</v>
      </c>
      <c r="J2" s="60">
        <v>1995</v>
      </c>
      <c r="K2" s="60">
        <v>1996</v>
      </c>
      <c r="L2" s="60">
        <v>1997</v>
      </c>
      <c r="M2" s="60">
        <v>1998</v>
      </c>
      <c r="N2" s="60">
        <v>1999</v>
      </c>
      <c r="O2" s="60">
        <v>2000</v>
      </c>
      <c r="P2" s="60">
        <v>2001</v>
      </c>
      <c r="Q2" s="60">
        <v>2002</v>
      </c>
      <c r="R2" s="60">
        <v>2003</v>
      </c>
      <c r="S2" s="60">
        <v>2004</v>
      </c>
      <c r="T2" s="60">
        <v>2005</v>
      </c>
      <c r="U2" s="60">
        <v>2006</v>
      </c>
      <c r="V2" s="67">
        <v>2007</v>
      </c>
      <c r="W2" s="67">
        <v>2008</v>
      </c>
      <c r="X2" s="67">
        <v>2009</v>
      </c>
      <c r="Y2" s="67">
        <v>2010</v>
      </c>
      <c r="Z2" s="83">
        <v>2011</v>
      </c>
      <c r="AA2" s="77" t="s">
        <v>54</v>
      </c>
      <c r="AB2" s="78"/>
      <c r="AC2" s="78"/>
      <c r="AD2" s="78"/>
    </row>
    <row r="3" spans="1:32" s="3" customFormat="1" ht="33" customHeight="1" x14ac:dyDescent="0.3">
      <c r="A3" s="87"/>
      <c r="B3" s="75"/>
      <c r="C3" s="61"/>
      <c r="D3" s="61"/>
      <c r="E3" s="61"/>
      <c r="F3" s="61"/>
      <c r="G3" s="61"/>
      <c r="H3" s="61"/>
      <c r="I3" s="61"/>
      <c r="J3" s="61"/>
      <c r="K3" s="61"/>
      <c r="L3" s="61"/>
      <c r="M3" s="61"/>
      <c r="N3" s="61"/>
      <c r="O3" s="61"/>
      <c r="P3" s="61"/>
      <c r="Q3" s="61"/>
      <c r="R3" s="61"/>
      <c r="S3" s="61"/>
      <c r="T3" s="61"/>
      <c r="U3" s="61"/>
      <c r="V3" s="68"/>
      <c r="W3" s="68"/>
      <c r="X3" s="68"/>
      <c r="Y3" s="68"/>
      <c r="Z3" s="84"/>
      <c r="AA3" s="79" t="s">
        <v>131</v>
      </c>
      <c r="AB3" s="80"/>
      <c r="AC3" s="81" t="s">
        <v>132</v>
      </c>
      <c r="AD3" s="82"/>
    </row>
    <row r="4" spans="1:32" s="17" customFormat="1" ht="16.5" customHeight="1" x14ac:dyDescent="0.3">
      <c r="A4" s="88"/>
      <c r="B4" s="76"/>
      <c r="C4" s="62"/>
      <c r="D4" s="62"/>
      <c r="E4" s="62"/>
      <c r="F4" s="62"/>
      <c r="G4" s="62"/>
      <c r="H4" s="62"/>
      <c r="I4" s="62"/>
      <c r="J4" s="62"/>
      <c r="K4" s="62"/>
      <c r="L4" s="62"/>
      <c r="M4" s="62"/>
      <c r="N4" s="62"/>
      <c r="O4" s="62"/>
      <c r="P4" s="62"/>
      <c r="Q4" s="62"/>
      <c r="R4" s="62"/>
      <c r="S4" s="62"/>
      <c r="T4" s="62"/>
      <c r="U4" s="62"/>
      <c r="V4" s="69"/>
      <c r="W4" s="69"/>
      <c r="X4" s="69"/>
      <c r="Y4" s="69"/>
      <c r="Z4" s="85"/>
      <c r="AA4" s="18" t="s">
        <v>55</v>
      </c>
      <c r="AB4" s="23" t="s">
        <v>43</v>
      </c>
      <c r="AC4" s="18" t="s">
        <v>55</v>
      </c>
      <c r="AD4" s="23" t="s">
        <v>43</v>
      </c>
    </row>
    <row r="5" spans="1:32" s="17" customFormat="1" ht="16.5" customHeight="1" x14ac:dyDescent="0.3">
      <c r="A5" s="20" t="s">
        <v>57</v>
      </c>
      <c r="B5" s="27" t="s">
        <v>44</v>
      </c>
      <c r="C5" s="21">
        <v>0.5</v>
      </c>
      <c r="D5" s="21">
        <v>0.54</v>
      </c>
      <c r="E5" s="21">
        <v>0.68</v>
      </c>
      <c r="F5" s="21">
        <v>0.69</v>
      </c>
      <c r="G5" s="21">
        <v>0.71</v>
      </c>
      <c r="H5" s="21">
        <v>0.76</v>
      </c>
      <c r="I5" s="21">
        <v>0.79</v>
      </c>
      <c r="J5" s="21">
        <v>0.78</v>
      </c>
      <c r="K5" s="21">
        <v>0.81</v>
      </c>
      <c r="L5" s="21">
        <v>0.84</v>
      </c>
      <c r="M5" s="21">
        <v>0.85</v>
      </c>
      <c r="N5" s="21">
        <v>0.85</v>
      </c>
      <c r="O5" s="21">
        <v>0.86</v>
      </c>
      <c r="P5" s="21">
        <v>0.85</v>
      </c>
      <c r="Q5" s="26">
        <v>0.85</v>
      </c>
      <c r="R5" s="14">
        <v>0.86</v>
      </c>
      <c r="S5" s="14">
        <v>0.89</v>
      </c>
      <c r="T5" s="14">
        <v>0.87</v>
      </c>
      <c r="U5" s="14">
        <v>0.89</v>
      </c>
      <c r="V5" s="14">
        <v>0.88</v>
      </c>
      <c r="W5" s="14">
        <v>0.88</v>
      </c>
      <c r="X5" s="14">
        <v>0.87</v>
      </c>
      <c r="Y5" s="14">
        <v>0.85</v>
      </c>
      <c r="Z5" s="14">
        <v>0.83</v>
      </c>
      <c r="AA5" s="30">
        <f>(Z5-U5)*100</f>
        <v>-6.0000000000000053</v>
      </c>
      <c r="AB5" s="31">
        <f>RANK(AA5,$AA$5:$AA$105)</f>
        <v>51</v>
      </c>
      <c r="AC5" s="30">
        <f>(Z5-C5)*100</f>
        <v>32.999999999999993</v>
      </c>
      <c r="AD5" s="32">
        <f>RANK(AC5,$AC$5:$AC$105)</f>
        <v>28</v>
      </c>
      <c r="AE5" s="25"/>
      <c r="AF5" s="24"/>
    </row>
    <row r="6" spans="1:32" s="3" customFormat="1" ht="16.5" customHeight="1" x14ac:dyDescent="0.3">
      <c r="A6" s="9" t="s">
        <v>58</v>
      </c>
      <c r="B6" s="28" t="s">
        <v>44</v>
      </c>
      <c r="C6" s="14">
        <v>0.42</v>
      </c>
      <c r="D6" s="14">
        <v>0.45</v>
      </c>
      <c r="E6" s="14">
        <v>0.56999999999999995</v>
      </c>
      <c r="F6" s="14">
        <v>0.57999999999999996</v>
      </c>
      <c r="G6" s="14">
        <v>0.62</v>
      </c>
      <c r="H6" s="14">
        <v>0.63</v>
      </c>
      <c r="I6" s="14">
        <v>0.64</v>
      </c>
      <c r="J6" s="14">
        <v>0.64</v>
      </c>
      <c r="K6" s="14">
        <v>0.67</v>
      </c>
      <c r="L6" s="14">
        <v>0.69</v>
      </c>
      <c r="M6" s="14">
        <v>0.7</v>
      </c>
      <c r="N6" s="14">
        <v>0.71</v>
      </c>
      <c r="O6" s="14">
        <v>0.73</v>
      </c>
      <c r="P6" s="14">
        <v>0.75</v>
      </c>
      <c r="Q6" s="14">
        <v>0.76</v>
      </c>
      <c r="R6" s="14">
        <v>0.78</v>
      </c>
      <c r="S6" s="14">
        <v>0.8</v>
      </c>
      <c r="T6" s="14">
        <v>0.81</v>
      </c>
      <c r="U6" s="14">
        <v>0.82</v>
      </c>
      <c r="V6" s="14">
        <v>0.83</v>
      </c>
      <c r="W6" s="14">
        <v>0.81</v>
      </c>
      <c r="X6" s="14">
        <v>0.79</v>
      </c>
      <c r="Y6" s="14">
        <v>0.77</v>
      </c>
      <c r="Z6" s="14">
        <v>0.74</v>
      </c>
      <c r="AA6" s="33">
        <f t="shared" ref="AA6:AA69" si="0">(Z6-U6)*100</f>
        <v>-7.9999999999999964</v>
      </c>
      <c r="AB6" s="34">
        <f t="shared" ref="AB6:AB69" si="1">RANK(AA6,$AA$5:$AA$105)</f>
        <v>67</v>
      </c>
      <c r="AC6" s="33">
        <f t="shared" ref="AC6:AC69" si="2">(Z6-C6)*100</f>
        <v>32</v>
      </c>
      <c r="AD6" s="35">
        <f>RANK(AC6,$AC$5:$AC$105)</f>
        <v>31</v>
      </c>
      <c r="AE6" s="25"/>
      <c r="AF6" s="24"/>
    </row>
    <row r="7" spans="1:32" s="3" customFormat="1" ht="16.5" customHeight="1" x14ac:dyDescent="0.3">
      <c r="A7" s="10" t="s">
        <v>7</v>
      </c>
      <c r="B7" s="29" t="s">
        <v>44</v>
      </c>
      <c r="C7" s="14">
        <v>0.65</v>
      </c>
      <c r="D7" s="14">
        <v>0.71</v>
      </c>
      <c r="E7" s="14">
        <v>0.85</v>
      </c>
      <c r="F7" s="14">
        <v>0.86</v>
      </c>
      <c r="G7" s="14">
        <v>0.89</v>
      </c>
      <c r="H7" s="14">
        <v>0.93</v>
      </c>
      <c r="I7" s="14">
        <v>0.96</v>
      </c>
      <c r="J7" s="14">
        <v>0.99</v>
      </c>
      <c r="K7" s="14">
        <v>1.04</v>
      </c>
      <c r="L7" s="14">
        <v>1.06</v>
      </c>
      <c r="M7" s="14">
        <v>1.08</v>
      </c>
      <c r="N7" s="14">
        <v>1.05</v>
      </c>
      <c r="O7" s="14">
        <v>1.02</v>
      </c>
      <c r="P7" s="14">
        <v>1</v>
      </c>
      <c r="Q7" s="14">
        <v>0.97</v>
      </c>
      <c r="R7" s="14">
        <v>0.95</v>
      </c>
      <c r="S7" s="14">
        <v>0.97</v>
      </c>
      <c r="T7" s="14">
        <v>0.99</v>
      </c>
      <c r="U7" s="14">
        <v>0.99</v>
      </c>
      <c r="V7" s="14">
        <v>0.98</v>
      </c>
      <c r="W7" s="14">
        <v>0.96</v>
      </c>
      <c r="X7" s="14">
        <v>0.97</v>
      </c>
      <c r="Y7" s="14">
        <v>0.98</v>
      </c>
      <c r="Z7" s="14">
        <v>0.98</v>
      </c>
      <c r="AA7" s="33">
        <f t="shared" si="0"/>
        <v>-1.0000000000000009</v>
      </c>
      <c r="AB7" s="34">
        <f t="shared" si="1"/>
        <v>16</v>
      </c>
      <c r="AC7" s="33">
        <f t="shared" si="2"/>
        <v>32.999999999999993</v>
      </c>
      <c r="AD7" s="35">
        <f t="shared" ref="AD7:AD70" si="3">RANK(AC7,$AC$5:$AC$105)</f>
        <v>28</v>
      </c>
      <c r="AE7" s="25"/>
      <c r="AF7" s="24"/>
    </row>
    <row r="8" spans="1:32" s="3" customFormat="1" ht="16.5" customHeight="1" x14ac:dyDescent="0.3">
      <c r="A8" s="10" t="s">
        <v>59</v>
      </c>
      <c r="B8" s="29" t="s">
        <v>44</v>
      </c>
      <c r="C8" s="14">
        <v>0.64</v>
      </c>
      <c r="D8" s="14">
        <v>0.68</v>
      </c>
      <c r="E8" s="14">
        <v>0.76</v>
      </c>
      <c r="F8" s="14">
        <v>0.78</v>
      </c>
      <c r="G8" s="14">
        <v>0.83</v>
      </c>
      <c r="H8" s="14">
        <v>0.87</v>
      </c>
      <c r="I8" s="14">
        <v>0.9</v>
      </c>
      <c r="J8" s="14">
        <v>0.92</v>
      </c>
      <c r="K8" s="14">
        <v>0.96</v>
      </c>
      <c r="L8" s="14">
        <v>0.98</v>
      </c>
      <c r="M8" s="14">
        <v>0.98</v>
      </c>
      <c r="N8" s="14">
        <v>0.98</v>
      </c>
      <c r="O8" s="14">
        <v>0.97</v>
      </c>
      <c r="P8" s="14">
        <v>0.95</v>
      </c>
      <c r="Q8" s="14">
        <v>0.93</v>
      </c>
      <c r="R8" s="14">
        <v>0.92</v>
      </c>
      <c r="S8" s="14">
        <v>0.95</v>
      </c>
      <c r="T8" s="14">
        <v>0.95</v>
      </c>
      <c r="U8" s="14">
        <v>0.93</v>
      </c>
      <c r="V8" s="14">
        <v>0.93</v>
      </c>
      <c r="W8" s="14">
        <v>0.9</v>
      </c>
      <c r="X8" s="14">
        <v>0.89</v>
      </c>
      <c r="Y8" s="14">
        <v>0.9</v>
      </c>
      <c r="Z8" s="14">
        <v>0.9</v>
      </c>
      <c r="AA8" s="33">
        <f t="shared" si="0"/>
        <v>-3.0000000000000027</v>
      </c>
      <c r="AB8" s="34">
        <f t="shared" si="1"/>
        <v>29</v>
      </c>
      <c r="AC8" s="33">
        <f t="shared" si="2"/>
        <v>26</v>
      </c>
      <c r="AD8" s="35">
        <f t="shared" si="3"/>
        <v>47</v>
      </c>
      <c r="AE8" s="25"/>
      <c r="AF8" s="24"/>
    </row>
    <row r="9" spans="1:32" s="3" customFormat="1" ht="16.5" customHeight="1" x14ac:dyDescent="0.3">
      <c r="A9" s="10" t="s">
        <v>49</v>
      </c>
      <c r="B9" s="29" t="s">
        <v>46</v>
      </c>
      <c r="C9" s="14">
        <v>0.75</v>
      </c>
      <c r="D9" s="14">
        <v>0.75</v>
      </c>
      <c r="E9" s="14">
        <v>0.72</v>
      </c>
      <c r="F9" s="14">
        <v>0.72</v>
      </c>
      <c r="G9" s="14">
        <v>0.71</v>
      </c>
      <c r="H9" s="14">
        <v>0.7</v>
      </c>
      <c r="I9" s="14">
        <v>0.72</v>
      </c>
      <c r="J9" s="14">
        <v>0.71</v>
      </c>
      <c r="K9" s="14">
        <v>0.7</v>
      </c>
      <c r="L9" s="14">
        <v>0.7</v>
      </c>
      <c r="M9" s="14">
        <v>0.71</v>
      </c>
      <c r="N9" s="14">
        <v>0.72</v>
      </c>
      <c r="O9" s="14">
        <v>0.73</v>
      </c>
      <c r="P9" s="14">
        <v>0.75</v>
      </c>
      <c r="Q9" s="14">
        <v>0.76</v>
      </c>
      <c r="R9" s="14">
        <v>0.76</v>
      </c>
      <c r="S9" s="14">
        <v>0.76</v>
      </c>
      <c r="T9" s="14">
        <v>0.76</v>
      </c>
      <c r="U9" s="14">
        <v>0.76</v>
      </c>
      <c r="V9" s="14">
        <v>0.76</v>
      </c>
      <c r="W9" s="14">
        <v>0.72</v>
      </c>
      <c r="X9" s="14">
        <v>0.7</v>
      </c>
      <c r="Y9" s="14">
        <v>0.69</v>
      </c>
      <c r="Z9" s="14">
        <v>0.69</v>
      </c>
      <c r="AA9" s="33">
        <f t="shared" si="0"/>
        <v>-7.0000000000000062</v>
      </c>
      <c r="AB9" s="34">
        <f t="shared" si="1"/>
        <v>63</v>
      </c>
      <c r="AC9" s="33">
        <f t="shared" si="2"/>
        <v>-6.0000000000000053</v>
      </c>
      <c r="AD9" s="35">
        <f t="shared" si="3"/>
        <v>99</v>
      </c>
      <c r="AE9" s="25"/>
      <c r="AF9" s="24"/>
    </row>
    <row r="10" spans="1:32" s="3" customFormat="1" ht="16.5" customHeight="1" x14ac:dyDescent="0.3">
      <c r="A10" s="10" t="s">
        <v>12</v>
      </c>
      <c r="B10" s="29" t="s">
        <v>47</v>
      </c>
      <c r="C10" s="14">
        <v>0.83</v>
      </c>
      <c r="D10" s="14">
        <v>0.93</v>
      </c>
      <c r="E10" s="14">
        <v>1.02</v>
      </c>
      <c r="F10" s="14">
        <v>1.04</v>
      </c>
      <c r="G10" s="14">
        <v>1.06</v>
      </c>
      <c r="H10" s="14">
        <v>1.1100000000000001</v>
      </c>
      <c r="I10" s="14">
        <v>1.18</v>
      </c>
      <c r="J10" s="14">
        <v>1.21</v>
      </c>
      <c r="K10" s="14">
        <v>1.25</v>
      </c>
      <c r="L10" s="14">
        <v>1.29</v>
      </c>
      <c r="M10" s="14">
        <v>1.31</v>
      </c>
      <c r="N10" s="14">
        <v>1.35</v>
      </c>
      <c r="O10" s="14">
        <v>1.35</v>
      </c>
      <c r="P10" s="14">
        <v>1.35</v>
      </c>
      <c r="Q10" s="14">
        <v>1.35</v>
      </c>
      <c r="R10" s="14">
        <v>1.35</v>
      </c>
      <c r="S10" s="14">
        <v>1.35</v>
      </c>
      <c r="T10" s="14">
        <v>1.34</v>
      </c>
      <c r="U10" s="14">
        <v>1.32</v>
      </c>
      <c r="V10" s="14">
        <v>1.28</v>
      </c>
      <c r="W10" s="14">
        <v>1.19</v>
      </c>
      <c r="X10" s="14">
        <v>1.17</v>
      </c>
      <c r="Y10" s="14">
        <v>1.18</v>
      </c>
      <c r="Z10" s="14">
        <v>1.18</v>
      </c>
      <c r="AA10" s="33">
        <f t="shared" si="0"/>
        <v>-14.000000000000012</v>
      </c>
      <c r="AB10" s="34">
        <f t="shared" si="1"/>
        <v>92</v>
      </c>
      <c r="AC10" s="33">
        <f t="shared" si="2"/>
        <v>35</v>
      </c>
      <c r="AD10" s="35">
        <f t="shared" si="3"/>
        <v>22</v>
      </c>
      <c r="AE10" s="25"/>
      <c r="AF10" s="24"/>
    </row>
    <row r="11" spans="1:32" s="3" customFormat="1" ht="16.5" customHeight="1" x14ac:dyDescent="0.3">
      <c r="A11" s="10" t="s">
        <v>13</v>
      </c>
      <c r="B11" s="29" t="s">
        <v>44</v>
      </c>
      <c r="C11" s="14">
        <v>0.74</v>
      </c>
      <c r="D11" s="14">
        <v>0.81</v>
      </c>
      <c r="E11" s="14">
        <v>0.9</v>
      </c>
      <c r="F11" s="14">
        <v>0.9</v>
      </c>
      <c r="G11" s="14">
        <v>0.88</v>
      </c>
      <c r="H11" s="14">
        <v>0.88</v>
      </c>
      <c r="I11" s="14">
        <v>0.8</v>
      </c>
      <c r="J11" s="14">
        <v>0.93</v>
      </c>
      <c r="K11" s="14">
        <v>0.94</v>
      </c>
      <c r="L11" s="14">
        <v>0.96</v>
      </c>
      <c r="M11" s="14">
        <v>0.97</v>
      </c>
      <c r="N11" s="14">
        <v>0.99</v>
      </c>
      <c r="O11" s="14">
        <v>0.99</v>
      </c>
      <c r="P11" s="14">
        <v>1.02</v>
      </c>
      <c r="Q11" s="14">
        <v>1.04</v>
      </c>
      <c r="R11" s="14">
        <v>1.05</v>
      </c>
      <c r="S11" s="14">
        <v>1.08</v>
      </c>
      <c r="T11" s="14">
        <v>1.1000000000000001</v>
      </c>
      <c r="U11" s="14">
        <v>1.1100000000000001</v>
      </c>
      <c r="V11" s="14">
        <v>1.1299999999999999</v>
      </c>
      <c r="W11" s="14">
        <v>1.05</v>
      </c>
      <c r="X11" s="14">
        <v>1</v>
      </c>
      <c r="Y11" s="14">
        <v>0.97</v>
      </c>
      <c r="Z11" s="14">
        <v>0.98</v>
      </c>
      <c r="AA11" s="33">
        <f t="shared" si="0"/>
        <v>-13.000000000000011</v>
      </c>
      <c r="AB11" s="34">
        <f t="shared" si="1"/>
        <v>87</v>
      </c>
      <c r="AC11" s="33">
        <f t="shared" si="2"/>
        <v>24</v>
      </c>
      <c r="AD11" s="35">
        <f t="shared" si="3"/>
        <v>50</v>
      </c>
      <c r="AE11" s="25"/>
      <c r="AF11" s="24"/>
    </row>
    <row r="12" spans="1:32" s="3" customFormat="1" ht="16.5" customHeight="1" x14ac:dyDescent="0.3">
      <c r="A12" s="10" t="s">
        <v>11</v>
      </c>
      <c r="B12" s="29" t="s">
        <v>44</v>
      </c>
      <c r="C12" s="14">
        <v>0.5</v>
      </c>
      <c r="D12" s="14">
        <v>0.56999999999999995</v>
      </c>
      <c r="E12" s="14">
        <v>0.65</v>
      </c>
      <c r="F12" s="14">
        <v>0.67</v>
      </c>
      <c r="G12" s="14">
        <v>0.69</v>
      </c>
      <c r="H12" s="14">
        <v>0.68</v>
      </c>
      <c r="I12" s="14">
        <v>0.7</v>
      </c>
      <c r="J12" s="14">
        <v>0.71</v>
      </c>
      <c r="K12" s="14">
        <v>0.72</v>
      </c>
      <c r="L12" s="14">
        <v>0.74</v>
      </c>
      <c r="M12" s="14">
        <v>0.77</v>
      </c>
      <c r="N12" s="14">
        <v>0.78</v>
      </c>
      <c r="O12" s="14">
        <v>0.75</v>
      </c>
      <c r="P12" s="14">
        <v>0.76</v>
      </c>
      <c r="Q12" s="14">
        <v>0.78</v>
      </c>
      <c r="R12" s="14">
        <v>0.78</v>
      </c>
      <c r="S12" s="14">
        <v>0.81</v>
      </c>
      <c r="T12" s="14">
        <v>0.83</v>
      </c>
      <c r="U12" s="14">
        <v>0.83</v>
      </c>
      <c r="V12" s="14">
        <v>0.83</v>
      </c>
      <c r="W12" s="14">
        <v>0.82</v>
      </c>
      <c r="X12" s="14">
        <v>0.83</v>
      </c>
      <c r="Y12" s="14">
        <v>0.8</v>
      </c>
      <c r="Z12" s="14">
        <v>0.81</v>
      </c>
      <c r="AA12" s="33">
        <f t="shared" si="0"/>
        <v>-1.9999999999999907</v>
      </c>
      <c r="AB12" s="34">
        <f t="shared" si="1"/>
        <v>19</v>
      </c>
      <c r="AC12" s="33">
        <f t="shared" si="2"/>
        <v>31.000000000000007</v>
      </c>
      <c r="AD12" s="35">
        <f t="shared" si="3"/>
        <v>33</v>
      </c>
      <c r="AE12" s="25"/>
      <c r="AF12" s="24"/>
    </row>
    <row r="13" spans="1:32" s="3" customFormat="1" ht="16.5" customHeight="1" x14ac:dyDescent="0.3">
      <c r="A13" s="9" t="s">
        <v>33</v>
      </c>
      <c r="B13" s="29" t="s">
        <v>45</v>
      </c>
      <c r="C13" s="14">
        <v>0.75</v>
      </c>
      <c r="D13" s="14">
        <v>0.81</v>
      </c>
      <c r="E13" s="14">
        <v>0.95</v>
      </c>
      <c r="F13" s="14">
        <v>0.96</v>
      </c>
      <c r="G13" s="14">
        <v>0.96</v>
      </c>
      <c r="H13" s="14">
        <v>0.97</v>
      </c>
      <c r="I13" s="14">
        <v>0.99</v>
      </c>
      <c r="J13" s="14">
        <v>1.02</v>
      </c>
      <c r="K13" s="14">
        <v>1.02</v>
      </c>
      <c r="L13" s="14">
        <v>1.03</v>
      </c>
      <c r="M13" s="14">
        <v>1.04</v>
      </c>
      <c r="N13" s="14">
        <v>1.05</v>
      </c>
      <c r="O13" s="14">
        <v>1.0900000000000001</v>
      </c>
      <c r="P13" s="14">
        <v>1.1200000000000001</v>
      </c>
      <c r="Q13" s="14">
        <v>1.1599999999999999</v>
      </c>
      <c r="R13" s="14">
        <v>1.2</v>
      </c>
      <c r="S13" s="14">
        <v>1.2</v>
      </c>
      <c r="T13" s="14">
        <v>1.21</v>
      </c>
      <c r="U13" s="14">
        <v>1.2</v>
      </c>
      <c r="V13" s="14">
        <v>1.21</v>
      </c>
      <c r="W13" s="14">
        <v>1.18</v>
      </c>
      <c r="X13" s="14">
        <v>1.19</v>
      </c>
      <c r="Y13" s="14">
        <v>1.2</v>
      </c>
      <c r="Z13" s="14">
        <v>1.21</v>
      </c>
      <c r="AA13" s="33">
        <f t="shared" si="0"/>
        <v>1.0000000000000009</v>
      </c>
      <c r="AB13" s="34">
        <f t="shared" si="1"/>
        <v>7</v>
      </c>
      <c r="AC13" s="33">
        <f t="shared" si="2"/>
        <v>46</v>
      </c>
      <c r="AD13" s="35">
        <f t="shared" si="3"/>
        <v>8</v>
      </c>
      <c r="AE13" s="25"/>
      <c r="AF13" s="24"/>
    </row>
    <row r="14" spans="1:32" s="3" customFormat="1" ht="16.5" customHeight="1" x14ac:dyDescent="0.3">
      <c r="A14" s="9" t="s">
        <v>102</v>
      </c>
      <c r="B14" s="29" t="s">
        <v>44</v>
      </c>
      <c r="C14" s="14">
        <v>0.86</v>
      </c>
      <c r="D14" s="14">
        <v>0.87</v>
      </c>
      <c r="E14" s="14">
        <v>0.89</v>
      </c>
      <c r="F14" s="14">
        <v>0.91</v>
      </c>
      <c r="G14" s="14">
        <v>0.9</v>
      </c>
      <c r="H14" s="14">
        <v>0.92</v>
      </c>
      <c r="I14" s="14">
        <v>0.95</v>
      </c>
      <c r="J14" s="14">
        <v>0.96</v>
      </c>
      <c r="K14" s="14">
        <v>0.98</v>
      </c>
      <c r="L14" s="14">
        <v>1</v>
      </c>
      <c r="M14" s="14">
        <v>1.01</v>
      </c>
      <c r="N14" s="14">
        <v>1.02</v>
      </c>
      <c r="O14" s="14">
        <v>1.02</v>
      </c>
      <c r="P14" s="14">
        <v>1.04</v>
      </c>
      <c r="Q14" s="14">
        <v>1.04</v>
      </c>
      <c r="R14" s="14">
        <v>1.05</v>
      </c>
      <c r="S14" s="14">
        <v>1.05</v>
      </c>
      <c r="T14" s="14">
        <v>1.06</v>
      </c>
      <c r="U14" s="14">
        <v>1.0900000000000001</v>
      </c>
      <c r="V14" s="14">
        <v>1.0900000000000001</v>
      </c>
      <c r="W14" s="14">
        <v>1.0900000000000001</v>
      </c>
      <c r="X14" s="14">
        <v>1.1200000000000001</v>
      </c>
      <c r="Y14" s="14">
        <v>1.1499999999999999</v>
      </c>
      <c r="Z14" s="14">
        <v>1.18</v>
      </c>
      <c r="AA14" s="33">
        <f t="shared" si="0"/>
        <v>8.9999999999999858</v>
      </c>
      <c r="AB14" s="34">
        <f t="shared" si="1"/>
        <v>1</v>
      </c>
      <c r="AC14" s="33">
        <f t="shared" si="2"/>
        <v>31.999999999999996</v>
      </c>
      <c r="AD14" s="35">
        <f t="shared" si="3"/>
        <v>32</v>
      </c>
      <c r="AE14" s="25"/>
      <c r="AF14" s="24"/>
    </row>
    <row r="15" spans="1:32" s="3" customFormat="1" ht="16.5" customHeight="1" x14ac:dyDescent="0.3">
      <c r="A15" s="10" t="s">
        <v>38</v>
      </c>
      <c r="B15" s="29" t="s">
        <v>46</v>
      </c>
      <c r="C15" s="14">
        <v>0.56000000000000005</v>
      </c>
      <c r="D15" s="14">
        <v>0.56999999999999995</v>
      </c>
      <c r="E15" s="14">
        <v>0.61</v>
      </c>
      <c r="F15" s="14">
        <v>0.63</v>
      </c>
      <c r="G15" s="14">
        <v>0.64</v>
      </c>
      <c r="H15" s="14">
        <v>0.64</v>
      </c>
      <c r="I15" s="14">
        <v>0.64</v>
      </c>
      <c r="J15" s="14">
        <v>0.66</v>
      </c>
      <c r="K15" s="14">
        <v>0.7</v>
      </c>
      <c r="L15" s="14">
        <v>0.71</v>
      </c>
      <c r="M15" s="14">
        <v>0.74</v>
      </c>
      <c r="N15" s="14">
        <v>0.75</v>
      </c>
      <c r="O15" s="14">
        <v>0.77</v>
      </c>
      <c r="P15" s="14">
        <v>0.78</v>
      </c>
      <c r="Q15" s="14">
        <v>0.79</v>
      </c>
      <c r="R15" s="14">
        <v>0.82</v>
      </c>
      <c r="S15" s="14">
        <v>0.83</v>
      </c>
      <c r="T15" s="14">
        <v>0.86</v>
      </c>
      <c r="U15" s="14">
        <v>0.87</v>
      </c>
      <c r="V15" s="14">
        <v>0.86</v>
      </c>
      <c r="W15" s="14">
        <v>0.81</v>
      </c>
      <c r="X15" s="14">
        <v>0.81</v>
      </c>
      <c r="Y15" s="14">
        <v>0.79</v>
      </c>
      <c r="Z15" s="14">
        <v>0.79</v>
      </c>
      <c r="AA15" s="33">
        <f t="shared" si="0"/>
        <v>-7.9999999999999964</v>
      </c>
      <c r="AB15" s="34">
        <f t="shared" si="1"/>
        <v>67</v>
      </c>
      <c r="AC15" s="33">
        <f t="shared" si="2"/>
        <v>23</v>
      </c>
      <c r="AD15" s="35">
        <f t="shared" si="3"/>
        <v>56</v>
      </c>
      <c r="AE15" s="24"/>
      <c r="AF15" s="24"/>
    </row>
    <row r="16" spans="1:32" s="3" customFormat="1" ht="16.5" customHeight="1" x14ac:dyDescent="0.3">
      <c r="A16" s="10" t="s">
        <v>52</v>
      </c>
      <c r="B16" s="29" t="s">
        <v>44</v>
      </c>
      <c r="C16" s="14">
        <v>0.59</v>
      </c>
      <c r="D16" s="14">
        <v>0.65</v>
      </c>
      <c r="E16" s="14">
        <v>0.74</v>
      </c>
      <c r="F16" s="14">
        <v>0.75</v>
      </c>
      <c r="G16" s="14">
        <v>0.75</v>
      </c>
      <c r="H16" s="14">
        <v>0.77</v>
      </c>
      <c r="I16" s="14">
        <v>0.8</v>
      </c>
      <c r="J16" s="14">
        <v>0.82</v>
      </c>
      <c r="K16" s="14">
        <v>0.85</v>
      </c>
      <c r="L16" s="14">
        <v>0.88</v>
      </c>
      <c r="M16" s="14">
        <v>0.91</v>
      </c>
      <c r="N16" s="14">
        <v>0.93</v>
      </c>
      <c r="O16" s="14">
        <v>0.94</v>
      </c>
      <c r="P16" s="14">
        <v>0.94</v>
      </c>
      <c r="Q16" s="14">
        <v>0.95</v>
      </c>
      <c r="R16" s="14">
        <v>0.97</v>
      </c>
      <c r="S16" s="14">
        <v>0.98</v>
      </c>
      <c r="T16" s="14">
        <v>1</v>
      </c>
      <c r="U16" s="14">
        <v>1</v>
      </c>
      <c r="V16" s="14">
        <v>1.02</v>
      </c>
      <c r="W16" s="14">
        <v>0.96</v>
      </c>
      <c r="X16" s="14">
        <v>0.95</v>
      </c>
      <c r="Y16" s="14">
        <v>0.95</v>
      </c>
      <c r="Z16" s="14">
        <v>0.92</v>
      </c>
      <c r="AA16" s="33">
        <f t="shared" si="0"/>
        <v>-7.9999999999999964</v>
      </c>
      <c r="AB16" s="34">
        <f t="shared" si="1"/>
        <v>67</v>
      </c>
      <c r="AC16" s="33">
        <f t="shared" si="2"/>
        <v>33.000000000000007</v>
      </c>
      <c r="AD16" s="35">
        <f t="shared" si="3"/>
        <v>26</v>
      </c>
      <c r="AE16" s="24"/>
      <c r="AF16" s="24"/>
    </row>
    <row r="17" spans="1:32" s="3" customFormat="1" ht="16.5" customHeight="1" x14ac:dyDescent="0.3">
      <c r="A17" s="10" t="s">
        <v>103</v>
      </c>
      <c r="B17" s="29" t="s">
        <v>46</v>
      </c>
      <c r="C17" s="14">
        <v>0.54</v>
      </c>
      <c r="D17" s="14">
        <v>0.55000000000000004</v>
      </c>
      <c r="E17" s="14">
        <v>0.79</v>
      </c>
      <c r="F17" s="14">
        <v>0.81</v>
      </c>
      <c r="G17" s="14">
        <v>0.78</v>
      </c>
      <c r="H17" s="14">
        <v>0.79</v>
      </c>
      <c r="I17" s="14">
        <v>0.77</v>
      </c>
      <c r="J17" s="14">
        <v>0.8</v>
      </c>
      <c r="K17" s="14">
        <v>0.82</v>
      </c>
      <c r="L17" s="14">
        <v>0.85</v>
      </c>
      <c r="M17" s="14">
        <v>0.89</v>
      </c>
      <c r="N17" s="14">
        <v>0.89</v>
      </c>
      <c r="O17" s="14">
        <v>0.91</v>
      </c>
      <c r="P17" s="14">
        <v>0.95</v>
      </c>
      <c r="Q17" s="14">
        <v>0.94</v>
      </c>
      <c r="R17" s="14">
        <v>0.96</v>
      </c>
      <c r="S17" s="14">
        <v>0.95</v>
      </c>
      <c r="T17" s="14">
        <v>0.96</v>
      </c>
      <c r="U17" s="86">
        <v>0.99</v>
      </c>
      <c r="V17" s="14">
        <v>1.01</v>
      </c>
      <c r="W17" s="14">
        <v>0.95</v>
      </c>
      <c r="X17" s="14">
        <v>0.94</v>
      </c>
      <c r="Y17" s="14">
        <v>0.93</v>
      </c>
      <c r="Z17" s="14">
        <v>0.91</v>
      </c>
      <c r="AA17" s="33">
        <f t="shared" si="0"/>
        <v>-7.9999999999999964</v>
      </c>
      <c r="AB17" s="34">
        <f t="shared" si="1"/>
        <v>67</v>
      </c>
      <c r="AC17" s="33">
        <f t="shared" si="2"/>
        <v>37</v>
      </c>
      <c r="AD17" s="35">
        <f t="shared" si="3"/>
        <v>16</v>
      </c>
      <c r="AE17" s="24"/>
      <c r="AF17" s="24"/>
    </row>
    <row r="18" spans="1:32" s="3" customFormat="1" ht="16.5" customHeight="1" x14ac:dyDescent="0.3">
      <c r="A18" s="9" t="s">
        <v>60</v>
      </c>
      <c r="B18" s="29" t="s">
        <v>47</v>
      </c>
      <c r="C18" s="14">
        <v>0.81</v>
      </c>
      <c r="D18" s="14">
        <v>0.9</v>
      </c>
      <c r="E18" s="14">
        <v>1.05</v>
      </c>
      <c r="F18" s="14">
        <v>1.05</v>
      </c>
      <c r="G18" s="14">
        <v>1.06</v>
      </c>
      <c r="H18" s="14">
        <v>1.05</v>
      </c>
      <c r="I18" s="14">
        <v>1.05</v>
      </c>
      <c r="J18" s="14">
        <v>1.06</v>
      </c>
      <c r="K18" s="14">
        <v>1.07</v>
      </c>
      <c r="L18" s="14">
        <v>1.08</v>
      </c>
      <c r="M18" s="14">
        <v>1.1000000000000001</v>
      </c>
      <c r="N18" s="14">
        <v>1.1100000000000001</v>
      </c>
      <c r="O18" s="14">
        <v>1.1100000000000001</v>
      </c>
      <c r="P18" s="14">
        <v>1.1100000000000001</v>
      </c>
      <c r="Q18" s="14">
        <v>1.1000000000000001</v>
      </c>
      <c r="R18" s="14">
        <v>1.1000000000000001</v>
      </c>
      <c r="S18" s="14">
        <v>1.1100000000000001</v>
      </c>
      <c r="T18" s="14">
        <v>1.1100000000000001</v>
      </c>
      <c r="U18" s="14">
        <v>1.1000000000000001</v>
      </c>
      <c r="V18" s="14">
        <v>1.07</v>
      </c>
      <c r="W18" s="14">
        <v>1.04</v>
      </c>
      <c r="X18" s="14">
        <v>1.02</v>
      </c>
      <c r="Y18" s="14">
        <v>1.02</v>
      </c>
      <c r="Z18" s="14">
        <v>1.02</v>
      </c>
      <c r="AA18" s="33">
        <f t="shared" si="0"/>
        <v>-8.0000000000000071</v>
      </c>
      <c r="AB18" s="34">
        <f t="shared" si="1"/>
        <v>73</v>
      </c>
      <c r="AC18" s="33">
        <f t="shared" si="2"/>
        <v>20.999999999999996</v>
      </c>
      <c r="AD18" s="35">
        <f t="shared" si="3"/>
        <v>60</v>
      </c>
      <c r="AE18" s="24"/>
      <c r="AF18" s="24"/>
    </row>
    <row r="19" spans="1:32" s="3" customFormat="1" ht="16.5" customHeight="1" x14ac:dyDescent="0.3">
      <c r="A19" s="10" t="s">
        <v>22</v>
      </c>
      <c r="B19" s="29" t="s">
        <v>46</v>
      </c>
      <c r="C19" s="14">
        <v>0.73</v>
      </c>
      <c r="D19" s="14">
        <v>0.75</v>
      </c>
      <c r="E19" s="14">
        <v>0.79</v>
      </c>
      <c r="F19" s="14">
        <v>0.82</v>
      </c>
      <c r="G19" s="14">
        <v>0.84</v>
      </c>
      <c r="H19" s="14">
        <v>0.85</v>
      </c>
      <c r="I19" s="14">
        <v>0.87</v>
      </c>
      <c r="J19" s="14">
        <v>0.88</v>
      </c>
      <c r="K19" s="14">
        <v>0.88</v>
      </c>
      <c r="L19" s="14">
        <v>0.9</v>
      </c>
      <c r="M19" s="14">
        <v>0.88</v>
      </c>
      <c r="N19" s="14">
        <v>0.9</v>
      </c>
      <c r="O19" s="14">
        <v>0.91</v>
      </c>
      <c r="P19" s="14">
        <v>0.9</v>
      </c>
      <c r="Q19" s="14">
        <v>0.92</v>
      </c>
      <c r="R19" s="14">
        <v>0.91</v>
      </c>
      <c r="S19" s="14">
        <v>0.91</v>
      </c>
      <c r="T19" s="14">
        <v>0.9</v>
      </c>
      <c r="U19" s="14">
        <v>0.91</v>
      </c>
      <c r="V19" s="14">
        <v>0.89</v>
      </c>
      <c r="W19" s="14">
        <v>0.83</v>
      </c>
      <c r="X19" s="14">
        <v>0.83</v>
      </c>
      <c r="Y19" s="14">
        <v>0.86</v>
      </c>
      <c r="Z19" s="14">
        <v>0.87</v>
      </c>
      <c r="AA19" s="33">
        <f t="shared" si="0"/>
        <v>-4.0000000000000036</v>
      </c>
      <c r="AB19" s="34">
        <f t="shared" si="1"/>
        <v>37</v>
      </c>
      <c r="AC19" s="33">
        <f t="shared" si="2"/>
        <v>14.000000000000002</v>
      </c>
      <c r="AD19" s="35">
        <f t="shared" si="3"/>
        <v>79</v>
      </c>
      <c r="AE19" s="24"/>
      <c r="AF19" s="24"/>
    </row>
    <row r="20" spans="1:32" s="3" customFormat="1" ht="16.5" customHeight="1" x14ac:dyDescent="0.3">
      <c r="A20" s="9" t="s">
        <v>61</v>
      </c>
      <c r="B20" s="29" t="s">
        <v>44</v>
      </c>
      <c r="C20" s="14">
        <v>0.8</v>
      </c>
      <c r="D20" s="14">
        <v>0.91</v>
      </c>
      <c r="E20" s="14">
        <v>0.98</v>
      </c>
      <c r="F20" s="14">
        <v>0.95</v>
      </c>
      <c r="G20" s="14">
        <v>0.98</v>
      </c>
      <c r="H20" s="14">
        <v>0.98</v>
      </c>
      <c r="I20" s="14">
        <v>0.98</v>
      </c>
      <c r="J20" s="14">
        <v>1.01</v>
      </c>
      <c r="K20" s="14">
        <v>1.01</v>
      </c>
      <c r="L20" s="14">
        <v>1.03</v>
      </c>
      <c r="M20" s="14">
        <v>1.06</v>
      </c>
      <c r="N20" s="14">
        <v>1.07</v>
      </c>
      <c r="O20" s="14">
        <v>1.0900000000000001</v>
      </c>
      <c r="P20" s="14">
        <v>1.1200000000000001</v>
      </c>
      <c r="Q20" s="14">
        <v>1.1499999999999999</v>
      </c>
      <c r="R20" s="14">
        <v>1.1399999999999999</v>
      </c>
      <c r="S20" s="14">
        <v>1.1599999999999999</v>
      </c>
      <c r="T20" s="14">
        <v>1.17</v>
      </c>
      <c r="U20" s="86">
        <v>1.1599999999999999</v>
      </c>
      <c r="V20" s="14">
        <v>1.1499999999999999</v>
      </c>
      <c r="W20" s="14">
        <v>1.1100000000000001</v>
      </c>
      <c r="X20" s="14">
        <v>1.06</v>
      </c>
      <c r="Y20" s="14">
        <v>1.07</v>
      </c>
      <c r="Z20" s="14">
        <v>1.0900000000000001</v>
      </c>
      <c r="AA20" s="33">
        <f t="shared" si="0"/>
        <v>-6.999999999999984</v>
      </c>
      <c r="AB20" s="34">
        <f t="shared" si="1"/>
        <v>59</v>
      </c>
      <c r="AC20" s="33">
        <f t="shared" si="2"/>
        <v>29.000000000000004</v>
      </c>
      <c r="AD20" s="35">
        <f t="shared" si="3"/>
        <v>40</v>
      </c>
      <c r="AE20" s="24"/>
      <c r="AF20" s="24"/>
    </row>
    <row r="21" spans="1:32" s="3" customFormat="1" ht="16.5" customHeight="1" x14ac:dyDescent="0.3">
      <c r="A21" s="9" t="s">
        <v>18</v>
      </c>
      <c r="B21" s="29" t="s">
        <v>46</v>
      </c>
      <c r="C21" s="14">
        <v>0.53</v>
      </c>
      <c r="D21" s="14">
        <v>0.53</v>
      </c>
      <c r="E21" s="14">
        <v>0.62</v>
      </c>
      <c r="F21" s="14">
        <v>0.62</v>
      </c>
      <c r="G21" s="14">
        <v>0.64</v>
      </c>
      <c r="H21" s="14">
        <v>0.67</v>
      </c>
      <c r="I21" s="14">
        <v>0.66</v>
      </c>
      <c r="J21" s="14">
        <v>0.72</v>
      </c>
      <c r="K21" s="14">
        <v>0.77</v>
      </c>
      <c r="L21" s="14">
        <v>0.77</v>
      </c>
      <c r="M21" s="14">
        <v>0.82</v>
      </c>
      <c r="N21" s="14">
        <v>0.8</v>
      </c>
      <c r="O21" s="14">
        <v>0.85</v>
      </c>
      <c r="P21" s="14">
        <v>0.83</v>
      </c>
      <c r="Q21" s="14">
        <v>0.85</v>
      </c>
      <c r="R21" s="14">
        <v>0.84</v>
      </c>
      <c r="S21" s="14">
        <v>0.82</v>
      </c>
      <c r="T21" s="14">
        <v>0.8</v>
      </c>
      <c r="U21" s="14">
        <v>0.79</v>
      </c>
      <c r="V21" s="14">
        <v>0.79</v>
      </c>
      <c r="W21" s="14">
        <v>0.72</v>
      </c>
      <c r="X21" s="14">
        <v>0.73</v>
      </c>
      <c r="Y21" s="14">
        <v>0.72</v>
      </c>
      <c r="Z21" s="14">
        <v>0.73</v>
      </c>
      <c r="AA21" s="33">
        <f t="shared" si="0"/>
        <v>-6.0000000000000053</v>
      </c>
      <c r="AB21" s="34">
        <f t="shared" si="1"/>
        <v>51</v>
      </c>
      <c r="AC21" s="33">
        <f t="shared" si="2"/>
        <v>19.999999999999996</v>
      </c>
      <c r="AD21" s="35">
        <f t="shared" si="3"/>
        <v>63</v>
      </c>
      <c r="AE21" s="24"/>
      <c r="AF21" s="24"/>
    </row>
    <row r="22" spans="1:32" s="3" customFormat="1" ht="16.5" customHeight="1" x14ac:dyDescent="0.3">
      <c r="A22" s="9" t="s">
        <v>62</v>
      </c>
      <c r="B22" s="29" t="s">
        <v>45</v>
      </c>
      <c r="C22" s="14">
        <v>0.48</v>
      </c>
      <c r="D22" s="14">
        <v>0.5</v>
      </c>
      <c r="E22" s="14">
        <v>0.56000000000000005</v>
      </c>
      <c r="F22" s="14">
        <v>0.56999999999999995</v>
      </c>
      <c r="G22" s="14">
        <v>0.59</v>
      </c>
      <c r="H22" s="14">
        <v>0.6</v>
      </c>
      <c r="I22" s="14">
        <v>0.62</v>
      </c>
      <c r="J22" s="14">
        <v>0.62</v>
      </c>
      <c r="K22" s="14">
        <v>0.62</v>
      </c>
      <c r="L22" s="14">
        <v>0.65</v>
      </c>
      <c r="M22" s="14">
        <v>0.67</v>
      </c>
      <c r="N22" s="14">
        <v>0.69</v>
      </c>
      <c r="O22" s="14">
        <v>0.71</v>
      </c>
      <c r="P22" s="86">
        <v>0.7</v>
      </c>
      <c r="Q22" s="86">
        <v>0.7</v>
      </c>
      <c r="R22" s="86">
        <v>0.71</v>
      </c>
      <c r="S22" s="86">
        <v>0.71</v>
      </c>
      <c r="T22" s="86">
        <v>0.7</v>
      </c>
      <c r="U22" s="86">
        <v>0.72</v>
      </c>
      <c r="V22" s="14">
        <v>0.71</v>
      </c>
      <c r="W22" s="14">
        <v>0.68</v>
      </c>
      <c r="X22" s="14">
        <v>0.67</v>
      </c>
      <c r="Y22" s="14">
        <v>0.68</v>
      </c>
      <c r="Z22" s="14">
        <v>0.67</v>
      </c>
      <c r="AA22" s="33">
        <f t="shared" si="0"/>
        <v>-4.9999999999999929</v>
      </c>
      <c r="AB22" s="34">
        <f t="shared" si="1"/>
        <v>43</v>
      </c>
      <c r="AC22" s="33">
        <f t="shared" si="2"/>
        <v>19.000000000000007</v>
      </c>
      <c r="AD22" s="35">
        <f t="shared" si="3"/>
        <v>65</v>
      </c>
      <c r="AE22" s="24"/>
      <c r="AF22" s="24"/>
    </row>
    <row r="23" spans="1:32" s="3" customFormat="1" ht="16.5" customHeight="1" x14ac:dyDescent="0.3">
      <c r="A23" s="10" t="s">
        <v>63</v>
      </c>
      <c r="B23" s="29" t="s">
        <v>46</v>
      </c>
      <c r="C23" s="14">
        <v>0.94</v>
      </c>
      <c r="D23" s="14">
        <v>0.92</v>
      </c>
      <c r="E23" s="14">
        <v>0.87</v>
      </c>
      <c r="F23" s="14">
        <v>0.87</v>
      </c>
      <c r="G23" s="14">
        <v>0.9</v>
      </c>
      <c r="H23" s="14">
        <v>0.98</v>
      </c>
      <c r="I23" s="14">
        <v>1.06</v>
      </c>
      <c r="J23" s="14">
        <v>1.1399999999999999</v>
      </c>
      <c r="K23" s="14">
        <v>1.1499999999999999</v>
      </c>
      <c r="L23" s="14">
        <v>1.1100000000000001</v>
      </c>
      <c r="M23" s="14">
        <v>1.1399999999999999</v>
      </c>
      <c r="N23" s="14">
        <v>1.1299999999999999</v>
      </c>
      <c r="O23" s="14">
        <v>1.1100000000000001</v>
      </c>
      <c r="P23" s="14">
        <v>1.1100000000000001</v>
      </c>
      <c r="Q23" s="14">
        <v>1.1499999999999999</v>
      </c>
      <c r="R23" s="14">
        <v>1.19</v>
      </c>
      <c r="S23" s="14">
        <v>1.23</v>
      </c>
      <c r="T23" s="14">
        <v>1.26</v>
      </c>
      <c r="U23" s="86">
        <v>1.24</v>
      </c>
      <c r="V23" s="14">
        <v>1.21</v>
      </c>
      <c r="W23" s="14">
        <v>1.1200000000000001</v>
      </c>
      <c r="X23" s="14">
        <v>1.1100000000000001</v>
      </c>
      <c r="Y23" s="14">
        <v>1.07</v>
      </c>
      <c r="Z23" s="14">
        <v>1.08</v>
      </c>
      <c r="AA23" s="33">
        <f t="shared" si="0"/>
        <v>-15.999999999999993</v>
      </c>
      <c r="AB23" s="34">
        <f t="shared" si="1"/>
        <v>96</v>
      </c>
      <c r="AC23" s="33">
        <f t="shared" si="2"/>
        <v>14.000000000000012</v>
      </c>
      <c r="AD23" s="35">
        <f t="shared" si="3"/>
        <v>78</v>
      </c>
      <c r="AE23" s="24"/>
      <c r="AF23" s="24"/>
    </row>
    <row r="24" spans="1:32" s="3" customFormat="1" ht="16.5" customHeight="1" x14ac:dyDescent="0.3">
      <c r="A24" s="9" t="s">
        <v>64</v>
      </c>
      <c r="B24" s="29" t="s">
        <v>44</v>
      </c>
      <c r="C24" s="14">
        <v>0.85</v>
      </c>
      <c r="D24" s="14">
        <v>0.89</v>
      </c>
      <c r="E24" s="14">
        <v>0.94</v>
      </c>
      <c r="F24" s="14">
        <v>0.95</v>
      </c>
      <c r="G24" s="14">
        <v>0.98</v>
      </c>
      <c r="H24" s="14">
        <v>0.99</v>
      </c>
      <c r="I24" s="14">
        <v>1.02</v>
      </c>
      <c r="J24" s="14">
        <v>1.01</v>
      </c>
      <c r="K24" s="14">
        <v>1</v>
      </c>
      <c r="L24" s="14">
        <v>1.01</v>
      </c>
      <c r="M24" s="14">
        <v>1.04</v>
      </c>
      <c r="N24" s="14">
        <v>1.04</v>
      </c>
      <c r="O24" s="14">
        <v>1.05</v>
      </c>
      <c r="P24" s="14">
        <v>1.03</v>
      </c>
      <c r="Q24" s="14">
        <v>1.05</v>
      </c>
      <c r="R24" s="14">
        <v>1.08</v>
      </c>
      <c r="S24" s="14">
        <v>1.08</v>
      </c>
      <c r="T24" s="14">
        <v>1.0900000000000001</v>
      </c>
      <c r="U24" s="14">
        <v>1.1299999999999999</v>
      </c>
      <c r="V24" s="14">
        <v>1.1399999999999999</v>
      </c>
      <c r="W24" s="14">
        <v>1.1100000000000001</v>
      </c>
      <c r="X24" s="14">
        <v>1.1100000000000001</v>
      </c>
      <c r="Y24" s="14">
        <v>1.1200000000000001</v>
      </c>
      <c r="Z24" s="14">
        <v>1.1499999999999999</v>
      </c>
      <c r="AA24" s="33">
        <f t="shared" si="0"/>
        <v>2.0000000000000018</v>
      </c>
      <c r="AB24" s="34">
        <f t="shared" si="1"/>
        <v>3</v>
      </c>
      <c r="AC24" s="33">
        <f t="shared" si="2"/>
        <v>29.999999999999993</v>
      </c>
      <c r="AD24" s="35">
        <f t="shared" si="3"/>
        <v>37</v>
      </c>
      <c r="AE24" s="24"/>
      <c r="AF24" s="24"/>
    </row>
    <row r="25" spans="1:32" s="3" customFormat="1" ht="16.5" customHeight="1" x14ac:dyDescent="0.3">
      <c r="A25" s="10" t="s">
        <v>65</v>
      </c>
      <c r="B25" s="29" t="s">
        <v>45</v>
      </c>
      <c r="C25" s="14">
        <v>0.78</v>
      </c>
      <c r="D25" s="14">
        <v>0.89</v>
      </c>
      <c r="E25" s="14">
        <v>0.91</v>
      </c>
      <c r="F25" s="14">
        <v>0.91</v>
      </c>
      <c r="G25" s="14">
        <v>0.9</v>
      </c>
      <c r="H25" s="14">
        <v>0.87</v>
      </c>
      <c r="I25" s="14">
        <v>0.86</v>
      </c>
      <c r="J25" s="14">
        <v>0.86</v>
      </c>
      <c r="K25" s="14">
        <v>0.93</v>
      </c>
      <c r="L25" s="14">
        <v>1</v>
      </c>
      <c r="M25" s="14">
        <v>0.99</v>
      </c>
      <c r="N25" s="14">
        <v>1.03</v>
      </c>
      <c r="O25" s="14">
        <v>1.07</v>
      </c>
      <c r="P25" s="14">
        <v>1.08</v>
      </c>
      <c r="Q25" s="14">
        <v>1.1000000000000001</v>
      </c>
      <c r="R25" s="14">
        <v>1.0900000000000001</v>
      </c>
      <c r="S25" s="14">
        <v>1.1000000000000001</v>
      </c>
      <c r="T25" s="14">
        <v>1.1100000000000001</v>
      </c>
      <c r="U25" s="14">
        <v>1.1200000000000001</v>
      </c>
      <c r="V25" s="14">
        <v>1.1100000000000001</v>
      </c>
      <c r="W25" s="14">
        <v>1.06</v>
      </c>
      <c r="X25" s="14">
        <v>1.04</v>
      </c>
      <c r="Y25" s="14">
        <v>1.04</v>
      </c>
      <c r="Z25" s="14">
        <v>0.99</v>
      </c>
      <c r="AA25" s="33">
        <f t="shared" si="0"/>
        <v>-13.000000000000011</v>
      </c>
      <c r="AB25" s="34">
        <f t="shared" si="1"/>
        <v>87</v>
      </c>
      <c r="AC25" s="33">
        <f t="shared" si="2"/>
        <v>20.999999999999996</v>
      </c>
      <c r="AD25" s="35">
        <f t="shared" si="3"/>
        <v>60</v>
      </c>
      <c r="AE25" s="24"/>
      <c r="AF25" s="24"/>
    </row>
    <row r="26" spans="1:32" s="3" customFormat="1" ht="16.5" customHeight="1" x14ac:dyDescent="0.3">
      <c r="A26" s="10" t="s">
        <v>66</v>
      </c>
      <c r="B26" s="29" t="s">
        <v>47</v>
      </c>
      <c r="C26" s="14">
        <v>0.81</v>
      </c>
      <c r="D26" s="14">
        <v>0.89</v>
      </c>
      <c r="E26" s="14">
        <v>1.03</v>
      </c>
      <c r="F26" s="14">
        <v>1.04</v>
      </c>
      <c r="G26" s="14">
        <v>1.02</v>
      </c>
      <c r="H26" s="14">
        <v>1.01</v>
      </c>
      <c r="I26" s="14">
        <v>1.03</v>
      </c>
      <c r="J26" s="14">
        <v>1.08</v>
      </c>
      <c r="K26" s="14">
        <v>1.1399999999999999</v>
      </c>
      <c r="L26" s="14">
        <v>1.1299999999999999</v>
      </c>
      <c r="M26" s="14">
        <v>1.17</v>
      </c>
      <c r="N26" s="14">
        <v>1.17</v>
      </c>
      <c r="O26" s="14">
        <v>1.18</v>
      </c>
      <c r="P26" s="14">
        <v>1.2</v>
      </c>
      <c r="Q26" s="86">
        <v>1.22</v>
      </c>
      <c r="R26" s="86">
        <v>1.2</v>
      </c>
      <c r="S26" s="86">
        <v>1.23</v>
      </c>
      <c r="T26" s="86">
        <v>1.23</v>
      </c>
      <c r="U26" s="86">
        <v>1.18</v>
      </c>
      <c r="V26" s="14">
        <v>1.1499999999999999</v>
      </c>
      <c r="W26" s="14">
        <v>1.1200000000000001</v>
      </c>
      <c r="X26" s="14">
        <v>1.1200000000000001</v>
      </c>
      <c r="Y26" s="14">
        <v>1.1499999999999999</v>
      </c>
      <c r="Z26" s="14">
        <v>1.1599999999999999</v>
      </c>
      <c r="AA26" s="33">
        <f t="shared" si="0"/>
        <v>-2.0000000000000018</v>
      </c>
      <c r="AB26" s="34">
        <f t="shared" si="1"/>
        <v>21</v>
      </c>
      <c r="AC26" s="33">
        <f t="shared" si="2"/>
        <v>34.999999999999986</v>
      </c>
      <c r="AD26" s="35">
        <f t="shared" si="3"/>
        <v>23</v>
      </c>
      <c r="AE26" s="24"/>
      <c r="AF26" s="24"/>
    </row>
    <row r="27" spans="1:32" s="3" customFormat="1" ht="16.5" customHeight="1" x14ac:dyDescent="0.3">
      <c r="A27" s="10" t="s">
        <v>67</v>
      </c>
      <c r="B27" s="29" t="s">
        <v>45</v>
      </c>
      <c r="C27" s="14">
        <v>0.66</v>
      </c>
      <c r="D27" s="14">
        <v>0.74</v>
      </c>
      <c r="E27" s="14">
        <v>0.88</v>
      </c>
      <c r="F27" s="14">
        <v>0.87</v>
      </c>
      <c r="G27" s="14">
        <v>0.87</v>
      </c>
      <c r="H27" s="14">
        <v>0.92</v>
      </c>
      <c r="I27" s="14">
        <v>0.97</v>
      </c>
      <c r="J27" s="14">
        <v>0.97</v>
      </c>
      <c r="K27" s="14">
        <v>1</v>
      </c>
      <c r="L27" s="14">
        <v>1.06</v>
      </c>
      <c r="M27" s="14">
        <v>1.07</v>
      </c>
      <c r="N27" s="14">
        <v>1.06</v>
      </c>
      <c r="O27" s="14">
        <v>1.07</v>
      </c>
      <c r="P27" s="14">
        <v>1.04</v>
      </c>
      <c r="Q27" s="14">
        <v>1.06</v>
      </c>
      <c r="R27" s="14">
        <v>1.06</v>
      </c>
      <c r="S27" s="14">
        <v>1.04</v>
      </c>
      <c r="T27" s="14">
        <v>1.06</v>
      </c>
      <c r="U27" s="14">
        <v>1.05</v>
      </c>
      <c r="V27" s="14">
        <v>1.03</v>
      </c>
      <c r="W27" s="14">
        <v>0.98</v>
      </c>
      <c r="X27" s="14">
        <v>0.99</v>
      </c>
      <c r="Y27" s="14">
        <v>0.99</v>
      </c>
      <c r="Z27" s="14">
        <v>1</v>
      </c>
      <c r="AA27" s="33">
        <f t="shared" si="0"/>
        <v>-5.0000000000000044</v>
      </c>
      <c r="AB27" s="34">
        <f t="shared" si="1"/>
        <v>46</v>
      </c>
      <c r="AC27" s="33">
        <f t="shared" si="2"/>
        <v>34</v>
      </c>
      <c r="AD27" s="35">
        <f t="shared" si="3"/>
        <v>25</v>
      </c>
      <c r="AE27" s="24"/>
      <c r="AF27" s="24"/>
    </row>
    <row r="28" spans="1:32" s="3" customFormat="1" ht="16.5" customHeight="1" x14ac:dyDescent="0.3">
      <c r="A28" s="10" t="s">
        <v>14</v>
      </c>
      <c r="B28" s="29" t="s">
        <v>45</v>
      </c>
      <c r="C28" s="14">
        <v>0.73</v>
      </c>
      <c r="D28" s="14">
        <v>0.69</v>
      </c>
      <c r="E28" s="14">
        <v>0.83</v>
      </c>
      <c r="F28" s="14">
        <v>0.84</v>
      </c>
      <c r="G28" s="14">
        <v>0.85</v>
      </c>
      <c r="H28" s="14">
        <v>0.88</v>
      </c>
      <c r="I28" s="14">
        <v>0.89</v>
      </c>
      <c r="J28" s="14">
        <v>0.9</v>
      </c>
      <c r="K28" s="14">
        <v>0.91</v>
      </c>
      <c r="L28" s="14">
        <v>0.93</v>
      </c>
      <c r="M28" s="14">
        <v>0.94</v>
      </c>
      <c r="N28" s="14">
        <v>0.95</v>
      </c>
      <c r="O28" s="14">
        <v>0.94</v>
      </c>
      <c r="P28" s="14">
        <v>0.91</v>
      </c>
      <c r="Q28" s="14">
        <v>0.89</v>
      </c>
      <c r="R28" s="14">
        <v>0.89</v>
      </c>
      <c r="S28" s="14">
        <v>0.91</v>
      </c>
      <c r="T28" s="14">
        <v>0.9</v>
      </c>
      <c r="U28" s="14">
        <v>0.9</v>
      </c>
      <c r="V28" s="14">
        <v>0.88</v>
      </c>
      <c r="W28" s="14">
        <v>0.83</v>
      </c>
      <c r="X28" s="14">
        <v>0.84</v>
      </c>
      <c r="Y28" s="14">
        <v>0.86</v>
      </c>
      <c r="Z28" s="14">
        <v>0.83</v>
      </c>
      <c r="AA28" s="33">
        <f t="shared" si="0"/>
        <v>-7.0000000000000062</v>
      </c>
      <c r="AB28" s="34">
        <f t="shared" si="1"/>
        <v>63</v>
      </c>
      <c r="AC28" s="33">
        <f t="shared" si="2"/>
        <v>9.9999999999999982</v>
      </c>
      <c r="AD28" s="35">
        <f t="shared" si="3"/>
        <v>87</v>
      </c>
      <c r="AE28" s="24"/>
      <c r="AF28" s="24"/>
    </row>
    <row r="29" spans="1:32" s="3" customFormat="1" ht="16.5" customHeight="1" x14ac:dyDescent="0.3">
      <c r="A29" s="9" t="s">
        <v>31</v>
      </c>
      <c r="B29" s="29" t="s">
        <v>44</v>
      </c>
      <c r="C29" s="14">
        <v>0.5</v>
      </c>
      <c r="D29" s="14">
        <v>0.56000000000000005</v>
      </c>
      <c r="E29" s="14">
        <v>0.61</v>
      </c>
      <c r="F29" s="14">
        <v>0.6</v>
      </c>
      <c r="G29" s="14">
        <v>0.62</v>
      </c>
      <c r="H29" s="14">
        <v>0.64</v>
      </c>
      <c r="I29" s="14">
        <v>0.66</v>
      </c>
      <c r="J29" s="14">
        <v>0.7</v>
      </c>
      <c r="K29" s="14">
        <v>0.72</v>
      </c>
      <c r="L29" s="14">
        <v>0.77</v>
      </c>
      <c r="M29" s="14">
        <v>0.8</v>
      </c>
      <c r="N29" s="14">
        <v>0.83</v>
      </c>
      <c r="O29" s="14">
        <v>0.86</v>
      </c>
      <c r="P29" s="14">
        <v>0.88</v>
      </c>
      <c r="Q29" s="14">
        <v>0.87</v>
      </c>
      <c r="R29" s="14">
        <v>0.85</v>
      </c>
      <c r="S29" s="14">
        <v>0.81</v>
      </c>
      <c r="T29" s="14">
        <v>0.88</v>
      </c>
      <c r="U29" s="14">
        <v>0.85</v>
      </c>
      <c r="V29" s="14">
        <v>0.83</v>
      </c>
      <c r="W29" s="14">
        <v>0.79</v>
      </c>
      <c r="X29" s="14">
        <v>0.77</v>
      </c>
      <c r="Y29" s="14">
        <v>0.77</v>
      </c>
      <c r="Z29" s="14">
        <v>0.8</v>
      </c>
      <c r="AA29" s="33">
        <f t="shared" si="0"/>
        <v>-4.9999999999999929</v>
      </c>
      <c r="AB29" s="34">
        <f t="shared" si="1"/>
        <v>43</v>
      </c>
      <c r="AC29" s="33">
        <f t="shared" si="2"/>
        <v>30.000000000000004</v>
      </c>
      <c r="AD29" s="35">
        <f t="shared" si="3"/>
        <v>34</v>
      </c>
      <c r="AE29" s="24"/>
      <c r="AF29" s="24"/>
    </row>
    <row r="30" spans="1:32" s="3" customFormat="1" ht="16.5" customHeight="1" x14ac:dyDescent="0.3">
      <c r="A30" s="9" t="s">
        <v>68</v>
      </c>
      <c r="B30" s="29" t="s">
        <v>46</v>
      </c>
      <c r="C30" s="14">
        <v>0.56999999999999995</v>
      </c>
      <c r="D30" s="14">
        <v>0.65</v>
      </c>
      <c r="E30" s="14">
        <v>0.73</v>
      </c>
      <c r="F30" s="14">
        <v>0.73</v>
      </c>
      <c r="G30" s="14">
        <v>0.74</v>
      </c>
      <c r="H30" s="14">
        <v>0.74</v>
      </c>
      <c r="I30" s="14">
        <v>0.75</v>
      </c>
      <c r="J30" s="14">
        <v>0.77</v>
      </c>
      <c r="K30" s="14">
        <v>0.77</v>
      </c>
      <c r="L30" s="14">
        <v>0.79</v>
      </c>
      <c r="M30" s="14">
        <v>0.81</v>
      </c>
      <c r="N30" s="14">
        <v>0.84</v>
      </c>
      <c r="O30" s="14">
        <v>0.87</v>
      </c>
      <c r="P30" s="14">
        <v>0.88</v>
      </c>
      <c r="Q30" s="14">
        <v>0.88</v>
      </c>
      <c r="R30" s="14">
        <v>0.89</v>
      </c>
      <c r="S30" s="14">
        <v>0.89</v>
      </c>
      <c r="T30" s="14">
        <v>0.9</v>
      </c>
      <c r="U30" s="14">
        <v>0.92</v>
      </c>
      <c r="V30" s="14">
        <v>0.94</v>
      </c>
      <c r="W30" s="14">
        <v>0.92</v>
      </c>
      <c r="X30" s="14">
        <v>0.92</v>
      </c>
      <c r="Y30" s="14">
        <v>0.91</v>
      </c>
      <c r="Z30" s="14">
        <v>0.9</v>
      </c>
      <c r="AA30" s="33">
        <f t="shared" si="0"/>
        <v>-2.0000000000000018</v>
      </c>
      <c r="AB30" s="34">
        <f t="shared" si="1"/>
        <v>21</v>
      </c>
      <c r="AC30" s="33">
        <f t="shared" si="2"/>
        <v>33.000000000000007</v>
      </c>
      <c r="AD30" s="35">
        <f t="shared" si="3"/>
        <v>26</v>
      </c>
      <c r="AE30" s="24"/>
      <c r="AF30" s="24"/>
    </row>
    <row r="31" spans="1:32" s="3" customFormat="1" ht="16.5" customHeight="1" x14ac:dyDescent="0.3">
      <c r="A31" s="10" t="s">
        <v>23</v>
      </c>
      <c r="B31" s="29" t="s">
        <v>45</v>
      </c>
      <c r="C31" s="14">
        <v>0.6</v>
      </c>
      <c r="D31" s="14">
        <v>0.68</v>
      </c>
      <c r="E31" s="14">
        <v>0.86</v>
      </c>
      <c r="F31" s="14">
        <v>0.87</v>
      </c>
      <c r="G31" s="14">
        <v>0.89</v>
      </c>
      <c r="H31" s="14">
        <v>0.93</v>
      </c>
      <c r="I31" s="14">
        <v>0.95</v>
      </c>
      <c r="J31" s="14">
        <v>0.98</v>
      </c>
      <c r="K31" s="14">
        <v>1.02</v>
      </c>
      <c r="L31" s="14">
        <v>1.04</v>
      </c>
      <c r="M31" s="14">
        <v>1.04</v>
      </c>
      <c r="N31" s="14">
        <v>1.03</v>
      </c>
      <c r="O31" s="14">
        <v>1.02</v>
      </c>
      <c r="P31" s="14">
        <v>1.07</v>
      </c>
      <c r="Q31" s="14">
        <v>1.07</v>
      </c>
      <c r="R31" s="14">
        <v>1.08</v>
      </c>
      <c r="S31" s="14">
        <v>1.1000000000000001</v>
      </c>
      <c r="T31" s="14">
        <v>1.0900000000000001</v>
      </c>
      <c r="U31" s="14">
        <v>1.1100000000000001</v>
      </c>
      <c r="V31" s="14">
        <v>1.08</v>
      </c>
      <c r="W31" s="14">
        <v>1.04</v>
      </c>
      <c r="X31" s="14">
        <v>1.05</v>
      </c>
      <c r="Y31" s="14">
        <v>1.05</v>
      </c>
      <c r="Z31" s="14">
        <v>1.05</v>
      </c>
      <c r="AA31" s="33">
        <f t="shared" si="0"/>
        <v>-6.0000000000000053</v>
      </c>
      <c r="AB31" s="34">
        <f t="shared" si="1"/>
        <v>51</v>
      </c>
      <c r="AC31" s="33">
        <f t="shared" si="2"/>
        <v>45.000000000000007</v>
      </c>
      <c r="AD31" s="35">
        <f t="shared" si="3"/>
        <v>9</v>
      </c>
      <c r="AE31" s="24"/>
      <c r="AF31" s="24"/>
    </row>
    <row r="32" spans="1:32" s="3" customFormat="1" ht="16.5" customHeight="1" x14ac:dyDescent="0.3">
      <c r="A32" s="9" t="s">
        <v>5</v>
      </c>
      <c r="B32" s="29" t="s">
        <v>46</v>
      </c>
      <c r="C32" s="14">
        <v>0.55000000000000004</v>
      </c>
      <c r="D32" s="14">
        <v>0.63</v>
      </c>
      <c r="E32" s="14">
        <v>0.68</v>
      </c>
      <c r="F32" s="14">
        <v>0.67</v>
      </c>
      <c r="G32" s="14">
        <v>0.66</v>
      </c>
      <c r="H32" s="14">
        <v>0.64</v>
      </c>
      <c r="I32" s="14">
        <v>0.65</v>
      </c>
      <c r="J32" s="14">
        <v>0.65</v>
      </c>
      <c r="K32" s="14">
        <v>0.67</v>
      </c>
      <c r="L32" s="14">
        <v>0.71</v>
      </c>
      <c r="M32" s="14">
        <v>0.71</v>
      </c>
      <c r="N32" s="14">
        <v>0.71</v>
      </c>
      <c r="O32" s="14">
        <v>0.7</v>
      </c>
      <c r="P32" s="14">
        <v>0.71</v>
      </c>
      <c r="Q32" s="14">
        <v>0.71</v>
      </c>
      <c r="R32" s="14">
        <v>0.69</v>
      </c>
      <c r="S32" s="14">
        <v>0.71</v>
      </c>
      <c r="T32" s="14">
        <v>0.71</v>
      </c>
      <c r="U32" s="14">
        <v>0.69</v>
      </c>
      <c r="V32" s="14">
        <v>0.69</v>
      </c>
      <c r="W32" s="14">
        <v>0.69</v>
      </c>
      <c r="X32" s="14">
        <v>0.7</v>
      </c>
      <c r="Y32" s="14">
        <v>0.67</v>
      </c>
      <c r="Z32" s="14">
        <v>0.67</v>
      </c>
      <c r="AA32" s="33">
        <f t="shared" si="0"/>
        <v>-1.9999999999999907</v>
      </c>
      <c r="AB32" s="34">
        <f t="shared" si="1"/>
        <v>19</v>
      </c>
      <c r="AC32" s="33">
        <f t="shared" si="2"/>
        <v>12</v>
      </c>
      <c r="AD32" s="35">
        <f t="shared" si="3"/>
        <v>83</v>
      </c>
      <c r="AE32" s="24"/>
      <c r="AF32" s="24"/>
    </row>
    <row r="33" spans="1:32" s="3" customFormat="1" ht="16.5" customHeight="1" x14ac:dyDescent="0.3">
      <c r="A33" s="10" t="s">
        <v>98</v>
      </c>
      <c r="B33" s="29" t="s">
        <v>47</v>
      </c>
      <c r="C33" s="14">
        <v>0.71</v>
      </c>
      <c r="D33" s="14">
        <v>0.82</v>
      </c>
      <c r="E33" s="14">
        <v>0.95</v>
      </c>
      <c r="F33" s="14">
        <v>0.96</v>
      </c>
      <c r="G33" s="14">
        <v>0.96</v>
      </c>
      <c r="H33" s="14">
        <v>0.96</v>
      </c>
      <c r="I33" s="14">
        <v>0.96</v>
      </c>
      <c r="J33" s="14">
        <v>1</v>
      </c>
      <c r="K33" s="14">
        <v>1.01</v>
      </c>
      <c r="L33" s="14">
        <v>1.02</v>
      </c>
      <c r="M33" s="14">
        <v>1.05</v>
      </c>
      <c r="N33" s="14">
        <v>1.08</v>
      </c>
      <c r="O33" s="14">
        <v>1.1000000000000001</v>
      </c>
      <c r="P33" s="14">
        <v>1.1200000000000001</v>
      </c>
      <c r="Q33" s="14">
        <v>1.1299999999999999</v>
      </c>
      <c r="R33" s="14">
        <v>1.1499999999999999</v>
      </c>
      <c r="S33" s="14">
        <v>1.17</v>
      </c>
      <c r="T33" s="14">
        <v>1.2</v>
      </c>
      <c r="U33" s="14">
        <v>1.21</v>
      </c>
      <c r="V33" s="14">
        <v>1.2</v>
      </c>
      <c r="W33" s="14">
        <v>1.17</v>
      </c>
      <c r="X33" s="14">
        <v>1.17</v>
      </c>
      <c r="Y33" s="14">
        <v>1.1399999999999999</v>
      </c>
      <c r="Z33" s="14">
        <v>1.1599999999999999</v>
      </c>
      <c r="AA33" s="33">
        <f t="shared" si="0"/>
        <v>-5.0000000000000044</v>
      </c>
      <c r="AB33" s="34">
        <f t="shared" si="1"/>
        <v>46</v>
      </c>
      <c r="AC33" s="33">
        <f t="shared" si="2"/>
        <v>44.999999999999993</v>
      </c>
      <c r="AD33" s="35">
        <f t="shared" si="3"/>
        <v>10</v>
      </c>
      <c r="AE33" s="24"/>
      <c r="AF33" s="24"/>
    </row>
    <row r="34" spans="1:32" s="3" customFormat="1" ht="16.5" customHeight="1" x14ac:dyDescent="0.3">
      <c r="A34" s="10" t="s">
        <v>69</v>
      </c>
      <c r="B34" s="29" t="s">
        <v>44</v>
      </c>
      <c r="C34" s="14">
        <v>0.8</v>
      </c>
      <c r="D34" s="14">
        <v>0.79</v>
      </c>
      <c r="E34" s="14">
        <v>0.85</v>
      </c>
      <c r="F34" s="14">
        <v>0.85</v>
      </c>
      <c r="G34" s="14">
        <v>0.84</v>
      </c>
      <c r="H34" s="14">
        <v>0.88</v>
      </c>
      <c r="I34" s="14">
        <v>0.82</v>
      </c>
      <c r="J34" s="14">
        <v>0.89</v>
      </c>
      <c r="K34" s="14">
        <v>0.9</v>
      </c>
      <c r="L34" s="14">
        <v>0.91</v>
      </c>
      <c r="M34" s="14">
        <v>0.91</v>
      </c>
      <c r="N34" s="14">
        <v>0.9</v>
      </c>
      <c r="O34" s="14">
        <v>0.89</v>
      </c>
      <c r="P34" s="14">
        <v>0.89</v>
      </c>
      <c r="Q34" s="14">
        <v>0.89</v>
      </c>
      <c r="R34" s="14">
        <v>0.9</v>
      </c>
      <c r="S34" s="14">
        <v>0.95</v>
      </c>
      <c r="T34" s="14">
        <v>0.93</v>
      </c>
      <c r="U34" s="14">
        <v>0.91</v>
      </c>
      <c r="V34" s="14">
        <v>0.89</v>
      </c>
      <c r="W34" s="14">
        <v>0.84</v>
      </c>
      <c r="X34" s="14">
        <v>0.82</v>
      </c>
      <c r="Y34" s="14">
        <v>0.81</v>
      </c>
      <c r="Z34" s="14">
        <v>0.79</v>
      </c>
      <c r="AA34" s="33">
        <f t="shared" si="0"/>
        <v>-12</v>
      </c>
      <c r="AB34" s="34">
        <f t="shared" si="1"/>
        <v>84</v>
      </c>
      <c r="AC34" s="33">
        <f t="shared" si="2"/>
        <v>-1.0000000000000009</v>
      </c>
      <c r="AD34" s="35">
        <f t="shared" si="3"/>
        <v>95</v>
      </c>
      <c r="AE34" s="24"/>
      <c r="AF34" s="24"/>
    </row>
    <row r="35" spans="1:32" s="3" customFormat="1" ht="16.5" customHeight="1" x14ac:dyDescent="0.3">
      <c r="A35" s="9" t="s">
        <v>70</v>
      </c>
      <c r="B35" s="29" t="s">
        <v>45</v>
      </c>
      <c r="C35" s="14">
        <v>0.82</v>
      </c>
      <c r="D35" s="14">
        <v>0.83</v>
      </c>
      <c r="E35" s="14">
        <v>0.89</v>
      </c>
      <c r="F35" s="14">
        <v>0.91</v>
      </c>
      <c r="G35" s="14">
        <v>0.92</v>
      </c>
      <c r="H35" s="14">
        <v>0.95</v>
      </c>
      <c r="I35" s="14">
        <v>0.98</v>
      </c>
      <c r="J35" s="14">
        <v>1.03</v>
      </c>
      <c r="K35" s="14">
        <v>1.07</v>
      </c>
      <c r="L35" s="14">
        <v>1.0900000000000001</v>
      </c>
      <c r="M35" s="14">
        <v>1.1299999999999999</v>
      </c>
      <c r="N35" s="14">
        <v>1.1599999999999999</v>
      </c>
      <c r="O35" s="14">
        <v>1.17</v>
      </c>
      <c r="P35" s="14">
        <v>1.17</v>
      </c>
      <c r="Q35" s="14">
        <v>1.1499999999999999</v>
      </c>
      <c r="R35" s="14">
        <v>1.1599999999999999</v>
      </c>
      <c r="S35" s="14">
        <v>1.1399999999999999</v>
      </c>
      <c r="T35" s="14">
        <v>1.18</v>
      </c>
      <c r="U35" s="14">
        <v>1.1599999999999999</v>
      </c>
      <c r="V35" s="14">
        <v>1.1399999999999999</v>
      </c>
      <c r="W35" s="14">
        <v>1.0900000000000001</v>
      </c>
      <c r="X35" s="14">
        <v>1.1000000000000001</v>
      </c>
      <c r="Y35" s="14">
        <v>1.0900000000000001</v>
      </c>
      <c r="Z35" s="14">
        <v>1.0900000000000001</v>
      </c>
      <c r="AA35" s="33">
        <f t="shared" si="0"/>
        <v>-6.999999999999984</v>
      </c>
      <c r="AB35" s="34">
        <f t="shared" si="1"/>
        <v>59</v>
      </c>
      <c r="AC35" s="33">
        <f t="shared" si="2"/>
        <v>27.000000000000014</v>
      </c>
      <c r="AD35" s="35">
        <f t="shared" si="3"/>
        <v>44</v>
      </c>
      <c r="AE35" s="24"/>
      <c r="AF35" s="24"/>
    </row>
    <row r="36" spans="1:32" s="3" customFormat="1" ht="16.5" customHeight="1" x14ac:dyDescent="0.3">
      <c r="A36" s="9" t="s">
        <v>27</v>
      </c>
      <c r="B36" s="29" t="s">
        <v>47</v>
      </c>
      <c r="C36" s="14">
        <v>0.91</v>
      </c>
      <c r="D36" s="14">
        <v>0.96</v>
      </c>
      <c r="E36" s="14">
        <v>1.06</v>
      </c>
      <c r="F36" s="14">
        <v>1.08</v>
      </c>
      <c r="G36" s="14">
        <v>1.1200000000000001</v>
      </c>
      <c r="H36" s="14">
        <v>1.1299999999999999</v>
      </c>
      <c r="I36" s="14">
        <v>1.1200000000000001</v>
      </c>
      <c r="J36" s="14">
        <v>1.1299999999999999</v>
      </c>
      <c r="K36" s="14">
        <v>1.1499999999999999</v>
      </c>
      <c r="L36" s="14">
        <v>1.1499999999999999</v>
      </c>
      <c r="M36" s="14">
        <v>1.1599999999999999</v>
      </c>
      <c r="N36" s="14">
        <v>1.17</v>
      </c>
      <c r="O36" s="14">
        <v>1.19</v>
      </c>
      <c r="P36" s="14">
        <v>1.21</v>
      </c>
      <c r="Q36" s="14">
        <v>1.22</v>
      </c>
      <c r="R36" s="14">
        <v>1.23</v>
      </c>
      <c r="S36" s="14">
        <v>1.23</v>
      </c>
      <c r="T36" s="14">
        <v>1.24</v>
      </c>
      <c r="U36" s="14">
        <v>1.24</v>
      </c>
      <c r="V36" s="14">
        <v>1.22</v>
      </c>
      <c r="W36" s="14">
        <v>1.1399999999999999</v>
      </c>
      <c r="X36" s="14">
        <v>1.1200000000000001</v>
      </c>
      <c r="Y36" s="14">
        <v>1.0900000000000001</v>
      </c>
      <c r="Z36" s="14">
        <v>1.08</v>
      </c>
      <c r="AA36" s="33">
        <f t="shared" si="0"/>
        <v>-15.999999999999993</v>
      </c>
      <c r="AB36" s="34">
        <f t="shared" si="1"/>
        <v>96</v>
      </c>
      <c r="AC36" s="33">
        <f t="shared" si="2"/>
        <v>17.000000000000004</v>
      </c>
      <c r="AD36" s="35">
        <f t="shared" si="3"/>
        <v>74</v>
      </c>
      <c r="AE36" s="24"/>
      <c r="AF36" s="24"/>
    </row>
    <row r="37" spans="1:32" s="3" customFormat="1" ht="16.5" customHeight="1" x14ac:dyDescent="0.3">
      <c r="A37" s="10" t="s">
        <v>32</v>
      </c>
      <c r="B37" s="29" t="s">
        <v>44</v>
      </c>
      <c r="C37" s="14">
        <v>0.6</v>
      </c>
      <c r="D37" s="14">
        <v>0.66</v>
      </c>
      <c r="E37" s="14">
        <v>0.71</v>
      </c>
      <c r="F37" s="14">
        <v>0.76</v>
      </c>
      <c r="G37" s="14">
        <v>0.8</v>
      </c>
      <c r="H37" s="14">
        <v>0.81</v>
      </c>
      <c r="I37" s="14">
        <v>0.83</v>
      </c>
      <c r="J37" s="14">
        <v>0.83</v>
      </c>
      <c r="K37" s="14">
        <v>0.83</v>
      </c>
      <c r="L37" s="14">
        <v>0.84</v>
      </c>
      <c r="M37" s="14">
        <v>0.87</v>
      </c>
      <c r="N37" s="14">
        <v>0.89</v>
      </c>
      <c r="O37" s="14">
        <v>0.89</v>
      </c>
      <c r="P37" s="14">
        <v>0.9</v>
      </c>
      <c r="Q37" s="14">
        <v>0.9</v>
      </c>
      <c r="R37" s="14">
        <v>0.92</v>
      </c>
      <c r="S37" s="14">
        <v>0.93</v>
      </c>
      <c r="T37" s="14">
        <v>0.92</v>
      </c>
      <c r="U37" s="14">
        <v>0.89</v>
      </c>
      <c r="V37" s="14">
        <v>0.86</v>
      </c>
      <c r="W37" s="14">
        <v>0.83</v>
      </c>
      <c r="X37" s="14">
        <v>0.81</v>
      </c>
      <c r="Y37" s="14">
        <v>0.79</v>
      </c>
      <c r="Z37" s="14">
        <v>0.79</v>
      </c>
      <c r="AA37" s="33">
        <f t="shared" si="0"/>
        <v>-9.9999999999999982</v>
      </c>
      <c r="AB37" s="34">
        <f t="shared" si="1"/>
        <v>81</v>
      </c>
      <c r="AC37" s="33">
        <f t="shared" si="2"/>
        <v>19.000000000000007</v>
      </c>
      <c r="AD37" s="35">
        <f t="shared" si="3"/>
        <v>65</v>
      </c>
      <c r="AE37" s="24"/>
      <c r="AF37" s="24"/>
    </row>
    <row r="38" spans="1:32" s="3" customFormat="1" ht="16.5" customHeight="1" x14ac:dyDescent="0.3">
      <c r="A38" s="10" t="s">
        <v>71</v>
      </c>
      <c r="B38" s="29" t="s">
        <v>46</v>
      </c>
      <c r="C38" s="14">
        <v>0.69</v>
      </c>
      <c r="D38" s="14">
        <v>0.7</v>
      </c>
      <c r="E38" s="14">
        <v>0.75</v>
      </c>
      <c r="F38" s="14">
        <v>0.75</v>
      </c>
      <c r="G38" s="14">
        <v>0.75</v>
      </c>
      <c r="H38" s="14">
        <v>0.79</v>
      </c>
      <c r="I38" s="14">
        <v>0.78</v>
      </c>
      <c r="J38" s="14">
        <v>0.8</v>
      </c>
      <c r="K38" s="14">
        <v>0.82</v>
      </c>
      <c r="L38" s="14">
        <v>0.83</v>
      </c>
      <c r="M38" s="14">
        <v>0.85</v>
      </c>
      <c r="N38" s="14">
        <v>0.88</v>
      </c>
      <c r="O38" s="14">
        <v>0.91</v>
      </c>
      <c r="P38" s="14">
        <v>0.88</v>
      </c>
      <c r="Q38" s="14">
        <v>0.88</v>
      </c>
      <c r="R38" s="14">
        <v>0.92</v>
      </c>
      <c r="S38" s="14">
        <v>0.92</v>
      </c>
      <c r="T38" s="14">
        <v>0.91</v>
      </c>
      <c r="U38" s="14">
        <v>0.89</v>
      </c>
      <c r="V38" s="14">
        <v>0.88</v>
      </c>
      <c r="W38" s="14">
        <v>0.83</v>
      </c>
      <c r="X38" s="14">
        <v>0.83</v>
      </c>
      <c r="Y38" s="14">
        <v>0.83</v>
      </c>
      <c r="Z38" s="14">
        <v>0.8</v>
      </c>
      <c r="AA38" s="33">
        <f t="shared" si="0"/>
        <v>-8.9999999999999964</v>
      </c>
      <c r="AB38" s="34">
        <f t="shared" si="1"/>
        <v>76</v>
      </c>
      <c r="AC38" s="33">
        <f t="shared" si="2"/>
        <v>11.000000000000011</v>
      </c>
      <c r="AD38" s="35">
        <f t="shared" si="3"/>
        <v>86</v>
      </c>
      <c r="AE38" s="24"/>
      <c r="AF38" s="24"/>
    </row>
    <row r="39" spans="1:32" s="3" customFormat="1" ht="16.5" customHeight="1" x14ac:dyDescent="0.3">
      <c r="A39" s="10" t="s">
        <v>24</v>
      </c>
      <c r="B39" s="29" t="s">
        <v>44</v>
      </c>
      <c r="C39" s="14">
        <v>0.68</v>
      </c>
      <c r="D39" s="14">
        <v>0.73</v>
      </c>
      <c r="E39" s="14">
        <v>0.8</v>
      </c>
      <c r="F39" s="14">
        <v>0.81</v>
      </c>
      <c r="G39" s="14">
        <v>0.82</v>
      </c>
      <c r="H39" s="14">
        <v>0.83</v>
      </c>
      <c r="I39" s="14">
        <v>0.82</v>
      </c>
      <c r="J39" s="14">
        <v>0.84</v>
      </c>
      <c r="K39" s="14">
        <v>0.86</v>
      </c>
      <c r="L39" s="14">
        <v>0.87</v>
      </c>
      <c r="M39" s="14">
        <v>0.9</v>
      </c>
      <c r="N39" s="14">
        <v>0.91</v>
      </c>
      <c r="O39" s="14">
        <v>0.94</v>
      </c>
      <c r="P39" s="14">
        <v>0.91</v>
      </c>
      <c r="Q39" s="14">
        <v>0.92</v>
      </c>
      <c r="R39" s="14">
        <v>0.91</v>
      </c>
      <c r="S39" s="14">
        <v>0.91</v>
      </c>
      <c r="T39" s="14">
        <v>0.94</v>
      </c>
      <c r="U39" s="14">
        <v>0.93</v>
      </c>
      <c r="V39" s="14">
        <v>0.91</v>
      </c>
      <c r="W39" s="14">
        <v>0.96</v>
      </c>
      <c r="X39" s="14">
        <v>0.95</v>
      </c>
      <c r="Y39" s="14">
        <v>0.94</v>
      </c>
      <c r="Z39" s="14">
        <v>0.95</v>
      </c>
      <c r="AA39" s="33">
        <f t="shared" si="0"/>
        <v>1.9999999999999907</v>
      </c>
      <c r="AB39" s="34">
        <f t="shared" si="1"/>
        <v>6</v>
      </c>
      <c r="AC39" s="33">
        <f t="shared" si="2"/>
        <v>26.999999999999989</v>
      </c>
      <c r="AD39" s="35">
        <f t="shared" si="3"/>
        <v>46</v>
      </c>
      <c r="AE39" s="24"/>
      <c r="AF39" s="24"/>
    </row>
    <row r="40" spans="1:32" s="3" customFormat="1" ht="16.5" customHeight="1" x14ac:dyDescent="0.3">
      <c r="A40" s="10" t="s">
        <v>72</v>
      </c>
      <c r="B40" s="29" t="s">
        <v>44</v>
      </c>
      <c r="C40" s="14">
        <v>0.56000000000000005</v>
      </c>
      <c r="D40" s="14">
        <v>0.61</v>
      </c>
      <c r="E40" s="14">
        <v>0.71</v>
      </c>
      <c r="F40" s="14">
        <v>0.74</v>
      </c>
      <c r="G40" s="14">
        <v>0.8</v>
      </c>
      <c r="H40" s="14">
        <v>0.86</v>
      </c>
      <c r="I40" s="14">
        <v>0.85</v>
      </c>
      <c r="J40" s="14">
        <v>0.84</v>
      </c>
      <c r="K40" s="14">
        <v>0.84</v>
      </c>
      <c r="L40" s="14">
        <v>0.86</v>
      </c>
      <c r="M40" s="14">
        <v>0.88</v>
      </c>
      <c r="N40" s="14">
        <v>0.87</v>
      </c>
      <c r="O40" s="14">
        <v>0.86</v>
      </c>
      <c r="P40" s="14">
        <v>0.86</v>
      </c>
      <c r="Q40" s="14">
        <v>0.85</v>
      </c>
      <c r="R40" s="14">
        <v>0.84</v>
      </c>
      <c r="S40" s="14">
        <v>0.84</v>
      </c>
      <c r="T40" s="14">
        <v>0.85</v>
      </c>
      <c r="U40" s="14">
        <v>0.87</v>
      </c>
      <c r="V40" s="14">
        <v>0.87</v>
      </c>
      <c r="W40" s="14">
        <v>0.85</v>
      </c>
      <c r="X40" s="14">
        <v>0.83</v>
      </c>
      <c r="Y40" s="14">
        <v>0.82</v>
      </c>
      <c r="Z40" s="14">
        <v>0.8</v>
      </c>
      <c r="AA40" s="33">
        <f t="shared" si="0"/>
        <v>-6.9999999999999947</v>
      </c>
      <c r="AB40" s="34">
        <f t="shared" si="1"/>
        <v>62</v>
      </c>
      <c r="AC40" s="33">
        <f t="shared" si="2"/>
        <v>24</v>
      </c>
      <c r="AD40" s="35">
        <f t="shared" si="3"/>
        <v>50</v>
      </c>
      <c r="AE40" s="24"/>
      <c r="AF40" s="24"/>
    </row>
    <row r="41" spans="1:32" s="3" customFormat="1" ht="16.5" customHeight="1" x14ac:dyDescent="0.3">
      <c r="A41" s="10" t="s">
        <v>104</v>
      </c>
      <c r="B41" s="29" t="s">
        <v>46</v>
      </c>
      <c r="C41" s="14">
        <v>0.6</v>
      </c>
      <c r="D41" s="14">
        <v>0.57999999999999996</v>
      </c>
      <c r="E41" s="14">
        <v>0.59</v>
      </c>
      <c r="F41" s="14">
        <v>0.59</v>
      </c>
      <c r="G41" s="14">
        <v>0.6</v>
      </c>
      <c r="H41" s="14">
        <v>0.61</v>
      </c>
      <c r="I41" s="14">
        <v>0.61</v>
      </c>
      <c r="J41" s="14">
        <v>0.61</v>
      </c>
      <c r="K41" s="14">
        <v>0.77</v>
      </c>
      <c r="L41" s="14">
        <v>0.64</v>
      </c>
      <c r="M41" s="14">
        <v>0.66</v>
      </c>
      <c r="N41" s="14">
        <v>0.66</v>
      </c>
      <c r="O41" s="14">
        <v>0.68</v>
      </c>
      <c r="P41" s="14">
        <v>0.69</v>
      </c>
      <c r="Q41" s="14">
        <v>0.69</v>
      </c>
      <c r="R41" s="14">
        <v>0.69</v>
      </c>
      <c r="S41" s="14">
        <v>0.69</v>
      </c>
      <c r="T41" s="14">
        <v>0.68</v>
      </c>
      <c r="U41" s="14">
        <v>0.67</v>
      </c>
      <c r="V41" s="14">
        <v>0.66</v>
      </c>
      <c r="W41" s="14">
        <v>0.64</v>
      </c>
      <c r="X41" s="14">
        <v>0.64</v>
      </c>
      <c r="Y41" s="14">
        <v>0.64</v>
      </c>
      <c r="Z41" s="14">
        <v>0.63</v>
      </c>
      <c r="AA41" s="33">
        <f t="shared" si="0"/>
        <v>-4.0000000000000036</v>
      </c>
      <c r="AB41" s="34">
        <f t="shared" si="1"/>
        <v>37</v>
      </c>
      <c r="AC41" s="33">
        <f t="shared" si="2"/>
        <v>3.0000000000000027</v>
      </c>
      <c r="AD41" s="35">
        <f t="shared" si="3"/>
        <v>91</v>
      </c>
      <c r="AE41" s="24"/>
      <c r="AF41" s="24"/>
    </row>
    <row r="42" spans="1:32" s="3" customFormat="1" ht="16.5" customHeight="1" x14ac:dyDescent="0.3">
      <c r="A42" s="10" t="s">
        <v>73</v>
      </c>
      <c r="B42" s="29" t="s">
        <v>44</v>
      </c>
      <c r="C42" s="14">
        <v>0.57999999999999996</v>
      </c>
      <c r="D42" s="14">
        <v>0.63</v>
      </c>
      <c r="E42" s="14">
        <v>0.7</v>
      </c>
      <c r="F42" s="14">
        <v>0.73</v>
      </c>
      <c r="G42" s="14">
        <v>0.87</v>
      </c>
      <c r="H42" s="14">
        <v>0.78</v>
      </c>
      <c r="I42" s="14">
        <v>0.79</v>
      </c>
      <c r="J42" s="14">
        <v>0.81</v>
      </c>
      <c r="K42" s="14">
        <v>0.82</v>
      </c>
      <c r="L42" s="14">
        <v>0.84</v>
      </c>
      <c r="M42" s="14">
        <v>0.86</v>
      </c>
      <c r="N42" s="14">
        <v>0.89</v>
      </c>
      <c r="O42" s="14">
        <v>0.92</v>
      </c>
      <c r="P42" s="14">
        <v>0.92</v>
      </c>
      <c r="Q42" s="14">
        <v>0.93</v>
      </c>
      <c r="R42" s="14">
        <v>0.93</v>
      </c>
      <c r="S42" s="14">
        <v>0.94</v>
      </c>
      <c r="T42" s="14">
        <v>0.94</v>
      </c>
      <c r="U42" s="86">
        <v>0.92</v>
      </c>
      <c r="V42" s="14">
        <v>0.91</v>
      </c>
      <c r="W42" s="14">
        <v>0.88</v>
      </c>
      <c r="X42" s="14">
        <v>0.87</v>
      </c>
      <c r="Y42" s="14">
        <v>0.89</v>
      </c>
      <c r="Z42" s="14">
        <v>0.88</v>
      </c>
      <c r="AA42" s="33">
        <f t="shared" si="0"/>
        <v>-4.0000000000000036</v>
      </c>
      <c r="AB42" s="34">
        <f t="shared" si="1"/>
        <v>37</v>
      </c>
      <c r="AC42" s="33">
        <f t="shared" si="2"/>
        <v>30.000000000000004</v>
      </c>
      <c r="AD42" s="35">
        <f t="shared" si="3"/>
        <v>34</v>
      </c>
      <c r="AE42" s="24"/>
      <c r="AF42" s="24"/>
    </row>
    <row r="43" spans="1:32" s="3" customFormat="1" ht="16.5" customHeight="1" x14ac:dyDescent="0.3">
      <c r="A43" s="9" t="s">
        <v>37</v>
      </c>
      <c r="B43" s="29" t="s">
        <v>44</v>
      </c>
      <c r="C43" s="14">
        <v>0.82</v>
      </c>
      <c r="D43" s="14">
        <v>0.88</v>
      </c>
      <c r="E43" s="14">
        <v>1.04</v>
      </c>
      <c r="F43" s="14">
        <v>1.04</v>
      </c>
      <c r="G43" s="14">
        <v>1.06</v>
      </c>
      <c r="H43" s="14">
        <v>1.06</v>
      </c>
      <c r="I43" s="14">
        <v>1.08</v>
      </c>
      <c r="J43" s="14">
        <v>1.08</v>
      </c>
      <c r="K43" s="14">
        <v>1.08</v>
      </c>
      <c r="L43" s="14">
        <v>1.06</v>
      </c>
      <c r="M43" s="14">
        <v>1.06</v>
      </c>
      <c r="N43" s="14">
        <v>1.06</v>
      </c>
      <c r="O43" s="14">
        <v>1.04</v>
      </c>
      <c r="P43" s="14">
        <v>1.04</v>
      </c>
      <c r="Q43" s="14">
        <v>1.04</v>
      </c>
      <c r="R43" s="14">
        <v>1.06</v>
      </c>
      <c r="S43" s="14">
        <v>1.07</v>
      </c>
      <c r="T43" s="14">
        <v>1.08</v>
      </c>
      <c r="U43" s="86">
        <v>1.07</v>
      </c>
      <c r="V43" s="14">
        <v>1.08</v>
      </c>
      <c r="W43" s="14">
        <v>1.05</v>
      </c>
      <c r="X43" s="14">
        <v>1.02</v>
      </c>
      <c r="Y43" s="14">
        <v>0.98</v>
      </c>
      <c r="Z43" s="14">
        <v>0.96</v>
      </c>
      <c r="AA43" s="33">
        <f t="shared" si="0"/>
        <v>-11.000000000000011</v>
      </c>
      <c r="AB43" s="34">
        <f t="shared" si="1"/>
        <v>83</v>
      </c>
      <c r="AC43" s="33">
        <f t="shared" si="2"/>
        <v>14.000000000000002</v>
      </c>
      <c r="AD43" s="35">
        <f t="shared" si="3"/>
        <v>79</v>
      </c>
      <c r="AE43" s="24"/>
      <c r="AF43" s="24"/>
    </row>
    <row r="44" spans="1:32" s="3" customFormat="1" ht="16.5" customHeight="1" x14ac:dyDescent="0.3">
      <c r="A44" s="10" t="s">
        <v>36</v>
      </c>
      <c r="B44" s="29" t="s">
        <v>47</v>
      </c>
      <c r="C44" s="14">
        <v>0.99</v>
      </c>
      <c r="D44" s="14">
        <v>1.05</v>
      </c>
      <c r="E44" s="14">
        <v>1.03</v>
      </c>
      <c r="F44" s="14">
        <v>1.03</v>
      </c>
      <c r="G44" s="14">
        <v>1.02</v>
      </c>
      <c r="H44" s="14">
        <v>1.03</v>
      </c>
      <c r="I44" s="14">
        <v>1.05</v>
      </c>
      <c r="J44" s="14">
        <v>1.07</v>
      </c>
      <c r="K44" s="14">
        <v>1.08</v>
      </c>
      <c r="L44" s="14">
        <v>1.1100000000000001</v>
      </c>
      <c r="M44" s="14">
        <v>1.1100000000000001</v>
      </c>
      <c r="N44" s="14">
        <v>1.1200000000000001</v>
      </c>
      <c r="O44" s="14">
        <v>1.1399999999999999</v>
      </c>
      <c r="P44" s="14">
        <v>1.17</v>
      </c>
      <c r="Q44" s="14">
        <v>1.17</v>
      </c>
      <c r="R44" s="14">
        <v>1.17</v>
      </c>
      <c r="S44" s="14">
        <v>1.17</v>
      </c>
      <c r="T44" s="14">
        <v>1.17</v>
      </c>
      <c r="U44" s="14">
        <v>1.18</v>
      </c>
      <c r="V44" s="14">
        <v>1.19</v>
      </c>
      <c r="W44" s="14">
        <v>1.1499999999999999</v>
      </c>
      <c r="X44" s="14">
        <v>1.1499999999999999</v>
      </c>
      <c r="Y44" s="14">
        <v>1.1499999999999999</v>
      </c>
      <c r="Z44" s="14">
        <v>1.1499999999999999</v>
      </c>
      <c r="AA44" s="33">
        <f t="shared" si="0"/>
        <v>-3.0000000000000027</v>
      </c>
      <c r="AB44" s="34">
        <f t="shared" si="1"/>
        <v>29</v>
      </c>
      <c r="AC44" s="33">
        <f t="shared" si="2"/>
        <v>15.999999999999993</v>
      </c>
      <c r="AD44" s="35">
        <f t="shared" si="3"/>
        <v>75</v>
      </c>
      <c r="AE44" s="24"/>
      <c r="AF44" s="24"/>
    </row>
    <row r="45" spans="1:32" s="3" customFormat="1" ht="16.5" customHeight="1" x14ac:dyDescent="0.3">
      <c r="A45" s="9" t="s">
        <v>1</v>
      </c>
      <c r="B45" s="29" t="s">
        <v>45</v>
      </c>
      <c r="C45" s="14">
        <v>0.8</v>
      </c>
      <c r="D45" s="14">
        <v>0.83</v>
      </c>
      <c r="E45" s="14">
        <v>0.94</v>
      </c>
      <c r="F45" s="14">
        <v>0.97</v>
      </c>
      <c r="G45" s="14">
        <v>1.02</v>
      </c>
      <c r="H45" s="14">
        <v>1.05</v>
      </c>
      <c r="I45" s="14">
        <v>1.1100000000000001</v>
      </c>
      <c r="J45" s="14">
        <v>1.17</v>
      </c>
      <c r="K45" s="14">
        <v>1.17</v>
      </c>
      <c r="L45" s="14">
        <v>1.2</v>
      </c>
      <c r="M45" s="14">
        <v>1.17</v>
      </c>
      <c r="N45" s="14">
        <v>1.17</v>
      </c>
      <c r="O45" s="14">
        <v>1.18</v>
      </c>
      <c r="P45" s="14">
        <v>1.19</v>
      </c>
      <c r="Q45" s="14">
        <v>1.19</v>
      </c>
      <c r="R45" s="14">
        <v>1.17</v>
      </c>
      <c r="S45" s="14">
        <v>1.1399999999999999</v>
      </c>
      <c r="T45" s="14">
        <v>1.1399999999999999</v>
      </c>
      <c r="U45" s="14">
        <v>1.1100000000000001</v>
      </c>
      <c r="V45" s="14">
        <v>1.0900000000000001</v>
      </c>
      <c r="W45" s="14">
        <v>1.06</v>
      </c>
      <c r="X45" s="14">
        <v>1.04</v>
      </c>
      <c r="Y45" s="14">
        <v>1.02</v>
      </c>
      <c r="Z45" s="14">
        <v>1.02</v>
      </c>
      <c r="AA45" s="33">
        <f t="shared" si="0"/>
        <v>-9.0000000000000071</v>
      </c>
      <c r="AB45" s="34">
        <f t="shared" si="1"/>
        <v>78</v>
      </c>
      <c r="AC45" s="33">
        <f t="shared" si="2"/>
        <v>21.999999999999996</v>
      </c>
      <c r="AD45" s="35">
        <f t="shared" si="3"/>
        <v>59</v>
      </c>
      <c r="AE45" s="24"/>
      <c r="AF45" s="24"/>
    </row>
    <row r="46" spans="1:32" s="3" customFormat="1" ht="16.5" customHeight="1" x14ac:dyDescent="0.3">
      <c r="A46" s="9" t="s">
        <v>105</v>
      </c>
      <c r="B46" s="29" t="s">
        <v>44</v>
      </c>
      <c r="C46" s="14">
        <v>0.8</v>
      </c>
      <c r="D46" s="14">
        <v>0.84</v>
      </c>
      <c r="E46" s="14">
        <v>0.87</v>
      </c>
      <c r="F46" s="14">
        <v>0.86</v>
      </c>
      <c r="G46" s="14">
        <v>0.84</v>
      </c>
      <c r="H46" s="14">
        <v>0.85</v>
      </c>
      <c r="I46" s="14">
        <v>0.85</v>
      </c>
      <c r="J46" s="14">
        <v>0.84</v>
      </c>
      <c r="K46" s="14">
        <v>0.84</v>
      </c>
      <c r="L46" s="14">
        <v>0.85</v>
      </c>
      <c r="M46" s="14">
        <v>0.83</v>
      </c>
      <c r="N46" s="14">
        <v>0.83</v>
      </c>
      <c r="O46" s="14">
        <v>0.81</v>
      </c>
      <c r="P46" s="14">
        <v>0.81</v>
      </c>
      <c r="Q46" s="14">
        <v>0.8</v>
      </c>
      <c r="R46" s="14">
        <v>0.84</v>
      </c>
      <c r="S46" s="14">
        <v>0.87</v>
      </c>
      <c r="T46" s="14">
        <v>0.91</v>
      </c>
      <c r="U46" s="14">
        <v>0.94</v>
      </c>
      <c r="V46" s="14">
        <v>0.92</v>
      </c>
      <c r="W46" s="14">
        <v>0.93</v>
      </c>
      <c r="X46" s="14">
        <v>0.91</v>
      </c>
      <c r="Y46" s="14">
        <v>0.93</v>
      </c>
      <c r="Z46" s="14">
        <v>0.93</v>
      </c>
      <c r="AA46" s="33">
        <f t="shared" si="0"/>
        <v>-0.99999999999998979</v>
      </c>
      <c r="AB46" s="34">
        <f t="shared" si="1"/>
        <v>15</v>
      </c>
      <c r="AC46" s="33">
        <f t="shared" si="2"/>
        <v>13</v>
      </c>
      <c r="AD46" s="35">
        <f t="shared" si="3"/>
        <v>82</v>
      </c>
      <c r="AE46" s="24"/>
      <c r="AF46" s="24"/>
    </row>
    <row r="47" spans="1:32" s="3" customFormat="1" ht="16.5" customHeight="1" x14ac:dyDescent="0.3">
      <c r="A47" s="9" t="s">
        <v>106</v>
      </c>
      <c r="B47" s="29" t="s">
        <v>46</v>
      </c>
      <c r="C47" s="14">
        <v>0.66</v>
      </c>
      <c r="D47" s="14">
        <v>0.68</v>
      </c>
      <c r="E47" s="14">
        <v>0.72</v>
      </c>
      <c r="F47" s="14">
        <v>0.73</v>
      </c>
      <c r="G47" s="14">
        <v>0.73</v>
      </c>
      <c r="H47" s="14">
        <v>0.74</v>
      </c>
      <c r="I47" s="14">
        <v>0.74</v>
      </c>
      <c r="J47" s="14">
        <v>0.76</v>
      </c>
      <c r="K47" s="14">
        <v>0.78</v>
      </c>
      <c r="L47" s="14">
        <v>0.78</v>
      </c>
      <c r="M47" s="14">
        <v>0.79</v>
      </c>
      <c r="N47" s="14">
        <v>0.8</v>
      </c>
      <c r="O47" s="14">
        <v>0.79</v>
      </c>
      <c r="P47" s="14">
        <v>0.81</v>
      </c>
      <c r="Q47" s="14">
        <v>0.83</v>
      </c>
      <c r="R47" s="14">
        <v>0.82</v>
      </c>
      <c r="S47" s="14">
        <v>0.86</v>
      </c>
      <c r="T47" s="14">
        <v>0.86</v>
      </c>
      <c r="U47" s="14">
        <v>0.91</v>
      </c>
      <c r="V47" s="14">
        <v>0.9</v>
      </c>
      <c r="W47" s="14">
        <v>0.88</v>
      </c>
      <c r="X47" s="14">
        <v>0.87</v>
      </c>
      <c r="Y47" s="14">
        <v>0.86</v>
      </c>
      <c r="Z47" s="14">
        <v>0.85</v>
      </c>
      <c r="AA47" s="33">
        <f t="shared" si="0"/>
        <v>-6.0000000000000053</v>
      </c>
      <c r="AB47" s="34">
        <f t="shared" si="1"/>
        <v>51</v>
      </c>
      <c r="AC47" s="33">
        <f t="shared" si="2"/>
        <v>18.999999999999993</v>
      </c>
      <c r="AD47" s="35">
        <f t="shared" si="3"/>
        <v>71</v>
      </c>
      <c r="AE47" s="24"/>
      <c r="AF47" s="24"/>
    </row>
    <row r="48" spans="1:32" s="3" customFormat="1" ht="16.5" customHeight="1" x14ac:dyDescent="0.3">
      <c r="A48" s="9" t="s">
        <v>6</v>
      </c>
      <c r="B48" s="28" t="s">
        <v>44</v>
      </c>
      <c r="C48" s="14">
        <v>0.79</v>
      </c>
      <c r="D48" s="14">
        <v>0.83</v>
      </c>
      <c r="E48" s="14">
        <v>0.94</v>
      </c>
      <c r="F48" s="14">
        <v>0.94</v>
      </c>
      <c r="G48" s="14">
        <v>0.95</v>
      </c>
      <c r="H48" s="14">
        <v>0.95</v>
      </c>
      <c r="I48" s="14">
        <v>0.97</v>
      </c>
      <c r="J48" s="14">
        <v>0.98</v>
      </c>
      <c r="K48" s="14">
        <v>1.01</v>
      </c>
      <c r="L48" s="14">
        <v>1</v>
      </c>
      <c r="M48" s="14">
        <v>1</v>
      </c>
      <c r="N48" s="14">
        <v>1</v>
      </c>
      <c r="O48" s="14">
        <v>1.02</v>
      </c>
      <c r="P48" s="14">
        <v>1.01</v>
      </c>
      <c r="Q48" s="14">
        <v>1.03</v>
      </c>
      <c r="R48" s="14">
        <v>1.06</v>
      </c>
      <c r="S48" s="14">
        <v>1.0900000000000001</v>
      </c>
      <c r="T48" s="14">
        <v>1.1200000000000001</v>
      </c>
      <c r="U48" s="14">
        <v>1.18</v>
      </c>
      <c r="V48" s="14">
        <v>1.1499999999999999</v>
      </c>
      <c r="W48" s="14">
        <v>1.06</v>
      </c>
      <c r="X48" s="14">
        <v>1.04</v>
      </c>
      <c r="Y48" s="14">
        <v>1.02</v>
      </c>
      <c r="Z48" s="14">
        <v>0.99</v>
      </c>
      <c r="AA48" s="33">
        <f t="shared" si="0"/>
        <v>-18.999999999999993</v>
      </c>
      <c r="AB48" s="34">
        <f t="shared" si="1"/>
        <v>100</v>
      </c>
      <c r="AC48" s="33">
        <f t="shared" si="2"/>
        <v>19.999999999999996</v>
      </c>
      <c r="AD48" s="35">
        <f t="shared" si="3"/>
        <v>63</v>
      </c>
      <c r="AE48" s="24"/>
      <c r="AF48" s="24"/>
    </row>
    <row r="49" spans="1:32" s="3" customFormat="1" ht="16.5" customHeight="1" x14ac:dyDescent="0.3">
      <c r="A49" s="10" t="s">
        <v>0</v>
      </c>
      <c r="B49" s="29" t="s">
        <v>45</v>
      </c>
      <c r="C49" s="14">
        <v>0.53</v>
      </c>
      <c r="D49" s="14">
        <v>0.64</v>
      </c>
      <c r="E49" s="14">
        <v>0.74</v>
      </c>
      <c r="F49" s="14">
        <v>0.74</v>
      </c>
      <c r="G49" s="14">
        <v>0.76</v>
      </c>
      <c r="H49" s="14">
        <v>0.8</v>
      </c>
      <c r="I49" s="14">
        <v>0.81</v>
      </c>
      <c r="J49" s="14">
        <v>0.82</v>
      </c>
      <c r="K49" s="14">
        <v>0.83</v>
      </c>
      <c r="L49" s="14">
        <v>0.81</v>
      </c>
      <c r="M49" s="14">
        <v>0.81</v>
      </c>
      <c r="N49" s="14">
        <v>0.82</v>
      </c>
      <c r="O49" s="14">
        <v>0.82</v>
      </c>
      <c r="P49" s="14">
        <v>0.82</v>
      </c>
      <c r="Q49" s="14">
        <v>0.82</v>
      </c>
      <c r="R49" s="14">
        <v>0.81</v>
      </c>
      <c r="S49" s="14">
        <v>0.79</v>
      </c>
      <c r="T49" s="14">
        <v>0.8</v>
      </c>
      <c r="U49" s="14">
        <v>0.79</v>
      </c>
      <c r="V49" s="14">
        <v>0.78</v>
      </c>
      <c r="W49" s="14">
        <v>0.76</v>
      </c>
      <c r="X49" s="14">
        <v>0.75</v>
      </c>
      <c r="Y49" s="14">
        <v>0.75</v>
      </c>
      <c r="Z49" s="14">
        <v>0.74</v>
      </c>
      <c r="AA49" s="33">
        <f t="shared" si="0"/>
        <v>-5.0000000000000044</v>
      </c>
      <c r="AB49" s="34">
        <f t="shared" si="1"/>
        <v>46</v>
      </c>
      <c r="AC49" s="33">
        <f t="shared" si="2"/>
        <v>20.999999999999996</v>
      </c>
      <c r="AD49" s="35">
        <f t="shared" si="3"/>
        <v>60</v>
      </c>
      <c r="AE49" s="24"/>
      <c r="AF49" s="24"/>
    </row>
    <row r="50" spans="1:32" s="3" customFormat="1" ht="16.5" customHeight="1" x14ac:dyDescent="0.3">
      <c r="A50" s="10" t="s">
        <v>107</v>
      </c>
      <c r="B50" s="29" t="s">
        <v>46</v>
      </c>
      <c r="C50" s="14">
        <v>0.79</v>
      </c>
      <c r="D50" s="14">
        <v>0.76</v>
      </c>
      <c r="E50" s="14">
        <v>0.94</v>
      </c>
      <c r="F50" s="14">
        <v>0.96</v>
      </c>
      <c r="G50" s="14">
        <v>0.97</v>
      </c>
      <c r="H50" s="14">
        <v>0.99</v>
      </c>
      <c r="I50" s="14">
        <v>1.01</v>
      </c>
      <c r="J50" s="14">
        <v>1.03</v>
      </c>
      <c r="K50" s="14">
        <v>1.08</v>
      </c>
      <c r="L50" s="14">
        <v>1.0900000000000001</v>
      </c>
      <c r="M50" s="14">
        <v>1.08</v>
      </c>
      <c r="N50" s="14">
        <v>1.08</v>
      </c>
      <c r="O50" s="14">
        <v>1.08</v>
      </c>
      <c r="P50" s="14">
        <v>1.08</v>
      </c>
      <c r="Q50" s="14">
        <v>1.07</v>
      </c>
      <c r="R50" s="14">
        <v>1.06</v>
      </c>
      <c r="S50" s="14">
        <v>1.0900000000000001</v>
      </c>
      <c r="T50" s="14">
        <v>1.0900000000000001</v>
      </c>
      <c r="U50" s="14">
        <v>1.07</v>
      </c>
      <c r="V50" s="14">
        <v>1.08</v>
      </c>
      <c r="W50" s="14">
        <v>1.03</v>
      </c>
      <c r="X50" s="14">
        <v>1.03</v>
      </c>
      <c r="Y50" s="14">
        <v>1.05</v>
      </c>
      <c r="Z50" s="14">
        <v>1.06</v>
      </c>
      <c r="AA50" s="33">
        <f t="shared" si="0"/>
        <v>-1.0000000000000009</v>
      </c>
      <c r="AB50" s="34">
        <f t="shared" si="1"/>
        <v>16</v>
      </c>
      <c r="AC50" s="33">
        <f t="shared" si="2"/>
        <v>27</v>
      </c>
      <c r="AD50" s="35">
        <f t="shared" si="3"/>
        <v>45</v>
      </c>
      <c r="AE50" s="24"/>
      <c r="AF50" s="24"/>
    </row>
    <row r="51" spans="1:32" s="3" customFormat="1" ht="16.5" customHeight="1" x14ac:dyDescent="0.3">
      <c r="A51" s="10" t="s">
        <v>108</v>
      </c>
      <c r="B51" s="29" t="s">
        <v>44</v>
      </c>
      <c r="C51" s="14">
        <v>1.1299999999999999</v>
      </c>
      <c r="D51" s="14">
        <v>1.1200000000000001</v>
      </c>
      <c r="E51" s="14">
        <v>0.89</v>
      </c>
      <c r="F51" s="14">
        <v>0.9</v>
      </c>
      <c r="G51" s="14">
        <v>0.92</v>
      </c>
      <c r="H51" s="14">
        <v>0.91</v>
      </c>
      <c r="I51" s="14">
        <v>0.9</v>
      </c>
      <c r="J51" s="14">
        <v>0.88</v>
      </c>
      <c r="K51" s="14">
        <v>0.88</v>
      </c>
      <c r="L51" s="14">
        <v>0.87</v>
      </c>
      <c r="M51" s="14">
        <v>0.86</v>
      </c>
      <c r="N51" s="14">
        <v>0.84</v>
      </c>
      <c r="O51" s="14">
        <v>0.82</v>
      </c>
      <c r="P51" s="14">
        <v>0.85</v>
      </c>
      <c r="Q51" s="14">
        <v>0.88</v>
      </c>
      <c r="R51" s="14">
        <v>0.91</v>
      </c>
      <c r="S51" s="14">
        <v>0.91</v>
      </c>
      <c r="T51" s="14">
        <v>0.91</v>
      </c>
      <c r="U51" s="86">
        <v>0.94</v>
      </c>
      <c r="V51" s="14">
        <v>0.96</v>
      </c>
      <c r="W51" s="14">
        <v>0.95</v>
      </c>
      <c r="X51" s="14">
        <v>0.94</v>
      </c>
      <c r="Y51" s="14">
        <v>0.94</v>
      </c>
      <c r="Z51" s="14">
        <v>0.95</v>
      </c>
      <c r="AA51" s="33">
        <f t="shared" si="0"/>
        <v>1.0000000000000009</v>
      </c>
      <c r="AB51" s="34">
        <f t="shared" si="1"/>
        <v>7</v>
      </c>
      <c r="AC51" s="33">
        <f t="shared" si="2"/>
        <v>-17.999999999999993</v>
      </c>
      <c r="AD51" s="35">
        <f t="shared" si="3"/>
        <v>100</v>
      </c>
      <c r="AE51" s="24"/>
      <c r="AF51" s="24"/>
    </row>
    <row r="52" spans="1:32" s="3" customFormat="1" ht="16.5" customHeight="1" x14ac:dyDescent="0.3">
      <c r="A52" s="10" t="s">
        <v>19</v>
      </c>
      <c r="B52" s="29" t="s">
        <v>46</v>
      </c>
      <c r="C52" s="14">
        <v>0.41</v>
      </c>
      <c r="D52" s="14">
        <v>0.45</v>
      </c>
      <c r="E52" s="14">
        <v>0.47</v>
      </c>
      <c r="F52" s="14">
        <v>0.5</v>
      </c>
      <c r="G52" s="14">
        <v>0.51</v>
      </c>
      <c r="H52" s="14">
        <v>0.52</v>
      </c>
      <c r="I52" s="14">
        <v>0.54</v>
      </c>
      <c r="J52" s="14">
        <v>0.57999999999999996</v>
      </c>
      <c r="K52" s="14">
        <v>0.64</v>
      </c>
      <c r="L52" s="14">
        <v>0.63</v>
      </c>
      <c r="M52" s="14">
        <v>0.63</v>
      </c>
      <c r="N52" s="14">
        <v>0.67</v>
      </c>
      <c r="O52" s="14">
        <v>0.66</v>
      </c>
      <c r="P52" s="14">
        <v>0.71</v>
      </c>
      <c r="Q52" s="14">
        <v>0.71</v>
      </c>
      <c r="R52" s="14">
        <v>0.74</v>
      </c>
      <c r="S52" s="14">
        <v>0.75</v>
      </c>
      <c r="T52" s="14">
        <v>0.76</v>
      </c>
      <c r="U52" s="14">
        <v>0.78</v>
      </c>
      <c r="V52" s="14">
        <v>0.83</v>
      </c>
      <c r="W52" s="14">
        <v>0.8</v>
      </c>
      <c r="X52" s="14">
        <v>0.81</v>
      </c>
      <c r="Y52" s="14">
        <v>0.81</v>
      </c>
      <c r="Z52" s="14">
        <v>0.82</v>
      </c>
      <c r="AA52" s="33">
        <f t="shared" si="0"/>
        <v>3.9999999999999925</v>
      </c>
      <c r="AB52" s="34">
        <f t="shared" si="1"/>
        <v>2</v>
      </c>
      <c r="AC52" s="33">
        <f t="shared" si="2"/>
        <v>41</v>
      </c>
      <c r="AD52" s="35">
        <f t="shared" si="3"/>
        <v>12</v>
      </c>
      <c r="AE52" s="24"/>
      <c r="AF52" s="24"/>
    </row>
    <row r="53" spans="1:32" s="3" customFormat="1" ht="16.5" customHeight="1" x14ac:dyDescent="0.3">
      <c r="A53" s="10" t="s">
        <v>17</v>
      </c>
      <c r="B53" s="29" t="s">
        <v>45</v>
      </c>
      <c r="C53" s="14">
        <v>0.69</v>
      </c>
      <c r="D53" s="14">
        <v>0.66</v>
      </c>
      <c r="E53" s="14">
        <v>0.94</v>
      </c>
      <c r="F53" s="14">
        <v>0.97</v>
      </c>
      <c r="G53" s="14">
        <v>1.02</v>
      </c>
      <c r="H53" s="14">
        <v>1.0900000000000001</v>
      </c>
      <c r="I53" s="14">
        <v>1.0900000000000001</v>
      </c>
      <c r="J53" s="14">
        <v>1.1000000000000001</v>
      </c>
      <c r="K53" s="14">
        <v>1.1100000000000001</v>
      </c>
      <c r="L53" s="14">
        <v>1.08</v>
      </c>
      <c r="M53" s="14">
        <v>1.0900000000000001</v>
      </c>
      <c r="N53" s="14">
        <v>1.1399999999999999</v>
      </c>
      <c r="O53" s="14">
        <v>1.18</v>
      </c>
      <c r="P53" s="14">
        <v>1.1599999999999999</v>
      </c>
      <c r="Q53" s="14">
        <v>1.19</v>
      </c>
      <c r="R53" s="14">
        <v>1.24</v>
      </c>
      <c r="S53" s="14">
        <v>1.28</v>
      </c>
      <c r="T53" s="14">
        <v>1.32</v>
      </c>
      <c r="U53" s="14">
        <v>1.36</v>
      </c>
      <c r="V53" s="14">
        <v>1.35</v>
      </c>
      <c r="W53" s="14">
        <v>1.2</v>
      </c>
      <c r="X53" s="14">
        <v>1.1599999999999999</v>
      </c>
      <c r="Y53" s="14">
        <v>1.1399999999999999</v>
      </c>
      <c r="Z53" s="14">
        <v>1.1299999999999999</v>
      </c>
      <c r="AA53" s="33">
        <f t="shared" si="0"/>
        <v>-23.000000000000021</v>
      </c>
      <c r="AB53" s="34">
        <f t="shared" si="1"/>
        <v>101</v>
      </c>
      <c r="AC53" s="33">
        <f t="shared" si="2"/>
        <v>43.999999999999993</v>
      </c>
      <c r="AD53" s="35">
        <f t="shared" si="3"/>
        <v>11</v>
      </c>
      <c r="AE53" s="24"/>
      <c r="AF53" s="24"/>
    </row>
    <row r="54" spans="1:32" s="3" customFormat="1" ht="16.5" customHeight="1" x14ac:dyDescent="0.3">
      <c r="A54" s="10" t="s">
        <v>74</v>
      </c>
      <c r="B54" s="29" t="s">
        <v>46</v>
      </c>
      <c r="C54" s="14">
        <v>0.54</v>
      </c>
      <c r="D54" s="14">
        <v>0.6</v>
      </c>
      <c r="E54" s="14">
        <v>0.7</v>
      </c>
      <c r="F54" s="14">
        <v>0.73</v>
      </c>
      <c r="G54" s="14">
        <v>0.71</v>
      </c>
      <c r="H54" s="14">
        <v>0.72</v>
      </c>
      <c r="I54" s="14">
        <v>0.75</v>
      </c>
      <c r="J54" s="14">
        <v>0.77</v>
      </c>
      <c r="K54" s="14">
        <v>0.79</v>
      </c>
      <c r="L54" s="14">
        <v>0.79</v>
      </c>
      <c r="M54" s="14">
        <v>0.82</v>
      </c>
      <c r="N54" s="14">
        <v>0.85</v>
      </c>
      <c r="O54" s="14">
        <v>0.83</v>
      </c>
      <c r="P54" s="14">
        <v>0.86</v>
      </c>
      <c r="Q54" s="14">
        <v>0.8</v>
      </c>
      <c r="R54" s="14">
        <v>0.82</v>
      </c>
      <c r="S54" s="14">
        <v>0.87</v>
      </c>
      <c r="T54" s="14">
        <v>0.89</v>
      </c>
      <c r="U54" s="14">
        <v>0.93</v>
      </c>
      <c r="V54" s="14">
        <v>0.91</v>
      </c>
      <c r="W54" s="14">
        <v>0.84</v>
      </c>
      <c r="X54" s="14">
        <v>0.85</v>
      </c>
      <c r="Y54" s="14">
        <v>0.85</v>
      </c>
      <c r="Z54" s="14">
        <v>0.84</v>
      </c>
      <c r="AA54" s="33">
        <f t="shared" si="0"/>
        <v>-9.0000000000000071</v>
      </c>
      <c r="AB54" s="34">
        <f t="shared" si="1"/>
        <v>78</v>
      </c>
      <c r="AC54" s="33">
        <f t="shared" si="2"/>
        <v>29.999999999999993</v>
      </c>
      <c r="AD54" s="35">
        <f t="shared" si="3"/>
        <v>37</v>
      </c>
      <c r="AE54" s="24"/>
      <c r="AF54" s="24"/>
    </row>
    <row r="55" spans="1:32" s="3" customFormat="1" ht="16.5" customHeight="1" x14ac:dyDescent="0.3">
      <c r="A55" s="10" t="s">
        <v>75</v>
      </c>
      <c r="B55" s="29" t="s">
        <v>47</v>
      </c>
      <c r="C55" s="14">
        <v>1.21</v>
      </c>
      <c r="D55" s="14">
        <v>1.25</v>
      </c>
      <c r="E55" s="14">
        <v>1.57</v>
      </c>
      <c r="F55" s="14">
        <v>1.56</v>
      </c>
      <c r="G55" s="14">
        <v>1.54</v>
      </c>
      <c r="H55" s="14">
        <v>1.52</v>
      </c>
      <c r="I55" s="14">
        <v>1.49</v>
      </c>
      <c r="J55" s="14">
        <v>1.51</v>
      </c>
      <c r="K55" s="14">
        <v>1.54</v>
      </c>
      <c r="L55" s="14">
        <v>1.53</v>
      </c>
      <c r="M55" s="14">
        <v>1.53</v>
      </c>
      <c r="N55" s="14">
        <v>1.53</v>
      </c>
      <c r="O55" s="14">
        <v>1.54</v>
      </c>
      <c r="P55" s="14">
        <v>1.54</v>
      </c>
      <c r="Q55" s="14">
        <v>1.55</v>
      </c>
      <c r="R55" s="14">
        <v>1.55</v>
      </c>
      <c r="S55" s="14">
        <v>1.58</v>
      </c>
      <c r="T55" s="14">
        <v>1.57</v>
      </c>
      <c r="U55" s="14">
        <v>1.58</v>
      </c>
      <c r="V55" s="14">
        <v>1.58</v>
      </c>
      <c r="W55" s="14">
        <v>1.55</v>
      </c>
      <c r="X55" s="14">
        <v>1.53</v>
      </c>
      <c r="Y55" s="14">
        <v>1.52</v>
      </c>
      <c r="Z55" s="14">
        <v>1.57</v>
      </c>
      <c r="AA55" s="33">
        <f t="shared" si="0"/>
        <v>-1.0000000000000009</v>
      </c>
      <c r="AB55" s="34">
        <f t="shared" si="1"/>
        <v>16</v>
      </c>
      <c r="AC55" s="33">
        <f t="shared" si="2"/>
        <v>36.000000000000007</v>
      </c>
      <c r="AD55" s="35">
        <f t="shared" si="3"/>
        <v>19</v>
      </c>
      <c r="AE55" s="24"/>
      <c r="AF55" s="24"/>
    </row>
    <row r="56" spans="1:32" s="3" customFormat="1" ht="16.5" customHeight="1" x14ac:dyDescent="0.3">
      <c r="A56" s="9" t="s">
        <v>3</v>
      </c>
      <c r="B56" s="29" t="s">
        <v>45</v>
      </c>
      <c r="C56" s="14">
        <v>0.83</v>
      </c>
      <c r="D56" s="14">
        <v>0.82</v>
      </c>
      <c r="E56" s="14">
        <v>0.83</v>
      </c>
      <c r="F56" s="14">
        <v>0.89</v>
      </c>
      <c r="G56" s="14">
        <v>0.94</v>
      </c>
      <c r="H56" s="14">
        <v>0.98</v>
      </c>
      <c r="I56" s="14">
        <v>1.01</v>
      </c>
      <c r="J56" s="14">
        <v>1.02</v>
      </c>
      <c r="K56" s="14">
        <v>1.04</v>
      </c>
      <c r="L56" s="14">
        <v>1.07</v>
      </c>
      <c r="M56" s="14">
        <v>1.0900000000000001</v>
      </c>
      <c r="N56" s="14">
        <v>1.1000000000000001</v>
      </c>
      <c r="O56" s="14">
        <v>1.1000000000000001</v>
      </c>
      <c r="P56" s="14">
        <v>1.0900000000000001</v>
      </c>
      <c r="Q56" s="14">
        <v>1.1200000000000001</v>
      </c>
      <c r="R56" s="14">
        <v>1.1399999999999999</v>
      </c>
      <c r="S56" s="14">
        <v>1.1499999999999999</v>
      </c>
      <c r="T56" s="14">
        <v>1.1299999999999999</v>
      </c>
      <c r="U56" s="14">
        <v>1.1000000000000001</v>
      </c>
      <c r="V56" s="14">
        <v>1.08</v>
      </c>
      <c r="W56" s="14">
        <v>1.04</v>
      </c>
      <c r="X56" s="14">
        <v>1.03</v>
      </c>
      <c r="Y56" s="14">
        <v>1.02</v>
      </c>
      <c r="Z56" s="14">
        <v>1.02</v>
      </c>
      <c r="AA56" s="33">
        <f t="shared" si="0"/>
        <v>-8.0000000000000071</v>
      </c>
      <c r="AB56" s="34">
        <f t="shared" si="1"/>
        <v>73</v>
      </c>
      <c r="AC56" s="33">
        <f t="shared" si="2"/>
        <v>19.000000000000007</v>
      </c>
      <c r="AD56" s="35">
        <f t="shared" si="3"/>
        <v>65</v>
      </c>
      <c r="AE56" s="24"/>
      <c r="AF56" s="24"/>
    </row>
    <row r="57" spans="1:32" s="3" customFormat="1" ht="16.5" customHeight="1" x14ac:dyDescent="0.3">
      <c r="A57" s="9" t="s">
        <v>109</v>
      </c>
      <c r="B57" s="29" t="s">
        <v>46</v>
      </c>
      <c r="C57" s="14">
        <v>0.88</v>
      </c>
      <c r="D57" s="14">
        <v>0.88</v>
      </c>
      <c r="E57" s="14">
        <v>0.88</v>
      </c>
      <c r="F57" s="14">
        <v>0.87</v>
      </c>
      <c r="G57" s="14">
        <v>0.86</v>
      </c>
      <c r="H57" s="14">
        <v>0.83</v>
      </c>
      <c r="I57" s="14">
        <v>0.86</v>
      </c>
      <c r="J57" s="14">
        <v>0.85</v>
      </c>
      <c r="K57" s="14">
        <v>0.84</v>
      </c>
      <c r="L57" s="14">
        <v>0.82</v>
      </c>
      <c r="M57" s="14">
        <v>0.82</v>
      </c>
      <c r="N57" s="14">
        <v>0.82</v>
      </c>
      <c r="O57" s="14">
        <v>0.82</v>
      </c>
      <c r="P57" s="14">
        <v>0.83</v>
      </c>
      <c r="Q57" s="14">
        <v>0.84</v>
      </c>
      <c r="R57" s="14">
        <v>0.84</v>
      </c>
      <c r="S57" s="14">
        <v>0.85</v>
      </c>
      <c r="T57" s="86">
        <v>0.84</v>
      </c>
      <c r="U57" s="86">
        <v>0.83</v>
      </c>
      <c r="V57" s="14">
        <v>0.84</v>
      </c>
      <c r="W57" s="14">
        <v>0.83</v>
      </c>
      <c r="X57" s="14">
        <v>0.83</v>
      </c>
      <c r="Y57" s="14">
        <v>0.84</v>
      </c>
      <c r="Z57" s="14">
        <v>0.84</v>
      </c>
      <c r="AA57" s="33">
        <f t="shared" si="0"/>
        <v>1.0000000000000009</v>
      </c>
      <c r="AB57" s="34">
        <f t="shared" si="1"/>
        <v>7</v>
      </c>
      <c r="AC57" s="33">
        <f t="shared" si="2"/>
        <v>-4.0000000000000036</v>
      </c>
      <c r="AD57" s="35">
        <f t="shared" si="3"/>
        <v>98</v>
      </c>
      <c r="AE57" s="24"/>
      <c r="AF57" s="24"/>
    </row>
    <row r="58" spans="1:32" s="3" customFormat="1" ht="16.5" customHeight="1" x14ac:dyDescent="0.3">
      <c r="A58" s="9" t="s">
        <v>110</v>
      </c>
      <c r="B58" s="29" t="s">
        <v>44</v>
      </c>
      <c r="C58" s="14">
        <v>0.52</v>
      </c>
      <c r="D58" s="14">
        <v>0.56999999999999995</v>
      </c>
      <c r="E58" s="14">
        <v>0.63</v>
      </c>
      <c r="F58" s="14">
        <v>0.64</v>
      </c>
      <c r="G58" s="14">
        <v>0.65</v>
      </c>
      <c r="H58" s="14">
        <v>0.68</v>
      </c>
      <c r="I58" s="14">
        <v>0.7</v>
      </c>
      <c r="J58" s="14">
        <v>0.75</v>
      </c>
      <c r="K58" s="14">
        <v>0.77</v>
      </c>
      <c r="L58" s="14">
        <v>0.76</v>
      </c>
      <c r="M58" s="14">
        <v>0.75</v>
      </c>
      <c r="N58" s="14">
        <v>0.79</v>
      </c>
      <c r="O58" s="14">
        <v>0.81</v>
      </c>
      <c r="P58" s="14">
        <v>0.85</v>
      </c>
      <c r="Q58" s="14">
        <v>0.86</v>
      </c>
      <c r="R58" s="14">
        <v>0.85</v>
      </c>
      <c r="S58" s="14">
        <v>0.84</v>
      </c>
      <c r="T58" s="86">
        <v>0.84</v>
      </c>
      <c r="U58" s="86">
        <v>0.85</v>
      </c>
      <c r="V58" s="14">
        <v>0.88</v>
      </c>
      <c r="W58" s="14">
        <v>0.84</v>
      </c>
      <c r="X58" s="14">
        <v>0.83</v>
      </c>
      <c r="Y58" s="14">
        <v>0.81</v>
      </c>
      <c r="Z58" s="14">
        <v>0.82</v>
      </c>
      <c r="AA58" s="33">
        <f t="shared" si="0"/>
        <v>-3.0000000000000027</v>
      </c>
      <c r="AB58" s="34">
        <f t="shared" si="1"/>
        <v>29</v>
      </c>
      <c r="AC58" s="33">
        <f t="shared" si="2"/>
        <v>29.999999999999993</v>
      </c>
      <c r="AD58" s="35">
        <f t="shared" si="3"/>
        <v>37</v>
      </c>
      <c r="AE58" s="24"/>
      <c r="AF58" s="24"/>
    </row>
    <row r="59" spans="1:32" s="3" customFormat="1" ht="16.5" customHeight="1" x14ac:dyDescent="0.3">
      <c r="A59" s="10" t="s">
        <v>76</v>
      </c>
      <c r="B59" s="29" t="s">
        <v>45</v>
      </c>
      <c r="C59" s="14">
        <v>0.74</v>
      </c>
      <c r="D59" s="14">
        <v>0.69</v>
      </c>
      <c r="E59" s="14">
        <v>0.82</v>
      </c>
      <c r="F59" s="14">
        <v>0.81</v>
      </c>
      <c r="G59" s="14">
        <v>0.83</v>
      </c>
      <c r="H59" s="14">
        <v>0.85</v>
      </c>
      <c r="I59" s="14">
        <v>0.88</v>
      </c>
      <c r="J59" s="14">
        <v>0.9</v>
      </c>
      <c r="K59" s="14">
        <v>0.91</v>
      </c>
      <c r="L59" s="14">
        <v>0.9</v>
      </c>
      <c r="M59" s="14">
        <v>0.91</v>
      </c>
      <c r="N59" s="14">
        <v>0.92</v>
      </c>
      <c r="O59" s="14">
        <v>0.93</v>
      </c>
      <c r="P59" s="14">
        <v>0.95</v>
      </c>
      <c r="Q59" s="14">
        <v>0.96</v>
      </c>
      <c r="R59" s="14">
        <v>0.97</v>
      </c>
      <c r="S59" s="14">
        <v>0.96</v>
      </c>
      <c r="T59" s="14">
        <v>0.93</v>
      </c>
      <c r="U59" s="14">
        <v>0.92</v>
      </c>
      <c r="V59" s="14">
        <v>0.91</v>
      </c>
      <c r="W59" s="14">
        <v>0.87</v>
      </c>
      <c r="X59" s="14">
        <v>0.87</v>
      </c>
      <c r="Y59" s="14">
        <v>0.86</v>
      </c>
      <c r="Z59" s="14">
        <v>0.86</v>
      </c>
      <c r="AA59" s="33">
        <f t="shared" si="0"/>
        <v>-6.0000000000000053</v>
      </c>
      <c r="AB59" s="34">
        <f t="shared" si="1"/>
        <v>51</v>
      </c>
      <c r="AC59" s="33">
        <f t="shared" si="2"/>
        <v>12</v>
      </c>
      <c r="AD59" s="35">
        <f t="shared" si="3"/>
        <v>83</v>
      </c>
      <c r="AE59" s="24"/>
      <c r="AF59" s="24"/>
    </row>
    <row r="60" spans="1:32" s="3" customFormat="1" ht="16.5" customHeight="1" x14ac:dyDescent="0.3">
      <c r="A60" s="9" t="s">
        <v>77</v>
      </c>
      <c r="B60" s="29" t="s">
        <v>95</v>
      </c>
      <c r="C60" s="14">
        <v>0.76</v>
      </c>
      <c r="D60" s="14">
        <v>0.82</v>
      </c>
      <c r="E60" s="14">
        <v>0.99</v>
      </c>
      <c r="F60" s="14">
        <v>1</v>
      </c>
      <c r="G60" s="14">
        <v>1.04</v>
      </c>
      <c r="H60" s="14">
        <v>1.06</v>
      </c>
      <c r="I60" s="14">
        <v>1.0900000000000001</v>
      </c>
      <c r="J60" s="14">
        <v>1.1299999999999999</v>
      </c>
      <c r="K60" s="14">
        <v>1.1399999999999999</v>
      </c>
      <c r="L60" s="14">
        <v>1.17</v>
      </c>
      <c r="M60" s="14">
        <v>1.21</v>
      </c>
      <c r="N60" s="14">
        <v>1.26</v>
      </c>
      <c r="O60" s="14">
        <v>1.33</v>
      </c>
      <c r="P60" s="14">
        <v>1.34</v>
      </c>
      <c r="Q60" s="14">
        <v>1.36</v>
      </c>
      <c r="R60" s="14">
        <v>1.38</v>
      </c>
      <c r="S60" s="14">
        <v>1.38</v>
      </c>
      <c r="T60" s="14">
        <v>1.38</v>
      </c>
      <c r="U60" s="14">
        <v>1.38</v>
      </c>
      <c r="V60" s="14">
        <v>1.38</v>
      </c>
      <c r="W60" s="14">
        <v>1.34</v>
      </c>
      <c r="X60" s="14">
        <v>1.36</v>
      </c>
      <c r="Y60" s="14">
        <v>1.38</v>
      </c>
      <c r="Z60" s="14">
        <v>1.35</v>
      </c>
      <c r="AA60" s="33">
        <f t="shared" si="0"/>
        <v>-2.9999999999999805</v>
      </c>
      <c r="AB60" s="34">
        <f t="shared" si="1"/>
        <v>25</v>
      </c>
      <c r="AC60" s="33">
        <f t="shared" si="2"/>
        <v>59.000000000000007</v>
      </c>
      <c r="AD60" s="35">
        <f t="shared" si="3"/>
        <v>2</v>
      </c>
      <c r="AE60" s="24"/>
      <c r="AF60" s="24"/>
    </row>
    <row r="61" spans="1:32" s="3" customFormat="1" ht="16.5" customHeight="1" x14ac:dyDescent="0.3">
      <c r="A61" s="10" t="s">
        <v>28</v>
      </c>
      <c r="B61" s="29" t="s">
        <v>45</v>
      </c>
      <c r="C61" s="14">
        <v>0.65</v>
      </c>
      <c r="D61" s="14">
        <v>0.75</v>
      </c>
      <c r="E61" s="14">
        <v>0.89</v>
      </c>
      <c r="F61" s="14">
        <v>0.9</v>
      </c>
      <c r="G61" s="14">
        <v>0.9</v>
      </c>
      <c r="H61" s="14">
        <v>0.88</v>
      </c>
      <c r="I61" s="14">
        <v>0.88</v>
      </c>
      <c r="J61" s="14">
        <v>0.91</v>
      </c>
      <c r="K61" s="14">
        <v>0.94</v>
      </c>
      <c r="L61" s="14">
        <v>0.95</v>
      </c>
      <c r="M61" s="14">
        <v>0.96</v>
      </c>
      <c r="N61" s="14">
        <v>0.99</v>
      </c>
      <c r="O61" s="14">
        <v>1</v>
      </c>
      <c r="P61" s="14">
        <v>0.98</v>
      </c>
      <c r="Q61" s="14">
        <v>0.96</v>
      </c>
      <c r="R61" s="14">
        <v>0.97</v>
      </c>
      <c r="S61" s="14">
        <v>0.98</v>
      </c>
      <c r="T61" s="14">
        <v>0.95</v>
      </c>
      <c r="U61" s="14">
        <v>0.95</v>
      </c>
      <c r="V61" s="14">
        <v>0.94</v>
      </c>
      <c r="W61" s="14">
        <v>0.9</v>
      </c>
      <c r="X61" s="14">
        <v>0.91</v>
      </c>
      <c r="Y61" s="14">
        <v>0.91</v>
      </c>
      <c r="Z61" s="14">
        <v>0.9</v>
      </c>
      <c r="AA61" s="33">
        <f t="shared" si="0"/>
        <v>-4.9999999999999929</v>
      </c>
      <c r="AB61" s="34">
        <f t="shared" si="1"/>
        <v>43</v>
      </c>
      <c r="AC61" s="33">
        <f t="shared" si="2"/>
        <v>25</v>
      </c>
      <c r="AD61" s="35">
        <f t="shared" si="3"/>
        <v>49</v>
      </c>
      <c r="AE61" s="24"/>
      <c r="AF61" s="24"/>
    </row>
    <row r="62" spans="1:32" s="3" customFormat="1" ht="16.5" customHeight="1" x14ac:dyDescent="0.3">
      <c r="A62" s="9" t="s">
        <v>41</v>
      </c>
      <c r="B62" s="29" t="s">
        <v>45</v>
      </c>
      <c r="C62" s="14">
        <v>0.65</v>
      </c>
      <c r="D62" s="14">
        <v>0.73</v>
      </c>
      <c r="E62" s="14">
        <v>0.85</v>
      </c>
      <c r="F62" s="14">
        <v>0.87</v>
      </c>
      <c r="G62" s="14">
        <v>0.9</v>
      </c>
      <c r="H62" s="14">
        <v>0.93</v>
      </c>
      <c r="I62" s="14">
        <v>1</v>
      </c>
      <c r="J62" s="14">
        <v>1.02</v>
      </c>
      <c r="K62" s="14">
        <v>1.03</v>
      </c>
      <c r="L62" s="14">
        <v>1.08</v>
      </c>
      <c r="M62" s="14">
        <v>1.1100000000000001</v>
      </c>
      <c r="N62" s="14">
        <v>1.1399999999999999</v>
      </c>
      <c r="O62" s="14">
        <v>1.1599999999999999</v>
      </c>
      <c r="P62" s="14">
        <v>1.19</v>
      </c>
      <c r="Q62" s="14">
        <v>1.17</v>
      </c>
      <c r="R62" s="14">
        <v>1.18</v>
      </c>
      <c r="S62" s="14">
        <v>1.1599999999999999</v>
      </c>
      <c r="T62" s="14">
        <v>1.17</v>
      </c>
      <c r="U62" s="14">
        <v>1.1599999999999999</v>
      </c>
      <c r="V62" s="14">
        <v>1.1499999999999999</v>
      </c>
      <c r="W62" s="14">
        <v>1.1000000000000001</v>
      </c>
      <c r="X62" s="14">
        <v>1.0900000000000001</v>
      </c>
      <c r="Y62" s="14">
        <v>1.05</v>
      </c>
      <c r="Z62" s="14">
        <v>1.02</v>
      </c>
      <c r="AA62" s="33">
        <f t="shared" si="0"/>
        <v>-13.999999999999989</v>
      </c>
      <c r="AB62" s="34">
        <f t="shared" si="1"/>
        <v>90</v>
      </c>
      <c r="AC62" s="33">
        <f t="shared" si="2"/>
        <v>37</v>
      </c>
      <c r="AD62" s="35">
        <f t="shared" si="3"/>
        <v>16</v>
      </c>
      <c r="AE62" s="24"/>
      <c r="AF62" s="24"/>
    </row>
    <row r="63" spans="1:32" s="3" customFormat="1" ht="16.5" customHeight="1" x14ac:dyDescent="0.3">
      <c r="A63" s="9" t="s">
        <v>78</v>
      </c>
      <c r="B63" s="29" t="s">
        <v>45</v>
      </c>
      <c r="C63" s="14">
        <v>0.82</v>
      </c>
      <c r="D63" s="14">
        <v>0.8</v>
      </c>
      <c r="E63" s="14">
        <v>0.85</v>
      </c>
      <c r="F63" s="14">
        <v>0.84</v>
      </c>
      <c r="G63" s="14">
        <v>0.85</v>
      </c>
      <c r="H63" s="14">
        <v>0.84</v>
      </c>
      <c r="I63" s="14">
        <v>0.9</v>
      </c>
      <c r="J63" s="14">
        <v>0.92</v>
      </c>
      <c r="K63" s="14">
        <v>0.91</v>
      </c>
      <c r="L63" s="14">
        <v>0.93</v>
      </c>
      <c r="M63" s="14">
        <v>0.92</v>
      </c>
      <c r="N63" s="14">
        <v>0.93</v>
      </c>
      <c r="O63" s="14">
        <v>0.95</v>
      </c>
      <c r="P63" s="14">
        <v>0.97</v>
      </c>
      <c r="Q63" s="14">
        <v>0.98</v>
      </c>
      <c r="R63" s="14">
        <v>1.01</v>
      </c>
      <c r="S63" s="14">
        <v>1.02</v>
      </c>
      <c r="T63" s="14">
        <v>1.01</v>
      </c>
      <c r="U63" s="14">
        <v>1</v>
      </c>
      <c r="V63" s="14">
        <v>0.99</v>
      </c>
      <c r="W63" s="14">
        <v>1</v>
      </c>
      <c r="X63" s="14">
        <v>0.98</v>
      </c>
      <c r="Y63" s="14">
        <v>0.99</v>
      </c>
      <c r="Z63" s="14">
        <v>1.01</v>
      </c>
      <c r="AA63" s="33">
        <f t="shared" si="0"/>
        <v>1.0000000000000009</v>
      </c>
      <c r="AB63" s="34">
        <f t="shared" si="1"/>
        <v>7</v>
      </c>
      <c r="AC63" s="33">
        <f t="shared" si="2"/>
        <v>19.000000000000007</v>
      </c>
      <c r="AD63" s="35">
        <f t="shared" si="3"/>
        <v>65</v>
      </c>
      <c r="AE63" s="24"/>
      <c r="AF63" s="24"/>
    </row>
    <row r="64" spans="1:32" s="3" customFormat="1" ht="16.5" customHeight="1" x14ac:dyDescent="0.3">
      <c r="A64" s="9" t="s">
        <v>79</v>
      </c>
      <c r="B64" s="29" t="s">
        <v>44</v>
      </c>
      <c r="C64" s="14">
        <v>0.63</v>
      </c>
      <c r="D64" s="14">
        <v>0.68</v>
      </c>
      <c r="E64" s="14">
        <v>0.8</v>
      </c>
      <c r="F64" s="14">
        <v>0.79</v>
      </c>
      <c r="G64" s="14">
        <v>0.83</v>
      </c>
      <c r="H64" s="14">
        <v>0.83</v>
      </c>
      <c r="I64" s="14">
        <v>0.81</v>
      </c>
      <c r="J64" s="14">
        <v>0.81</v>
      </c>
      <c r="K64" s="14">
        <v>0.81</v>
      </c>
      <c r="L64" s="14">
        <v>0.85</v>
      </c>
      <c r="M64" s="14">
        <v>0.88</v>
      </c>
      <c r="N64" s="14">
        <v>0.92</v>
      </c>
      <c r="O64" s="14">
        <v>0.94</v>
      </c>
      <c r="P64" s="14">
        <v>0.97</v>
      </c>
      <c r="Q64" s="14">
        <v>1</v>
      </c>
      <c r="R64" s="14">
        <v>0.99</v>
      </c>
      <c r="S64" s="14">
        <v>0.98</v>
      </c>
      <c r="T64" s="14">
        <v>1</v>
      </c>
      <c r="U64" s="14">
        <v>0.99</v>
      </c>
      <c r="V64" s="14">
        <v>0.97</v>
      </c>
      <c r="W64" s="14">
        <v>0.95</v>
      </c>
      <c r="X64" s="14">
        <v>0.95</v>
      </c>
      <c r="Y64" s="14">
        <v>0.95</v>
      </c>
      <c r="Z64" s="14">
        <v>0.93</v>
      </c>
      <c r="AA64" s="33">
        <f t="shared" si="0"/>
        <v>-5.9999999999999947</v>
      </c>
      <c r="AB64" s="34">
        <f t="shared" si="1"/>
        <v>49</v>
      </c>
      <c r="AC64" s="33">
        <f t="shared" si="2"/>
        <v>30.000000000000004</v>
      </c>
      <c r="AD64" s="35">
        <f t="shared" si="3"/>
        <v>34</v>
      </c>
      <c r="AE64" s="24"/>
      <c r="AF64" s="24"/>
    </row>
    <row r="65" spans="1:32" s="3" customFormat="1" ht="16.5" customHeight="1" x14ac:dyDescent="0.3">
      <c r="A65" s="10" t="s">
        <v>30</v>
      </c>
      <c r="B65" s="29" t="s">
        <v>45</v>
      </c>
      <c r="C65" s="14">
        <v>0.86</v>
      </c>
      <c r="D65" s="14">
        <v>0.91</v>
      </c>
      <c r="E65" s="14">
        <v>0.89</v>
      </c>
      <c r="F65" s="14">
        <v>0.89</v>
      </c>
      <c r="G65" s="14">
        <v>0.89</v>
      </c>
      <c r="H65" s="14">
        <v>0.88</v>
      </c>
      <c r="I65" s="14">
        <v>0.93</v>
      </c>
      <c r="J65" s="14">
        <v>0.94</v>
      </c>
      <c r="K65" s="14">
        <v>0.91</v>
      </c>
      <c r="L65" s="14">
        <v>0.92</v>
      </c>
      <c r="M65" s="14">
        <v>0.96</v>
      </c>
      <c r="N65" s="14">
        <v>0.96</v>
      </c>
      <c r="O65" s="14">
        <v>0.94</v>
      </c>
      <c r="P65" s="14">
        <v>0.93</v>
      </c>
      <c r="Q65" s="14">
        <v>0.94</v>
      </c>
      <c r="R65" s="14">
        <v>0.94</v>
      </c>
      <c r="S65" s="14">
        <v>0.95</v>
      </c>
      <c r="T65" s="14">
        <v>0.96</v>
      </c>
      <c r="U65" s="14">
        <v>0.98</v>
      </c>
      <c r="V65" s="14">
        <v>0.97</v>
      </c>
      <c r="W65" s="14">
        <v>0.9</v>
      </c>
      <c r="X65" s="14">
        <v>0.9</v>
      </c>
      <c r="Y65" s="14">
        <v>0.88</v>
      </c>
      <c r="Z65" s="14">
        <v>0.89</v>
      </c>
      <c r="AA65" s="33">
        <f t="shared" si="0"/>
        <v>-8.9999999999999964</v>
      </c>
      <c r="AB65" s="34">
        <f t="shared" si="1"/>
        <v>76</v>
      </c>
      <c r="AC65" s="33">
        <f t="shared" si="2"/>
        <v>3.0000000000000027</v>
      </c>
      <c r="AD65" s="35">
        <f t="shared" si="3"/>
        <v>91</v>
      </c>
      <c r="AE65" s="24"/>
      <c r="AF65" s="24"/>
    </row>
    <row r="66" spans="1:32" s="3" customFormat="1" ht="16.5" customHeight="1" x14ac:dyDescent="0.3">
      <c r="A66" s="10" t="s">
        <v>80</v>
      </c>
      <c r="B66" s="29" t="s">
        <v>47</v>
      </c>
      <c r="C66" s="14">
        <v>0.73</v>
      </c>
      <c r="D66" s="14">
        <v>0.8</v>
      </c>
      <c r="E66" s="14">
        <v>0.91</v>
      </c>
      <c r="F66" s="14">
        <v>0.9</v>
      </c>
      <c r="G66" s="14">
        <v>0.9</v>
      </c>
      <c r="H66" s="14">
        <v>0.92</v>
      </c>
      <c r="I66" s="14">
        <v>0.93</v>
      </c>
      <c r="J66" s="14">
        <v>0.95</v>
      </c>
      <c r="K66" s="14">
        <v>0.97</v>
      </c>
      <c r="L66" s="14">
        <v>1.01</v>
      </c>
      <c r="M66" s="14">
        <v>1.02</v>
      </c>
      <c r="N66" s="14">
        <v>1.05</v>
      </c>
      <c r="O66" s="14">
        <v>1.06</v>
      </c>
      <c r="P66" s="14">
        <v>1.06</v>
      </c>
      <c r="Q66" s="14">
        <v>1.08</v>
      </c>
      <c r="R66" s="14">
        <v>1.1299999999999999</v>
      </c>
      <c r="S66" s="14">
        <v>1.1399999999999999</v>
      </c>
      <c r="T66" s="14">
        <v>1.1299999999999999</v>
      </c>
      <c r="U66" s="14">
        <v>1.1399999999999999</v>
      </c>
      <c r="V66" s="14">
        <v>1.1499999999999999</v>
      </c>
      <c r="W66" s="14">
        <v>1.1299999999999999</v>
      </c>
      <c r="X66" s="14">
        <v>1.1200000000000001</v>
      </c>
      <c r="Y66" s="14">
        <v>1.1200000000000001</v>
      </c>
      <c r="Z66" s="14">
        <v>1.1100000000000001</v>
      </c>
      <c r="AA66" s="33">
        <f t="shared" si="0"/>
        <v>-2.9999999999999805</v>
      </c>
      <c r="AB66" s="34">
        <f t="shared" si="1"/>
        <v>25</v>
      </c>
      <c r="AC66" s="33">
        <f t="shared" si="2"/>
        <v>38.000000000000014</v>
      </c>
      <c r="AD66" s="35">
        <f t="shared" si="3"/>
        <v>15</v>
      </c>
      <c r="AE66" s="24"/>
      <c r="AF66" s="24"/>
    </row>
    <row r="67" spans="1:32" s="3" customFormat="1" ht="16.5" customHeight="1" x14ac:dyDescent="0.3">
      <c r="A67" s="10" t="s">
        <v>9</v>
      </c>
      <c r="B67" s="29" t="s">
        <v>44</v>
      </c>
      <c r="C67" s="14">
        <v>0.63</v>
      </c>
      <c r="D67" s="14">
        <v>0.69</v>
      </c>
      <c r="E67" s="14">
        <v>0.7</v>
      </c>
      <c r="F67" s="14">
        <v>0.72</v>
      </c>
      <c r="G67" s="14">
        <v>0.73</v>
      </c>
      <c r="H67" s="14">
        <v>0.77</v>
      </c>
      <c r="I67" s="14">
        <v>0.77</v>
      </c>
      <c r="J67" s="14">
        <v>0.81</v>
      </c>
      <c r="K67" s="14">
        <v>0.83</v>
      </c>
      <c r="L67" s="14">
        <v>0.85</v>
      </c>
      <c r="M67" s="14">
        <v>0.86</v>
      </c>
      <c r="N67" s="14">
        <v>0.88</v>
      </c>
      <c r="O67" s="14">
        <v>0.87</v>
      </c>
      <c r="P67" s="14">
        <v>0.89</v>
      </c>
      <c r="Q67" s="14">
        <v>0.89</v>
      </c>
      <c r="R67" s="14">
        <v>0.89</v>
      </c>
      <c r="S67" s="14">
        <v>0.89</v>
      </c>
      <c r="T67" s="86">
        <v>0.89</v>
      </c>
      <c r="U67" s="86">
        <v>0.88</v>
      </c>
      <c r="V67" s="14">
        <v>0.88</v>
      </c>
      <c r="W67" s="14">
        <v>0.86</v>
      </c>
      <c r="X67" s="14">
        <v>0.85</v>
      </c>
      <c r="Y67" s="14">
        <v>0.86</v>
      </c>
      <c r="Z67" s="14">
        <v>0.86</v>
      </c>
      <c r="AA67" s="33">
        <f t="shared" si="0"/>
        <v>-2.0000000000000018</v>
      </c>
      <c r="AB67" s="34">
        <f t="shared" si="1"/>
        <v>21</v>
      </c>
      <c r="AC67" s="33">
        <f t="shared" si="2"/>
        <v>23</v>
      </c>
      <c r="AD67" s="35">
        <f t="shared" si="3"/>
        <v>56</v>
      </c>
      <c r="AE67" s="24"/>
      <c r="AF67" s="24"/>
    </row>
    <row r="68" spans="1:32" s="3" customFormat="1" ht="16.5" customHeight="1" x14ac:dyDescent="0.3">
      <c r="A68" s="9" t="s">
        <v>20</v>
      </c>
      <c r="B68" s="29" t="s">
        <v>44</v>
      </c>
      <c r="C68" s="14">
        <v>0.61</v>
      </c>
      <c r="D68" s="14">
        <v>0.66</v>
      </c>
      <c r="E68" s="14">
        <v>0.75</v>
      </c>
      <c r="F68" s="14">
        <v>0.75</v>
      </c>
      <c r="G68" s="14">
        <v>0.8</v>
      </c>
      <c r="H68" s="14">
        <v>0.8</v>
      </c>
      <c r="I68" s="14">
        <v>0.8</v>
      </c>
      <c r="J68" s="14">
        <v>0.81</v>
      </c>
      <c r="K68" s="14">
        <v>0.84</v>
      </c>
      <c r="L68" s="14">
        <v>0.83</v>
      </c>
      <c r="M68" s="14">
        <v>0.85</v>
      </c>
      <c r="N68" s="14">
        <v>0.87</v>
      </c>
      <c r="O68" s="14">
        <v>0.89</v>
      </c>
      <c r="P68" s="14">
        <v>0.91</v>
      </c>
      <c r="Q68" s="14">
        <v>0.93</v>
      </c>
      <c r="R68" s="14">
        <v>0.92</v>
      </c>
      <c r="S68" s="14">
        <v>0.93</v>
      </c>
      <c r="T68" s="86">
        <v>0.91</v>
      </c>
      <c r="U68" s="86">
        <v>0.95</v>
      </c>
      <c r="V68" s="14">
        <v>0.92</v>
      </c>
      <c r="W68" s="14">
        <v>0.89</v>
      </c>
      <c r="X68" s="14">
        <v>0.87</v>
      </c>
      <c r="Y68" s="14">
        <v>0.88</v>
      </c>
      <c r="Z68" s="14">
        <v>0.87</v>
      </c>
      <c r="AA68" s="33">
        <f t="shared" si="0"/>
        <v>-7.9999999999999964</v>
      </c>
      <c r="AB68" s="34">
        <f t="shared" si="1"/>
        <v>67</v>
      </c>
      <c r="AC68" s="33">
        <f t="shared" si="2"/>
        <v>26</v>
      </c>
      <c r="AD68" s="35">
        <f t="shared" si="3"/>
        <v>47</v>
      </c>
      <c r="AE68" s="24"/>
      <c r="AF68" s="24"/>
    </row>
    <row r="69" spans="1:32" s="3" customFormat="1" ht="16.5" customHeight="1" x14ac:dyDescent="0.3">
      <c r="A69" s="10" t="s">
        <v>2</v>
      </c>
      <c r="B69" s="29" t="s">
        <v>45</v>
      </c>
      <c r="C69" s="14">
        <v>0.72</v>
      </c>
      <c r="D69" s="14">
        <v>0.83</v>
      </c>
      <c r="E69" s="14">
        <v>0.96</v>
      </c>
      <c r="F69" s="14">
        <v>0.99</v>
      </c>
      <c r="G69" s="14">
        <v>0.98</v>
      </c>
      <c r="H69" s="14">
        <v>0.96</v>
      </c>
      <c r="I69" s="14">
        <v>0.98</v>
      </c>
      <c r="J69" s="14">
        <v>1</v>
      </c>
      <c r="K69" s="14">
        <v>1.03</v>
      </c>
      <c r="L69" s="14">
        <v>1.07</v>
      </c>
      <c r="M69" s="14">
        <v>1.1000000000000001</v>
      </c>
      <c r="N69" s="14">
        <v>1.1200000000000001</v>
      </c>
      <c r="O69" s="14">
        <v>1.1599999999999999</v>
      </c>
      <c r="P69" s="14">
        <v>1.22</v>
      </c>
      <c r="Q69" s="14">
        <v>1.2</v>
      </c>
      <c r="R69" s="14">
        <v>1.2</v>
      </c>
      <c r="S69" s="14">
        <v>1.2</v>
      </c>
      <c r="T69" s="14">
        <v>1.23</v>
      </c>
      <c r="U69" s="14">
        <v>1.23</v>
      </c>
      <c r="V69" s="14">
        <v>1.24</v>
      </c>
      <c r="W69" s="14">
        <v>1.1599999999999999</v>
      </c>
      <c r="X69" s="14">
        <v>1.1299999999999999</v>
      </c>
      <c r="Y69" s="14">
        <v>1.08</v>
      </c>
      <c r="Z69" s="14">
        <v>1.07</v>
      </c>
      <c r="AA69" s="33">
        <f t="shared" si="0"/>
        <v>-15.999999999999993</v>
      </c>
      <c r="AB69" s="34">
        <f t="shared" si="1"/>
        <v>96</v>
      </c>
      <c r="AC69" s="33">
        <f t="shared" si="2"/>
        <v>35.000000000000007</v>
      </c>
      <c r="AD69" s="35">
        <f t="shared" si="3"/>
        <v>21</v>
      </c>
      <c r="AE69" s="24"/>
      <c r="AF69" s="24"/>
    </row>
    <row r="70" spans="1:32" s="3" customFormat="1" ht="16.5" customHeight="1" x14ac:dyDescent="0.3">
      <c r="A70" s="10" t="s">
        <v>81</v>
      </c>
      <c r="B70" s="29" t="s">
        <v>44</v>
      </c>
      <c r="C70" s="14">
        <v>0.83</v>
      </c>
      <c r="D70" s="14">
        <v>0.97</v>
      </c>
      <c r="E70" s="14">
        <v>1.1499999999999999</v>
      </c>
      <c r="F70" s="14">
        <v>1.1299999999999999</v>
      </c>
      <c r="G70" s="14">
        <v>1.1399999999999999</v>
      </c>
      <c r="H70" s="14">
        <v>1.1499999999999999</v>
      </c>
      <c r="I70" s="14">
        <v>1.2</v>
      </c>
      <c r="J70" s="14">
        <v>1.2</v>
      </c>
      <c r="K70" s="14">
        <v>1.21</v>
      </c>
      <c r="L70" s="14">
        <v>1.2</v>
      </c>
      <c r="M70" s="14">
        <v>1.2</v>
      </c>
      <c r="N70" s="14">
        <v>1.22</v>
      </c>
      <c r="O70" s="14">
        <v>1.22</v>
      </c>
      <c r="P70" s="14">
        <v>1.26</v>
      </c>
      <c r="Q70" s="14">
        <v>1.25</v>
      </c>
      <c r="R70" s="14">
        <v>1.24</v>
      </c>
      <c r="S70" s="14">
        <v>1.23</v>
      </c>
      <c r="T70" s="86">
        <v>1.25</v>
      </c>
      <c r="U70" s="86">
        <v>1.24</v>
      </c>
      <c r="V70" s="14">
        <v>1.25</v>
      </c>
      <c r="W70" s="14">
        <v>1.23</v>
      </c>
      <c r="X70" s="14">
        <v>1.22</v>
      </c>
      <c r="Y70" s="14">
        <v>1.21</v>
      </c>
      <c r="Z70" s="14">
        <v>1.22</v>
      </c>
      <c r="AA70" s="33">
        <f t="shared" ref="AA70:AA111" si="4">(Z70-U70)*100</f>
        <v>-2.0000000000000018</v>
      </c>
      <c r="AB70" s="34">
        <f t="shared" ref="AB70:AB105" si="5">RANK(AA70,$AA$5:$AA$105)</f>
        <v>21</v>
      </c>
      <c r="AC70" s="33">
        <f t="shared" ref="AC70:AC111" si="6">(Z70-C70)*100</f>
        <v>39</v>
      </c>
      <c r="AD70" s="35">
        <f t="shared" si="3"/>
        <v>14</v>
      </c>
      <c r="AE70" s="24"/>
      <c r="AF70" s="24"/>
    </row>
    <row r="71" spans="1:32" s="3" customFormat="1" ht="16.5" customHeight="1" x14ac:dyDescent="0.3">
      <c r="A71" s="10" t="s">
        <v>82</v>
      </c>
      <c r="B71" s="29" t="s">
        <v>46</v>
      </c>
      <c r="C71" s="14">
        <v>0.71</v>
      </c>
      <c r="D71" s="14">
        <v>0.74</v>
      </c>
      <c r="E71" s="14">
        <v>0.86</v>
      </c>
      <c r="F71" s="14">
        <v>0.83</v>
      </c>
      <c r="G71" s="14">
        <v>0.88</v>
      </c>
      <c r="H71" s="14">
        <v>0.91</v>
      </c>
      <c r="I71" s="14">
        <v>0.92</v>
      </c>
      <c r="J71" s="14">
        <v>0.97</v>
      </c>
      <c r="K71" s="14">
        <v>0.99</v>
      </c>
      <c r="L71" s="14">
        <v>1.03</v>
      </c>
      <c r="M71" s="14">
        <v>0.99</v>
      </c>
      <c r="N71" s="14">
        <v>1</v>
      </c>
      <c r="O71" s="14">
        <v>1.01</v>
      </c>
      <c r="P71" s="14">
        <v>0.99</v>
      </c>
      <c r="Q71" s="14">
        <v>1.02</v>
      </c>
      <c r="R71" s="14">
        <v>1.05</v>
      </c>
      <c r="S71" s="14">
        <v>1.07</v>
      </c>
      <c r="T71" s="14">
        <v>1.1000000000000001</v>
      </c>
      <c r="U71" s="14">
        <v>1.1000000000000001</v>
      </c>
      <c r="V71" s="14">
        <v>1.0900000000000001</v>
      </c>
      <c r="W71" s="14">
        <v>0.96</v>
      </c>
      <c r="X71" s="14">
        <v>0.95</v>
      </c>
      <c r="Y71" s="14">
        <v>0.93</v>
      </c>
      <c r="Z71" s="14">
        <v>0.93</v>
      </c>
      <c r="AA71" s="33">
        <f t="shared" si="4"/>
        <v>-17.000000000000004</v>
      </c>
      <c r="AB71" s="34">
        <f t="shared" si="5"/>
        <v>99</v>
      </c>
      <c r="AC71" s="33">
        <f t="shared" si="6"/>
        <v>22.000000000000007</v>
      </c>
      <c r="AD71" s="35">
        <f t="shared" ref="AD71:AD105" si="7">RANK(AC71,$AC$5:$AC$105)</f>
        <v>58</v>
      </c>
      <c r="AE71" s="24"/>
      <c r="AF71" s="24"/>
    </row>
    <row r="72" spans="1:32" s="3" customFormat="1" ht="16.5" customHeight="1" x14ac:dyDescent="0.3">
      <c r="A72" s="9" t="s">
        <v>83</v>
      </c>
      <c r="B72" s="29" t="s">
        <v>47</v>
      </c>
      <c r="C72" s="14">
        <v>0.83</v>
      </c>
      <c r="D72" s="14">
        <v>0.85</v>
      </c>
      <c r="E72" s="14">
        <v>0.95</v>
      </c>
      <c r="F72" s="14">
        <v>0.92</v>
      </c>
      <c r="G72" s="14">
        <v>0.94</v>
      </c>
      <c r="H72" s="14">
        <v>0.92</v>
      </c>
      <c r="I72" s="14">
        <v>0.94</v>
      </c>
      <c r="J72" s="14">
        <v>0.95</v>
      </c>
      <c r="K72" s="14">
        <v>0.95</v>
      </c>
      <c r="L72" s="14">
        <v>0.99</v>
      </c>
      <c r="M72" s="14">
        <v>1.01</v>
      </c>
      <c r="N72" s="14">
        <v>1.03</v>
      </c>
      <c r="O72" s="14">
        <v>1.04</v>
      </c>
      <c r="P72" s="14">
        <v>1.07</v>
      </c>
      <c r="Q72" s="14">
        <v>1.0900000000000001</v>
      </c>
      <c r="R72" s="14">
        <v>1.0900000000000001</v>
      </c>
      <c r="S72" s="14">
        <v>1.1000000000000001</v>
      </c>
      <c r="T72" s="86">
        <v>1.1100000000000001</v>
      </c>
      <c r="U72" s="14">
        <v>1.1000000000000001</v>
      </c>
      <c r="V72" s="14">
        <v>1.1000000000000001</v>
      </c>
      <c r="W72" s="14">
        <v>1.07</v>
      </c>
      <c r="X72" s="14">
        <v>1.02</v>
      </c>
      <c r="Y72" s="14">
        <v>0.99</v>
      </c>
      <c r="Z72" s="14">
        <v>0.97</v>
      </c>
      <c r="AA72" s="33">
        <f t="shared" si="4"/>
        <v>-13.000000000000011</v>
      </c>
      <c r="AB72" s="34">
        <f t="shared" si="5"/>
        <v>87</v>
      </c>
      <c r="AC72" s="33">
        <f t="shared" si="6"/>
        <v>14.000000000000002</v>
      </c>
      <c r="AD72" s="35">
        <f t="shared" si="7"/>
        <v>79</v>
      </c>
      <c r="AE72" s="24"/>
      <c r="AF72" s="24"/>
    </row>
    <row r="73" spans="1:32" s="3" customFormat="1" ht="16.5" customHeight="1" x14ac:dyDescent="0.3">
      <c r="A73" s="10" t="s">
        <v>40</v>
      </c>
      <c r="B73" s="29" t="s">
        <v>47</v>
      </c>
      <c r="C73" s="14">
        <v>1.03</v>
      </c>
      <c r="D73" s="14">
        <v>1.02</v>
      </c>
      <c r="E73" s="14">
        <v>1.01</v>
      </c>
      <c r="F73" s="14">
        <v>1</v>
      </c>
      <c r="G73" s="14">
        <v>1.03</v>
      </c>
      <c r="H73" s="14">
        <v>1.04</v>
      </c>
      <c r="I73" s="14">
        <v>1.03</v>
      </c>
      <c r="J73" s="14">
        <v>1.07</v>
      </c>
      <c r="K73" s="14">
        <v>1.1100000000000001</v>
      </c>
      <c r="L73" s="14">
        <v>1.1000000000000001</v>
      </c>
      <c r="M73" s="14">
        <v>1.1399999999999999</v>
      </c>
      <c r="N73" s="14">
        <v>1.19</v>
      </c>
      <c r="O73" s="14">
        <v>1.25</v>
      </c>
      <c r="P73" s="14">
        <v>1.26</v>
      </c>
      <c r="Q73" s="14">
        <v>1.23</v>
      </c>
      <c r="R73" s="14">
        <v>1.25</v>
      </c>
      <c r="S73" s="14">
        <v>1.3</v>
      </c>
      <c r="T73" s="14">
        <v>1.32</v>
      </c>
      <c r="U73" s="14">
        <v>1.29</v>
      </c>
      <c r="V73" s="14">
        <v>1.24</v>
      </c>
      <c r="W73" s="14">
        <v>1.2</v>
      </c>
      <c r="X73" s="14">
        <v>1.17</v>
      </c>
      <c r="Y73" s="14">
        <v>1.1499999999999999</v>
      </c>
      <c r="Z73" s="14">
        <v>1.1499999999999999</v>
      </c>
      <c r="AA73" s="33">
        <f t="shared" si="4"/>
        <v>-14.000000000000012</v>
      </c>
      <c r="AB73" s="34">
        <f t="shared" si="5"/>
        <v>92</v>
      </c>
      <c r="AC73" s="33">
        <f t="shared" si="6"/>
        <v>11.999999999999989</v>
      </c>
      <c r="AD73" s="35">
        <f t="shared" si="7"/>
        <v>85</v>
      </c>
      <c r="AE73" s="24"/>
      <c r="AF73" s="24"/>
    </row>
    <row r="74" spans="1:32" s="3" customFormat="1" ht="16.5" customHeight="1" x14ac:dyDescent="0.3">
      <c r="A74" s="9" t="s">
        <v>29</v>
      </c>
      <c r="B74" s="29" t="s">
        <v>45</v>
      </c>
      <c r="C74" s="14">
        <v>0.67</v>
      </c>
      <c r="D74" s="14">
        <v>0.69</v>
      </c>
      <c r="E74" s="14">
        <v>0.76</v>
      </c>
      <c r="F74" s="14">
        <v>0.75</v>
      </c>
      <c r="G74" s="14">
        <v>0.74</v>
      </c>
      <c r="H74" s="14">
        <v>0.73</v>
      </c>
      <c r="I74" s="14">
        <v>0.73</v>
      </c>
      <c r="J74" s="14">
        <v>0.75</v>
      </c>
      <c r="K74" s="14">
        <v>0.75</v>
      </c>
      <c r="L74" s="14">
        <v>0.75</v>
      </c>
      <c r="M74" s="14">
        <v>0.76</v>
      </c>
      <c r="N74" s="14">
        <v>0.77</v>
      </c>
      <c r="O74" s="14">
        <v>0.77</v>
      </c>
      <c r="P74" s="14">
        <v>0.78</v>
      </c>
      <c r="Q74" s="14">
        <v>0.79</v>
      </c>
      <c r="R74" s="14">
        <v>0.8</v>
      </c>
      <c r="S74" s="14">
        <v>0.8</v>
      </c>
      <c r="T74" s="14">
        <v>0.79</v>
      </c>
      <c r="U74" s="14">
        <v>0.78</v>
      </c>
      <c r="V74" s="14">
        <v>0.78</v>
      </c>
      <c r="W74" s="14">
        <v>0.75</v>
      </c>
      <c r="X74" s="14">
        <v>0.72</v>
      </c>
      <c r="Y74" s="14">
        <v>0.72</v>
      </c>
      <c r="Z74" s="14">
        <v>0.69</v>
      </c>
      <c r="AA74" s="33">
        <f t="shared" si="4"/>
        <v>-9.0000000000000071</v>
      </c>
      <c r="AB74" s="34">
        <f t="shared" si="5"/>
        <v>78</v>
      </c>
      <c r="AC74" s="33">
        <f t="shared" si="6"/>
        <v>1.9999999999999907</v>
      </c>
      <c r="AD74" s="35">
        <f t="shared" si="7"/>
        <v>94</v>
      </c>
      <c r="AE74" s="24"/>
      <c r="AF74" s="24"/>
    </row>
    <row r="75" spans="1:32" s="3" customFormat="1" ht="16.5" customHeight="1" x14ac:dyDescent="0.3">
      <c r="A75" s="9" t="s">
        <v>84</v>
      </c>
      <c r="B75" s="29" t="s">
        <v>45</v>
      </c>
      <c r="C75" s="14">
        <v>0.87</v>
      </c>
      <c r="D75" s="14">
        <v>0.89</v>
      </c>
      <c r="E75" s="14">
        <v>1</v>
      </c>
      <c r="F75" s="14">
        <v>1.01</v>
      </c>
      <c r="G75" s="14">
        <v>1.03</v>
      </c>
      <c r="H75" s="14">
        <v>1.05</v>
      </c>
      <c r="I75" s="14">
        <v>1.07</v>
      </c>
      <c r="J75" s="14">
        <v>1.1100000000000001</v>
      </c>
      <c r="K75" s="14">
        <v>1.1499999999999999</v>
      </c>
      <c r="L75" s="14">
        <v>1.18</v>
      </c>
      <c r="M75" s="14">
        <v>1.18</v>
      </c>
      <c r="N75" s="14">
        <v>1.2</v>
      </c>
      <c r="O75" s="14">
        <v>1.21</v>
      </c>
      <c r="P75" s="14">
        <v>1.2</v>
      </c>
      <c r="Q75" s="14">
        <v>1.2</v>
      </c>
      <c r="R75" s="14">
        <v>1.2</v>
      </c>
      <c r="S75" s="14">
        <v>1.2</v>
      </c>
      <c r="T75" s="14">
        <v>1.19</v>
      </c>
      <c r="U75" s="86">
        <v>1.1499999999999999</v>
      </c>
      <c r="V75" s="14">
        <v>1.1299999999999999</v>
      </c>
      <c r="W75" s="14">
        <v>1.08</v>
      </c>
      <c r="X75" s="14">
        <v>1.08</v>
      </c>
      <c r="Y75" s="14">
        <v>1.1000000000000001</v>
      </c>
      <c r="Z75" s="14">
        <v>1.1000000000000001</v>
      </c>
      <c r="AA75" s="33">
        <f t="shared" si="4"/>
        <v>-4.9999999999999822</v>
      </c>
      <c r="AB75" s="34">
        <f t="shared" si="5"/>
        <v>42</v>
      </c>
      <c r="AC75" s="33">
        <f t="shared" si="6"/>
        <v>23.000000000000011</v>
      </c>
      <c r="AD75" s="35">
        <f t="shared" si="7"/>
        <v>55</v>
      </c>
      <c r="AE75" s="24"/>
      <c r="AF75" s="24"/>
    </row>
    <row r="76" spans="1:32" s="3" customFormat="1" ht="16.5" customHeight="1" x14ac:dyDescent="0.3">
      <c r="A76" s="9" t="s">
        <v>129</v>
      </c>
      <c r="B76" s="29" t="s">
        <v>44</v>
      </c>
      <c r="C76" s="14">
        <v>0.83</v>
      </c>
      <c r="D76" s="14">
        <v>0.85</v>
      </c>
      <c r="E76" s="14">
        <v>0.85</v>
      </c>
      <c r="F76" s="14">
        <v>0.85</v>
      </c>
      <c r="G76" s="14">
        <v>0.85</v>
      </c>
      <c r="H76" s="14">
        <v>0.86</v>
      </c>
      <c r="I76" s="14">
        <v>0.86</v>
      </c>
      <c r="J76" s="14">
        <v>0.86</v>
      </c>
      <c r="K76" s="14">
        <v>0.85</v>
      </c>
      <c r="L76" s="14">
        <v>0.86</v>
      </c>
      <c r="M76" s="14">
        <v>0.88</v>
      </c>
      <c r="N76" s="14">
        <v>0.88</v>
      </c>
      <c r="O76" s="14">
        <v>0.88</v>
      </c>
      <c r="P76" s="14">
        <v>0.88</v>
      </c>
      <c r="Q76" s="14">
        <v>0.88</v>
      </c>
      <c r="R76" s="14">
        <v>0.89</v>
      </c>
      <c r="S76" s="14">
        <v>0.9</v>
      </c>
      <c r="T76" s="14">
        <v>0.9</v>
      </c>
      <c r="U76" s="86">
        <v>0.91</v>
      </c>
      <c r="V76" s="14">
        <v>0.88</v>
      </c>
      <c r="W76" s="14">
        <v>0.85</v>
      </c>
      <c r="X76" s="14">
        <v>0.81</v>
      </c>
      <c r="Y76" s="14">
        <v>0.8</v>
      </c>
      <c r="Z76" s="14">
        <v>0.79</v>
      </c>
      <c r="AA76" s="33">
        <f t="shared" si="4"/>
        <v>-12</v>
      </c>
      <c r="AB76" s="34">
        <f t="shared" si="5"/>
        <v>84</v>
      </c>
      <c r="AC76" s="33">
        <f t="shared" si="6"/>
        <v>-3.9999999999999925</v>
      </c>
      <c r="AD76" s="35">
        <f t="shared" si="7"/>
        <v>97</v>
      </c>
      <c r="AE76" s="24"/>
      <c r="AF76" s="24"/>
    </row>
    <row r="77" spans="1:32" s="3" customFormat="1" ht="16.5" customHeight="1" x14ac:dyDescent="0.3">
      <c r="A77" s="10" t="s">
        <v>85</v>
      </c>
      <c r="B77" s="29" t="s">
        <v>45</v>
      </c>
      <c r="C77" s="14">
        <v>0.55000000000000004</v>
      </c>
      <c r="D77" s="14">
        <v>0.54</v>
      </c>
      <c r="E77" s="14">
        <v>0.7</v>
      </c>
      <c r="F77" s="14">
        <v>0.7</v>
      </c>
      <c r="G77" s="14">
        <v>0.7</v>
      </c>
      <c r="H77" s="14">
        <v>0.72</v>
      </c>
      <c r="I77" s="14">
        <v>0.73</v>
      </c>
      <c r="J77" s="14">
        <v>0.75</v>
      </c>
      <c r="K77" s="14">
        <v>0.77</v>
      </c>
      <c r="L77" s="14">
        <v>0.78</v>
      </c>
      <c r="M77" s="14">
        <v>0.85</v>
      </c>
      <c r="N77" s="14">
        <v>0.87</v>
      </c>
      <c r="O77" s="14">
        <v>0.88</v>
      </c>
      <c r="P77" s="14">
        <v>0.91</v>
      </c>
      <c r="Q77" s="14">
        <v>0.91</v>
      </c>
      <c r="R77" s="14">
        <v>0.93</v>
      </c>
      <c r="S77" s="14">
        <v>0.94</v>
      </c>
      <c r="T77" s="14">
        <v>0.94</v>
      </c>
      <c r="U77" s="86">
        <v>0.91</v>
      </c>
      <c r="V77" s="14">
        <v>0.91</v>
      </c>
      <c r="W77" s="14">
        <v>0.86</v>
      </c>
      <c r="X77" s="14">
        <v>0.86</v>
      </c>
      <c r="Y77" s="14">
        <v>0.85</v>
      </c>
      <c r="Z77" s="14">
        <v>0.83</v>
      </c>
      <c r="AA77" s="33">
        <f t="shared" si="4"/>
        <v>-8.0000000000000071</v>
      </c>
      <c r="AB77" s="34">
        <f t="shared" si="5"/>
        <v>73</v>
      </c>
      <c r="AC77" s="33">
        <f t="shared" si="6"/>
        <v>27.999999999999993</v>
      </c>
      <c r="AD77" s="35">
        <f t="shared" si="7"/>
        <v>43</v>
      </c>
      <c r="AE77" s="24"/>
      <c r="AF77" s="24"/>
    </row>
    <row r="78" spans="1:32" s="3" customFormat="1" ht="16.5" customHeight="1" x14ac:dyDescent="0.3">
      <c r="A78" s="10" t="s">
        <v>111</v>
      </c>
      <c r="B78" s="29" t="s">
        <v>46</v>
      </c>
      <c r="C78" s="14">
        <v>1.1599999999999999</v>
      </c>
      <c r="D78" s="14">
        <v>1.17</v>
      </c>
      <c r="E78" s="14">
        <v>1.1599999999999999</v>
      </c>
      <c r="F78" s="14">
        <v>1.17</v>
      </c>
      <c r="G78" s="14">
        <v>1.17</v>
      </c>
      <c r="H78" s="14">
        <v>1.1200000000000001</v>
      </c>
      <c r="I78" s="14">
        <v>1.1100000000000001</v>
      </c>
      <c r="J78" s="14">
        <v>1.1000000000000001</v>
      </c>
      <c r="K78" s="14">
        <v>1.1000000000000001</v>
      </c>
      <c r="L78" s="14">
        <v>1.0900000000000001</v>
      </c>
      <c r="M78" s="14">
        <v>1.03</v>
      </c>
      <c r="N78" s="14">
        <v>1.07</v>
      </c>
      <c r="O78" s="14">
        <v>1.06</v>
      </c>
      <c r="P78" s="14">
        <v>1.06</v>
      </c>
      <c r="Q78" s="14">
        <v>1.05</v>
      </c>
      <c r="R78" s="14">
        <v>1.04</v>
      </c>
      <c r="S78" s="14">
        <v>1.04</v>
      </c>
      <c r="T78" s="14">
        <v>1.03</v>
      </c>
      <c r="U78" s="14">
        <v>1</v>
      </c>
      <c r="V78" s="14">
        <v>0.98</v>
      </c>
      <c r="W78" s="14">
        <v>0.92</v>
      </c>
      <c r="X78" s="14">
        <v>0.95</v>
      </c>
      <c r="Y78" s="14">
        <v>0.95</v>
      </c>
      <c r="Z78" s="14">
        <v>0.97</v>
      </c>
      <c r="AA78" s="33">
        <f t="shared" si="4"/>
        <v>-3.0000000000000027</v>
      </c>
      <c r="AB78" s="34">
        <f t="shared" si="5"/>
        <v>29</v>
      </c>
      <c r="AC78" s="33">
        <f t="shared" si="6"/>
        <v>-18.999999999999993</v>
      </c>
      <c r="AD78" s="35">
        <f t="shared" si="7"/>
        <v>101</v>
      </c>
      <c r="AE78" s="24"/>
      <c r="AF78" s="24"/>
    </row>
    <row r="79" spans="1:32" s="3" customFormat="1" ht="16.5" customHeight="1" x14ac:dyDescent="0.3">
      <c r="A79" s="10" t="s">
        <v>86</v>
      </c>
      <c r="B79" s="29" t="s">
        <v>45</v>
      </c>
      <c r="C79" s="14">
        <v>0.63</v>
      </c>
      <c r="D79" s="14">
        <v>0.75</v>
      </c>
      <c r="E79" s="14">
        <v>0.85</v>
      </c>
      <c r="F79" s="14">
        <v>0.85</v>
      </c>
      <c r="G79" s="14">
        <v>0.87</v>
      </c>
      <c r="H79" s="14">
        <v>0.86</v>
      </c>
      <c r="I79" s="14">
        <v>0.88</v>
      </c>
      <c r="J79" s="14">
        <v>0.92</v>
      </c>
      <c r="K79" s="14">
        <v>0.92</v>
      </c>
      <c r="L79" s="14">
        <v>0.95</v>
      </c>
      <c r="M79" s="14">
        <v>0.94</v>
      </c>
      <c r="N79" s="14">
        <v>0.94</v>
      </c>
      <c r="O79" s="14">
        <v>0.96</v>
      </c>
      <c r="P79" s="14">
        <v>0.96</v>
      </c>
      <c r="Q79" s="14">
        <v>0.98</v>
      </c>
      <c r="R79" s="14">
        <v>0.97</v>
      </c>
      <c r="S79" s="14">
        <v>0.99</v>
      </c>
      <c r="T79" s="86">
        <v>1</v>
      </c>
      <c r="U79" s="86">
        <v>1.02</v>
      </c>
      <c r="V79" s="14">
        <v>1.04</v>
      </c>
      <c r="W79" s="14">
        <v>1.01</v>
      </c>
      <c r="X79" s="14">
        <v>0.97</v>
      </c>
      <c r="Y79" s="14">
        <v>0.98</v>
      </c>
      <c r="Z79" s="14">
        <v>0.96</v>
      </c>
      <c r="AA79" s="33">
        <f t="shared" si="4"/>
        <v>-6.0000000000000053</v>
      </c>
      <c r="AB79" s="34">
        <f t="shared" si="5"/>
        <v>51</v>
      </c>
      <c r="AC79" s="33">
        <f t="shared" si="6"/>
        <v>32.999999999999993</v>
      </c>
      <c r="AD79" s="35">
        <f t="shared" si="7"/>
        <v>28</v>
      </c>
      <c r="AE79" s="24"/>
      <c r="AF79" s="24"/>
    </row>
    <row r="80" spans="1:32" s="3" customFormat="1" ht="16.5" customHeight="1" x14ac:dyDescent="0.3">
      <c r="A80" s="10" t="s">
        <v>50</v>
      </c>
      <c r="B80" s="29" t="s">
        <v>44</v>
      </c>
      <c r="C80" s="14">
        <v>0.61</v>
      </c>
      <c r="D80" s="14">
        <v>0.57999999999999996</v>
      </c>
      <c r="E80" s="14">
        <v>0.75</v>
      </c>
      <c r="F80" s="14">
        <v>0.78</v>
      </c>
      <c r="G80" s="14">
        <v>0.81</v>
      </c>
      <c r="H80" s="14">
        <v>0.79</v>
      </c>
      <c r="I80" s="14">
        <v>0.84</v>
      </c>
      <c r="J80" s="14">
        <v>0.86</v>
      </c>
      <c r="K80" s="14">
        <v>0.84</v>
      </c>
      <c r="L80" s="14">
        <v>0.8</v>
      </c>
      <c r="M80" s="14">
        <v>0.77</v>
      </c>
      <c r="N80" s="14">
        <v>0.75</v>
      </c>
      <c r="O80" s="14">
        <v>0.77</v>
      </c>
      <c r="P80" s="14">
        <v>0.77</v>
      </c>
      <c r="Q80" s="14">
        <v>0.79</v>
      </c>
      <c r="R80" s="14">
        <v>0.81</v>
      </c>
      <c r="S80" s="14">
        <v>0.82</v>
      </c>
      <c r="T80" s="14">
        <v>0.82</v>
      </c>
      <c r="U80" s="14">
        <v>0.83</v>
      </c>
      <c r="V80" s="14">
        <v>0.83</v>
      </c>
      <c r="W80" s="14">
        <v>0.81</v>
      </c>
      <c r="X80" s="14">
        <v>0.79</v>
      </c>
      <c r="Y80" s="14">
        <v>0.79</v>
      </c>
      <c r="Z80" s="14">
        <v>0.79</v>
      </c>
      <c r="AA80" s="33">
        <f t="shared" si="4"/>
        <v>-3.9999999999999925</v>
      </c>
      <c r="AB80" s="34">
        <f t="shared" si="5"/>
        <v>35</v>
      </c>
      <c r="AC80" s="33">
        <f t="shared" si="6"/>
        <v>18.000000000000004</v>
      </c>
      <c r="AD80" s="35">
        <f t="shared" si="7"/>
        <v>73</v>
      </c>
      <c r="AE80" s="24"/>
      <c r="AF80" s="24"/>
    </row>
    <row r="81" spans="1:32" s="3" customFormat="1" ht="16.5" customHeight="1" x14ac:dyDescent="0.3">
      <c r="A81" s="9" t="s">
        <v>87</v>
      </c>
      <c r="B81" s="29" t="s">
        <v>45</v>
      </c>
      <c r="C81" s="14">
        <v>0.76</v>
      </c>
      <c r="D81" s="14">
        <v>0.89</v>
      </c>
      <c r="E81" s="14">
        <v>1.1399999999999999</v>
      </c>
      <c r="F81" s="14">
        <v>1.17</v>
      </c>
      <c r="G81" s="14">
        <v>1.1599999999999999</v>
      </c>
      <c r="H81" s="14">
        <v>1.1399999999999999</v>
      </c>
      <c r="I81" s="14">
        <v>1.1100000000000001</v>
      </c>
      <c r="J81" s="14">
        <v>1.1599999999999999</v>
      </c>
      <c r="K81" s="14">
        <v>1.17</v>
      </c>
      <c r="L81" s="14">
        <v>1.1499999999999999</v>
      </c>
      <c r="M81" s="14">
        <v>1.19</v>
      </c>
      <c r="N81" s="14">
        <v>1.24</v>
      </c>
      <c r="O81" s="14">
        <v>1.26</v>
      </c>
      <c r="P81" s="14">
        <v>1.29</v>
      </c>
      <c r="Q81" s="14">
        <v>1.36</v>
      </c>
      <c r="R81" s="14">
        <v>1.43</v>
      </c>
      <c r="S81" s="14">
        <v>1.45</v>
      </c>
      <c r="T81" s="86">
        <v>1.53</v>
      </c>
      <c r="U81" s="86">
        <v>1.56</v>
      </c>
      <c r="V81" s="14">
        <v>1.53</v>
      </c>
      <c r="W81" s="14">
        <v>1.49</v>
      </c>
      <c r="X81" s="14">
        <v>1.46</v>
      </c>
      <c r="Y81" s="14">
        <v>1.39</v>
      </c>
      <c r="Z81" s="14">
        <v>1.41</v>
      </c>
      <c r="AA81" s="33">
        <f t="shared" si="4"/>
        <v>-15.000000000000014</v>
      </c>
      <c r="AB81" s="34">
        <f t="shared" si="5"/>
        <v>95</v>
      </c>
      <c r="AC81" s="33">
        <f t="shared" si="6"/>
        <v>64.999999999999986</v>
      </c>
      <c r="AD81" s="35">
        <f t="shared" si="7"/>
        <v>1</v>
      </c>
      <c r="AE81" s="24"/>
      <c r="AF81" s="24"/>
    </row>
    <row r="82" spans="1:32" s="3" customFormat="1" ht="16.5" customHeight="1" x14ac:dyDescent="0.3">
      <c r="A82" s="10" t="s">
        <v>10</v>
      </c>
      <c r="B82" s="29" t="s">
        <v>44</v>
      </c>
      <c r="C82" s="14">
        <v>0.48</v>
      </c>
      <c r="D82" s="14">
        <v>0.52</v>
      </c>
      <c r="E82" s="14">
        <v>0.63</v>
      </c>
      <c r="F82" s="14">
        <v>0.64</v>
      </c>
      <c r="G82" s="14">
        <v>0.66</v>
      </c>
      <c r="H82" s="14">
        <v>0.66</v>
      </c>
      <c r="I82" s="14">
        <v>0.68</v>
      </c>
      <c r="J82" s="14">
        <v>0.71</v>
      </c>
      <c r="K82" s="14">
        <v>0.71</v>
      </c>
      <c r="L82" s="14">
        <v>0.7</v>
      </c>
      <c r="M82" s="14">
        <v>0.7</v>
      </c>
      <c r="N82" s="14">
        <v>0.72</v>
      </c>
      <c r="O82" s="14">
        <v>0.73</v>
      </c>
      <c r="P82" s="14">
        <v>0.74</v>
      </c>
      <c r="Q82" s="14">
        <v>0.75</v>
      </c>
      <c r="R82" s="14">
        <v>0.75</v>
      </c>
      <c r="S82" s="14">
        <v>0.76</v>
      </c>
      <c r="T82" s="14">
        <v>0.76</v>
      </c>
      <c r="U82" s="14">
        <v>0.77</v>
      </c>
      <c r="V82" s="14">
        <v>0.75</v>
      </c>
      <c r="W82" s="14">
        <v>0.74</v>
      </c>
      <c r="X82" s="14">
        <v>0.75</v>
      </c>
      <c r="Y82" s="14">
        <v>0.78</v>
      </c>
      <c r="Z82" s="14">
        <v>0.77</v>
      </c>
      <c r="AA82" s="33">
        <f t="shared" si="4"/>
        <v>0</v>
      </c>
      <c r="AB82" s="34">
        <f t="shared" si="5"/>
        <v>13</v>
      </c>
      <c r="AC82" s="33">
        <f t="shared" si="6"/>
        <v>29.000000000000004</v>
      </c>
      <c r="AD82" s="35">
        <f t="shared" si="7"/>
        <v>40</v>
      </c>
      <c r="AE82" s="24"/>
      <c r="AF82" s="24"/>
    </row>
    <row r="83" spans="1:32" s="3" customFormat="1" ht="16.5" customHeight="1" x14ac:dyDescent="0.3">
      <c r="A83" s="10" t="s">
        <v>16</v>
      </c>
      <c r="B83" s="29" t="s">
        <v>45</v>
      </c>
      <c r="C83" s="14">
        <v>0.75</v>
      </c>
      <c r="D83" s="14">
        <v>0.88</v>
      </c>
      <c r="E83" s="14">
        <v>1.1000000000000001</v>
      </c>
      <c r="F83" s="14">
        <v>1.1000000000000001</v>
      </c>
      <c r="G83" s="14">
        <v>1.08</v>
      </c>
      <c r="H83" s="14">
        <v>1.08</v>
      </c>
      <c r="I83" s="14">
        <v>1.1000000000000001</v>
      </c>
      <c r="J83" s="14">
        <v>1.1200000000000001</v>
      </c>
      <c r="K83" s="14">
        <v>1.1599999999999999</v>
      </c>
      <c r="L83" s="14">
        <v>1.1299999999999999</v>
      </c>
      <c r="M83" s="14">
        <v>1.17</v>
      </c>
      <c r="N83" s="14">
        <v>1.19</v>
      </c>
      <c r="O83" s="14">
        <v>1.23</v>
      </c>
      <c r="P83" s="14">
        <v>1.26</v>
      </c>
      <c r="Q83" s="14">
        <v>1.29</v>
      </c>
      <c r="R83" s="14">
        <v>1.31</v>
      </c>
      <c r="S83" s="14">
        <v>1.35</v>
      </c>
      <c r="T83" s="14">
        <v>1.36</v>
      </c>
      <c r="U83" s="14">
        <v>1.33</v>
      </c>
      <c r="V83" s="14">
        <v>1.33</v>
      </c>
      <c r="W83" s="14">
        <v>1.29</v>
      </c>
      <c r="X83" s="14">
        <v>1.29</v>
      </c>
      <c r="Y83" s="14">
        <v>1.29</v>
      </c>
      <c r="Z83" s="14">
        <v>1.3</v>
      </c>
      <c r="AA83" s="33">
        <f t="shared" si="4"/>
        <v>-3.0000000000000027</v>
      </c>
      <c r="AB83" s="34">
        <f t="shared" si="5"/>
        <v>29</v>
      </c>
      <c r="AC83" s="33">
        <f t="shared" si="6"/>
        <v>55.000000000000007</v>
      </c>
      <c r="AD83" s="35">
        <f t="shared" si="7"/>
        <v>3</v>
      </c>
      <c r="AE83" s="24"/>
      <c r="AF83" s="24"/>
    </row>
    <row r="84" spans="1:32" s="3" customFormat="1" ht="16.5" customHeight="1" x14ac:dyDescent="0.3">
      <c r="A84" s="10" t="s">
        <v>34</v>
      </c>
      <c r="B84" s="29" t="s">
        <v>46</v>
      </c>
      <c r="C84" s="14">
        <v>0.57999999999999996</v>
      </c>
      <c r="D84" s="14">
        <v>0.66</v>
      </c>
      <c r="E84" s="14">
        <v>0.82</v>
      </c>
      <c r="F84" s="14">
        <v>0.84</v>
      </c>
      <c r="G84" s="14">
        <v>0.84</v>
      </c>
      <c r="H84" s="14">
        <v>0.85</v>
      </c>
      <c r="I84" s="14">
        <v>0.85</v>
      </c>
      <c r="J84" s="14">
        <v>0.84</v>
      </c>
      <c r="K84" s="14">
        <v>0.83</v>
      </c>
      <c r="L84" s="14">
        <v>0.85</v>
      </c>
      <c r="M84" s="14">
        <v>0.88</v>
      </c>
      <c r="N84" s="14">
        <v>0.88</v>
      </c>
      <c r="O84" s="14">
        <v>0.89</v>
      </c>
      <c r="P84" s="14">
        <v>0.89</v>
      </c>
      <c r="Q84" s="14">
        <v>0.91</v>
      </c>
      <c r="R84" s="14">
        <v>0.88</v>
      </c>
      <c r="S84" s="14">
        <v>0.87</v>
      </c>
      <c r="T84" s="14">
        <v>0.89</v>
      </c>
      <c r="U84" s="86">
        <v>0.88</v>
      </c>
      <c r="V84" s="14">
        <v>0.87</v>
      </c>
      <c r="W84" s="14">
        <v>0.82</v>
      </c>
      <c r="X84" s="14">
        <v>0.81</v>
      </c>
      <c r="Y84" s="14">
        <v>0.83</v>
      </c>
      <c r="Z84" s="14">
        <v>0.82</v>
      </c>
      <c r="AA84" s="33">
        <f t="shared" si="4"/>
        <v>-6.0000000000000053</v>
      </c>
      <c r="AB84" s="34">
        <f t="shared" si="5"/>
        <v>51</v>
      </c>
      <c r="AC84" s="33">
        <f t="shared" si="6"/>
        <v>24</v>
      </c>
      <c r="AD84" s="35">
        <f t="shared" si="7"/>
        <v>50</v>
      </c>
      <c r="AE84" s="24"/>
      <c r="AF84" s="24"/>
    </row>
    <row r="85" spans="1:32" s="3" customFormat="1" ht="16.5" customHeight="1" x14ac:dyDescent="0.3">
      <c r="A85" s="10" t="s">
        <v>4</v>
      </c>
      <c r="B85" s="29" t="s">
        <v>45</v>
      </c>
      <c r="C85" s="14">
        <v>0.72</v>
      </c>
      <c r="D85" s="14">
        <v>0.77</v>
      </c>
      <c r="E85" s="14">
        <v>0.88</v>
      </c>
      <c r="F85" s="14">
        <v>0.92</v>
      </c>
      <c r="G85" s="14">
        <v>0.95</v>
      </c>
      <c r="H85" s="14">
        <v>0.99</v>
      </c>
      <c r="I85" s="14">
        <v>1.05</v>
      </c>
      <c r="J85" s="14">
        <v>1.07</v>
      </c>
      <c r="K85" s="14">
        <v>1.07</v>
      </c>
      <c r="L85" s="14">
        <v>1.03</v>
      </c>
      <c r="M85" s="14">
        <v>1.01</v>
      </c>
      <c r="N85" s="14">
        <v>1</v>
      </c>
      <c r="O85" s="14">
        <v>1.05</v>
      </c>
      <c r="P85" s="14">
        <v>1.05</v>
      </c>
      <c r="Q85" s="14">
        <v>1.06</v>
      </c>
      <c r="R85" s="14">
        <v>1.06</v>
      </c>
      <c r="S85" s="14">
        <v>1.05</v>
      </c>
      <c r="T85" s="14">
        <v>1.03</v>
      </c>
      <c r="U85" s="14">
        <v>1.01</v>
      </c>
      <c r="V85" s="14">
        <v>1.02</v>
      </c>
      <c r="W85" s="14">
        <v>0.99</v>
      </c>
      <c r="X85" s="14">
        <v>0.99</v>
      </c>
      <c r="Y85" s="14">
        <v>1</v>
      </c>
      <c r="Z85" s="14">
        <v>1.01</v>
      </c>
      <c r="AA85" s="33">
        <f t="shared" si="4"/>
        <v>0</v>
      </c>
      <c r="AB85" s="34">
        <f t="shared" si="5"/>
        <v>13</v>
      </c>
      <c r="AC85" s="33">
        <f t="shared" si="6"/>
        <v>29.000000000000004</v>
      </c>
      <c r="AD85" s="35">
        <f t="shared" si="7"/>
        <v>40</v>
      </c>
      <c r="AE85" s="24"/>
      <c r="AF85" s="24"/>
    </row>
    <row r="86" spans="1:32" s="3" customFormat="1" ht="16.5" customHeight="1" x14ac:dyDescent="0.3">
      <c r="A86" s="9" t="s">
        <v>21</v>
      </c>
      <c r="B86" s="29" t="s">
        <v>45</v>
      </c>
      <c r="C86" s="14">
        <v>0.68</v>
      </c>
      <c r="D86" s="14">
        <v>0.78</v>
      </c>
      <c r="E86" s="14">
        <v>0.75</v>
      </c>
      <c r="F86" s="14">
        <v>0.75</v>
      </c>
      <c r="G86" s="14">
        <v>0.77</v>
      </c>
      <c r="H86" s="14">
        <v>0.78</v>
      </c>
      <c r="I86" s="14">
        <v>0.83</v>
      </c>
      <c r="J86" s="14">
        <v>0.88</v>
      </c>
      <c r="K86" s="14">
        <v>0.94</v>
      </c>
      <c r="L86" s="14">
        <v>0.99</v>
      </c>
      <c r="M86" s="14">
        <v>1</v>
      </c>
      <c r="N86" s="14">
        <v>1.03</v>
      </c>
      <c r="O86" s="14">
        <v>1.05</v>
      </c>
      <c r="P86" s="14">
        <v>1.06</v>
      </c>
      <c r="Q86" s="14">
        <v>1.07</v>
      </c>
      <c r="R86" s="14">
        <v>1.08</v>
      </c>
      <c r="S86" s="14">
        <v>1.1000000000000001</v>
      </c>
      <c r="T86" s="14">
        <v>1.1100000000000001</v>
      </c>
      <c r="U86" s="14">
        <v>1.1200000000000001</v>
      </c>
      <c r="V86" s="14">
        <v>1.1200000000000001</v>
      </c>
      <c r="W86" s="14">
        <v>1.0900000000000001</v>
      </c>
      <c r="X86" s="14">
        <v>1.08</v>
      </c>
      <c r="Y86" s="14">
        <v>1.04</v>
      </c>
      <c r="Z86" s="14">
        <v>1.05</v>
      </c>
      <c r="AA86" s="33">
        <f t="shared" si="4"/>
        <v>-7.0000000000000062</v>
      </c>
      <c r="AB86" s="34">
        <f t="shared" si="5"/>
        <v>63</v>
      </c>
      <c r="AC86" s="33">
        <f t="shared" si="6"/>
        <v>37</v>
      </c>
      <c r="AD86" s="35">
        <f t="shared" si="7"/>
        <v>16</v>
      </c>
      <c r="AE86" s="24"/>
      <c r="AF86" s="24"/>
    </row>
    <row r="87" spans="1:32" s="3" customFormat="1" ht="16.5" customHeight="1" x14ac:dyDescent="0.3">
      <c r="A87" s="10" t="s">
        <v>35</v>
      </c>
      <c r="B87" s="29" t="s">
        <v>47</v>
      </c>
      <c r="C87" s="14">
        <v>0.83</v>
      </c>
      <c r="D87" s="14">
        <v>0.93</v>
      </c>
      <c r="E87" s="14">
        <v>1.23</v>
      </c>
      <c r="F87" s="14">
        <v>1.22</v>
      </c>
      <c r="G87" s="14">
        <v>1.22</v>
      </c>
      <c r="H87" s="14">
        <v>1.2</v>
      </c>
      <c r="I87" s="14">
        <v>1.21</v>
      </c>
      <c r="J87" s="14">
        <v>1.22</v>
      </c>
      <c r="K87" s="14">
        <v>1.22</v>
      </c>
      <c r="L87" s="14">
        <v>1.22</v>
      </c>
      <c r="M87" s="14">
        <v>1.23</v>
      </c>
      <c r="N87" s="14">
        <v>1.28</v>
      </c>
      <c r="O87" s="14">
        <v>1.33</v>
      </c>
      <c r="P87" s="14">
        <v>1.37</v>
      </c>
      <c r="Q87" s="14">
        <v>1.37</v>
      </c>
      <c r="R87" s="14">
        <v>1.37</v>
      </c>
      <c r="S87" s="14">
        <v>1.42</v>
      </c>
      <c r="T87" s="14">
        <v>1.41</v>
      </c>
      <c r="U87" s="14">
        <v>1.39</v>
      </c>
      <c r="V87" s="14">
        <v>1.37</v>
      </c>
      <c r="W87" s="14">
        <v>1.34</v>
      </c>
      <c r="X87" s="14">
        <v>1.32</v>
      </c>
      <c r="Y87" s="14">
        <v>1.3</v>
      </c>
      <c r="Z87" s="14">
        <v>1.32</v>
      </c>
      <c r="AA87" s="33">
        <f t="shared" si="4"/>
        <v>-6.999999999999984</v>
      </c>
      <c r="AB87" s="34">
        <f t="shared" si="5"/>
        <v>59</v>
      </c>
      <c r="AC87" s="33">
        <f t="shared" si="6"/>
        <v>49.000000000000007</v>
      </c>
      <c r="AD87" s="35">
        <f t="shared" si="7"/>
        <v>4</v>
      </c>
      <c r="AE87" s="24"/>
      <c r="AF87" s="24"/>
    </row>
    <row r="88" spans="1:32" s="3" customFormat="1" ht="16.5" customHeight="1" x14ac:dyDescent="0.3">
      <c r="A88" s="10" t="s">
        <v>39</v>
      </c>
      <c r="B88" s="29" t="s">
        <v>47</v>
      </c>
      <c r="C88" s="14">
        <v>1.01</v>
      </c>
      <c r="D88" s="14">
        <v>1.1299999999999999</v>
      </c>
      <c r="E88" s="14">
        <v>1.31</v>
      </c>
      <c r="F88" s="14">
        <v>1.3</v>
      </c>
      <c r="G88" s="14">
        <v>1.29</v>
      </c>
      <c r="H88" s="14">
        <v>1.3</v>
      </c>
      <c r="I88" s="14">
        <v>1.29</v>
      </c>
      <c r="J88" s="14">
        <v>1.31</v>
      </c>
      <c r="K88" s="14">
        <v>1.32</v>
      </c>
      <c r="L88" s="14">
        <v>1.33</v>
      </c>
      <c r="M88" s="14">
        <v>1.34</v>
      </c>
      <c r="N88" s="14">
        <v>1.36</v>
      </c>
      <c r="O88" s="14">
        <v>1.38</v>
      </c>
      <c r="P88" s="14">
        <v>1.35</v>
      </c>
      <c r="Q88" s="14">
        <v>1.39</v>
      </c>
      <c r="R88" s="14">
        <v>1.4</v>
      </c>
      <c r="S88" s="14">
        <v>1.39</v>
      </c>
      <c r="T88" s="14">
        <v>1.4</v>
      </c>
      <c r="U88" s="14">
        <v>1.4</v>
      </c>
      <c r="V88" s="14">
        <v>1.39</v>
      </c>
      <c r="W88" s="14">
        <v>1.34</v>
      </c>
      <c r="X88" s="14">
        <v>1.35</v>
      </c>
      <c r="Y88" s="14">
        <v>1.4</v>
      </c>
      <c r="Z88" s="14">
        <v>1.41</v>
      </c>
      <c r="AA88" s="33">
        <f t="shared" si="4"/>
        <v>1.0000000000000009</v>
      </c>
      <c r="AB88" s="34">
        <f t="shared" si="5"/>
        <v>7</v>
      </c>
      <c r="AC88" s="33">
        <f t="shared" si="6"/>
        <v>39.999999999999993</v>
      </c>
      <c r="AD88" s="35">
        <f t="shared" si="7"/>
        <v>13</v>
      </c>
      <c r="AE88" s="24"/>
      <c r="AF88" s="24"/>
    </row>
    <row r="89" spans="1:32" s="3" customFormat="1" ht="16.5" customHeight="1" x14ac:dyDescent="0.3">
      <c r="A89" s="9" t="s">
        <v>26</v>
      </c>
      <c r="B89" s="29" t="s">
        <v>45</v>
      </c>
      <c r="C89" s="14">
        <v>1.03</v>
      </c>
      <c r="D89" s="14">
        <v>1.1000000000000001</v>
      </c>
      <c r="E89" s="14">
        <v>1.23</v>
      </c>
      <c r="F89" s="14">
        <v>1.23</v>
      </c>
      <c r="G89" s="14">
        <v>1.2</v>
      </c>
      <c r="H89" s="14">
        <v>1.1599999999999999</v>
      </c>
      <c r="I89" s="14">
        <v>1.18</v>
      </c>
      <c r="J89" s="14">
        <v>1.19</v>
      </c>
      <c r="K89" s="14">
        <v>1.19</v>
      </c>
      <c r="L89" s="14">
        <v>1.18</v>
      </c>
      <c r="M89" s="14">
        <v>1.19</v>
      </c>
      <c r="N89" s="14">
        <v>1.23</v>
      </c>
      <c r="O89" s="14">
        <v>1.35</v>
      </c>
      <c r="P89" s="14">
        <v>1.37</v>
      </c>
      <c r="Q89" s="14">
        <v>1.36</v>
      </c>
      <c r="R89" s="14">
        <v>1.36</v>
      </c>
      <c r="S89" s="14">
        <v>1.33</v>
      </c>
      <c r="T89" s="86">
        <v>1.34</v>
      </c>
      <c r="U89" s="14">
        <v>1.35</v>
      </c>
      <c r="V89" s="14">
        <v>1.35</v>
      </c>
      <c r="W89" s="14">
        <v>1.32</v>
      </c>
      <c r="X89" s="14">
        <v>1.33</v>
      </c>
      <c r="Y89" s="14">
        <v>1.35</v>
      </c>
      <c r="Z89" s="14">
        <v>1.37</v>
      </c>
      <c r="AA89" s="33">
        <f t="shared" si="4"/>
        <v>2.0000000000000018</v>
      </c>
      <c r="AB89" s="34">
        <f t="shared" si="5"/>
        <v>3</v>
      </c>
      <c r="AC89" s="33">
        <f t="shared" si="6"/>
        <v>34.000000000000007</v>
      </c>
      <c r="AD89" s="35">
        <f t="shared" si="7"/>
        <v>24</v>
      </c>
      <c r="AE89" s="24"/>
      <c r="AF89" s="24"/>
    </row>
    <row r="90" spans="1:32" s="3" customFormat="1" ht="16.5" customHeight="1" x14ac:dyDescent="0.3">
      <c r="A90" s="9" t="s">
        <v>112</v>
      </c>
      <c r="B90" s="29" t="s">
        <v>45</v>
      </c>
      <c r="C90" s="14">
        <v>0.69</v>
      </c>
      <c r="D90" s="14">
        <v>0.73</v>
      </c>
      <c r="E90" s="14">
        <v>0.83</v>
      </c>
      <c r="F90" s="14">
        <v>0.83</v>
      </c>
      <c r="G90" s="14">
        <v>0.86</v>
      </c>
      <c r="H90" s="14">
        <v>0.87</v>
      </c>
      <c r="I90" s="14">
        <v>0.91</v>
      </c>
      <c r="J90" s="14">
        <v>0.92</v>
      </c>
      <c r="K90" s="14">
        <v>0.94</v>
      </c>
      <c r="L90" s="14">
        <v>0.94</v>
      </c>
      <c r="M90" s="14">
        <v>0.98</v>
      </c>
      <c r="N90" s="14">
        <v>0.99</v>
      </c>
      <c r="O90" s="14">
        <v>1.02</v>
      </c>
      <c r="P90" s="14">
        <v>1.04</v>
      </c>
      <c r="Q90" s="14">
        <v>1.0900000000000001</v>
      </c>
      <c r="R90" s="14">
        <v>1.1399999999999999</v>
      </c>
      <c r="S90" s="14">
        <v>1.17</v>
      </c>
      <c r="T90" s="14">
        <v>1.1499999999999999</v>
      </c>
      <c r="U90" s="14">
        <v>1.1499999999999999</v>
      </c>
      <c r="V90" s="14">
        <v>1.1399999999999999</v>
      </c>
      <c r="W90" s="14">
        <v>1.1399999999999999</v>
      </c>
      <c r="X90" s="14">
        <v>1.1399999999999999</v>
      </c>
      <c r="Y90" s="14">
        <v>1.1599999999999999</v>
      </c>
      <c r="Z90" s="14">
        <v>1.17</v>
      </c>
      <c r="AA90" s="33">
        <f t="shared" si="4"/>
        <v>2.0000000000000018</v>
      </c>
      <c r="AB90" s="34">
        <f t="shared" si="5"/>
        <v>3</v>
      </c>
      <c r="AC90" s="33">
        <f t="shared" si="6"/>
        <v>48</v>
      </c>
      <c r="AD90" s="35">
        <f t="shared" si="7"/>
        <v>7</v>
      </c>
      <c r="AE90" s="24"/>
      <c r="AF90" s="24"/>
    </row>
    <row r="91" spans="1:32" s="3" customFormat="1" ht="16.5" customHeight="1" x14ac:dyDescent="0.3">
      <c r="A91" s="9" t="s">
        <v>88</v>
      </c>
      <c r="B91" s="29" t="s">
        <v>44</v>
      </c>
      <c r="C91" s="14">
        <v>0.77</v>
      </c>
      <c r="D91" s="14">
        <v>0.86</v>
      </c>
      <c r="E91" s="14">
        <v>0.87</v>
      </c>
      <c r="F91" s="14">
        <v>0.89</v>
      </c>
      <c r="G91" s="14">
        <v>0.89</v>
      </c>
      <c r="H91" s="14">
        <v>0.91</v>
      </c>
      <c r="I91" s="14">
        <v>0.92</v>
      </c>
      <c r="J91" s="14">
        <v>0.94</v>
      </c>
      <c r="K91" s="14">
        <v>0.98</v>
      </c>
      <c r="L91" s="14">
        <v>1.01</v>
      </c>
      <c r="M91" s="14">
        <v>1.02</v>
      </c>
      <c r="N91" s="14">
        <v>1.1000000000000001</v>
      </c>
      <c r="O91" s="14">
        <v>1.1299999999999999</v>
      </c>
      <c r="P91" s="14">
        <v>1.1399999999999999</v>
      </c>
      <c r="Q91" s="14">
        <v>1.1599999999999999</v>
      </c>
      <c r="R91" s="14">
        <v>1.18</v>
      </c>
      <c r="S91" s="14">
        <v>1.21</v>
      </c>
      <c r="T91" s="14">
        <v>1.24</v>
      </c>
      <c r="U91" s="14">
        <v>1.27</v>
      </c>
      <c r="V91" s="14">
        <v>1.23</v>
      </c>
      <c r="W91" s="14">
        <v>1.17</v>
      </c>
      <c r="X91" s="14">
        <v>1.18</v>
      </c>
      <c r="Y91" s="14">
        <v>1.1299999999999999</v>
      </c>
      <c r="Z91" s="14">
        <v>1.1299999999999999</v>
      </c>
      <c r="AA91" s="33">
        <f t="shared" si="4"/>
        <v>-14.000000000000012</v>
      </c>
      <c r="AB91" s="34">
        <f t="shared" si="5"/>
        <v>92</v>
      </c>
      <c r="AC91" s="33">
        <f t="shared" si="6"/>
        <v>35.999999999999986</v>
      </c>
      <c r="AD91" s="35">
        <f t="shared" si="7"/>
        <v>20</v>
      </c>
      <c r="AE91" s="24"/>
      <c r="AF91" s="24"/>
    </row>
    <row r="92" spans="1:32" s="3" customFormat="1" ht="16.5" customHeight="1" x14ac:dyDescent="0.3">
      <c r="A92" s="10" t="s">
        <v>89</v>
      </c>
      <c r="B92" s="29" t="s">
        <v>47</v>
      </c>
      <c r="C92" s="14">
        <v>0.84</v>
      </c>
      <c r="D92" s="14">
        <v>0.94</v>
      </c>
      <c r="E92" s="14">
        <v>1.1399999999999999</v>
      </c>
      <c r="F92" s="14">
        <v>1.1499999999999999</v>
      </c>
      <c r="G92" s="14">
        <v>1.17</v>
      </c>
      <c r="H92" s="14">
        <v>1.19</v>
      </c>
      <c r="I92" s="14">
        <v>1.19</v>
      </c>
      <c r="J92" s="14">
        <v>1.17</v>
      </c>
      <c r="K92" s="14">
        <v>1.17</v>
      </c>
      <c r="L92" s="14">
        <v>1.17</v>
      </c>
      <c r="M92" s="14">
        <v>1.17</v>
      </c>
      <c r="N92" s="14">
        <v>1.18</v>
      </c>
      <c r="O92" s="14">
        <v>1.18</v>
      </c>
      <c r="P92" s="14">
        <v>1.18</v>
      </c>
      <c r="Q92" s="14">
        <v>1.18</v>
      </c>
      <c r="R92" s="14">
        <v>1.18</v>
      </c>
      <c r="S92" s="14">
        <v>1.1599999999999999</v>
      </c>
      <c r="T92" s="86">
        <v>1.1299999999999999</v>
      </c>
      <c r="U92" s="86">
        <v>1.1000000000000001</v>
      </c>
      <c r="V92" s="14">
        <v>1.07</v>
      </c>
      <c r="W92" s="14">
        <v>1.03</v>
      </c>
      <c r="X92" s="14">
        <v>0.99</v>
      </c>
      <c r="Y92" s="14">
        <v>1.03</v>
      </c>
      <c r="Z92" s="14">
        <v>1.03</v>
      </c>
      <c r="AA92" s="33">
        <f t="shared" si="4"/>
        <v>-7.0000000000000062</v>
      </c>
      <c r="AB92" s="34">
        <f t="shared" si="5"/>
        <v>63</v>
      </c>
      <c r="AC92" s="33">
        <f t="shared" si="6"/>
        <v>19.000000000000007</v>
      </c>
      <c r="AD92" s="35">
        <f t="shared" si="7"/>
        <v>65</v>
      </c>
      <c r="AE92" s="24"/>
      <c r="AF92" s="24"/>
    </row>
    <row r="93" spans="1:32" s="3" customFormat="1" ht="16.5" customHeight="1" x14ac:dyDescent="0.3">
      <c r="A93" s="10" t="s">
        <v>15</v>
      </c>
      <c r="B93" s="29" t="s">
        <v>46</v>
      </c>
      <c r="C93" s="14">
        <v>0.53</v>
      </c>
      <c r="D93" s="14">
        <v>0.59</v>
      </c>
      <c r="E93" s="14">
        <v>0.64</v>
      </c>
      <c r="F93" s="14">
        <v>0.67</v>
      </c>
      <c r="G93" s="14">
        <v>0.71</v>
      </c>
      <c r="H93" s="14">
        <v>0.75</v>
      </c>
      <c r="I93" s="14">
        <v>0.75</v>
      </c>
      <c r="J93" s="14">
        <v>0.75</v>
      </c>
      <c r="K93" s="14">
        <v>0.75</v>
      </c>
      <c r="L93" s="14">
        <v>0.76</v>
      </c>
      <c r="M93" s="14">
        <v>0.77</v>
      </c>
      <c r="N93" s="14">
        <v>0.77</v>
      </c>
      <c r="O93" s="14">
        <v>0.76</v>
      </c>
      <c r="P93" s="14">
        <v>0.76</v>
      </c>
      <c r="Q93" s="14">
        <v>0.75</v>
      </c>
      <c r="R93" s="14">
        <v>0.76</v>
      </c>
      <c r="S93" s="14">
        <v>0.73</v>
      </c>
      <c r="T93" s="14">
        <v>0.71</v>
      </c>
      <c r="U93" s="14">
        <v>0.71</v>
      </c>
      <c r="V93" s="14">
        <v>0.71</v>
      </c>
      <c r="W93" s="14">
        <v>0.67</v>
      </c>
      <c r="X93" s="14">
        <v>0.68</v>
      </c>
      <c r="Y93" s="14">
        <v>0.69</v>
      </c>
      <c r="Z93" s="14">
        <v>0.68</v>
      </c>
      <c r="AA93" s="33">
        <f t="shared" si="4"/>
        <v>-2.9999999999999916</v>
      </c>
      <c r="AB93" s="34">
        <f t="shared" si="5"/>
        <v>28</v>
      </c>
      <c r="AC93" s="33">
        <f t="shared" si="6"/>
        <v>15.000000000000002</v>
      </c>
      <c r="AD93" s="35">
        <f t="shared" si="7"/>
        <v>76</v>
      </c>
      <c r="AE93" s="24"/>
      <c r="AF93" s="24"/>
    </row>
    <row r="94" spans="1:32" s="3" customFormat="1" ht="16.5" customHeight="1" x14ac:dyDescent="0.3">
      <c r="A94" s="10" t="s">
        <v>90</v>
      </c>
      <c r="B94" s="29" t="s">
        <v>44</v>
      </c>
      <c r="C94" s="14">
        <v>0.6</v>
      </c>
      <c r="D94" s="14">
        <v>0.63</v>
      </c>
      <c r="E94" s="14">
        <v>0.69</v>
      </c>
      <c r="F94" s="14">
        <v>0.7</v>
      </c>
      <c r="G94" s="14">
        <v>0.72</v>
      </c>
      <c r="H94" s="14">
        <v>0.73</v>
      </c>
      <c r="I94" s="14">
        <v>0.73</v>
      </c>
      <c r="J94" s="14">
        <v>0.74</v>
      </c>
      <c r="K94" s="14">
        <v>0.74</v>
      </c>
      <c r="L94" s="14">
        <v>0.75</v>
      </c>
      <c r="M94" s="14">
        <v>0.77</v>
      </c>
      <c r="N94" s="14">
        <v>0.79</v>
      </c>
      <c r="O94" s="14">
        <v>0.79</v>
      </c>
      <c r="P94" s="14">
        <v>0.78</v>
      </c>
      <c r="Q94" s="14">
        <v>0.81</v>
      </c>
      <c r="R94" s="14">
        <v>0.81</v>
      </c>
      <c r="S94" s="14">
        <v>0.83</v>
      </c>
      <c r="T94" s="14">
        <v>0.83</v>
      </c>
      <c r="U94" s="14">
        <v>0.83</v>
      </c>
      <c r="V94" s="14">
        <v>0.81</v>
      </c>
      <c r="W94" s="14">
        <v>0.79</v>
      </c>
      <c r="X94" s="14">
        <v>0.81</v>
      </c>
      <c r="Y94" s="14">
        <v>0.81</v>
      </c>
      <c r="Z94" s="14">
        <v>0.79</v>
      </c>
      <c r="AA94" s="33">
        <f t="shared" si="4"/>
        <v>-3.9999999999999925</v>
      </c>
      <c r="AB94" s="34">
        <f t="shared" si="5"/>
        <v>35</v>
      </c>
      <c r="AC94" s="33">
        <f t="shared" si="6"/>
        <v>19.000000000000007</v>
      </c>
      <c r="AD94" s="35">
        <f t="shared" si="7"/>
        <v>65</v>
      </c>
      <c r="AE94" s="24"/>
      <c r="AF94" s="24"/>
    </row>
    <row r="95" spans="1:32" s="3" customFormat="1" ht="16.5" customHeight="1" x14ac:dyDescent="0.3">
      <c r="A95" s="10" t="s">
        <v>8</v>
      </c>
      <c r="B95" s="29" t="s">
        <v>45</v>
      </c>
      <c r="C95" s="14">
        <v>0.84</v>
      </c>
      <c r="D95" s="14">
        <v>0.89</v>
      </c>
      <c r="E95" s="14">
        <v>0.86</v>
      </c>
      <c r="F95" s="14">
        <v>0.84</v>
      </c>
      <c r="G95" s="14">
        <v>0.88</v>
      </c>
      <c r="H95" s="14">
        <v>0.92</v>
      </c>
      <c r="I95" s="14">
        <v>0.99</v>
      </c>
      <c r="J95" s="14">
        <v>1.04</v>
      </c>
      <c r="K95" s="14">
        <v>1.05</v>
      </c>
      <c r="L95" s="14">
        <v>1.05</v>
      </c>
      <c r="M95" s="14">
        <v>1.03</v>
      </c>
      <c r="N95" s="14">
        <v>1.03</v>
      </c>
      <c r="O95" s="14">
        <v>1.02</v>
      </c>
      <c r="P95" s="14">
        <v>1.01</v>
      </c>
      <c r="Q95" s="14">
        <v>1</v>
      </c>
      <c r="R95" s="14">
        <v>0.96</v>
      </c>
      <c r="S95" s="14">
        <v>0.94</v>
      </c>
      <c r="T95" s="14">
        <v>0.91</v>
      </c>
      <c r="U95" s="14">
        <v>0.89</v>
      </c>
      <c r="V95" s="14">
        <v>0.9</v>
      </c>
      <c r="W95" s="14">
        <v>0.87</v>
      </c>
      <c r="X95" s="14">
        <v>0.85</v>
      </c>
      <c r="Y95" s="14">
        <v>0.85</v>
      </c>
      <c r="Z95" s="14">
        <v>0.83</v>
      </c>
      <c r="AA95" s="33">
        <f t="shared" si="4"/>
        <v>-6.0000000000000053</v>
      </c>
      <c r="AB95" s="34">
        <f t="shared" si="5"/>
        <v>51</v>
      </c>
      <c r="AC95" s="33">
        <f t="shared" si="6"/>
        <v>-1.0000000000000009</v>
      </c>
      <c r="AD95" s="35">
        <f t="shared" si="7"/>
        <v>95</v>
      </c>
      <c r="AE95" s="24"/>
      <c r="AF95" s="24"/>
    </row>
    <row r="96" spans="1:32" s="3" customFormat="1" ht="16.5" customHeight="1" x14ac:dyDescent="0.3">
      <c r="A96" s="10" t="s">
        <v>113</v>
      </c>
      <c r="B96" s="29" t="s">
        <v>46</v>
      </c>
      <c r="C96" s="14">
        <v>0.64</v>
      </c>
      <c r="D96" s="14">
        <v>0.72</v>
      </c>
      <c r="E96" s="14">
        <v>0.83</v>
      </c>
      <c r="F96" s="14">
        <v>0.85</v>
      </c>
      <c r="G96" s="14">
        <v>0.86</v>
      </c>
      <c r="H96" s="14">
        <v>0.87</v>
      </c>
      <c r="I96" s="14">
        <v>0.9</v>
      </c>
      <c r="J96" s="14">
        <v>0.96</v>
      </c>
      <c r="K96" s="14">
        <v>0.97</v>
      </c>
      <c r="L96" s="14">
        <v>0.99</v>
      </c>
      <c r="M96" s="14">
        <v>1</v>
      </c>
      <c r="N96" s="14">
        <v>1</v>
      </c>
      <c r="O96" s="14">
        <v>1.02</v>
      </c>
      <c r="P96" s="14">
        <v>1.04</v>
      </c>
      <c r="Q96" s="14">
        <v>1.05</v>
      </c>
      <c r="R96" s="14">
        <v>1.08</v>
      </c>
      <c r="S96" s="14">
        <v>1.1100000000000001</v>
      </c>
      <c r="T96" s="14">
        <v>1.1100000000000001</v>
      </c>
      <c r="U96" s="14">
        <v>1.1499999999999999</v>
      </c>
      <c r="V96" s="14">
        <v>1.2</v>
      </c>
      <c r="W96" s="14">
        <v>1.1200000000000001</v>
      </c>
      <c r="X96" s="14">
        <v>1.1100000000000001</v>
      </c>
      <c r="Y96" s="14">
        <v>1.1100000000000001</v>
      </c>
      <c r="Z96" s="14">
        <v>1.1200000000000001</v>
      </c>
      <c r="AA96" s="33">
        <f t="shared" si="4"/>
        <v>-2.9999999999999805</v>
      </c>
      <c r="AB96" s="34">
        <f t="shared" si="5"/>
        <v>25</v>
      </c>
      <c r="AC96" s="33">
        <f t="shared" si="6"/>
        <v>48.000000000000007</v>
      </c>
      <c r="AD96" s="35">
        <f t="shared" si="7"/>
        <v>6</v>
      </c>
      <c r="AE96" s="24"/>
      <c r="AF96" s="24"/>
    </row>
    <row r="97" spans="1:32" s="3" customFormat="1" ht="16.5" customHeight="1" x14ac:dyDescent="0.3">
      <c r="A97" s="10" t="s">
        <v>91</v>
      </c>
      <c r="B97" s="29" t="s">
        <v>45</v>
      </c>
      <c r="C97" s="14">
        <v>1.04</v>
      </c>
      <c r="D97" s="14">
        <v>1.0900000000000001</v>
      </c>
      <c r="E97" s="14">
        <v>1.1299999999999999</v>
      </c>
      <c r="F97" s="14">
        <v>1.18</v>
      </c>
      <c r="G97" s="14">
        <v>1.17</v>
      </c>
      <c r="H97" s="14">
        <v>1.18</v>
      </c>
      <c r="I97" s="14">
        <v>1.18</v>
      </c>
      <c r="J97" s="14">
        <v>1.1599999999999999</v>
      </c>
      <c r="K97" s="14">
        <v>1.1399999999999999</v>
      </c>
      <c r="L97" s="14">
        <v>1.1399999999999999</v>
      </c>
      <c r="M97" s="14">
        <v>1.1299999999999999</v>
      </c>
      <c r="N97" s="14">
        <v>1.1200000000000001</v>
      </c>
      <c r="O97" s="14">
        <v>1.1299999999999999</v>
      </c>
      <c r="P97" s="14">
        <v>1.17</v>
      </c>
      <c r="Q97" s="14">
        <v>1.2</v>
      </c>
      <c r="R97" s="14">
        <v>1.21</v>
      </c>
      <c r="S97" s="14">
        <v>1.26</v>
      </c>
      <c r="T97" s="14">
        <v>1.27</v>
      </c>
      <c r="U97" s="14">
        <v>1.29</v>
      </c>
      <c r="V97" s="14">
        <v>1.28</v>
      </c>
      <c r="W97" s="14">
        <v>1.22</v>
      </c>
      <c r="X97" s="14">
        <v>1.21</v>
      </c>
      <c r="Y97" s="14">
        <v>1.21</v>
      </c>
      <c r="Z97" s="14">
        <v>1.19</v>
      </c>
      <c r="AA97" s="33">
        <f t="shared" si="4"/>
        <v>-10.000000000000009</v>
      </c>
      <c r="AB97" s="34">
        <f t="shared" si="5"/>
        <v>82</v>
      </c>
      <c r="AC97" s="33">
        <f t="shared" si="6"/>
        <v>14.999999999999991</v>
      </c>
      <c r="AD97" s="35">
        <f t="shared" si="7"/>
        <v>77</v>
      </c>
      <c r="AE97" s="24"/>
      <c r="AF97" s="24"/>
    </row>
    <row r="98" spans="1:32" s="3" customFormat="1" ht="16.5" customHeight="1" x14ac:dyDescent="0.3">
      <c r="A98" s="10" t="s">
        <v>92</v>
      </c>
      <c r="B98" s="29" t="s">
        <v>44</v>
      </c>
      <c r="C98" s="14">
        <v>0.54</v>
      </c>
      <c r="D98" s="14">
        <v>0.61</v>
      </c>
      <c r="E98" s="14">
        <v>0.65</v>
      </c>
      <c r="F98" s="14">
        <v>0.64</v>
      </c>
      <c r="G98" s="14">
        <v>0.68</v>
      </c>
      <c r="H98" s="14">
        <v>0.72</v>
      </c>
      <c r="I98" s="14">
        <v>0.78</v>
      </c>
      <c r="J98" s="14">
        <v>0.81</v>
      </c>
      <c r="K98" s="14">
        <v>0.86</v>
      </c>
      <c r="L98" s="14">
        <v>0.88</v>
      </c>
      <c r="M98" s="14">
        <v>0.89</v>
      </c>
      <c r="N98" s="14">
        <v>0.89</v>
      </c>
      <c r="O98" s="14">
        <v>0.91</v>
      </c>
      <c r="P98" s="14">
        <v>0.91</v>
      </c>
      <c r="Q98" s="14">
        <v>0.9</v>
      </c>
      <c r="R98" s="14">
        <v>0.87</v>
      </c>
      <c r="S98" s="14">
        <v>0.88</v>
      </c>
      <c r="T98" s="14">
        <v>0.87</v>
      </c>
      <c r="U98" s="14">
        <v>0.87</v>
      </c>
      <c r="V98" s="14">
        <v>0.83</v>
      </c>
      <c r="W98" s="14">
        <v>0.76</v>
      </c>
      <c r="X98" s="14">
        <v>0.75</v>
      </c>
      <c r="Y98" s="14">
        <v>0.74</v>
      </c>
      <c r="Z98" s="14">
        <v>0.73</v>
      </c>
      <c r="AA98" s="33">
        <f t="shared" si="4"/>
        <v>-14.000000000000002</v>
      </c>
      <c r="AB98" s="34">
        <f t="shared" si="5"/>
        <v>91</v>
      </c>
      <c r="AC98" s="33">
        <f t="shared" si="6"/>
        <v>18.999999999999993</v>
      </c>
      <c r="AD98" s="35">
        <f t="shared" si="7"/>
        <v>71</v>
      </c>
      <c r="AE98" s="24"/>
      <c r="AF98" s="24"/>
    </row>
    <row r="99" spans="1:32" s="3" customFormat="1" ht="16.5" customHeight="1" x14ac:dyDescent="0.3">
      <c r="A99" s="10" t="s">
        <v>25</v>
      </c>
      <c r="B99" s="29" t="s">
        <v>44</v>
      </c>
      <c r="C99" s="14">
        <v>0.89</v>
      </c>
      <c r="D99" s="14">
        <v>0.91</v>
      </c>
      <c r="E99" s="14">
        <v>0.93</v>
      </c>
      <c r="F99" s="14">
        <v>0.93</v>
      </c>
      <c r="G99" s="14">
        <v>0.94</v>
      </c>
      <c r="H99" s="14">
        <v>0.93</v>
      </c>
      <c r="I99" s="14">
        <v>0.91</v>
      </c>
      <c r="J99" s="14">
        <v>0.91</v>
      </c>
      <c r="K99" s="14">
        <v>0.93</v>
      </c>
      <c r="L99" s="14">
        <v>0.98</v>
      </c>
      <c r="M99" s="14">
        <v>0.99</v>
      </c>
      <c r="N99" s="14">
        <v>1</v>
      </c>
      <c r="O99" s="14">
        <v>1.01</v>
      </c>
      <c r="P99" s="14">
        <v>1.04</v>
      </c>
      <c r="Q99" s="14">
        <v>1.06</v>
      </c>
      <c r="R99" s="14">
        <v>1.1000000000000001</v>
      </c>
      <c r="S99" s="14">
        <v>1.1200000000000001</v>
      </c>
      <c r="T99" s="14">
        <v>1.18</v>
      </c>
      <c r="U99" s="14">
        <v>1.17</v>
      </c>
      <c r="V99" s="14">
        <v>1.1499999999999999</v>
      </c>
      <c r="W99" s="14">
        <v>1.1599999999999999</v>
      </c>
      <c r="X99" s="14">
        <v>1.1499999999999999</v>
      </c>
      <c r="Y99" s="14">
        <v>1.1399999999999999</v>
      </c>
      <c r="Z99" s="14">
        <v>1.1299999999999999</v>
      </c>
      <c r="AA99" s="33">
        <f t="shared" si="4"/>
        <v>-4.0000000000000036</v>
      </c>
      <c r="AB99" s="34">
        <f t="shared" si="5"/>
        <v>37</v>
      </c>
      <c r="AC99" s="33">
        <f t="shared" si="6"/>
        <v>23.999999999999989</v>
      </c>
      <c r="AD99" s="35">
        <f t="shared" si="7"/>
        <v>54</v>
      </c>
      <c r="AE99" s="24"/>
      <c r="AF99" s="24"/>
    </row>
    <row r="100" spans="1:32" s="3" customFormat="1" ht="16.5" customHeight="1" x14ac:dyDescent="0.3">
      <c r="A100" s="10" t="s">
        <v>51</v>
      </c>
      <c r="B100" s="29" t="s">
        <v>44</v>
      </c>
      <c r="C100" s="14">
        <v>0.62</v>
      </c>
      <c r="D100" s="14">
        <v>0.74</v>
      </c>
      <c r="E100" s="14">
        <v>0.75</v>
      </c>
      <c r="F100" s="14">
        <v>0.75</v>
      </c>
      <c r="G100" s="14">
        <v>0.76</v>
      </c>
      <c r="H100" s="14">
        <v>0.76</v>
      </c>
      <c r="I100" s="14">
        <v>0.76</v>
      </c>
      <c r="J100" s="14">
        <v>0.79</v>
      </c>
      <c r="K100" s="14">
        <v>0.82</v>
      </c>
      <c r="L100" s="14">
        <v>0.81</v>
      </c>
      <c r="M100" s="14">
        <v>0.81</v>
      </c>
      <c r="N100" s="14">
        <v>0.81</v>
      </c>
      <c r="O100" s="14">
        <v>0.81</v>
      </c>
      <c r="P100" s="14">
        <v>0.81</v>
      </c>
      <c r="Q100" s="14">
        <v>0.81</v>
      </c>
      <c r="R100" s="14">
        <v>0.83</v>
      </c>
      <c r="S100" s="14">
        <v>0.8</v>
      </c>
      <c r="T100" s="14">
        <v>0.81</v>
      </c>
      <c r="U100" s="86">
        <v>0.81</v>
      </c>
      <c r="V100" s="14">
        <v>0.79</v>
      </c>
      <c r="W100" s="14">
        <v>0.74</v>
      </c>
      <c r="X100" s="14">
        <v>0.72</v>
      </c>
      <c r="Y100" s="14">
        <v>0.69</v>
      </c>
      <c r="Z100" s="14">
        <v>0.69</v>
      </c>
      <c r="AA100" s="33">
        <f t="shared" si="4"/>
        <v>-12.000000000000011</v>
      </c>
      <c r="AB100" s="34">
        <f t="shared" si="5"/>
        <v>86</v>
      </c>
      <c r="AC100" s="33">
        <f t="shared" si="6"/>
        <v>6.9999999999999947</v>
      </c>
      <c r="AD100" s="35">
        <f t="shared" si="7"/>
        <v>89</v>
      </c>
      <c r="AE100" s="24"/>
      <c r="AF100" s="24"/>
    </row>
    <row r="101" spans="1:32" s="3" customFormat="1" ht="16.5" customHeight="1" x14ac:dyDescent="0.3">
      <c r="A101" s="22" t="s">
        <v>93</v>
      </c>
      <c r="B101" s="29" t="s">
        <v>45</v>
      </c>
      <c r="C101" s="14">
        <v>0.78</v>
      </c>
      <c r="D101" s="14">
        <v>0.82</v>
      </c>
      <c r="E101" s="14">
        <v>0.85</v>
      </c>
      <c r="F101" s="14">
        <v>0.83</v>
      </c>
      <c r="G101" s="14">
        <v>0.83</v>
      </c>
      <c r="H101" s="14">
        <v>0.84</v>
      </c>
      <c r="I101" s="14">
        <v>0.87</v>
      </c>
      <c r="J101" s="14">
        <v>0.89</v>
      </c>
      <c r="K101" s="14">
        <v>0.92</v>
      </c>
      <c r="L101" s="14">
        <v>0.95</v>
      </c>
      <c r="M101" s="14">
        <v>0.96</v>
      </c>
      <c r="N101" s="14">
        <v>0.98</v>
      </c>
      <c r="O101" s="14">
        <v>0.99</v>
      </c>
      <c r="P101" s="14">
        <v>0.99</v>
      </c>
      <c r="Q101" s="14">
        <v>1.02</v>
      </c>
      <c r="R101" s="14">
        <v>1.02</v>
      </c>
      <c r="S101" s="14">
        <v>1.02</v>
      </c>
      <c r="T101" s="14">
        <v>1.02</v>
      </c>
      <c r="U101" s="86">
        <v>1.01</v>
      </c>
      <c r="V101" s="14">
        <v>1.01</v>
      </c>
      <c r="W101" s="14">
        <v>1.02</v>
      </c>
      <c r="X101" s="14">
        <v>1.03</v>
      </c>
      <c r="Y101" s="14">
        <v>1.03</v>
      </c>
      <c r="Z101" s="14">
        <v>1.02</v>
      </c>
      <c r="AA101" s="33">
        <f t="shared" si="4"/>
        <v>1.0000000000000009</v>
      </c>
      <c r="AB101" s="34">
        <f t="shared" si="5"/>
        <v>7</v>
      </c>
      <c r="AC101" s="33">
        <f t="shared" si="6"/>
        <v>24</v>
      </c>
      <c r="AD101" s="35">
        <f t="shared" si="7"/>
        <v>50</v>
      </c>
      <c r="AE101" s="24"/>
      <c r="AF101" s="24"/>
    </row>
    <row r="102" spans="1:32" s="3" customFormat="1" ht="16.5" customHeight="1" x14ac:dyDescent="0.3">
      <c r="A102" s="10" t="s">
        <v>94</v>
      </c>
      <c r="B102" s="29" t="s">
        <v>47</v>
      </c>
      <c r="C102" s="14">
        <v>0.83</v>
      </c>
      <c r="D102" s="14">
        <v>1.01</v>
      </c>
      <c r="E102" s="14">
        <v>1.05</v>
      </c>
      <c r="F102" s="14">
        <v>1.06</v>
      </c>
      <c r="G102" s="14">
        <v>1.1200000000000001</v>
      </c>
      <c r="H102" s="14">
        <v>1.1499999999999999</v>
      </c>
      <c r="I102" s="14">
        <v>1.21</v>
      </c>
      <c r="J102" s="14">
        <v>1.22</v>
      </c>
      <c r="K102" s="14">
        <v>1.24</v>
      </c>
      <c r="L102" s="14">
        <v>1.24</v>
      </c>
      <c r="M102" s="14">
        <v>1.25</v>
      </c>
      <c r="N102" s="14">
        <v>1.24</v>
      </c>
      <c r="O102" s="14">
        <v>1.25</v>
      </c>
      <c r="P102" s="14">
        <v>1.28</v>
      </c>
      <c r="Q102" s="14">
        <v>1.31</v>
      </c>
      <c r="R102" s="14">
        <v>1.34</v>
      </c>
      <c r="S102" s="14">
        <v>1.34</v>
      </c>
      <c r="T102" s="14">
        <v>1.35</v>
      </c>
      <c r="U102" s="86">
        <v>1.35</v>
      </c>
      <c r="V102" s="14">
        <v>1.37</v>
      </c>
      <c r="W102" s="14">
        <v>1.35</v>
      </c>
      <c r="X102" s="14">
        <v>1.35</v>
      </c>
      <c r="Y102" s="14">
        <v>1.34</v>
      </c>
      <c r="Z102" s="14">
        <v>1.32</v>
      </c>
      <c r="AA102" s="33">
        <f t="shared" si="4"/>
        <v>-3.0000000000000027</v>
      </c>
      <c r="AB102" s="34">
        <f t="shared" si="5"/>
        <v>29</v>
      </c>
      <c r="AC102" s="33">
        <f t="shared" si="6"/>
        <v>49.000000000000007</v>
      </c>
      <c r="AD102" s="35">
        <f t="shared" si="7"/>
        <v>4</v>
      </c>
      <c r="AE102" s="24"/>
      <c r="AF102" s="24"/>
    </row>
    <row r="103" spans="1:32" s="3" customFormat="1" ht="16.5" customHeight="1" x14ac:dyDescent="0.3">
      <c r="A103" s="10" t="s">
        <v>114</v>
      </c>
      <c r="B103" s="29" t="s">
        <v>44</v>
      </c>
      <c r="C103" s="14">
        <v>0.49</v>
      </c>
      <c r="D103" s="14">
        <v>0.49</v>
      </c>
      <c r="E103" s="14">
        <v>0.53</v>
      </c>
      <c r="F103" s="14">
        <v>0.55000000000000004</v>
      </c>
      <c r="G103" s="14">
        <v>0.56000000000000005</v>
      </c>
      <c r="H103" s="14">
        <v>0.57999999999999996</v>
      </c>
      <c r="I103" s="14">
        <v>0.56999999999999995</v>
      </c>
      <c r="J103" s="14">
        <v>0.56000000000000005</v>
      </c>
      <c r="K103" s="14">
        <v>0.56000000000000005</v>
      </c>
      <c r="L103" s="14">
        <v>0.56999999999999995</v>
      </c>
      <c r="M103" s="14">
        <v>0.56999999999999995</v>
      </c>
      <c r="N103" s="14">
        <v>0.56999999999999995</v>
      </c>
      <c r="O103" s="14">
        <v>0.56000000000000005</v>
      </c>
      <c r="P103" s="14">
        <v>0.55000000000000004</v>
      </c>
      <c r="Q103" s="14">
        <v>0.54</v>
      </c>
      <c r="R103" s="14">
        <v>0.54</v>
      </c>
      <c r="S103" s="14">
        <v>0.55000000000000004</v>
      </c>
      <c r="T103" s="14">
        <v>0.55000000000000004</v>
      </c>
      <c r="U103" s="14">
        <v>0.56000000000000005</v>
      </c>
      <c r="V103" s="14">
        <v>0.56000000000000005</v>
      </c>
      <c r="W103" s="14">
        <v>0.54</v>
      </c>
      <c r="X103" s="14">
        <v>0.54</v>
      </c>
      <c r="Y103" s="14">
        <v>0.54</v>
      </c>
      <c r="Z103" s="14">
        <v>0.52</v>
      </c>
      <c r="AA103" s="33">
        <f t="shared" si="4"/>
        <v>-4.0000000000000036</v>
      </c>
      <c r="AB103" s="34">
        <f t="shared" si="5"/>
        <v>37</v>
      </c>
      <c r="AC103" s="33">
        <f t="shared" si="6"/>
        <v>3.0000000000000027</v>
      </c>
      <c r="AD103" s="35">
        <f t="shared" si="7"/>
        <v>91</v>
      </c>
      <c r="AE103" s="24"/>
      <c r="AF103" s="24"/>
    </row>
    <row r="104" spans="1:32" s="3" customFormat="1" ht="16.5" customHeight="1" x14ac:dyDescent="0.3">
      <c r="A104" s="10" t="s">
        <v>115</v>
      </c>
      <c r="B104" s="29" t="s">
        <v>46</v>
      </c>
      <c r="C104" s="14">
        <v>0.7</v>
      </c>
      <c r="D104" s="14">
        <v>0.75</v>
      </c>
      <c r="E104" s="14">
        <v>0.78</v>
      </c>
      <c r="F104" s="14">
        <v>0.78</v>
      </c>
      <c r="G104" s="14">
        <v>0.79</v>
      </c>
      <c r="H104" s="14">
        <v>0.76</v>
      </c>
      <c r="I104" s="14">
        <v>0.78</v>
      </c>
      <c r="J104" s="14">
        <v>0.8</v>
      </c>
      <c r="K104" s="14">
        <v>0.79</v>
      </c>
      <c r="L104" s="14">
        <v>0.8</v>
      </c>
      <c r="M104" s="14">
        <v>0.81</v>
      </c>
      <c r="N104" s="14">
        <v>0.81</v>
      </c>
      <c r="O104" s="14">
        <v>0.84</v>
      </c>
      <c r="P104" s="14">
        <v>0.83</v>
      </c>
      <c r="Q104" s="14">
        <v>0.82</v>
      </c>
      <c r="R104" s="14">
        <v>0.83</v>
      </c>
      <c r="S104" s="14">
        <v>0.83</v>
      </c>
      <c r="T104" s="14">
        <v>0.85</v>
      </c>
      <c r="U104" s="14">
        <v>0.84</v>
      </c>
      <c r="V104" s="14">
        <v>0.84</v>
      </c>
      <c r="W104" s="14">
        <v>0.79</v>
      </c>
      <c r="X104" s="14">
        <v>0.79</v>
      </c>
      <c r="Y104" s="14">
        <v>0.79</v>
      </c>
      <c r="Z104" s="14">
        <v>0.76</v>
      </c>
      <c r="AA104" s="33">
        <f t="shared" si="4"/>
        <v>-7.9999999999999964</v>
      </c>
      <c r="AB104" s="34">
        <f t="shared" si="5"/>
        <v>67</v>
      </c>
      <c r="AC104" s="33">
        <f t="shared" si="6"/>
        <v>6.0000000000000053</v>
      </c>
      <c r="AD104" s="35">
        <f t="shared" si="7"/>
        <v>90</v>
      </c>
      <c r="AE104" s="24"/>
      <c r="AF104" s="24"/>
    </row>
    <row r="105" spans="1:32" s="3" customFormat="1" ht="16.5" customHeight="1" x14ac:dyDescent="0.3">
      <c r="A105" s="10" t="s">
        <v>116</v>
      </c>
      <c r="B105" s="29" t="s">
        <v>46</v>
      </c>
      <c r="C105" s="14">
        <v>0.68</v>
      </c>
      <c r="D105" s="14">
        <v>0.7</v>
      </c>
      <c r="E105" s="14">
        <v>0.74</v>
      </c>
      <c r="F105" s="14">
        <v>0.76</v>
      </c>
      <c r="G105" s="14">
        <v>0.77</v>
      </c>
      <c r="H105" s="14">
        <v>0.78</v>
      </c>
      <c r="I105" s="14">
        <v>0.79</v>
      </c>
      <c r="J105" s="14">
        <v>0.81</v>
      </c>
      <c r="K105" s="14">
        <v>0.83</v>
      </c>
      <c r="L105" s="14">
        <v>0.84</v>
      </c>
      <c r="M105" s="14">
        <v>0.82</v>
      </c>
      <c r="N105" s="14">
        <v>0.82</v>
      </c>
      <c r="O105" s="14">
        <v>0.83</v>
      </c>
      <c r="P105" s="14">
        <v>0.82</v>
      </c>
      <c r="Q105" s="14">
        <v>0.82</v>
      </c>
      <c r="R105" s="14">
        <v>0.82</v>
      </c>
      <c r="S105" s="14">
        <v>0.84</v>
      </c>
      <c r="T105" s="14">
        <v>0.85</v>
      </c>
      <c r="U105" s="86">
        <v>0.83</v>
      </c>
      <c r="V105" s="14">
        <v>0.84</v>
      </c>
      <c r="W105" s="14">
        <v>0.81</v>
      </c>
      <c r="X105" s="14">
        <v>0.79</v>
      </c>
      <c r="Y105" s="14">
        <v>0.78</v>
      </c>
      <c r="Z105" s="14">
        <v>0.77</v>
      </c>
      <c r="AA105" s="33">
        <f t="shared" si="4"/>
        <v>-5.9999999999999947</v>
      </c>
      <c r="AB105" s="34">
        <f t="shared" si="5"/>
        <v>49</v>
      </c>
      <c r="AC105" s="33">
        <f t="shared" si="6"/>
        <v>8.9999999999999964</v>
      </c>
      <c r="AD105" s="35">
        <f t="shared" si="7"/>
        <v>88</v>
      </c>
      <c r="AE105" s="24"/>
      <c r="AF105" s="24"/>
    </row>
    <row r="106" spans="1:32" s="3" customFormat="1" ht="16.5" customHeight="1" x14ac:dyDescent="0.3">
      <c r="A106" s="36" t="s">
        <v>122</v>
      </c>
      <c r="B106" s="37" t="s">
        <v>100</v>
      </c>
      <c r="C106" s="38">
        <v>0.69</v>
      </c>
      <c r="D106" s="38">
        <v>0.73</v>
      </c>
      <c r="E106" s="38">
        <v>0.84</v>
      </c>
      <c r="F106" s="38">
        <v>0.86</v>
      </c>
      <c r="G106" s="38">
        <v>0.86</v>
      </c>
      <c r="H106" s="38">
        <v>0.9</v>
      </c>
      <c r="I106" s="38">
        <v>0.91</v>
      </c>
      <c r="J106" s="38">
        <v>0.93</v>
      </c>
      <c r="K106" s="38">
        <v>0.95</v>
      </c>
      <c r="L106" s="38">
        <v>0.96</v>
      </c>
      <c r="M106" s="38">
        <v>0.97</v>
      </c>
      <c r="N106" s="38">
        <v>0.99</v>
      </c>
      <c r="O106" s="38">
        <v>1.01</v>
      </c>
      <c r="P106" s="38">
        <v>1.02</v>
      </c>
      <c r="Q106" s="38">
        <v>1.03</v>
      </c>
      <c r="R106" s="38">
        <v>1.03</v>
      </c>
      <c r="S106" s="38">
        <v>1.04</v>
      </c>
      <c r="T106" s="38">
        <v>1.03</v>
      </c>
      <c r="U106" s="38">
        <v>1.03</v>
      </c>
      <c r="V106" s="38">
        <v>1.03</v>
      </c>
      <c r="W106" s="38">
        <v>0.98</v>
      </c>
      <c r="X106" s="38">
        <v>0.98</v>
      </c>
      <c r="Y106" s="38">
        <v>0.99</v>
      </c>
      <c r="Z106" s="38">
        <v>0.99</v>
      </c>
      <c r="AA106" s="39">
        <f t="shared" si="4"/>
        <v>-4.0000000000000036</v>
      </c>
      <c r="AB106" s="40" t="s">
        <v>96</v>
      </c>
      <c r="AC106" s="39">
        <f t="shared" si="6"/>
        <v>30.000000000000004</v>
      </c>
      <c r="AD106" s="41" t="s">
        <v>96</v>
      </c>
      <c r="AE106" s="24"/>
      <c r="AF106" s="24"/>
    </row>
    <row r="107" spans="1:32" s="16" customFormat="1" ht="16.5" customHeight="1" x14ac:dyDescent="0.3">
      <c r="A107" s="42" t="s">
        <v>127</v>
      </c>
      <c r="B107" s="43" t="s">
        <v>101</v>
      </c>
      <c r="C107" s="54">
        <v>0.77</v>
      </c>
      <c r="D107" s="54">
        <v>0.84</v>
      </c>
      <c r="E107" s="54">
        <v>0.95</v>
      </c>
      <c r="F107" s="54">
        <v>0.96</v>
      </c>
      <c r="G107" s="54">
        <v>0.97</v>
      </c>
      <c r="H107" s="54">
        <v>0.98</v>
      </c>
      <c r="I107" s="54">
        <v>0.99</v>
      </c>
      <c r="J107" s="54">
        <v>1.02</v>
      </c>
      <c r="K107" s="54">
        <v>1.03</v>
      </c>
      <c r="L107" s="54">
        <v>1.05</v>
      </c>
      <c r="M107" s="54">
        <v>1.06</v>
      </c>
      <c r="N107" s="54">
        <v>1.08</v>
      </c>
      <c r="O107" s="54">
        <v>1.0900000000000001</v>
      </c>
      <c r="P107" s="54">
        <v>1.1000000000000001</v>
      </c>
      <c r="Q107" s="54">
        <v>1.1100000000000001</v>
      </c>
      <c r="R107" s="54">
        <v>1.1100000000000001</v>
      </c>
      <c r="S107" s="54">
        <v>1.1200000000000001</v>
      </c>
      <c r="T107" s="54">
        <v>1.1200000000000001</v>
      </c>
      <c r="U107" s="54">
        <v>1.1200000000000001</v>
      </c>
      <c r="V107" s="44">
        <v>1.1100000000000001</v>
      </c>
      <c r="W107" s="44">
        <v>1.07</v>
      </c>
      <c r="X107" s="44">
        <v>1.06</v>
      </c>
      <c r="Y107" s="44">
        <v>1.06</v>
      </c>
      <c r="Z107" s="44">
        <v>1.06</v>
      </c>
      <c r="AA107" s="45">
        <f t="shared" si="4"/>
        <v>-6.0000000000000053</v>
      </c>
      <c r="AB107" s="46" t="s">
        <v>96</v>
      </c>
      <c r="AC107" s="45">
        <f t="shared" si="6"/>
        <v>29.000000000000004</v>
      </c>
      <c r="AD107" s="47" t="s">
        <v>96</v>
      </c>
      <c r="AE107" s="24"/>
      <c r="AF107" s="24"/>
    </row>
    <row r="108" spans="1:32" s="16" customFormat="1" ht="16.5" customHeight="1" x14ac:dyDescent="0.3">
      <c r="A108" s="42" t="s">
        <v>123</v>
      </c>
      <c r="B108" s="43" t="s">
        <v>47</v>
      </c>
      <c r="C108" s="54">
        <v>0.87</v>
      </c>
      <c r="D108" s="54">
        <v>0.95</v>
      </c>
      <c r="E108" s="54">
        <v>1.1000000000000001</v>
      </c>
      <c r="F108" s="54">
        <v>1.1000000000000001</v>
      </c>
      <c r="G108" s="54">
        <v>1.1000000000000001</v>
      </c>
      <c r="H108" s="54">
        <v>1.1100000000000001</v>
      </c>
      <c r="I108" s="54">
        <v>1.1200000000000001</v>
      </c>
      <c r="J108" s="54">
        <v>1.1399999999999999</v>
      </c>
      <c r="K108" s="54">
        <v>1.1599999999999999</v>
      </c>
      <c r="L108" s="54">
        <v>1.17</v>
      </c>
      <c r="M108" s="54">
        <v>1.19</v>
      </c>
      <c r="N108" s="54">
        <v>1.21</v>
      </c>
      <c r="O108" s="54">
        <v>1.23</v>
      </c>
      <c r="P108" s="54">
        <v>1.24</v>
      </c>
      <c r="Q108" s="54">
        <v>1.25</v>
      </c>
      <c r="R108" s="54">
        <v>1.26</v>
      </c>
      <c r="S108" s="54">
        <v>1.27</v>
      </c>
      <c r="T108" s="54">
        <v>1.27</v>
      </c>
      <c r="U108" s="54">
        <v>1.26</v>
      </c>
      <c r="V108" s="44">
        <v>1.25</v>
      </c>
      <c r="W108" s="44">
        <v>1.21</v>
      </c>
      <c r="X108" s="44">
        <v>1.2</v>
      </c>
      <c r="Y108" s="44">
        <v>1.2</v>
      </c>
      <c r="Z108" s="44">
        <v>1.2</v>
      </c>
      <c r="AA108" s="45">
        <f t="shared" si="4"/>
        <v>-6.0000000000000053</v>
      </c>
      <c r="AB108" s="46" t="s">
        <v>96</v>
      </c>
      <c r="AC108" s="45">
        <f t="shared" si="6"/>
        <v>32.999999999999993</v>
      </c>
      <c r="AD108" s="47" t="s">
        <v>96</v>
      </c>
      <c r="AE108" s="24"/>
      <c r="AF108" s="24"/>
    </row>
    <row r="109" spans="1:32" s="16" customFormat="1" ht="16.5" customHeight="1" x14ac:dyDescent="0.3">
      <c r="A109" s="42" t="s">
        <v>124</v>
      </c>
      <c r="B109" s="43" t="s">
        <v>45</v>
      </c>
      <c r="C109" s="54">
        <v>0.72</v>
      </c>
      <c r="D109" s="54">
        <v>0.78</v>
      </c>
      <c r="E109" s="54">
        <v>0.87</v>
      </c>
      <c r="F109" s="54">
        <v>0.88</v>
      </c>
      <c r="G109" s="54">
        <v>0.89</v>
      </c>
      <c r="H109" s="54">
        <v>0.91</v>
      </c>
      <c r="I109" s="54">
        <v>0.93</v>
      </c>
      <c r="J109" s="54">
        <v>0.96</v>
      </c>
      <c r="K109" s="54">
        <v>0.97</v>
      </c>
      <c r="L109" s="54">
        <v>0.99</v>
      </c>
      <c r="M109" s="54">
        <v>1</v>
      </c>
      <c r="N109" s="54">
        <v>1.01</v>
      </c>
      <c r="O109" s="54">
        <v>1.03</v>
      </c>
      <c r="P109" s="54">
        <v>1.04</v>
      </c>
      <c r="Q109" s="54">
        <v>1.05</v>
      </c>
      <c r="R109" s="54">
        <v>1.06</v>
      </c>
      <c r="S109" s="54">
        <v>1.06</v>
      </c>
      <c r="T109" s="54">
        <v>1.07</v>
      </c>
      <c r="U109" s="54">
        <v>1.06</v>
      </c>
      <c r="V109" s="44">
        <v>1.06</v>
      </c>
      <c r="W109" s="44">
        <v>1.02</v>
      </c>
      <c r="X109" s="44">
        <v>1.01</v>
      </c>
      <c r="Y109" s="44">
        <v>1</v>
      </c>
      <c r="Z109" s="44">
        <v>0.99</v>
      </c>
      <c r="AA109" s="45">
        <f t="shared" si="4"/>
        <v>-7.0000000000000062</v>
      </c>
      <c r="AB109" s="46" t="s">
        <v>96</v>
      </c>
      <c r="AC109" s="45">
        <f t="shared" si="6"/>
        <v>27</v>
      </c>
      <c r="AD109" s="47" t="s">
        <v>96</v>
      </c>
      <c r="AE109" s="24"/>
      <c r="AF109" s="24"/>
    </row>
    <row r="110" spans="1:32" s="16" customFormat="1" ht="16.5" customHeight="1" x14ac:dyDescent="0.3">
      <c r="A110" s="42" t="s">
        <v>125</v>
      </c>
      <c r="B110" s="43" t="s">
        <v>44</v>
      </c>
      <c r="C110" s="54">
        <v>0.63</v>
      </c>
      <c r="D110" s="54">
        <v>0.68</v>
      </c>
      <c r="E110" s="54">
        <v>0.76</v>
      </c>
      <c r="F110" s="54">
        <v>0.77</v>
      </c>
      <c r="G110" s="54">
        <v>0.79</v>
      </c>
      <c r="H110" s="54">
        <v>0.8</v>
      </c>
      <c r="I110" s="54">
        <v>0.82</v>
      </c>
      <c r="J110" s="54">
        <v>0.83</v>
      </c>
      <c r="K110" s="54">
        <v>0.85</v>
      </c>
      <c r="L110" s="54">
        <v>0.86</v>
      </c>
      <c r="M110" s="54">
        <v>0.87</v>
      </c>
      <c r="N110" s="54">
        <v>0.88</v>
      </c>
      <c r="O110" s="54">
        <v>0.88</v>
      </c>
      <c r="P110" s="54">
        <v>0.89</v>
      </c>
      <c r="Q110" s="54">
        <v>0.9</v>
      </c>
      <c r="R110" s="54">
        <v>0.9</v>
      </c>
      <c r="S110" s="54">
        <v>0.91</v>
      </c>
      <c r="T110" s="54">
        <v>0.91</v>
      </c>
      <c r="U110" s="54">
        <v>0.92</v>
      </c>
      <c r="V110" s="44">
        <v>0.91</v>
      </c>
      <c r="W110" s="44">
        <v>0.88</v>
      </c>
      <c r="X110" s="44">
        <v>0.87</v>
      </c>
      <c r="Y110" s="44">
        <v>0.87</v>
      </c>
      <c r="Z110" s="44">
        <v>0.86</v>
      </c>
      <c r="AA110" s="45">
        <f t="shared" si="4"/>
        <v>-6.0000000000000053</v>
      </c>
      <c r="AB110" s="46" t="s">
        <v>96</v>
      </c>
      <c r="AC110" s="45">
        <f t="shared" si="6"/>
        <v>23</v>
      </c>
      <c r="AD110" s="47" t="s">
        <v>96</v>
      </c>
      <c r="AE110" s="24"/>
      <c r="AF110" s="24"/>
    </row>
    <row r="111" spans="1:32" s="16" customFormat="1" ht="16.5" customHeight="1" thickBot="1" x14ac:dyDescent="0.35">
      <c r="A111" s="48" t="s">
        <v>126</v>
      </c>
      <c r="B111" s="49" t="s">
        <v>46</v>
      </c>
      <c r="C111" s="55">
        <v>0.63</v>
      </c>
      <c r="D111" s="55">
        <v>0.67</v>
      </c>
      <c r="E111" s="55">
        <v>0.73</v>
      </c>
      <c r="F111" s="55">
        <v>0.74</v>
      </c>
      <c r="G111" s="55">
        <v>0.75</v>
      </c>
      <c r="H111" s="55">
        <v>0.75</v>
      </c>
      <c r="I111" s="55">
        <v>0.76</v>
      </c>
      <c r="J111" s="55">
        <v>0.78</v>
      </c>
      <c r="K111" s="55">
        <v>0.8</v>
      </c>
      <c r="L111" s="55">
        <v>0.8</v>
      </c>
      <c r="M111" s="55">
        <v>0.81</v>
      </c>
      <c r="N111" s="55">
        <v>0.82</v>
      </c>
      <c r="O111" s="55">
        <v>0.83</v>
      </c>
      <c r="P111" s="55">
        <v>0.83</v>
      </c>
      <c r="Q111" s="55">
        <v>0.84</v>
      </c>
      <c r="R111" s="55">
        <v>0.84</v>
      </c>
      <c r="S111" s="55">
        <v>0.86</v>
      </c>
      <c r="T111" s="55">
        <v>0.86</v>
      </c>
      <c r="U111" s="55">
        <v>0.87</v>
      </c>
      <c r="V111" s="50">
        <v>0.87</v>
      </c>
      <c r="W111" s="50">
        <v>0.82</v>
      </c>
      <c r="X111" s="50">
        <v>0.82</v>
      </c>
      <c r="Y111" s="50">
        <v>0.81</v>
      </c>
      <c r="Z111" s="50">
        <v>0.81</v>
      </c>
      <c r="AA111" s="51">
        <f t="shared" si="4"/>
        <v>-5.9999999999999947</v>
      </c>
      <c r="AB111" s="52" t="s">
        <v>96</v>
      </c>
      <c r="AC111" s="51">
        <f t="shared" si="6"/>
        <v>18.000000000000004</v>
      </c>
      <c r="AD111" s="53" t="s">
        <v>96</v>
      </c>
      <c r="AE111" s="24"/>
      <c r="AF111" s="24"/>
    </row>
    <row r="112" spans="1:32" s="3" customFormat="1" ht="12.75" customHeight="1" x14ac:dyDescent="0.2">
      <c r="A112" s="63" t="s">
        <v>130</v>
      </c>
      <c r="B112" s="63"/>
      <c r="C112" s="58"/>
      <c r="D112" s="58"/>
      <c r="E112" s="58"/>
      <c r="F112" s="58"/>
      <c r="G112" s="58"/>
      <c r="H112" s="58"/>
      <c r="I112" s="64"/>
      <c r="J112" s="64"/>
      <c r="K112" s="64"/>
      <c r="L112" s="4"/>
      <c r="M112" s="4"/>
      <c r="N112" s="4"/>
      <c r="O112" s="4"/>
      <c r="P112" s="4"/>
      <c r="Q112" s="4"/>
      <c r="R112" s="4"/>
      <c r="S112" s="4"/>
      <c r="T112" s="4"/>
      <c r="U112" s="4"/>
      <c r="V112" s="4"/>
      <c r="W112" s="4"/>
      <c r="X112" s="4"/>
      <c r="Y112" s="4"/>
      <c r="Z112" s="4"/>
      <c r="AA112" s="4"/>
      <c r="AB112" s="4"/>
      <c r="AC112" s="4"/>
      <c r="AD112" s="4"/>
    </row>
    <row r="113" spans="1:30" s="3" customFormat="1" ht="12.75" customHeight="1" x14ac:dyDescent="0.2">
      <c r="A113" s="58" t="s">
        <v>119</v>
      </c>
      <c r="B113" s="59"/>
      <c r="C113" s="59"/>
      <c r="D113" s="59"/>
      <c r="E113" s="59"/>
      <c r="F113" s="59"/>
      <c r="G113" s="59"/>
      <c r="H113" s="59"/>
      <c r="I113" s="59"/>
      <c r="J113" s="59"/>
      <c r="K113" s="59"/>
      <c r="L113" s="5"/>
      <c r="M113" s="5"/>
      <c r="N113" s="5"/>
      <c r="O113" s="5"/>
      <c r="P113" s="5"/>
      <c r="Q113" s="5"/>
      <c r="R113" s="5"/>
      <c r="S113" s="5"/>
      <c r="T113" s="5"/>
      <c r="U113" s="5"/>
      <c r="V113" s="5"/>
      <c r="W113" s="5"/>
      <c r="X113" s="5"/>
      <c r="Y113" s="5"/>
      <c r="Z113" s="5"/>
      <c r="AA113" s="5"/>
      <c r="AB113" s="5"/>
      <c r="AC113" s="5"/>
      <c r="AD113" s="5"/>
    </row>
    <row r="114" spans="1:30" s="3" customFormat="1" ht="12.75" customHeight="1" x14ac:dyDescent="0.2">
      <c r="A114" s="58" t="s">
        <v>118</v>
      </c>
      <c r="B114" s="59"/>
      <c r="C114" s="59"/>
      <c r="D114" s="59"/>
      <c r="E114" s="59"/>
      <c r="F114" s="59"/>
      <c r="G114" s="59"/>
      <c r="H114" s="59"/>
      <c r="I114" s="59"/>
      <c r="J114" s="59"/>
      <c r="K114" s="59"/>
      <c r="L114" s="5"/>
      <c r="M114" s="5"/>
      <c r="N114" s="5"/>
      <c r="O114" s="5"/>
      <c r="P114" s="5"/>
      <c r="Q114" s="5"/>
      <c r="R114" s="5"/>
      <c r="S114" s="5"/>
      <c r="T114" s="5"/>
      <c r="U114" s="5"/>
      <c r="V114" s="5"/>
      <c r="W114" s="5"/>
      <c r="X114" s="5"/>
      <c r="Y114" s="5"/>
      <c r="Z114" s="5"/>
      <c r="AA114" s="5"/>
      <c r="AB114" s="5"/>
      <c r="AC114" s="5"/>
      <c r="AD114" s="5"/>
    </row>
    <row r="115" spans="1:30" s="3" customFormat="1" ht="12.75" customHeight="1" x14ac:dyDescent="0.2">
      <c r="A115" s="58" t="s">
        <v>117</v>
      </c>
      <c r="B115" s="59"/>
      <c r="C115" s="59"/>
      <c r="D115" s="59"/>
      <c r="E115" s="59"/>
      <c r="F115" s="59"/>
      <c r="G115" s="59"/>
      <c r="H115" s="59"/>
      <c r="I115" s="59"/>
      <c r="J115" s="59"/>
      <c r="K115" s="59"/>
      <c r="L115" s="5"/>
      <c r="M115" s="5"/>
      <c r="N115" s="5"/>
      <c r="O115" s="5"/>
      <c r="P115" s="5"/>
      <c r="Q115" s="5"/>
      <c r="R115" s="5"/>
      <c r="S115" s="5"/>
      <c r="T115" s="5"/>
      <c r="U115" s="5"/>
      <c r="V115" s="5"/>
      <c r="W115" s="5"/>
      <c r="X115" s="5"/>
      <c r="Y115" s="5"/>
      <c r="Z115" s="5"/>
      <c r="AA115" s="5"/>
      <c r="AB115" s="5"/>
      <c r="AC115" s="5"/>
      <c r="AD115" s="5"/>
    </row>
    <row r="116" spans="1:30" s="3" customFormat="1" ht="12.75" customHeight="1" x14ac:dyDescent="0.2">
      <c r="A116" s="58" t="s">
        <v>48</v>
      </c>
      <c r="B116" s="59"/>
      <c r="C116" s="59"/>
      <c r="D116" s="59"/>
      <c r="E116" s="59"/>
      <c r="F116" s="59"/>
      <c r="G116" s="59"/>
      <c r="H116" s="59"/>
      <c r="I116" s="59"/>
      <c r="J116" s="59"/>
      <c r="K116" s="59"/>
      <c r="L116" s="2"/>
      <c r="M116" s="2"/>
      <c r="N116" s="2"/>
      <c r="O116" s="2"/>
      <c r="P116" s="2"/>
      <c r="Q116" s="2"/>
      <c r="R116" s="2"/>
      <c r="S116" s="2"/>
      <c r="T116" s="2"/>
      <c r="U116" s="2"/>
      <c r="V116" s="2"/>
      <c r="W116" s="2"/>
      <c r="X116" s="2"/>
      <c r="Y116" s="2"/>
      <c r="Z116" s="2"/>
      <c r="AA116" s="2"/>
      <c r="AB116" s="2"/>
      <c r="AC116" s="2"/>
      <c r="AD116" s="2"/>
    </row>
    <row r="117" spans="1:30" s="3" customFormat="1" ht="12.75" customHeight="1" x14ac:dyDescent="0.2">
      <c r="A117" s="58"/>
      <c r="B117" s="59"/>
      <c r="C117" s="59"/>
      <c r="D117" s="59"/>
      <c r="E117" s="59"/>
      <c r="F117" s="59"/>
      <c r="G117" s="59"/>
      <c r="H117" s="59"/>
      <c r="I117" s="59"/>
      <c r="J117" s="59"/>
      <c r="K117" s="59"/>
      <c r="L117" s="2"/>
      <c r="M117" s="2"/>
      <c r="N117" s="2"/>
      <c r="O117" s="2"/>
      <c r="P117" s="2"/>
      <c r="Q117" s="2"/>
      <c r="R117" s="2"/>
      <c r="S117" s="2"/>
      <c r="T117" s="2"/>
      <c r="U117" s="2"/>
      <c r="V117" s="2"/>
      <c r="W117" s="2"/>
      <c r="X117" s="2"/>
      <c r="Y117" s="2"/>
      <c r="Z117" s="2"/>
      <c r="AA117" s="2"/>
      <c r="AB117" s="2"/>
      <c r="AC117" s="2"/>
      <c r="AD117" s="2"/>
    </row>
    <row r="118" spans="1:30" s="3" customFormat="1" ht="12.75" customHeight="1" x14ac:dyDescent="0.2">
      <c r="A118" s="73" t="s">
        <v>97</v>
      </c>
      <c r="B118" s="59"/>
      <c r="C118" s="59"/>
      <c r="D118" s="59"/>
      <c r="E118" s="59"/>
      <c r="F118" s="59"/>
      <c r="G118" s="59"/>
      <c r="H118" s="59"/>
      <c r="I118" s="59"/>
      <c r="J118" s="59"/>
      <c r="K118" s="59"/>
      <c r="L118" s="56"/>
      <c r="M118" s="56"/>
      <c r="N118" s="56"/>
      <c r="O118" s="7"/>
      <c r="P118" s="7"/>
      <c r="Q118" s="7"/>
      <c r="R118" s="7"/>
      <c r="S118" s="7"/>
      <c r="T118" s="7"/>
      <c r="U118" s="7"/>
      <c r="V118" s="7"/>
      <c r="W118" s="7"/>
      <c r="X118" s="7"/>
      <c r="Y118" s="7"/>
      <c r="Z118" s="7"/>
      <c r="AA118" s="8"/>
      <c r="AB118" s="12"/>
      <c r="AC118" s="12"/>
      <c r="AD118" s="12"/>
    </row>
    <row r="119" spans="1:30" s="3" customFormat="1" ht="12.75" customHeight="1" x14ac:dyDescent="0.2">
      <c r="A119" s="73" t="s">
        <v>121</v>
      </c>
      <c r="B119" s="59"/>
      <c r="C119" s="59"/>
      <c r="D119" s="59"/>
      <c r="E119" s="59"/>
      <c r="F119" s="59"/>
      <c r="G119" s="59"/>
      <c r="H119" s="59"/>
      <c r="I119" s="59"/>
      <c r="J119" s="59"/>
      <c r="K119" s="59"/>
      <c r="L119" s="56"/>
      <c r="M119" s="56"/>
      <c r="N119" s="56"/>
      <c r="O119" s="7"/>
      <c r="P119" s="7"/>
      <c r="Q119" s="7"/>
      <c r="R119" s="7"/>
      <c r="S119" s="7"/>
      <c r="T119" s="7"/>
      <c r="U119" s="7"/>
      <c r="V119" s="7"/>
      <c r="W119" s="7"/>
      <c r="X119" s="7"/>
      <c r="Y119" s="7"/>
      <c r="Z119" s="7"/>
      <c r="AA119" s="8"/>
      <c r="AB119" s="12"/>
      <c r="AC119" s="12"/>
      <c r="AD119" s="12"/>
    </row>
    <row r="120" spans="1:30" s="3" customFormat="1" ht="12.75" customHeight="1" x14ac:dyDescent="0.2">
      <c r="A120" s="73"/>
      <c r="B120" s="59"/>
      <c r="C120" s="59"/>
      <c r="D120" s="59"/>
      <c r="E120" s="59"/>
      <c r="F120" s="59"/>
      <c r="G120" s="59"/>
      <c r="H120" s="59"/>
      <c r="I120" s="59"/>
      <c r="J120" s="59"/>
      <c r="K120" s="59"/>
      <c r="L120" s="56"/>
      <c r="M120" s="56"/>
      <c r="N120" s="56"/>
      <c r="O120" s="7"/>
      <c r="P120" s="7"/>
      <c r="Q120" s="7"/>
      <c r="R120" s="7"/>
      <c r="S120" s="7"/>
      <c r="T120" s="7"/>
      <c r="U120" s="7"/>
      <c r="V120" s="7"/>
      <c r="W120" s="7"/>
      <c r="X120" s="7"/>
      <c r="Y120" s="7"/>
      <c r="Z120" s="7"/>
      <c r="AA120" s="8"/>
      <c r="AB120" s="12"/>
      <c r="AC120" s="12"/>
      <c r="AD120" s="12"/>
    </row>
    <row r="121" spans="1:30" s="3" customFormat="1" ht="12.75" customHeight="1" x14ac:dyDescent="0.2">
      <c r="A121" s="63" t="s">
        <v>99</v>
      </c>
      <c r="B121" s="63"/>
      <c r="C121" s="63"/>
      <c r="D121" s="63"/>
      <c r="E121" s="63"/>
      <c r="F121" s="63"/>
      <c r="G121" s="63"/>
      <c r="H121" s="63"/>
      <c r="I121" s="59"/>
      <c r="J121" s="59"/>
      <c r="K121" s="59"/>
      <c r="L121" s="6"/>
      <c r="M121" s="6"/>
      <c r="N121" s="6"/>
      <c r="O121" s="6"/>
      <c r="P121" s="6"/>
      <c r="Q121" s="6"/>
      <c r="R121" s="6"/>
      <c r="S121" s="6"/>
      <c r="T121" s="6"/>
      <c r="U121" s="6"/>
      <c r="V121" s="6"/>
      <c r="W121" s="6"/>
      <c r="X121" s="6"/>
      <c r="Y121" s="6"/>
      <c r="Z121" s="6"/>
      <c r="AA121" s="6"/>
      <c r="AB121" s="6"/>
      <c r="AC121" s="6"/>
      <c r="AD121" s="6"/>
    </row>
    <row r="122" spans="1:30" s="3" customFormat="1" ht="51" customHeight="1" x14ac:dyDescent="0.2">
      <c r="A122" s="58" t="s">
        <v>128</v>
      </c>
      <c r="B122" s="59"/>
      <c r="C122" s="59"/>
      <c r="D122" s="59"/>
      <c r="E122" s="59"/>
      <c r="F122" s="59"/>
      <c r="G122" s="59"/>
      <c r="H122" s="59"/>
      <c r="I122" s="59"/>
      <c r="J122" s="59"/>
      <c r="K122" s="59"/>
      <c r="L122" s="6"/>
      <c r="M122" s="6"/>
      <c r="N122" s="6"/>
      <c r="O122" s="6"/>
      <c r="P122" s="6"/>
      <c r="Q122" s="6"/>
      <c r="R122" s="6"/>
      <c r="S122" s="6"/>
      <c r="T122" s="6"/>
      <c r="U122" s="6"/>
      <c r="V122" s="6"/>
      <c r="W122" s="6"/>
      <c r="X122" s="6"/>
      <c r="Y122" s="6"/>
      <c r="Z122" s="6"/>
      <c r="AA122" s="6"/>
      <c r="AB122" s="6"/>
      <c r="AC122" s="6"/>
      <c r="AD122" s="6"/>
    </row>
    <row r="123" spans="1:30" s="3" customFormat="1" ht="12.75" customHeight="1" x14ac:dyDescent="0.2">
      <c r="A123" s="71"/>
      <c r="B123" s="72"/>
      <c r="C123" s="72"/>
      <c r="D123" s="72"/>
      <c r="E123" s="72"/>
      <c r="F123" s="72"/>
      <c r="G123" s="72"/>
      <c r="H123" s="72"/>
      <c r="I123" s="72"/>
      <c r="J123" s="72"/>
      <c r="K123" s="72"/>
      <c r="L123" s="6"/>
      <c r="M123" s="6"/>
      <c r="N123" s="6"/>
      <c r="O123" s="6"/>
      <c r="P123" s="6"/>
      <c r="Q123" s="6"/>
      <c r="R123" s="6"/>
      <c r="S123" s="6"/>
      <c r="T123" s="6"/>
      <c r="U123" s="6"/>
      <c r="V123" s="6"/>
      <c r="W123" s="6"/>
      <c r="X123" s="6"/>
      <c r="Y123" s="6"/>
      <c r="Z123" s="6"/>
      <c r="AA123" s="6"/>
      <c r="AB123" s="6"/>
      <c r="AC123" s="6"/>
      <c r="AD123" s="6"/>
    </row>
    <row r="124" spans="1:30" s="3" customFormat="1" ht="12.75" customHeight="1" x14ac:dyDescent="0.2">
      <c r="A124" s="63" t="s">
        <v>53</v>
      </c>
      <c r="B124" s="63"/>
      <c r="C124" s="63"/>
      <c r="D124" s="63"/>
      <c r="E124" s="63"/>
      <c r="F124" s="63"/>
      <c r="G124" s="63"/>
      <c r="H124" s="63"/>
      <c r="I124" s="59"/>
      <c r="J124" s="59"/>
      <c r="K124" s="59"/>
      <c r="L124" s="19"/>
      <c r="M124" s="19"/>
      <c r="N124" s="19"/>
      <c r="O124" s="2"/>
      <c r="P124" s="2"/>
      <c r="Q124" s="2"/>
      <c r="R124" s="2"/>
      <c r="S124" s="2"/>
      <c r="T124" s="2"/>
      <c r="U124" s="2"/>
      <c r="V124" s="2"/>
      <c r="W124" s="2"/>
      <c r="X124" s="2"/>
      <c r="Y124" s="2"/>
      <c r="Z124" s="2"/>
      <c r="AA124" s="2"/>
      <c r="AB124" s="2"/>
      <c r="AC124" s="2"/>
      <c r="AD124" s="2"/>
    </row>
    <row r="125" spans="1:30" s="3" customFormat="1" ht="25.5" customHeight="1" x14ac:dyDescent="0.2">
      <c r="A125" s="70" t="s">
        <v>133</v>
      </c>
      <c r="B125" s="70"/>
      <c r="C125" s="70"/>
      <c r="D125" s="70"/>
      <c r="E125" s="70"/>
      <c r="F125" s="70"/>
      <c r="G125" s="70"/>
      <c r="H125" s="70"/>
      <c r="I125" s="70"/>
      <c r="J125" s="70"/>
      <c r="K125" s="70"/>
      <c r="L125" s="57"/>
      <c r="M125" s="57"/>
      <c r="N125" s="57"/>
      <c r="O125" s="57"/>
      <c r="P125" s="57"/>
      <c r="Q125" s="57"/>
      <c r="R125" s="2"/>
      <c r="S125" s="2"/>
      <c r="T125" s="2"/>
      <c r="U125" s="2"/>
      <c r="V125" s="2"/>
      <c r="W125" s="2"/>
      <c r="X125" s="2"/>
      <c r="Y125" s="2"/>
      <c r="Z125" s="2"/>
      <c r="AA125" s="2"/>
      <c r="AB125" s="2"/>
      <c r="AC125" s="2"/>
      <c r="AD125" s="2"/>
    </row>
    <row r="126" spans="1:30" s="3" customFormat="1" ht="25.5" customHeight="1" x14ac:dyDescent="0.2">
      <c r="A126" s="15"/>
      <c r="B126" s="13"/>
      <c r="C126" s="13"/>
      <c r="D126" s="13"/>
      <c r="E126" s="13"/>
      <c r="F126" s="13"/>
      <c r="G126" s="13"/>
      <c r="H126" s="13"/>
      <c r="I126" s="11"/>
      <c r="J126" s="11"/>
      <c r="K126" s="11"/>
      <c r="L126" s="11"/>
      <c r="M126" s="11"/>
      <c r="N126" s="11"/>
      <c r="O126" s="11"/>
      <c r="P126" s="11"/>
      <c r="Q126" s="11"/>
      <c r="R126" s="11"/>
      <c r="S126" s="11"/>
      <c r="T126" s="11"/>
      <c r="U126" s="11"/>
      <c r="V126" s="11"/>
      <c r="W126" s="11"/>
      <c r="X126" s="11"/>
      <c r="Y126" s="11"/>
      <c r="Z126" s="11"/>
      <c r="AA126" s="11"/>
      <c r="AB126" s="11"/>
      <c r="AC126" s="11"/>
      <c r="AD126" s="11"/>
    </row>
  </sheetData>
  <mergeCells count="44">
    <mergeCell ref="A119:K119"/>
    <mergeCell ref="J2:J4"/>
    <mergeCell ref="A120:K120"/>
    <mergeCell ref="A116:K116"/>
    <mergeCell ref="U2:U4"/>
    <mergeCell ref="A2:A4"/>
    <mergeCell ref="B2:B4"/>
    <mergeCell ref="F2:F4"/>
    <mergeCell ref="A115:K115"/>
    <mergeCell ref="I2:I4"/>
    <mergeCell ref="D2:D4"/>
    <mergeCell ref="C2:C4"/>
    <mergeCell ref="T2:T4"/>
    <mergeCell ref="O2:O4"/>
    <mergeCell ref="A118:K118"/>
    <mergeCell ref="G2:G4"/>
    <mergeCell ref="A125:K125"/>
    <mergeCell ref="A121:K121"/>
    <mergeCell ref="A122:K122"/>
    <mergeCell ref="A124:K124"/>
    <mergeCell ref="A123:K123"/>
    <mergeCell ref="A1:AD1"/>
    <mergeCell ref="AA2:AD2"/>
    <mergeCell ref="AC3:AD3"/>
    <mergeCell ref="AA3:AB3"/>
    <mergeCell ref="R2:R4"/>
    <mergeCell ref="Q2:Q4"/>
    <mergeCell ref="P2:P4"/>
    <mergeCell ref="L2:L4"/>
    <mergeCell ref="M2:M4"/>
    <mergeCell ref="Y2:Y4"/>
    <mergeCell ref="K2:K4"/>
    <mergeCell ref="W2:W4"/>
    <mergeCell ref="X2:X4"/>
    <mergeCell ref="V2:V4"/>
    <mergeCell ref="Z2:Z4"/>
    <mergeCell ref="H2:H4"/>
    <mergeCell ref="A114:K114"/>
    <mergeCell ref="A117:K117"/>
    <mergeCell ref="E2:E4"/>
    <mergeCell ref="S2:S4"/>
    <mergeCell ref="N2:N4"/>
    <mergeCell ref="A112:K112"/>
    <mergeCell ref="A113:K113"/>
  </mergeCells>
  <phoneticPr fontId="0" type="noConversion"/>
  <pageMargins left="0.41" right="0.56000000000000005" top="0.62" bottom="0.6" header="0.17" footer="0.37"/>
  <pageSetup scale="61" fitToHeight="0"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1-71</vt:lpstr>
      <vt:lpstr>'1-71'!Print_Area</vt:lpstr>
      <vt:lpstr>'1-71'!Print_Titles</vt:lpstr>
    </vt:vector>
  </TitlesOfParts>
  <Company>DTS-49</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Sarah Maccalous</dc:creator>
  <cp:lastModifiedBy>long.nguyen</cp:lastModifiedBy>
  <cp:lastPrinted>2007-12-27T15:10:01Z</cp:lastPrinted>
  <dcterms:created xsi:type="dcterms:W3CDTF">1999-06-03T20:04:06Z</dcterms:created>
  <dcterms:modified xsi:type="dcterms:W3CDTF">2013-03-20T17:45:28Z</dcterms:modified>
</cp:coreProperties>
</file>