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360" yWindow="-15" windowWidth="13455" windowHeight="9495"/>
  </bookViews>
  <sheets>
    <sheet name="2-10" sheetId="1" r:id="rId1"/>
  </sheets>
  <definedNames>
    <definedName name="HTML_CodePage" hidden="1">1252</definedName>
    <definedName name="HTML_Control" hidden="1">{"'2-10'!$A$1:$M$53"}</definedName>
    <definedName name="HTML_Description" hidden="1">""</definedName>
    <definedName name="HTML_Email" hidden="1">""</definedName>
    <definedName name="HTML_Header" hidden="1">""</definedName>
    <definedName name="HTML_LastUpdate" hidden="1">""</definedName>
    <definedName name="HTML_LineAfter" hidden="1">FALSE</definedName>
    <definedName name="HTML_LineBefore" hidden="1">FALSE</definedName>
    <definedName name="HTML_Name" hidden="1">""</definedName>
    <definedName name="HTML_OBDlg2" hidden="1">TRUE</definedName>
    <definedName name="HTML_OBDlg4" hidden="1">TRUE</definedName>
    <definedName name="HTML_OS" hidden="1">0</definedName>
    <definedName name="HTML_PathFile" hidden="1">"C:\WINNT\Profiles\dmegret\Desktop\current tasks\nts2000\nts2000\HTML\Ch2_web\2-10.htm"</definedName>
    <definedName name="HTML_Title" hidden="1">"Table 2-10"</definedName>
    <definedName name="_xlnm.Print_Area" localSheetId="0">'2-10'!$A$1:$Y$43</definedName>
  </definedNames>
  <calcPr calcId="145621"/>
</workbook>
</file>

<file path=xl/calcChain.xml><?xml version="1.0" encoding="utf-8"?>
<calcChain xmlns="http://schemas.openxmlformats.org/spreadsheetml/2006/main">
  <c r="AB24" i="1" l="1"/>
  <c r="AA24" i="1"/>
  <c r="Z24" i="1"/>
  <c r="Y24" i="1"/>
  <c r="X24" i="1"/>
  <c r="W24" i="1"/>
  <c r="V24" i="1"/>
  <c r="U24" i="1"/>
  <c r="AB23" i="1"/>
  <c r="AA23" i="1"/>
  <c r="Z23" i="1"/>
  <c r="Y23" i="1"/>
  <c r="X23" i="1"/>
  <c r="W23" i="1"/>
  <c r="V23" i="1"/>
  <c r="U23" i="1"/>
  <c r="AB22" i="1"/>
  <c r="AA22" i="1"/>
  <c r="Z22" i="1"/>
  <c r="Y22" i="1"/>
  <c r="X22" i="1"/>
  <c r="W22" i="1"/>
  <c r="V22" i="1"/>
  <c r="U22" i="1"/>
  <c r="AB21" i="1"/>
  <c r="AA21" i="1"/>
  <c r="Z21" i="1"/>
  <c r="Y21" i="1"/>
  <c r="X21" i="1"/>
  <c r="W21" i="1"/>
  <c r="V21" i="1"/>
  <c r="U21" i="1"/>
  <c r="AB18" i="1"/>
  <c r="AA18" i="1"/>
  <c r="Z18" i="1"/>
  <c r="Y18" i="1"/>
  <c r="X18" i="1"/>
  <c r="W18" i="1"/>
  <c r="V18" i="1"/>
  <c r="U18" i="1"/>
  <c r="AB17" i="1"/>
  <c r="AA17" i="1"/>
  <c r="Z17" i="1"/>
  <c r="Y17" i="1"/>
  <c r="X17" i="1"/>
  <c r="W17" i="1"/>
  <c r="V17" i="1"/>
  <c r="U17" i="1"/>
  <c r="AB16" i="1"/>
  <c r="AA16" i="1"/>
  <c r="Z16" i="1"/>
  <c r="Y16" i="1"/>
  <c r="X16" i="1"/>
  <c r="W16" i="1"/>
  <c r="V16" i="1"/>
  <c r="U16" i="1"/>
  <c r="AB15" i="1"/>
  <c r="AA15" i="1"/>
  <c r="Z15" i="1"/>
  <c r="Y15" i="1"/>
  <c r="X15" i="1"/>
  <c r="W15" i="1"/>
  <c r="V15" i="1"/>
  <c r="U15" i="1"/>
  <c r="AB12" i="1"/>
  <c r="AA12" i="1"/>
  <c r="Z12" i="1"/>
  <c r="Y12" i="1"/>
  <c r="X12" i="1"/>
  <c r="W12" i="1"/>
  <c r="V12" i="1"/>
  <c r="U12" i="1"/>
  <c r="AB11" i="1"/>
  <c r="AA11" i="1"/>
  <c r="Z11" i="1"/>
  <c r="Y11" i="1"/>
  <c r="X11" i="1"/>
  <c r="W11" i="1"/>
  <c r="V11" i="1"/>
  <c r="U11" i="1"/>
  <c r="AB10" i="1"/>
  <c r="AA10" i="1"/>
  <c r="Z10" i="1"/>
  <c r="Y10" i="1"/>
  <c r="X10" i="1"/>
  <c r="W10" i="1"/>
  <c r="V10" i="1"/>
  <c r="U10" i="1"/>
  <c r="AB9" i="1"/>
  <c r="AA9" i="1"/>
  <c r="Z9" i="1"/>
  <c r="Y9" i="1"/>
  <c r="X9" i="1"/>
  <c r="W9" i="1"/>
  <c r="V9" i="1"/>
  <c r="U9" i="1"/>
  <c r="T24" i="1" l="1"/>
  <c r="S24" i="1"/>
  <c r="R24" i="1"/>
  <c r="Q24" i="1"/>
  <c r="P24" i="1"/>
  <c r="O24" i="1"/>
  <c r="N24" i="1"/>
  <c r="M24" i="1"/>
  <c r="L24" i="1"/>
  <c r="K24" i="1"/>
  <c r="J24" i="1"/>
  <c r="I24" i="1"/>
  <c r="H24" i="1"/>
  <c r="G24" i="1"/>
  <c r="F24" i="1"/>
  <c r="E24" i="1"/>
  <c r="D24" i="1"/>
  <c r="C24" i="1"/>
  <c r="B24" i="1"/>
  <c r="T23" i="1"/>
  <c r="S23" i="1"/>
  <c r="R23" i="1"/>
  <c r="Q23" i="1"/>
  <c r="P23" i="1"/>
  <c r="O23" i="1"/>
  <c r="N23" i="1"/>
  <c r="M23" i="1"/>
  <c r="L23" i="1"/>
  <c r="K23" i="1"/>
  <c r="J23" i="1"/>
  <c r="I23" i="1"/>
  <c r="H23" i="1"/>
  <c r="G23" i="1"/>
  <c r="F23" i="1"/>
  <c r="E23" i="1"/>
  <c r="D23" i="1"/>
  <c r="C23" i="1"/>
  <c r="B23" i="1"/>
  <c r="T22" i="1"/>
  <c r="S22" i="1"/>
  <c r="R22" i="1"/>
  <c r="Q22" i="1"/>
  <c r="P22" i="1"/>
  <c r="O22" i="1"/>
  <c r="N22" i="1"/>
  <c r="M22" i="1"/>
  <c r="L22" i="1"/>
  <c r="K22" i="1"/>
  <c r="J22" i="1"/>
  <c r="I22" i="1"/>
  <c r="H22" i="1"/>
  <c r="G22" i="1"/>
  <c r="F22" i="1"/>
  <c r="E22" i="1"/>
  <c r="D22" i="1"/>
  <c r="C22" i="1"/>
  <c r="B22" i="1"/>
  <c r="T21" i="1"/>
  <c r="S21" i="1"/>
  <c r="R21" i="1"/>
  <c r="Q21" i="1"/>
  <c r="P21" i="1"/>
  <c r="O21" i="1"/>
  <c r="N21" i="1"/>
  <c r="M21" i="1"/>
  <c r="L21" i="1"/>
  <c r="K21" i="1"/>
  <c r="J21" i="1"/>
  <c r="I21" i="1"/>
  <c r="H21" i="1"/>
  <c r="G21" i="1"/>
  <c r="F21" i="1"/>
  <c r="E21" i="1"/>
  <c r="D21" i="1"/>
  <c r="C21" i="1"/>
  <c r="B21" i="1"/>
  <c r="T18" i="1"/>
  <c r="S18" i="1"/>
  <c r="R18" i="1"/>
  <c r="Q18" i="1"/>
  <c r="P18" i="1"/>
  <c r="O18" i="1"/>
  <c r="N18" i="1"/>
  <c r="M18" i="1"/>
  <c r="L18" i="1"/>
  <c r="K18" i="1"/>
  <c r="J18" i="1"/>
  <c r="I18" i="1"/>
  <c r="H18" i="1"/>
  <c r="G18" i="1"/>
  <c r="F18" i="1"/>
  <c r="E18" i="1"/>
  <c r="D18" i="1"/>
  <c r="C18" i="1"/>
  <c r="B18" i="1"/>
  <c r="T17" i="1"/>
  <c r="S17" i="1"/>
  <c r="R17" i="1"/>
  <c r="Q17" i="1"/>
  <c r="P17" i="1"/>
  <c r="O17" i="1"/>
  <c r="N17" i="1"/>
  <c r="M17" i="1"/>
  <c r="L17" i="1"/>
  <c r="K17" i="1"/>
  <c r="J17" i="1"/>
  <c r="I17" i="1"/>
  <c r="H17" i="1"/>
  <c r="G17" i="1"/>
  <c r="F17" i="1"/>
  <c r="E17" i="1"/>
  <c r="D17" i="1"/>
  <c r="C17" i="1"/>
  <c r="B17" i="1"/>
  <c r="T16" i="1"/>
  <c r="S16" i="1"/>
  <c r="R16" i="1"/>
  <c r="Q16" i="1"/>
  <c r="P16" i="1"/>
  <c r="O16" i="1"/>
  <c r="N16" i="1"/>
  <c r="M16" i="1"/>
  <c r="L16" i="1"/>
  <c r="K16" i="1"/>
  <c r="J16" i="1"/>
  <c r="I16" i="1"/>
  <c r="H16" i="1"/>
  <c r="G16" i="1"/>
  <c r="F16" i="1"/>
  <c r="E16" i="1"/>
  <c r="D16" i="1"/>
  <c r="C16" i="1"/>
  <c r="B16" i="1"/>
  <c r="T15" i="1"/>
  <c r="S15" i="1"/>
  <c r="R15" i="1"/>
  <c r="Q15" i="1"/>
  <c r="P15" i="1"/>
  <c r="O15" i="1"/>
  <c r="N15" i="1"/>
  <c r="M15" i="1"/>
  <c r="L15" i="1"/>
  <c r="K15" i="1"/>
  <c r="J15" i="1"/>
  <c r="I15" i="1"/>
  <c r="H15" i="1"/>
  <c r="G15" i="1"/>
  <c r="F15" i="1"/>
  <c r="E15" i="1"/>
  <c r="D15" i="1"/>
  <c r="C15" i="1"/>
  <c r="B15" i="1"/>
  <c r="T12" i="1"/>
  <c r="S12" i="1"/>
  <c r="R12" i="1"/>
  <c r="Q12" i="1"/>
  <c r="P12" i="1"/>
  <c r="O12" i="1"/>
  <c r="N12" i="1"/>
  <c r="M12" i="1"/>
  <c r="L12" i="1"/>
  <c r="K12" i="1"/>
  <c r="J12" i="1"/>
  <c r="I12" i="1"/>
  <c r="H12" i="1"/>
  <c r="G12" i="1"/>
  <c r="F12" i="1"/>
  <c r="E12" i="1"/>
  <c r="D12" i="1"/>
  <c r="C12" i="1"/>
  <c r="B12" i="1"/>
  <c r="T11" i="1"/>
  <c r="S11" i="1"/>
  <c r="R11" i="1"/>
  <c r="Q11" i="1"/>
  <c r="P11" i="1"/>
  <c r="O11" i="1"/>
  <c r="N11" i="1"/>
  <c r="M11" i="1"/>
  <c r="L11" i="1"/>
  <c r="K11" i="1"/>
  <c r="J11" i="1"/>
  <c r="I11" i="1"/>
  <c r="H11" i="1"/>
  <c r="G11" i="1"/>
  <c r="F11" i="1"/>
  <c r="E11" i="1"/>
  <c r="D11" i="1"/>
  <c r="C11" i="1"/>
  <c r="B11" i="1"/>
  <c r="T10" i="1"/>
  <c r="S10" i="1"/>
  <c r="R10" i="1"/>
  <c r="Q10" i="1"/>
  <c r="P10" i="1"/>
  <c r="O10" i="1"/>
  <c r="N10" i="1"/>
  <c r="M10" i="1"/>
  <c r="L10" i="1"/>
  <c r="K10" i="1"/>
  <c r="J10" i="1"/>
  <c r="I10" i="1"/>
  <c r="H10" i="1"/>
  <c r="G10" i="1"/>
  <c r="F10" i="1"/>
  <c r="E10" i="1"/>
  <c r="D10" i="1"/>
  <c r="C10" i="1"/>
  <c r="B10" i="1"/>
  <c r="T9" i="1"/>
  <c r="S9" i="1"/>
  <c r="R9" i="1"/>
  <c r="Q9" i="1"/>
  <c r="P9" i="1"/>
  <c r="O9" i="1"/>
  <c r="N9" i="1"/>
  <c r="M9" i="1"/>
  <c r="L9" i="1"/>
  <c r="K9" i="1"/>
  <c r="J9" i="1"/>
  <c r="I9" i="1"/>
  <c r="H9" i="1"/>
  <c r="G9" i="1"/>
  <c r="F9" i="1"/>
  <c r="E9" i="1"/>
  <c r="D9" i="1"/>
  <c r="C9" i="1"/>
  <c r="B9" i="1"/>
</calcChain>
</file>

<file path=xl/sharedStrings.xml><?xml version="1.0" encoding="utf-8"?>
<sst xmlns="http://schemas.openxmlformats.org/spreadsheetml/2006/main" count="39" uniqueCount="31">
  <si>
    <t>Aircraft-miles (millions)</t>
  </si>
  <si>
    <t>Aircraft departures (thousands)</t>
  </si>
  <si>
    <t>Flight hours (thousands)</t>
  </si>
  <si>
    <t>Rates per 100 thousand flight hours</t>
  </si>
  <si>
    <t>Rates per 100 million aircraft-miles</t>
  </si>
  <si>
    <t>Rates per 100 thousand aircraft departures</t>
  </si>
  <si>
    <t>Total seriously injured persons</t>
  </si>
  <si>
    <r>
      <t>Table 2-10:  U.S. Commuter Air Carrier</t>
    </r>
    <r>
      <rPr>
        <b/>
        <vertAlign val="superscript"/>
        <sz val="12"/>
        <rFont val="Arial"/>
        <family val="2"/>
      </rPr>
      <t>a</t>
    </r>
    <r>
      <rPr>
        <b/>
        <sz val="12"/>
        <rFont val="Arial"/>
        <family val="2"/>
      </rPr>
      <t xml:space="preserve"> Safety Data</t>
    </r>
  </si>
  <si>
    <r>
      <t xml:space="preserve">1980: National Transportation Safety Board, </t>
    </r>
    <r>
      <rPr>
        <i/>
        <sz val="9"/>
        <rFont val="Arial"/>
        <family val="2"/>
      </rPr>
      <t xml:space="preserve">Annual Review of Aircraft Accident Data: U.S. Air Carrier Operations, Calendar </t>
    </r>
    <r>
      <rPr>
        <sz val="9"/>
        <rFont val="Arial"/>
        <family val="2"/>
      </rPr>
      <t>Y</t>
    </r>
    <r>
      <rPr>
        <i/>
        <sz val="9"/>
        <rFont val="Arial"/>
        <family val="2"/>
      </rPr>
      <t xml:space="preserve">ear 1980, </t>
    </r>
    <r>
      <rPr>
        <sz val="9"/>
        <rFont val="Arial"/>
        <family val="2"/>
      </rPr>
      <t>NTSB/ARC-83/01 (Washington, DC: January 1983), tables 26 and 40.</t>
    </r>
  </si>
  <si>
    <t>NOTES</t>
  </si>
  <si>
    <t>SOURCES</t>
  </si>
  <si>
    <t>Fatalities, accidents, aircraft-miles, aircraft departures, and flight hours:</t>
  </si>
  <si>
    <t>Serious injuries:</t>
  </si>
  <si>
    <t>Seriously injured persons</t>
  </si>
  <si>
    <t>Fatalities</t>
  </si>
  <si>
    <t>Total accidents, fatal</t>
  </si>
  <si>
    <r>
      <t>Total fatalities</t>
    </r>
    <r>
      <rPr>
        <b/>
        <vertAlign val="superscript"/>
        <sz val="11"/>
        <rFont val="Arial Narrow"/>
        <family val="2"/>
      </rPr>
      <t>b</t>
    </r>
  </si>
  <si>
    <r>
      <t xml:space="preserve">c </t>
    </r>
    <r>
      <rPr>
        <sz val="9"/>
        <rFont val="Arial"/>
        <family val="2"/>
      </rPr>
      <t>An attempted suicide case in 1992 is included in accidents but excluded in accident rates in this table.</t>
    </r>
  </si>
  <si>
    <r>
      <t>Total accidents</t>
    </r>
    <r>
      <rPr>
        <b/>
        <vertAlign val="superscript"/>
        <sz val="11"/>
        <rFont val="Arial Narrow"/>
        <family val="2"/>
      </rPr>
      <t>c</t>
    </r>
  </si>
  <si>
    <r>
      <t xml:space="preserve">a </t>
    </r>
    <r>
      <rPr>
        <sz val="9"/>
        <rFont val="Arial"/>
        <family val="2"/>
      </rPr>
      <t>Air carriers operating under 14 CFR 135, scheduled service. Includes accidents involving all-cargo air carriers when those accidents occurred during scheduled 14 CFR 135 operations. Before Mar. 20, 1997, 14 CFR 135 applied to aircraft with 30 or fewer seats.  Since Mar. 20, 1997, 14 CFR 135 includes only aircraft with fewer than 10 seats. This change makes it difficult to compare pre-1997 data with more recent years' data.</t>
    </r>
  </si>
  <si>
    <r>
      <t>Total accidents</t>
    </r>
    <r>
      <rPr>
        <vertAlign val="superscript"/>
        <sz val="11"/>
        <rFont val="Arial Narrow"/>
        <family val="2"/>
      </rPr>
      <t>d</t>
    </r>
  </si>
  <si>
    <r>
      <t>Total accidents</t>
    </r>
    <r>
      <rPr>
        <vertAlign val="superscript"/>
        <sz val="11"/>
        <rFont val="Arial Narrow"/>
        <family val="2"/>
      </rPr>
      <t>d</t>
    </r>
    <r>
      <rPr>
        <sz val="11"/>
        <rFont val="Arial Narrow"/>
        <family val="2"/>
      </rPr>
      <t>, fatal</t>
    </r>
  </si>
  <si>
    <r>
      <t xml:space="preserve">d </t>
    </r>
    <r>
      <rPr>
        <sz val="9"/>
        <rFont val="Arial"/>
        <family val="2"/>
      </rPr>
      <t>Rates are based on all accidents, including some that involve operators not reporting mileage or other traffic data to the U.S. Department of Transportation.</t>
    </r>
  </si>
  <si>
    <r>
      <t xml:space="preserve">1980-85: Ibid., </t>
    </r>
    <r>
      <rPr>
        <i/>
        <sz val="9"/>
        <rFont val="Arial"/>
        <family val="2"/>
      </rPr>
      <t>Annual Review of Aircraft Accident Data: U.S. Air Carrier Operations</t>
    </r>
    <r>
      <rPr>
        <sz val="9"/>
        <rFont val="Arial"/>
        <family val="2"/>
      </rPr>
      <t xml:space="preserve"> (Washington, DC: Annual Issues).</t>
    </r>
  </si>
  <si>
    <r>
      <t xml:space="preserve">b </t>
    </r>
    <r>
      <rPr>
        <i/>
        <sz val="9"/>
        <rFont val="Arial"/>
        <family val="2"/>
      </rPr>
      <t>Total fatalities</t>
    </r>
    <r>
      <rPr>
        <sz val="9"/>
        <rFont val="Arial"/>
        <family val="2"/>
      </rPr>
      <t xml:space="preserve"> for 1991 on U.S. air carriers operating under 14 CFR 135, scheduled service do not include the 22 persons killed aboard a large-certificated aircraft  when it collided with a commuter aircraft.</t>
    </r>
  </si>
  <si>
    <t xml:space="preserve">The illegal acts, such as suicide, sabotage and terrorism, are included in the totals for accidents,  fatalities, and rate computation. </t>
  </si>
  <si>
    <r>
      <t xml:space="preserve">KEY: </t>
    </r>
    <r>
      <rPr>
        <sz val="9"/>
        <rFont val="Arial"/>
        <family val="2"/>
      </rPr>
      <t>P = preliminary; R = revised.</t>
    </r>
  </si>
  <si>
    <r>
      <t xml:space="preserve">1985-92: National Transportation Safety Board, </t>
    </r>
    <r>
      <rPr>
        <i/>
        <sz val="9"/>
        <rFont val="Arial"/>
        <family val="2"/>
      </rPr>
      <t>Aviation Accident Statistics</t>
    </r>
    <r>
      <rPr>
        <sz val="9"/>
        <rFont val="Arial"/>
        <family val="2"/>
      </rPr>
      <t>, table 8, available at http://www.ntsb.gov/data/aviation_stats.html as of July 20, 2012.</t>
    </r>
  </si>
  <si>
    <r>
      <t xml:space="preserve">1993-2014: National Transportation Safety Board, </t>
    </r>
    <r>
      <rPr>
        <i/>
        <sz val="9"/>
        <rFont val="Arial"/>
        <family val="2"/>
      </rPr>
      <t>Aviation Accident Statistics</t>
    </r>
    <r>
      <rPr>
        <sz val="9"/>
        <rFont val="Arial"/>
        <family val="2"/>
      </rPr>
      <t>, table 8, available at http://www.ntsb.gov/data/aviation_stats.html as of Mar. 23, 2016.</t>
    </r>
  </si>
  <si>
    <t>1990-2014: Ibid., Analysis and Data Division, personal communications, Apr. 16, 2011, July 18, 2012, Aug. 7, 2013, Sept. 24, 2014, and Mar. 22, 2016.</t>
  </si>
  <si>
    <r>
      <t xml:space="preserve">Miles, departures, and hours are compiled by the U.S. Department of Transportation, Federal Aviation Administration. </t>
    </r>
    <r>
      <rPr>
        <i/>
        <sz val="9"/>
        <rFont val="Arial"/>
        <family val="2"/>
      </rPr>
      <t>Rates</t>
    </r>
    <r>
      <rPr>
        <sz val="9"/>
        <rFont val="Arial"/>
        <family val="2"/>
      </rPr>
      <t xml:space="preserve"> are computed by dividing the number of </t>
    </r>
    <r>
      <rPr>
        <i/>
        <sz val="9"/>
        <rFont val="Arial"/>
        <family val="2"/>
      </rPr>
      <t>Fatalities</t>
    </r>
    <r>
      <rPr>
        <sz val="9"/>
        <rFont val="Arial"/>
        <family val="2"/>
      </rPr>
      <t xml:space="preserve">, </t>
    </r>
    <r>
      <rPr>
        <i/>
        <sz val="9"/>
        <rFont val="Arial"/>
        <family val="2"/>
      </rPr>
      <t>Serious injured persons</t>
    </r>
    <r>
      <rPr>
        <sz val="9"/>
        <rFont val="Arial"/>
        <family val="2"/>
      </rPr>
      <t>,</t>
    </r>
    <r>
      <rPr>
        <i/>
        <sz val="9"/>
        <rFont val="Arial"/>
        <family val="2"/>
      </rPr>
      <t xml:space="preserve"> Total accidents</t>
    </r>
    <r>
      <rPr>
        <sz val="9"/>
        <rFont val="Arial"/>
        <family val="2"/>
      </rPr>
      <t xml:space="preserve">, and </t>
    </r>
    <r>
      <rPr>
        <i/>
        <sz val="9"/>
        <rFont val="Arial"/>
        <family val="2"/>
      </rPr>
      <t>Total accidents, fatal</t>
    </r>
    <r>
      <rPr>
        <sz val="9"/>
        <rFont val="Arial"/>
        <family val="2"/>
      </rPr>
      <t xml:space="preserve"> by the number of </t>
    </r>
    <r>
      <rPr>
        <i/>
        <sz val="9"/>
        <rFont val="Arial"/>
        <family val="2"/>
      </rPr>
      <t>Aircraft-miles, Aircraft departures</t>
    </r>
    <r>
      <rPr>
        <sz val="9"/>
        <rFont val="Arial"/>
        <family val="2"/>
      </rPr>
      <t xml:space="preserve">, or </t>
    </r>
    <r>
      <rPr>
        <i/>
        <sz val="9"/>
        <rFont val="Arial"/>
        <family val="2"/>
      </rPr>
      <t>Flight hours</t>
    </r>
    <r>
      <rPr>
        <sz val="9"/>
        <rFont val="Arial"/>
        <family val="2"/>
      </rPr>
      <t xml:space="preserve">. These figures are based on information provided by airlines to the U.S. Department of Transportation, Bureau of Transportation Statistics, Office of Airline Information. </t>
    </r>
  </si>
</sst>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0.00_)"/>
    <numFmt numFmtId="165" formatCode="\(\P\)\ General"/>
    <numFmt numFmtId="166" formatCode="\(\R\)\ #,##0"/>
    <numFmt numFmtId="167" formatCode="\(\R\)\ 0.00"/>
    <numFmt numFmtId="168" formatCode="\(\R\)\ General"/>
  </numFmts>
  <fonts count="21" x14ac:knownFonts="1">
    <font>
      <sz val="10"/>
      <name val="Arial"/>
    </font>
    <font>
      <sz val="9"/>
      <name val="Helv"/>
    </font>
    <font>
      <vertAlign val="superscript"/>
      <sz val="12"/>
      <name val="Helv"/>
    </font>
    <font>
      <sz val="10"/>
      <name val="Helv"/>
    </font>
    <font>
      <sz val="8"/>
      <name val="Helv"/>
    </font>
    <font>
      <b/>
      <sz val="9"/>
      <name val="Helv"/>
    </font>
    <font>
      <b/>
      <sz val="10"/>
      <name val="Helv"/>
    </font>
    <font>
      <b/>
      <sz val="14"/>
      <name val="Helv"/>
    </font>
    <font>
      <b/>
      <sz val="12"/>
      <name val="Helv"/>
    </font>
    <font>
      <sz val="10"/>
      <name val="Arial"/>
      <family val="2"/>
    </font>
    <font>
      <b/>
      <vertAlign val="superscript"/>
      <sz val="12"/>
      <name val="Arial"/>
      <family val="2"/>
    </font>
    <font>
      <b/>
      <sz val="12"/>
      <name val="Arial"/>
      <family val="2"/>
    </font>
    <font>
      <b/>
      <sz val="10"/>
      <name val="Arial"/>
      <family val="2"/>
    </font>
    <font>
      <b/>
      <sz val="11"/>
      <name val="Arial Narrow"/>
      <family val="2"/>
    </font>
    <font>
      <b/>
      <vertAlign val="superscript"/>
      <sz val="11"/>
      <name val="Arial Narrow"/>
      <family val="2"/>
    </font>
    <font>
      <sz val="11"/>
      <name val="Arial Narrow"/>
      <family val="2"/>
    </font>
    <font>
      <vertAlign val="superscript"/>
      <sz val="11"/>
      <name val="Arial Narrow"/>
      <family val="2"/>
    </font>
    <font>
      <b/>
      <sz val="9"/>
      <name val="Arial"/>
      <family val="2"/>
    </font>
    <font>
      <sz val="9"/>
      <name val="Arial"/>
      <family val="2"/>
    </font>
    <font>
      <vertAlign val="superscript"/>
      <sz val="9"/>
      <name val="Arial"/>
      <family val="2"/>
    </font>
    <font>
      <i/>
      <sz val="9"/>
      <name val="Arial"/>
      <family val="2"/>
    </font>
  </fonts>
  <fills count="4">
    <fill>
      <patternFill patternType="none"/>
    </fill>
    <fill>
      <patternFill patternType="gray125"/>
    </fill>
    <fill>
      <patternFill patternType="solid">
        <fgColor indexed="22"/>
        <bgColor indexed="9"/>
      </patternFill>
    </fill>
    <fill>
      <patternFill patternType="solid">
        <fgColor indexed="22"/>
        <bgColor indexed="55"/>
      </patternFill>
    </fill>
  </fills>
  <borders count="7">
    <border>
      <left/>
      <right/>
      <top/>
      <bottom/>
      <diagonal/>
    </border>
    <border>
      <left/>
      <right/>
      <top/>
      <bottom style="thin">
        <color indexed="22"/>
      </bottom>
      <diagonal/>
    </border>
    <border>
      <left/>
      <right/>
      <top/>
      <bottom style="hair">
        <color indexed="64"/>
      </bottom>
      <diagonal/>
    </border>
    <border>
      <left/>
      <right/>
      <top/>
      <bottom style="hair">
        <color indexed="8"/>
      </bottom>
      <diagonal/>
    </border>
    <border>
      <left/>
      <right/>
      <top/>
      <bottom style="medium">
        <color indexed="64"/>
      </bottom>
      <diagonal/>
    </border>
    <border>
      <left/>
      <right/>
      <top/>
      <bottom style="thin">
        <color indexed="64"/>
      </bottom>
      <diagonal/>
    </border>
    <border>
      <left/>
      <right/>
      <top style="medium">
        <color indexed="64"/>
      </top>
      <bottom/>
      <diagonal/>
    </border>
  </borders>
  <cellStyleXfs count="27">
    <xf numFmtId="0" fontId="0" fillId="0" borderId="0"/>
    <xf numFmtId="3" fontId="1" fillId="0" borderId="1" applyAlignment="0">
      <alignment horizontal="right" vertical="center"/>
    </xf>
    <xf numFmtId="49" fontId="2" fillId="0" borderId="1">
      <alignment horizontal="left" vertical="center"/>
    </xf>
    <xf numFmtId="164" fontId="3" fillId="0" borderId="1" applyNumberFormat="0" applyFill="0">
      <alignment horizontal="right"/>
    </xf>
    <xf numFmtId="0" fontId="5" fillId="0" borderId="1">
      <alignment horizontal="left"/>
    </xf>
    <xf numFmtId="0" fontId="5" fillId="0" borderId="2">
      <alignment horizontal="right" vertical="center"/>
    </xf>
    <xf numFmtId="0" fontId="3" fillId="0" borderId="1">
      <alignment horizontal="left" vertical="center"/>
    </xf>
    <xf numFmtId="0" fontId="6" fillId="0" borderId="1">
      <alignment horizontal="left"/>
    </xf>
    <xf numFmtId="0" fontId="6" fillId="2" borderId="0">
      <alignment horizontal="centerContinuous" wrapText="1"/>
    </xf>
    <xf numFmtId="0" fontId="9" fillId="0" borderId="0"/>
    <xf numFmtId="0" fontId="4" fillId="0" borderId="0">
      <alignment horizontal="right"/>
    </xf>
    <xf numFmtId="0" fontId="2" fillId="0" borderId="0">
      <alignment horizontal="right"/>
    </xf>
    <xf numFmtId="0" fontId="4" fillId="0" borderId="0">
      <alignment horizontal="left"/>
    </xf>
    <xf numFmtId="49" fontId="2" fillId="0" borderId="1">
      <alignment horizontal="left" vertical="center"/>
    </xf>
    <xf numFmtId="164" fontId="1" fillId="0" borderId="0" applyNumberFormat="0">
      <alignment horizontal="right"/>
    </xf>
    <xf numFmtId="0" fontId="5" fillId="3" borderId="0">
      <alignment horizontal="centerContinuous" vertical="center" wrapText="1"/>
    </xf>
    <xf numFmtId="0" fontId="5" fillId="0" borderId="3">
      <alignment horizontal="left" vertical="center"/>
    </xf>
    <xf numFmtId="0" fontId="7" fillId="0" borderId="0">
      <alignment horizontal="left" vertical="top"/>
    </xf>
    <xf numFmtId="0" fontId="6" fillId="0" borderId="0">
      <alignment horizontal="left"/>
    </xf>
    <xf numFmtId="0" fontId="8" fillId="0" borderId="0">
      <alignment horizontal="left"/>
    </xf>
    <xf numFmtId="0" fontId="3" fillId="0" borderId="0">
      <alignment horizontal="left"/>
    </xf>
    <xf numFmtId="0" fontId="7" fillId="0" borderId="0">
      <alignment horizontal="left" vertical="top"/>
    </xf>
    <xf numFmtId="0" fontId="8" fillId="0" borderId="0">
      <alignment horizontal="left"/>
    </xf>
    <xf numFmtId="0" fontId="3" fillId="0" borderId="0">
      <alignment horizontal="left"/>
    </xf>
    <xf numFmtId="49" fontId="1" fillId="0" borderId="1">
      <alignment horizontal="left"/>
    </xf>
    <xf numFmtId="0" fontId="5" fillId="0" borderId="2">
      <alignment horizontal="left"/>
    </xf>
    <xf numFmtId="0" fontId="6" fillId="0" borderId="0">
      <alignment horizontal="left" vertical="center"/>
    </xf>
  </cellStyleXfs>
  <cellXfs count="43">
    <xf numFmtId="0" fontId="0" fillId="0" borderId="0" xfId="0"/>
    <xf numFmtId="0" fontId="9" fillId="0" borderId="0" xfId="0" applyFont="1" applyFill="1"/>
    <xf numFmtId="0" fontId="12" fillId="0" borderId="0" xfId="0" applyFont="1" applyFill="1"/>
    <xf numFmtId="0" fontId="13" fillId="0" borderId="0" xfId="12" applyFont="1" applyFill="1" applyBorder="1">
      <alignment horizontal="left"/>
    </xf>
    <xf numFmtId="0" fontId="13" fillId="0" borderId="0" xfId="12" applyFont="1" applyFill="1" applyBorder="1" applyAlignment="1">
      <alignment horizontal="right"/>
    </xf>
    <xf numFmtId="0" fontId="15" fillId="0" borderId="0" xfId="12" applyFont="1" applyFill="1" applyBorder="1">
      <alignment horizontal="left"/>
    </xf>
    <xf numFmtId="0" fontId="15" fillId="0" borderId="0" xfId="12" applyFont="1" applyFill="1" applyBorder="1" applyAlignment="1">
      <alignment horizontal="right"/>
    </xf>
    <xf numFmtId="2" fontId="15" fillId="0" borderId="0" xfId="12" applyNumberFormat="1" applyFont="1" applyFill="1" applyBorder="1" applyAlignment="1">
      <alignment horizontal="right"/>
    </xf>
    <xf numFmtId="3" fontId="13" fillId="0" borderId="0" xfId="12" applyNumberFormat="1" applyFont="1" applyFill="1" applyBorder="1" applyAlignment="1">
      <alignment horizontal="right"/>
    </xf>
    <xf numFmtId="0" fontId="15" fillId="0" borderId="4" xfId="12" applyFont="1" applyFill="1" applyBorder="1">
      <alignment horizontal="left"/>
    </xf>
    <xf numFmtId="2" fontId="15" fillId="0" borderId="4" xfId="12" applyNumberFormat="1" applyFont="1" applyFill="1" applyBorder="1" applyAlignment="1">
      <alignment horizontal="right"/>
    </xf>
    <xf numFmtId="0" fontId="15" fillId="0" borderId="0" xfId="0" applyFont="1" applyFill="1" applyBorder="1" applyAlignment="1">
      <alignment horizontal="right"/>
    </xf>
    <xf numFmtId="0" fontId="13" fillId="0" borderId="5" xfId="12" applyNumberFormat="1" applyFont="1" applyFill="1" applyBorder="1" applyAlignment="1">
      <alignment horizontal="center"/>
    </xf>
    <xf numFmtId="0" fontId="9" fillId="0" borderId="0" xfId="0" applyFont="1" applyFill="1" applyAlignment="1">
      <alignment horizontal="center"/>
    </xf>
    <xf numFmtId="1" fontId="13" fillId="0" borderId="0" xfId="12" applyNumberFormat="1" applyFont="1" applyFill="1" applyBorder="1" applyAlignment="1">
      <alignment horizontal="right"/>
    </xf>
    <xf numFmtId="0" fontId="15" fillId="0" borderId="0" xfId="0" applyFont="1" applyFill="1"/>
    <xf numFmtId="0" fontId="9" fillId="0" borderId="0" xfId="0" applyFont="1" applyFill="1" applyAlignment="1">
      <alignment vertical="center"/>
    </xf>
    <xf numFmtId="3" fontId="15" fillId="0" borderId="0" xfId="4" applyNumberFormat="1" applyFont="1" applyFill="1" applyBorder="1" applyAlignment="1">
      <alignment horizontal="right"/>
    </xf>
    <xf numFmtId="3" fontId="9" fillId="0" borderId="0" xfId="0" applyNumberFormat="1" applyFont="1" applyFill="1"/>
    <xf numFmtId="37" fontId="13" fillId="0" borderId="0" xfId="0" applyNumberFormat="1" applyFont="1" applyFill="1"/>
    <xf numFmtId="0" fontId="13" fillId="0" borderId="5" xfId="0" applyNumberFormat="1" applyFont="1" applyFill="1" applyBorder="1" applyAlignment="1">
      <alignment horizontal="center"/>
    </xf>
    <xf numFmtId="37" fontId="13" fillId="0" borderId="0" xfId="12" applyNumberFormat="1" applyFont="1" applyFill="1" applyBorder="1" applyAlignment="1">
      <alignment horizontal="right"/>
    </xf>
    <xf numFmtId="39" fontId="15" fillId="0" borderId="0" xfId="12" applyNumberFormat="1" applyFont="1" applyFill="1" applyBorder="1" applyAlignment="1">
      <alignment horizontal="right"/>
    </xf>
    <xf numFmtId="168" fontId="13" fillId="0" borderId="5" xfId="12" applyNumberFormat="1" applyFont="1" applyFill="1" applyBorder="1" applyAlignment="1">
      <alignment horizontal="center"/>
    </xf>
    <xf numFmtId="165" fontId="13" fillId="0" borderId="5" xfId="12" applyNumberFormat="1" applyFont="1" applyFill="1" applyBorder="1" applyAlignment="1">
      <alignment horizontal="center"/>
    </xf>
    <xf numFmtId="3" fontId="13" fillId="0" borderId="0" xfId="0" applyNumberFormat="1" applyFont="1" applyFill="1"/>
    <xf numFmtId="0" fontId="13" fillId="0" borderId="0" xfId="0" applyFont="1" applyFill="1"/>
    <xf numFmtId="166" fontId="15" fillId="0" borderId="0" xfId="12" applyNumberFormat="1" applyFont="1" applyFill="1" applyBorder="1" applyAlignment="1">
      <alignment horizontal="right"/>
    </xf>
    <xf numFmtId="3" fontId="15" fillId="0" borderId="0" xfId="0" applyNumberFormat="1" applyFont="1" applyFill="1"/>
    <xf numFmtId="167" fontId="15" fillId="0" borderId="0" xfId="12" applyNumberFormat="1" applyFont="1" applyFill="1" applyBorder="1" applyAlignment="1">
      <alignment horizontal="right"/>
    </xf>
    <xf numFmtId="167" fontId="15" fillId="0" borderId="4" xfId="12" applyNumberFormat="1" applyFont="1" applyFill="1" applyBorder="1" applyAlignment="1">
      <alignment horizontal="right"/>
    </xf>
    <xf numFmtId="0" fontId="11" fillId="0" borderId="4" xfId="22" applyFont="1" applyFill="1" applyBorder="1" applyAlignment="1">
      <alignment horizontal="left" wrapText="1"/>
    </xf>
    <xf numFmtId="3" fontId="17" fillId="0" borderId="6" xfId="4" applyNumberFormat="1" applyFont="1" applyFill="1" applyBorder="1" applyAlignment="1">
      <alignment horizontal="left" vertical="center" wrapText="1"/>
    </xf>
    <xf numFmtId="3" fontId="17" fillId="0" borderId="0" xfId="4" applyNumberFormat="1" applyFont="1" applyFill="1" applyBorder="1" applyAlignment="1">
      <alignment horizontal="left" vertical="center" wrapText="1"/>
    </xf>
    <xf numFmtId="0" fontId="19" fillId="0" borderId="0" xfId="12" applyNumberFormat="1" applyFont="1" applyFill="1" applyBorder="1" applyAlignment="1">
      <alignment horizontal="left" vertical="center" wrapText="1"/>
    </xf>
    <xf numFmtId="0" fontId="19" fillId="0" borderId="0" xfId="12" applyFont="1" applyFill="1" applyAlignment="1">
      <alignment horizontal="left" vertical="center" wrapText="1"/>
    </xf>
    <xf numFmtId="0" fontId="19" fillId="0" borderId="0" xfId="12" applyFont="1" applyFill="1" applyAlignment="1">
      <alignment vertical="center" wrapText="1"/>
    </xf>
    <xf numFmtId="0" fontId="18" fillId="0" borderId="0" xfId="0" applyNumberFormat="1" applyFont="1" applyFill="1" applyAlignment="1">
      <alignment horizontal="left" vertical="center" wrapText="1"/>
    </xf>
    <xf numFmtId="3" fontId="18" fillId="0" borderId="0" xfId="4" applyNumberFormat="1" applyFont="1" applyFill="1" applyBorder="1" applyAlignment="1">
      <alignment horizontal="left" vertical="center" wrapText="1"/>
    </xf>
    <xf numFmtId="3" fontId="18" fillId="0" borderId="0" xfId="4" applyNumberFormat="1" applyFont="1" applyFill="1" applyBorder="1" applyAlignment="1">
      <alignment horizontal="center" vertical="center" wrapText="1"/>
    </xf>
    <xf numFmtId="0" fontId="17" fillId="0" borderId="0" xfId="0" applyFont="1" applyFill="1" applyAlignment="1">
      <alignment horizontal="left" vertical="center" wrapText="1"/>
    </xf>
    <xf numFmtId="49" fontId="17" fillId="0" borderId="0" xfId="0" applyNumberFormat="1" applyFont="1" applyFill="1" applyAlignment="1">
      <alignment horizontal="left" vertical="center" wrapText="1"/>
    </xf>
    <xf numFmtId="49" fontId="18" fillId="0" borderId="0" xfId="0" applyNumberFormat="1" applyFont="1" applyFill="1" applyAlignment="1">
      <alignment horizontal="left" vertical="center" wrapText="1"/>
    </xf>
  </cellXfs>
  <cellStyles count="27">
    <cellStyle name="Data" xfId="1"/>
    <cellStyle name="Data Superscript" xfId="2"/>
    <cellStyle name="Data_1-1A-Regular" xfId="3"/>
    <cellStyle name="Hed Side" xfId="4"/>
    <cellStyle name="Hed Side bold" xfId="5"/>
    <cellStyle name="Hed Side Regular" xfId="6"/>
    <cellStyle name="Hed Side_1-1A-Regular" xfId="7"/>
    <cellStyle name="Hed Top" xfId="8"/>
    <cellStyle name="Normal" xfId="0" builtinId="0"/>
    <cellStyle name="Normal 4" xfId="9"/>
    <cellStyle name="Source Hed" xfId="10"/>
    <cellStyle name="Source Superscript" xfId="11"/>
    <cellStyle name="Source Text" xfId="12"/>
    <cellStyle name="Superscript" xfId="13"/>
    <cellStyle name="Table Data" xfId="14"/>
    <cellStyle name="Table Head Top" xfId="15"/>
    <cellStyle name="Table Hed Side" xfId="16"/>
    <cellStyle name="Table Title" xfId="17"/>
    <cellStyle name="Title Text" xfId="18"/>
    <cellStyle name="Title Text 1" xfId="19"/>
    <cellStyle name="Title Text 2" xfId="20"/>
    <cellStyle name="Title-1" xfId="21"/>
    <cellStyle name="Title-2" xfId="22"/>
    <cellStyle name="Title-3" xfId="23"/>
    <cellStyle name="Wrap" xfId="24"/>
    <cellStyle name="Wrap Bold" xfId="25"/>
    <cellStyle name="Wrap Title" xfId="26"/>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AB53"/>
  <sheetViews>
    <sheetView tabSelected="1" zoomScaleNormal="100" workbookViewId="0">
      <selection sqref="A1:AB1"/>
    </sheetView>
  </sheetViews>
  <sheetFormatPr defaultRowHeight="12.75" x14ac:dyDescent="0.2"/>
  <cols>
    <col min="1" max="1" width="32.7109375" style="1" customWidth="1"/>
    <col min="2" max="21" width="5.7109375" style="1" customWidth="1"/>
    <col min="22" max="24" width="7.28515625" style="1" customWidth="1"/>
    <col min="25" max="26" width="5.7109375" style="1" customWidth="1"/>
    <col min="27" max="28" width="7.7109375" style="1" customWidth="1"/>
    <col min="29" max="16384" width="9.140625" style="1"/>
  </cols>
  <sheetData>
    <row r="1" spans="1:28" ht="16.5" customHeight="1" thickBot="1" x14ac:dyDescent="0.3">
      <c r="A1" s="31" t="s">
        <v>7</v>
      </c>
      <c r="B1" s="31"/>
      <c r="C1" s="31"/>
      <c r="D1" s="31"/>
      <c r="E1" s="31"/>
      <c r="F1" s="31"/>
      <c r="G1" s="31"/>
      <c r="H1" s="31"/>
      <c r="I1" s="31"/>
      <c r="J1" s="31"/>
      <c r="K1" s="31"/>
      <c r="L1" s="31"/>
      <c r="M1" s="31"/>
      <c r="N1" s="31"/>
      <c r="O1" s="31"/>
      <c r="P1" s="31"/>
      <c r="Q1" s="31"/>
      <c r="R1" s="31"/>
      <c r="S1" s="31"/>
      <c r="T1" s="31"/>
      <c r="U1" s="31"/>
      <c r="V1" s="31"/>
      <c r="W1" s="31"/>
      <c r="X1" s="31"/>
      <c r="Y1" s="31"/>
      <c r="Z1" s="31"/>
      <c r="AA1" s="31"/>
      <c r="AB1" s="31"/>
    </row>
    <row r="2" spans="1:28" s="13" customFormat="1" ht="16.5" customHeight="1" x14ac:dyDescent="0.3">
      <c r="A2" s="12"/>
      <c r="B2" s="12">
        <v>1980</v>
      </c>
      <c r="C2" s="12">
        <v>1985</v>
      </c>
      <c r="D2" s="12">
        <v>1990</v>
      </c>
      <c r="E2" s="12">
        <v>1991</v>
      </c>
      <c r="F2" s="12">
        <v>1992</v>
      </c>
      <c r="G2" s="12">
        <v>1993</v>
      </c>
      <c r="H2" s="12">
        <v>1994</v>
      </c>
      <c r="I2" s="12">
        <v>1995</v>
      </c>
      <c r="J2" s="12">
        <v>1996</v>
      </c>
      <c r="K2" s="12">
        <v>1997</v>
      </c>
      <c r="L2" s="12">
        <v>1998</v>
      </c>
      <c r="M2" s="12">
        <v>1999</v>
      </c>
      <c r="N2" s="12">
        <v>2000</v>
      </c>
      <c r="O2" s="12">
        <v>2001</v>
      </c>
      <c r="P2" s="12">
        <v>2002</v>
      </c>
      <c r="Q2" s="12">
        <v>2003</v>
      </c>
      <c r="R2" s="12">
        <v>2004</v>
      </c>
      <c r="S2" s="12">
        <v>2005</v>
      </c>
      <c r="T2" s="12">
        <v>2006</v>
      </c>
      <c r="U2" s="12">
        <v>2007</v>
      </c>
      <c r="V2" s="12">
        <v>2008</v>
      </c>
      <c r="W2" s="12">
        <v>2009</v>
      </c>
      <c r="X2" s="12">
        <v>2010</v>
      </c>
      <c r="Y2" s="12">
        <v>2011</v>
      </c>
      <c r="Z2" s="20">
        <v>2012</v>
      </c>
      <c r="AA2" s="23">
        <v>2013</v>
      </c>
      <c r="AB2" s="24">
        <v>2014</v>
      </c>
    </row>
    <row r="3" spans="1:28" s="2" customFormat="1" ht="16.5" customHeight="1" x14ac:dyDescent="0.3">
      <c r="A3" s="3" t="s">
        <v>16</v>
      </c>
      <c r="B3" s="4">
        <v>37</v>
      </c>
      <c r="C3" s="4">
        <v>37</v>
      </c>
      <c r="D3" s="4">
        <v>6</v>
      </c>
      <c r="E3" s="4">
        <v>77</v>
      </c>
      <c r="F3" s="4">
        <v>21</v>
      </c>
      <c r="G3" s="4">
        <v>24</v>
      </c>
      <c r="H3" s="4">
        <v>25</v>
      </c>
      <c r="I3" s="4">
        <v>9</v>
      </c>
      <c r="J3" s="4">
        <v>14</v>
      </c>
      <c r="K3" s="4">
        <v>46</v>
      </c>
      <c r="L3" s="4">
        <v>0</v>
      </c>
      <c r="M3" s="4">
        <v>12</v>
      </c>
      <c r="N3" s="4">
        <v>5</v>
      </c>
      <c r="O3" s="4">
        <v>13</v>
      </c>
      <c r="P3" s="4">
        <v>0</v>
      </c>
      <c r="Q3" s="4">
        <v>2</v>
      </c>
      <c r="R3" s="4">
        <v>0</v>
      </c>
      <c r="S3" s="4">
        <v>0</v>
      </c>
      <c r="T3" s="4">
        <v>2</v>
      </c>
      <c r="U3" s="4">
        <v>0</v>
      </c>
      <c r="V3" s="4">
        <v>0</v>
      </c>
      <c r="W3" s="4">
        <v>0</v>
      </c>
      <c r="X3" s="4">
        <v>0</v>
      </c>
      <c r="Y3" s="4">
        <v>0</v>
      </c>
      <c r="Z3" s="4">
        <v>0</v>
      </c>
      <c r="AA3" s="25">
        <v>5</v>
      </c>
      <c r="AB3" s="26">
        <v>0</v>
      </c>
    </row>
    <row r="4" spans="1:28" s="2" customFormat="1" ht="16.5" customHeight="1" x14ac:dyDescent="0.3">
      <c r="A4" s="3" t="s">
        <v>6</v>
      </c>
      <c r="B4" s="4">
        <v>14</v>
      </c>
      <c r="C4" s="4">
        <v>14</v>
      </c>
      <c r="D4" s="4">
        <v>11</v>
      </c>
      <c r="E4" s="4">
        <v>31</v>
      </c>
      <c r="F4" s="4">
        <v>7</v>
      </c>
      <c r="G4" s="4">
        <v>2</v>
      </c>
      <c r="H4" s="4">
        <v>6</v>
      </c>
      <c r="I4" s="4">
        <v>17</v>
      </c>
      <c r="J4" s="4">
        <v>2</v>
      </c>
      <c r="K4" s="4">
        <v>1</v>
      </c>
      <c r="L4" s="4">
        <v>2</v>
      </c>
      <c r="M4" s="4">
        <v>2</v>
      </c>
      <c r="N4" s="4">
        <v>7</v>
      </c>
      <c r="O4" s="4">
        <v>4</v>
      </c>
      <c r="P4" s="4">
        <v>0</v>
      </c>
      <c r="Q4" s="4">
        <v>1</v>
      </c>
      <c r="R4" s="4">
        <v>0</v>
      </c>
      <c r="S4" s="4">
        <v>0</v>
      </c>
      <c r="T4" s="4">
        <v>1</v>
      </c>
      <c r="U4" s="4">
        <v>0</v>
      </c>
      <c r="V4" s="4">
        <v>2</v>
      </c>
      <c r="W4" s="4">
        <v>1</v>
      </c>
      <c r="X4" s="4">
        <v>2</v>
      </c>
      <c r="Y4" s="4">
        <v>0</v>
      </c>
      <c r="Z4" s="4">
        <v>0</v>
      </c>
      <c r="AA4" s="25">
        <v>9</v>
      </c>
      <c r="AB4" s="26">
        <v>0</v>
      </c>
    </row>
    <row r="5" spans="1:28" s="2" customFormat="1" ht="16.5" customHeight="1" x14ac:dyDescent="0.3">
      <c r="A5" s="3" t="s">
        <v>18</v>
      </c>
      <c r="B5" s="4">
        <v>38</v>
      </c>
      <c r="C5" s="4">
        <v>18</v>
      </c>
      <c r="D5" s="4">
        <v>15</v>
      </c>
      <c r="E5" s="4">
        <v>23</v>
      </c>
      <c r="F5" s="4">
        <v>23</v>
      </c>
      <c r="G5" s="4">
        <v>16</v>
      </c>
      <c r="H5" s="4">
        <v>10</v>
      </c>
      <c r="I5" s="4">
        <v>12</v>
      </c>
      <c r="J5" s="4">
        <v>11</v>
      </c>
      <c r="K5" s="4">
        <v>16</v>
      </c>
      <c r="L5" s="4">
        <v>8</v>
      </c>
      <c r="M5" s="4">
        <v>13</v>
      </c>
      <c r="N5" s="4">
        <v>12</v>
      </c>
      <c r="O5" s="4">
        <v>7</v>
      </c>
      <c r="P5" s="4">
        <v>7</v>
      </c>
      <c r="Q5" s="4">
        <v>2</v>
      </c>
      <c r="R5" s="4">
        <v>4</v>
      </c>
      <c r="S5" s="4">
        <v>6</v>
      </c>
      <c r="T5" s="4">
        <v>3</v>
      </c>
      <c r="U5" s="4">
        <v>3</v>
      </c>
      <c r="V5" s="4">
        <v>7</v>
      </c>
      <c r="W5" s="4">
        <v>2</v>
      </c>
      <c r="X5" s="4">
        <v>6</v>
      </c>
      <c r="Y5" s="4">
        <v>4</v>
      </c>
      <c r="Z5" s="4">
        <v>4</v>
      </c>
      <c r="AA5" s="25">
        <v>7</v>
      </c>
      <c r="AB5" s="26">
        <v>4</v>
      </c>
    </row>
    <row r="6" spans="1:28" ht="16.5" customHeight="1" x14ac:dyDescent="0.3">
      <c r="A6" s="5" t="s">
        <v>15</v>
      </c>
      <c r="B6" s="6">
        <v>8</v>
      </c>
      <c r="C6" s="6">
        <v>7</v>
      </c>
      <c r="D6" s="6">
        <v>3</v>
      </c>
      <c r="E6" s="6">
        <v>8</v>
      </c>
      <c r="F6" s="6">
        <v>7</v>
      </c>
      <c r="G6" s="6">
        <v>4</v>
      </c>
      <c r="H6" s="6">
        <v>3</v>
      </c>
      <c r="I6" s="6">
        <v>2</v>
      </c>
      <c r="J6" s="6">
        <v>1</v>
      </c>
      <c r="K6" s="6">
        <v>5</v>
      </c>
      <c r="L6" s="6">
        <v>0</v>
      </c>
      <c r="M6" s="6">
        <v>5</v>
      </c>
      <c r="N6" s="6">
        <v>1</v>
      </c>
      <c r="O6" s="6">
        <v>2</v>
      </c>
      <c r="P6" s="6">
        <v>0</v>
      </c>
      <c r="Q6" s="6">
        <v>1</v>
      </c>
      <c r="R6" s="6">
        <v>0</v>
      </c>
      <c r="S6" s="6">
        <v>0</v>
      </c>
      <c r="T6" s="6">
        <v>1</v>
      </c>
      <c r="U6" s="6">
        <v>0</v>
      </c>
      <c r="V6" s="27">
        <v>0</v>
      </c>
      <c r="W6" s="27">
        <v>0</v>
      </c>
      <c r="X6" s="27">
        <v>0</v>
      </c>
      <c r="Y6" s="6">
        <v>0</v>
      </c>
      <c r="Z6" s="6">
        <v>0</v>
      </c>
      <c r="AA6" s="28">
        <v>2</v>
      </c>
      <c r="AB6" s="26">
        <v>0</v>
      </c>
    </row>
    <row r="7" spans="1:28" s="2" customFormat="1" ht="16.5" customHeight="1" x14ac:dyDescent="0.3">
      <c r="A7" s="3" t="s">
        <v>0</v>
      </c>
      <c r="B7" s="4">
        <v>192</v>
      </c>
      <c r="C7" s="14">
        <v>300.81700000000001</v>
      </c>
      <c r="D7" s="14">
        <v>450.13299999999998</v>
      </c>
      <c r="E7" s="14">
        <v>433.9</v>
      </c>
      <c r="F7" s="14">
        <v>507.98500000000001</v>
      </c>
      <c r="G7" s="14">
        <v>554.54899999999998</v>
      </c>
      <c r="H7" s="14">
        <v>594.13400000000001</v>
      </c>
      <c r="I7" s="14">
        <v>550.37699999999995</v>
      </c>
      <c r="J7" s="14">
        <v>590.72699999999998</v>
      </c>
      <c r="K7" s="14">
        <v>246.029</v>
      </c>
      <c r="L7" s="14">
        <v>50.773000000000003</v>
      </c>
      <c r="M7" s="14">
        <v>52.402999999999999</v>
      </c>
      <c r="N7" s="14">
        <v>44.942999999999998</v>
      </c>
      <c r="O7" s="14">
        <v>43.098999999999997</v>
      </c>
      <c r="P7" s="14">
        <v>41.633000000000003</v>
      </c>
      <c r="Q7" s="14">
        <v>47.404000000000003</v>
      </c>
      <c r="R7" s="14">
        <v>46.808999999999997</v>
      </c>
      <c r="S7" s="14">
        <v>45.720999999999997</v>
      </c>
      <c r="T7" s="14">
        <v>46.503</v>
      </c>
      <c r="U7" s="14">
        <v>46.048999999999999</v>
      </c>
      <c r="V7" s="19">
        <v>46.758000000000003</v>
      </c>
      <c r="W7" s="19">
        <v>45.335000000000001</v>
      </c>
      <c r="X7" s="19">
        <v>48.000999999999998</v>
      </c>
      <c r="Y7" s="19">
        <v>48.728000000000002</v>
      </c>
      <c r="Z7" s="21">
        <v>49.475000000000001</v>
      </c>
      <c r="AA7" s="25">
        <v>49.378999999999998</v>
      </c>
      <c r="AB7" s="25">
        <v>53.500999999999998</v>
      </c>
    </row>
    <row r="8" spans="1:28" ht="16.5" customHeight="1" x14ac:dyDescent="0.3">
      <c r="A8" s="3" t="s">
        <v>4</v>
      </c>
      <c r="B8" s="6"/>
      <c r="C8" s="6"/>
      <c r="D8" s="6"/>
      <c r="E8" s="6"/>
      <c r="F8" s="6"/>
      <c r="G8" s="6"/>
      <c r="H8" s="6"/>
      <c r="I8" s="6"/>
      <c r="J8" s="6"/>
      <c r="K8" s="6"/>
      <c r="L8" s="6"/>
      <c r="M8" s="6"/>
      <c r="N8" s="6"/>
      <c r="O8" s="6"/>
      <c r="P8" s="6"/>
      <c r="Q8" s="6"/>
      <c r="R8" s="6"/>
      <c r="S8" s="6"/>
      <c r="T8" s="6"/>
      <c r="U8" s="6"/>
      <c r="V8" s="6"/>
      <c r="W8" s="6"/>
      <c r="X8" s="6"/>
      <c r="Y8" s="6"/>
      <c r="Z8" s="6"/>
      <c r="AA8" s="15"/>
      <c r="AB8" s="15"/>
    </row>
    <row r="9" spans="1:28" ht="16.5" customHeight="1" x14ac:dyDescent="0.3">
      <c r="A9" s="5" t="s">
        <v>14</v>
      </c>
      <c r="B9" s="7">
        <f>B3/(B7/100)</f>
        <v>19.270833333333336</v>
      </c>
      <c r="C9" s="7">
        <f>C3/(C7/100)</f>
        <v>12.299836777841676</v>
      </c>
      <c r="D9" s="7">
        <f>D3/(D7/100)</f>
        <v>1.3329393756956278</v>
      </c>
      <c r="E9" s="7">
        <f>E3/(E7/100)</f>
        <v>17.746024429592072</v>
      </c>
      <c r="F9" s="7">
        <f t="shared" ref="F9:W9" si="0">F3/(F7/100)</f>
        <v>4.1339803340649821</v>
      </c>
      <c r="G9" s="7">
        <f t="shared" si="0"/>
        <v>4.3278411826547334</v>
      </c>
      <c r="H9" s="7">
        <f t="shared" si="0"/>
        <v>4.2078049732888534</v>
      </c>
      <c r="I9" s="7">
        <f t="shared" si="0"/>
        <v>1.6352427517865029</v>
      </c>
      <c r="J9" s="7">
        <f t="shared" si="0"/>
        <v>2.3699610818533774</v>
      </c>
      <c r="K9" s="7">
        <f t="shared" si="0"/>
        <v>18.696982876002423</v>
      </c>
      <c r="L9" s="7">
        <f t="shared" si="0"/>
        <v>0</v>
      </c>
      <c r="M9" s="7">
        <f t="shared" si="0"/>
        <v>22.89945232143198</v>
      </c>
      <c r="N9" s="7">
        <f t="shared" si="0"/>
        <v>11.125203034955389</v>
      </c>
      <c r="O9" s="7">
        <f t="shared" si="0"/>
        <v>30.163112833244391</v>
      </c>
      <c r="P9" s="7">
        <f t="shared" si="0"/>
        <v>0</v>
      </c>
      <c r="Q9" s="7">
        <f t="shared" si="0"/>
        <v>4.2190532444519446</v>
      </c>
      <c r="R9" s="7">
        <f t="shared" si="0"/>
        <v>0</v>
      </c>
      <c r="S9" s="7">
        <f t="shared" si="0"/>
        <v>0</v>
      </c>
      <c r="T9" s="7">
        <f t="shared" si="0"/>
        <v>4.3007977979915273</v>
      </c>
      <c r="U9" s="7">
        <f t="shared" si="0"/>
        <v>0</v>
      </c>
      <c r="V9" s="7">
        <f t="shared" si="0"/>
        <v>0</v>
      </c>
      <c r="W9" s="7">
        <f t="shared" si="0"/>
        <v>0</v>
      </c>
      <c r="X9" s="7">
        <f>X3/(X7/100)</f>
        <v>0</v>
      </c>
      <c r="Y9" s="7">
        <f>Y3/(Y7/100)</f>
        <v>0</v>
      </c>
      <c r="Z9" s="7">
        <f>Z3/(Z7/100)</f>
        <v>0</v>
      </c>
      <c r="AA9" s="7">
        <f>AA3/(AA7/100)</f>
        <v>10.125761963587761</v>
      </c>
      <c r="AB9" s="7">
        <f>AB3/(AB7/100)</f>
        <v>0</v>
      </c>
    </row>
    <row r="10" spans="1:28" ht="16.5" customHeight="1" x14ac:dyDescent="0.3">
      <c r="A10" s="5" t="s">
        <v>13</v>
      </c>
      <c r="B10" s="7">
        <f>B4/(B7/100)</f>
        <v>7.291666666666667</v>
      </c>
      <c r="C10" s="7">
        <f>C4/(C7/100)</f>
        <v>4.6539922943184724</v>
      </c>
      <c r="D10" s="7">
        <f t="shared" ref="D10:W10" si="1">D4/(D7/100)</f>
        <v>2.4437221887753178</v>
      </c>
      <c r="E10" s="7">
        <f t="shared" si="1"/>
        <v>7.144503341783822</v>
      </c>
      <c r="F10" s="7">
        <f t="shared" si="1"/>
        <v>1.3779934446883273</v>
      </c>
      <c r="G10" s="7">
        <f t="shared" si="1"/>
        <v>0.3606534318878945</v>
      </c>
      <c r="H10" s="7">
        <f t="shared" si="1"/>
        <v>1.0098731935893248</v>
      </c>
      <c r="I10" s="7">
        <f t="shared" si="1"/>
        <v>3.0887918644856165</v>
      </c>
      <c r="J10" s="7">
        <f t="shared" si="1"/>
        <v>0.33856586883619677</v>
      </c>
      <c r="K10" s="7">
        <f t="shared" si="1"/>
        <v>0.40645614947831354</v>
      </c>
      <c r="L10" s="7">
        <f t="shared" si="1"/>
        <v>3.939101490949914</v>
      </c>
      <c r="M10" s="7">
        <f t="shared" si="1"/>
        <v>3.8165753869053298</v>
      </c>
      <c r="N10" s="7">
        <f t="shared" si="1"/>
        <v>15.575284248937542</v>
      </c>
      <c r="O10" s="7">
        <f t="shared" si="1"/>
        <v>9.2809577948444275</v>
      </c>
      <c r="P10" s="7">
        <f t="shared" si="1"/>
        <v>0</v>
      </c>
      <c r="Q10" s="7">
        <f t="shared" si="1"/>
        <v>2.1095266222259723</v>
      </c>
      <c r="R10" s="7">
        <f t="shared" si="1"/>
        <v>0</v>
      </c>
      <c r="S10" s="7">
        <f t="shared" si="1"/>
        <v>0</v>
      </c>
      <c r="T10" s="7">
        <f t="shared" si="1"/>
        <v>2.1503988989957636</v>
      </c>
      <c r="U10" s="7">
        <f t="shared" si="1"/>
        <v>0</v>
      </c>
      <c r="V10" s="7">
        <f t="shared" si="1"/>
        <v>4.2773429145814612</v>
      </c>
      <c r="W10" s="7">
        <f t="shared" si="1"/>
        <v>2.2058012573067165</v>
      </c>
      <c r="X10" s="7">
        <f>X4/(X7/100)</f>
        <v>4.166579862919523</v>
      </c>
      <c r="Y10" s="7">
        <f>Y4/(Y7/100)</f>
        <v>0</v>
      </c>
      <c r="Z10" s="7">
        <f>Z4/(Z7/100)</f>
        <v>0</v>
      </c>
      <c r="AA10" s="7">
        <f>AA4/(AA7/100)</f>
        <v>18.226371534457972</v>
      </c>
      <c r="AB10" s="7">
        <f>AB4/(AB7/100)</f>
        <v>0</v>
      </c>
    </row>
    <row r="11" spans="1:28" ht="16.5" customHeight="1" x14ac:dyDescent="0.3">
      <c r="A11" s="5" t="s">
        <v>20</v>
      </c>
      <c r="B11" s="7">
        <f>B5/(B7/100)</f>
        <v>19.791666666666668</v>
      </c>
      <c r="C11" s="7">
        <f>C5/(C7/100)</f>
        <v>5.9837043784094641</v>
      </c>
      <c r="D11" s="7">
        <f>D5/(D7/100)</f>
        <v>3.3323484392390696</v>
      </c>
      <c r="E11" s="7">
        <f>E5/(E7/100)</f>
        <v>5.3007605439041257</v>
      </c>
      <c r="F11" s="7">
        <f>F5/(F7/100)</f>
        <v>4.5276927468330754</v>
      </c>
      <c r="G11" s="7">
        <f t="shared" ref="G11:W11" si="2">G5/(G7/100)</f>
        <v>2.885227455103156</v>
      </c>
      <c r="H11" s="7">
        <f t="shared" si="2"/>
        <v>1.6831219893155416</v>
      </c>
      <c r="I11" s="7">
        <f t="shared" si="2"/>
        <v>2.1803236690486707</v>
      </c>
      <c r="J11" s="7">
        <f t="shared" si="2"/>
        <v>1.8621122785990822</v>
      </c>
      <c r="K11" s="7">
        <f t="shared" si="2"/>
        <v>6.5032983916530167</v>
      </c>
      <c r="L11" s="7">
        <f t="shared" si="2"/>
        <v>15.756405963799656</v>
      </c>
      <c r="M11" s="7">
        <f t="shared" si="2"/>
        <v>24.807740014884644</v>
      </c>
      <c r="N11" s="7">
        <f t="shared" si="2"/>
        <v>26.700487283892933</v>
      </c>
      <c r="O11" s="7">
        <f t="shared" si="2"/>
        <v>16.241676140977749</v>
      </c>
      <c r="P11" s="7">
        <f t="shared" si="2"/>
        <v>16.813585376984602</v>
      </c>
      <c r="Q11" s="7">
        <f t="shared" si="2"/>
        <v>4.2190532444519446</v>
      </c>
      <c r="R11" s="7">
        <f t="shared" si="2"/>
        <v>8.545365207545558</v>
      </c>
      <c r="S11" s="7">
        <f t="shared" si="2"/>
        <v>13.123072548719408</v>
      </c>
      <c r="T11" s="7">
        <f t="shared" si="2"/>
        <v>6.4511966969872914</v>
      </c>
      <c r="U11" s="7">
        <f t="shared" si="2"/>
        <v>6.5147994527568462</v>
      </c>
      <c r="V11" s="7">
        <f t="shared" si="2"/>
        <v>14.970700201035115</v>
      </c>
      <c r="W11" s="7">
        <f t="shared" si="2"/>
        <v>4.411602514613433</v>
      </c>
      <c r="X11" s="7">
        <f>X5/(X7/100)</f>
        <v>12.499739588758567</v>
      </c>
      <c r="Y11" s="7">
        <f>Y5/(Y7/100)</f>
        <v>8.2088327039894935</v>
      </c>
      <c r="Z11" s="22">
        <f>Z5/(Z7/100)</f>
        <v>8.0848913592723601</v>
      </c>
      <c r="AA11" s="7">
        <f>AA5/(AA7/100)</f>
        <v>14.176066749022866</v>
      </c>
      <c r="AB11" s="7">
        <f>AB5/(AB7/100)</f>
        <v>7.4764957664342724</v>
      </c>
    </row>
    <row r="12" spans="1:28" ht="16.5" customHeight="1" x14ac:dyDescent="0.3">
      <c r="A12" s="5" t="s">
        <v>21</v>
      </c>
      <c r="B12" s="7">
        <f>B6/(B7/100)</f>
        <v>4.166666666666667</v>
      </c>
      <c r="C12" s="7">
        <f>C6/(C7/100)</f>
        <v>2.3269961471592362</v>
      </c>
      <c r="D12" s="7">
        <f t="shared" ref="D12:W12" si="3">D6/(D7/100)</f>
        <v>0.66646968784781391</v>
      </c>
      <c r="E12" s="7">
        <f t="shared" si="3"/>
        <v>1.8437427978796961</v>
      </c>
      <c r="F12" s="7">
        <f t="shared" si="3"/>
        <v>1.3779934446883273</v>
      </c>
      <c r="G12" s="7">
        <f t="shared" si="3"/>
        <v>0.72130686377578901</v>
      </c>
      <c r="H12" s="7">
        <f t="shared" si="3"/>
        <v>0.50493659679466241</v>
      </c>
      <c r="I12" s="7">
        <f t="shared" si="3"/>
        <v>0.36338727817477839</v>
      </c>
      <c r="J12" s="7">
        <f t="shared" si="3"/>
        <v>0.16928293441809839</v>
      </c>
      <c r="K12" s="7">
        <f t="shared" si="3"/>
        <v>2.0322807473915674</v>
      </c>
      <c r="L12" s="7">
        <f t="shared" si="3"/>
        <v>0</v>
      </c>
      <c r="M12" s="7">
        <f t="shared" si="3"/>
        <v>9.5414384672633243</v>
      </c>
      <c r="N12" s="7">
        <f t="shared" si="3"/>
        <v>2.2250406069910778</v>
      </c>
      <c r="O12" s="7">
        <f t="shared" si="3"/>
        <v>4.6404788974222138</v>
      </c>
      <c r="P12" s="7">
        <f t="shared" si="3"/>
        <v>0</v>
      </c>
      <c r="Q12" s="7">
        <f t="shared" si="3"/>
        <v>2.1095266222259723</v>
      </c>
      <c r="R12" s="7">
        <f t="shared" si="3"/>
        <v>0</v>
      </c>
      <c r="S12" s="7">
        <f t="shared" si="3"/>
        <v>0</v>
      </c>
      <c r="T12" s="7">
        <f t="shared" si="3"/>
        <v>2.1503988989957636</v>
      </c>
      <c r="U12" s="7">
        <f t="shared" si="3"/>
        <v>0</v>
      </c>
      <c r="V12" s="29">
        <f t="shared" si="3"/>
        <v>0</v>
      </c>
      <c r="W12" s="29">
        <f t="shared" si="3"/>
        <v>0</v>
      </c>
      <c r="X12" s="29">
        <f>X6/(X7/100)</f>
        <v>0</v>
      </c>
      <c r="Y12" s="7">
        <f>Y6/(Y7/100)</f>
        <v>0</v>
      </c>
      <c r="Z12" s="7">
        <f>Z6/(Z7/100)</f>
        <v>0</v>
      </c>
      <c r="AA12" s="7">
        <f>AA6/(AA7/100)</f>
        <v>4.0503047854351042</v>
      </c>
      <c r="AB12" s="7">
        <f>AB6/(AB7/100)</f>
        <v>0</v>
      </c>
    </row>
    <row r="13" spans="1:28" s="2" customFormat="1" ht="16.5" customHeight="1" x14ac:dyDescent="0.3">
      <c r="A13" s="3" t="s">
        <v>1</v>
      </c>
      <c r="B13" s="8">
        <v>1777</v>
      </c>
      <c r="C13" s="8">
        <v>2561.4630000000002</v>
      </c>
      <c r="D13" s="8">
        <v>3160.0889999999999</v>
      </c>
      <c r="E13" s="8">
        <v>2820.44</v>
      </c>
      <c r="F13" s="8">
        <v>3114.9319999999998</v>
      </c>
      <c r="G13" s="8">
        <v>3601.902</v>
      </c>
      <c r="H13" s="8">
        <v>3581.1889999999999</v>
      </c>
      <c r="I13" s="8">
        <v>3220.2620000000002</v>
      </c>
      <c r="J13" s="8">
        <v>3515.04</v>
      </c>
      <c r="K13" s="8">
        <v>1394.096</v>
      </c>
      <c r="L13" s="8">
        <v>707.07100000000003</v>
      </c>
      <c r="M13" s="8">
        <v>672.27800000000002</v>
      </c>
      <c r="N13" s="8">
        <v>603.65899999999999</v>
      </c>
      <c r="O13" s="8">
        <v>558.05200000000002</v>
      </c>
      <c r="P13" s="8">
        <v>513.452</v>
      </c>
      <c r="Q13" s="8">
        <v>572.26</v>
      </c>
      <c r="R13" s="8">
        <v>538.077</v>
      </c>
      <c r="S13" s="8">
        <v>527.26700000000005</v>
      </c>
      <c r="T13" s="8">
        <v>568.46400000000006</v>
      </c>
      <c r="U13" s="8">
        <v>592.577</v>
      </c>
      <c r="V13" s="19">
        <v>588.95500000000004</v>
      </c>
      <c r="W13" s="19">
        <v>589.18200000000002</v>
      </c>
      <c r="X13" s="19">
        <v>605.34199999999998</v>
      </c>
      <c r="Y13" s="19">
        <v>607.89800000000002</v>
      </c>
      <c r="Z13" s="21">
        <v>584.93100000000004</v>
      </c>
      <c r="AA13" s="25">
        <v>590</v>
      </c>
      <c r="AB13" s="25">
        <v>630.29999999999995</v>
      </c>
    </row>
    <row r="14" spans="1:28" ht="16.5" customHeight="1" x14ac:dyDescent="0.3">
      <c r="A14" s="3" t="s">
        <v>5</v>
      </c>
      <c r="B14" s="11"/>
      <c r="C14" s="11"/>
      <c r="D14" s="11"/>
      <c r="E14" s="11"/>
      <c r="F14" s="11"/>
      <c r="G14" s="11"/>
      <c r="H14" s="11"/>
      <c r="I14" s="11"/>
      <c r="J14" s="11"/>
      <c r="K14" s="11"/>
      <c r="L14" s="11"/>
      <c r="M14" s="11"/>
      <c r="N14" s="11"/>
      <c r="O14" s="11"/>
      <c r="P14" s="11"/>
      <c r="Q14" s="11"/>
      <c r="R14" s="11"/>
      <c r="S14" s="11"/>
      <c r="T14" s="11"/>
      <c r="U14" s="11"/>
      <c r="V14" s="11"/>
      <c r="W14" s="11"/>
      <c r="X14" s="11"/>
      <c r="Y14" s="11"/>
      <c r="Z14" s="11"/>
      <c r="AA14" s="15"/>
      <c r="AB14" s="15"/>
    </row>
    <row r="15" spans="1:28" ht="16.5" customHeight="1" x14ac:dyDescent="0.3">
      <c r="A15" s="5" t="s">
        <v>14</v>
      </c>
      <c r="B15" s="7">
        <f t="shared" ref="B15:W15" si="4">B3/(B13/100)</f>
        <v>2.0821609454136185</v>
      </c>
      <c r="C15" s="7">
        <f t="shared" si="4"/>
        <v>1.444486998250609</v>
      </c>
      <c r="D15" s="7">
        <f t="shared" si="4"/>
        <v>0.18986807017144139</v>
      </c>
      <c r="E15" s="7">
        <f>E3/(E13/100)</f>
        <v>2.7300704854561699</v>
      </c>
      <c r="F15" s="7">
        <f t="shared" si="4"/>
        <v>0.67417202044860047</v>
      </c>
      <c r="G15" s="7">
        <f t="shared" si="4"/>
        <v>0.66631463043691919</v>
      </c>
      <c r="H15" s="7">
        <f t="shared" si="4"/>
        <v>0.6980921699469087</v>
      </c>
      <c r="I15" s="7">
        <f t="shared" si="4"/>
        <v>0.27948036526220532</v>
      </c>
      <c r="J15" s="7">
        <f t="shared" si="4"/>
        <v>0.39828849742819428</v>
      </c>
      <c r="K15" s="7">
        <f t="shared" si="4"/>
        <v>3.2996292938219463</v>
      </c>
      <c r="L15" s="7">
        <f t="shared" si="4"/>
        <v>0</v>
      </c>
      <c r="M15" s="7">
        <f t="shared" si="4"/>
        <v>1.7849758582015178</v>
      </c>
      <c r="N15" s="7">
        <f t="shared" si="4"/>
        <v>0.82828219242983203</v>
      </c>
      <c r="O15" s="7">
        <f t="shared" si="4"/>
        <v>2.3295320149376759</v>
      </c>
      <c r="P15" s="7">
        <f t="shared" si="4"/>
        <v>0</v>
      </c>
      <c r="Q15" s="7">
        <f t="shared" si="4"/>
        <v>0.3494914898822214</v>
      </c>
      <c r="R15" s="7">
        <f t="shared" si="4"/>
        <v>0</v>
      </c>
      <c r="S15" s="7">
        <f t="shared" si="4"/>
        <v>0</v>
      </c>
      <c r="T15" s="7">
        <f t="shared" si="4"/>
        <v>0.3518252694981564</v>
      </c>
      <c r="U15" s="7">
        <f t="shared" si="4"/>
        <v>0</v>
      </c>
      <c r="V15" s="7">
        <f t="shared" si="4"/>
        <v>0</v>
      </c>
      <c r="W15" s="7">
        <f t="shared" si="4"/>
        <v>0</v>
      </c>
      <c r="X15" s="7">
        <f>X3/(X13/100)</f>
        <v>0</v>
      </c>
      <c r="Y15" s="7">
        <f>Y3/(Y13/100)</f>
        <v>0</v>
      </c>
      <c r="Z15" s="7">
        <f>Z3/(Z13/100)</f>
        <v>0</v>
      </c>
      <c r="AA15" s="7">
        <f>AA3/(AA13/100)</f>
        <v>0.84745762711864403</v>
      </c>
      <c r="AB15" s="7">
        <f>AB3/(AB13/100)</f>
        <v>0</v>
      </c>
    </row>
    <row r="16" spans="1:28" ht="16.5" customHeight="1" x14ac:dyDescent="0.3">
      <c r="A16" s="5" t="s">
        <v>13</v>
      </c>
      <c r="B16" s="7">
        <f t="shared" ref="B16:W16" si="5">B4/(B13/100)</f>
        <v>0.78784468204839619</v>
      </c>
      <c r="C16" s="7">
        <f t="shared" si="5"/>
        <v>0.54656264798671694</v>
      </c>
      <c r="D16" s="7">
        <f t="shared" si="5"/>
        <v>0.34809146198097585</v>
      </c>
      <c r="E16" s="7">
        <f t="shared" si="5"/>
        <v>1.0991192863524841</v>
      </c>
      <c r="F16" s="7">
        <f t="shared" si="5"/>
        <v>0.22472400681620017</v>
      </c>
      <c r="G16" s="7">
        <f t="shared" si="5"/>
        <v>5.5526219203076599E-2</v>
      </c>
      <c r="H16" s="7">
        <f t="shared" si="5"/>
        <v>0.16754212078725811</v>
      </c>
      <c r="I16" s="7">
        <f t="shared" si="5"/>
        <v>0.52790735660638788</v>
      </c>
      <c r="J16" s="7">
        <f t="shared" si="5"/>
        <v>5.6898356775456328E-2</v>
      </c>
      <c r="K16" s="7">
        <f t="shared" si="5"/>
        <v>7.173107160482492E-2</v>
      </c>
      <c r="L16" s="7">
        <f t="shared" si="5"/>
        <v>0.28285702567351795</v>
      </c>
      <c r="M16" s="7">
        <f t="shared" si="5"/>
        <v>0.2974959763669196</v>
      </c>
      <c r="N16" s="7">
        <f t="shared" si="5"/>
        <v>1.1595950694017649</v>
      </c>
      <c r="O16" s="7">
        <f t="shared" si="5"/>
        <v>0.71677908151928493</v>
      </c>
      <c r="P16" s="7">
        <f t="shared" si="5"/>
        <v>0</v>
      </c>
      <c r="Q16" s="7">
        <f t="shared" si="5"/>
        <v>0.1747457449411107</v>
      </c>
      <c r="R16" s="7">
        <f t="shared" si="5"/>
        <v>0</v>
      </c>
      <c r="S16" s="7">
        <f t="shared" si="5"/>
        <v>0</v>
      </c>
      <c r="T16" s="7">
        <f t="shared" si="5"/>
        <v>0.1759126347490782</v>
      </c>
      <c r="U16" s="7">
        <f t="shared" si="5"/>
        <v>0</v>
      </c>
      <c r="V16" s="7">
        <f t="shared" si="5"/>
        <v>0.33958451834180875</v>
      </c>
      <c r="W16" s="7">
        <f t="shared" si="5"/>
        <v>0.169726841621095</v>
      </c>
      <c r="X16" s="7">
        <f>X4/(X13/100)</f>
        <v>0.33039174549263062</v>
      </c>
      <c r="Y16" s="7">
        <f>Y4/(Y13/100)</f>
        <v>0</v>
      </c>
      <c r="Z16" s="7">
        <f>Z4/(Z13/100)</f>
        <v>0</v>
      </c>
      <c r="AA16" s="7">
        <f>AA4/(AA13/100)</f>
        <v>1.5254237288135593</v>
      </c>
      <c r="AB16" s="7">
        <f>AB4/(AB13/100)</f>
        <v>0</v>
      </c>
    </row>
    <row r="17" spans="1:28" ht="16.5" customHeight="1" x14ac:dyDescent="0.3">
      <c r="A17" s="5" t="s">
        <v>20</v>
      </c>
      <c r="B17" s="7">
        <f>B5/(B13/100)</f>
        <v>2.1384355655599325</v>
      </c>
      <c r="C17" s="7">
        <f>C5/(C13/100)</f>
        <v>0.70272340455435034</v>
      </c>
      <c r="D17" s="7">
        <f>D5/(D13/100)</f>
        <v>0.47467017542860346</v>
      </c>
      <c r="E17" s="7">
        <f>E5/(E13/100)</f>
        <v>0.81547559955184301</v>
      </c>
      <c r="F17" s="7">
        <f>F5/(F13/100)</f>
        <v>0.73837887953894343</v>
      </c>
      <c r="G17" s="7">
        <f t="shared" ref="G17:W17" si="6">G5/(G13/100)</f>
        <v>0.44420975362461279</v>
      </c>
      <c r="H17" s="7">
        <f t="shared" si="6"/>
        <v>0.27923686797876351</v>
      </c>
      <c r="I17" s="7">
        <f t="shared" si="6"/>
        <v>0.37264048701627378</v>
      </c>
      <c r="J17" s="7">
        <f t="shared" si="6"/>
        <v>0.31294096226500978</v>
      </c>
      <c r="K17" s="7">
        <f t="shared" si="6"/>
        <v>1.1476971456771987</v>
      </c>
      <c r="L17" s="7">
        <f t="shared" si="6"/>
        <v>1.1314281026940718</v>
      </c>
      <c r="M17" s="7">
        <f t="shared" si="6"/>
        <v>1.9337238463849775</v>
      </c>
      <c r="N17" s="7">
        <f t="shared" si="6"/>
        <v>1.987877261831597</v>
      </c>
      <c r="O17" s="7">
        <f t="shared" si="6"/>
        <v>1.2543633926587487</v>
      </c>
      <c r="P17" s="7">
        <f t="shared" si="6"/>
        <v>1.3633212062666034</v>
      </c>
      <c r="Q17" s="7">
        <f t="shared" si="6"/>
        <v>0.3494914898822214</v>
      </c>
      <c r="R17" s="7">
        <f t="shared" si="6"/>
        <v>0.74338802810750138</v>
      </c>
      <c r="S17" s="7">
        <f t="shared" si="6"/>
        <v>1.1379433949023927</v>
      </c>
      <c r="T17" s="7">
        <f t="shared" si="6"/>
        <v>0.52773790424723455</v>
      </c>
      <c r="U17" s="7">
        <f t="shared" si="6"/>
        <v>0.50626332105363525</v>
      </c>
      <c r="V17" s="7">
        <f t="shared" si="6"/>
        <v>1.1885458141963305</v>
      </c>
      <c r="W17" s="7">
        <f t="shared" si="6"/>
        <v>0.33945368324219</v>
      </c>
      <c r="X17" s="7">
        <f>X5/(X13/100)</f>
        <v>0.99117523647789185</v>
      </c>
      <c r="Y17" s="7">
        <f>Y5/(Y13/100)</f>
        <v>0.65800512585993043</v>
      </c>
      <c r="Z17" s="22">
        <f>Z5/(Z13/100)</f>
        <v>0.68384134197024948</v>
      </c>
      <c r="AA17" s="7">
        <f>AA5/(AA13/100)</f>
        <v>1.1864406779661016</v>
      </c>
      <c r="AB17" s="7">
        <f>AB5/(AB13/100)</f>
        <v>0.63461843566555609</v>
      </c>
    </row>
    <row r="18" spans="1:28" ht="16.5" customHeight="1" x14ac:dyDescent="0.3">
      <c r="A18" s="5" t="s">
        <v>21</v>
      </c>
      <c r="B18" s="7">
        <f t="shared" ref="B18:W18" si="7">B6/(B13/100)</f>
        <v>0.45019696117051211</v>
      </c>
      <c r="C18" s="7">
        <f t="shared" si="7"/>
        <v>0.27328132399335847</v>
      </c>
      <c r="D18" s="7">
        <f t="shared" si="7"/>
        <v>9.4934035085720694E-2</v>
      </c>
      <c r="E18" s="7">
        <f t="shared" si="7"/>
        <v>0.28364368680064106</v>
      </c>
      <c r="F18" s="7">
        <f t="shared" si="7"/>
        <v>0.22472400681620017</v>
      </c>
      <c r="G18" s="7">
        <f t="shared" si="7"/>
        <v>0.1110524384061532</v>
      </c>
      <c r="H18" s="7">
        <f t="shared" si="7"/>
        <v>8.3771060393629054E-2</v>
      </c>
      <c r="I18" s="7">
        <f t="shared" si="7"/>
        <v>6.2106747836045632E-2</v>
      </c>
      <c r="J18" s="7">
        <f t="shared" si="7"/>
        <v>2.8449178387728164E-2</v>
      </c>
      <c r="K18" s="7">
        <f t="shared" si="7"/>
        <v>0.35865535802412457</v>
      </c>
      <c r="L18" s="7">
        <f t="shared" si="7"/>
        <v>0</v>
      </c>
      <c r="M18" s="7">
        <f t="shared" si="7"/>
        <v>0.74373994091729911</v>
      </c>
      <c r="N18" s="7">
        <f t="shared" si="7"/>
        <v>0.1656564384859664</v>
      </c>
      <c r="O18" s="7">
        <f t="shared" si="7"/>
        <v>0.35838954075964247</v>
      </c>
      <c r="P18" s="7">
        <f t="shared" si="7"/>
        <v>0</v>
      </c>
      <c r="Q18" s="7">
        <f t="shared" si="7"/>
        <v>0.1747457449411107</v>
      </c>
      <c r="R18" s="7">
        <f t="shared" si="7"/>
        <v>0</v>
      </c>
      <c r="S18" s="7">
        <f t="shared" si="7"/>
        <v>0</v>
      </c>
      <c r="T18" s="7">
        <f t="shared" si="7"/>
        <v>0.1759126347490782</v>
      </c>
      <c r="U18" s="7">
        <f t="shared" si="7"/>
        <v>0</v>
      </c>
      <c r="V18" s="29">
        <f t="shared" si="7"/>
        <v>0</v>
      </c>
      <c r="W18" s="29">
        <f t="shared" si="7"/>
        <v>0</v>
      </c>
      <c r="X18" s="29">
        <f>X6/(X13/100)</f>
        <v>0</v>
      </c>
      <c r="Y18" s="7">
        <f>Y6/(Y13/100)</f>
        <v>0</v>
      </c>
      <c r="Z18" s="7">
        <f>Z6/(Z13/100)</f>
        <v>0</v>
      </c>
      <c r="AA18" s="7">
        <f>AA6/(AA13/100)</f>
        <v>0.33898305084745761</v>
      </c>
      <c r="AB18" s="7">
        <f>AB6/(AB13/100)</f>
        <v>0</v>
      </c>
    </row>
    <row r="19" spans="1:28" s="2" customFormat="1" ht="16.5" customHeight="1" x14ac:dyDescent="0.3">
      <c r="A19" s="3" t="s">
        <v>2</v>
      </c>
      <c r="B19" s="8">
        <v>1176</v>
      </c>
      <c r="C19" s="8">
        <v>1737.106</v>
      </c>
      <c r="D19" s="8">
        <v>2341.7600000000002</v>
      </c>
      <c r="E19" s="8">
        <v>2291.5810000000001</v>
      </c>
      <c r="F19" s="8">
        <v>2335.3490000000002</v>
      </c>
      <c r="G19" s="8">
        <v>2638.3470000000002</v>
      </c>
      <c r="H19" s="8">
        <v>2784.1289999999999</v>
      </c>
      <c r="I19" s="8">
        <v>2627.866</v>
      </c>
      <c r="J19" s="8">
        <v>2756.7550000000001</v>
      </c>
      <c r="K19" s="8">
        <v>982.76400000000001</v>
      </c>
      <c r="L19" s="8">
        <v>353.67</v>
      </c>
      <c r="M19" s="8">
        <v>342.73099999999999</v>
      </c>
      <c r="N19" s="8">
        <v>369.53500000000003</v>
      </c>
      <c r="O19" s="8">
        <v>300.43200000000002</v>
      </c>
      <c r="P19" s="8">
        <v>273.55900000000003</v>
      </c>
      <c r="Q19" s="8">
        <v>319.20600000000002</v>
      </c>
      <c r="R19" s="8">
        <v>302.21800000000002</v>
      </c>
      <c r="S19" s="8">
        <v>299.77499999999998</v>
      </c>
      <c r="T19" s="8">
        <v>301.495</v>
      </c>
      <c r="U19" s="8">
        <v>291.70100000000002</v>
      </c>
      <c r="V19" s="19">
        <v>296.93900000000002</v>
      </c>
      <c r="W19" s="19">
        <v>309.54500000000002</v>
      </c>
      <c r="X19" s="19">
        <v>314.64800000000002</v>
      </c>
      <c r="Y19" s="19">
        <v>325.63200000000001</v>
      </c>
      <c r="Z19" s="21">
        <v>319.99700000000001</v>
      </c>
      <c r="AA19" s="25">
        <v>320.68400000000003</v>
      </c>
      <c r="AB19" s="25">
        <v>349.4</v>
      </c>
    </row>
    <row r="20" spans="1:28" ht="16.5" customHeight="1" x14ac:dyDescent="0.3">
      <c r="A20" s="3" t="s">
        <v>3</v>
      </c>
      <c r="B20" s="6"/>
      <c r="C20" s="6"/>
      <c r="D20" s="6"/>
      <c r="E20" s="6"/>
      <c r="F20" s="6"/>
      <c r="G20" s="6"/>
      <c r="H20" s="6"/>
      <c r="I20" s="6"/>
      <c r="J20" s="6"/>
      <c r="K20" s="6"/>
      <c r="L20" s="6"/>
      <c r="M20" s="6"/>
      <c r="N20" s="6"/>
      <c r="O20" s="6"/>
      <c r="P20" s="6"/>
      <c r="Q20" s="6"/>
      <c r="R20" s="6"/>
      <c r="S20" s="6"/>
      <c r="T20" s="6"/>
      <c r="U20" s="6"/>
      <c r="V20" s="6"/>
      <c r="W20" s="6"/>
      <c r="X20" s="6"/>
      <c r="Y20" s="6"/>
      <c r="Z20" s="6"/>
      <c r="AA20" s="15"/>
      <c r="AB20" s="15"/>
    </row>
    <row r="21" spans="1:28" ht="16.5" customHeight="1" x14ac:dyDescent="0.3">
      <c r="A21" s="5" t="s">
        <v>14</v>
      </c>
      <c r="B21" s="7">
        <f>B3/(B19/100)</f>
        <v>3.1462585034013606</v>
      </c>
      <c r="C21" s="7">
        <f>C3/(C19/100)</f>
        <v>2.1299794025235075</v>
      </c>
      <c r="D21" s="7">
        <f>D3/(D19/100)</f>
        <v>0.25621754577753481</v>
      </c>
      <c r="E21" s="7">
        <f>E3/(E19/100)</f>
        <v>3.3601256076045316</v>
      </c>
      <c r="F21" s="7">
        <f t="shared" ref="F21:W21" si="8">F3/(F19/100)</f>
        <v>0.89922319961598884</v>
      </c>
      <c r="G21" s="7">
        <f t="shared" si="8"/>
        <v>0.90966048059637328</v>
      </c>
      <c r="H21" s="7">
        <f t="shared" si="8"/>
        <v>0.89794689829386498</v>
      </c>
      <c r="I21" s="7">
        <f t="shared" si="8"/>
        <v>0.34248321641971091</v>
      </c>
      <c r="J21" s="7">
        <f t="shared" si="8"/>
        <v>0.50784346088063681</v>
      </c>
      <c r="K21" s="7">
        <f t="shared" si="8"/>
        <v>4.6806761338429164</v>
      </c>
      <c r="L21" s="7">
        <f t="shared" si="8"/>
        <v>0</v>
      </c>
      <c r="M21" s="7">
        <f t="shared" si="8"/>
        <v>3.501288182277063</v>
      </c>
      <c r="N21" s="7">
        <f t="shared" si="8"/>
        <v>1.3530518083537417</v>
      </c>
      <c r="O21" s="7">
        <f t="shared" si="8"/>
        <v>4.3271023060126748</v>
      </c>
      <c r="P21" s="7">
        <f t="shared" si="8"/>
        <v>0</v>
      </c>
      <c r="Q21" s="7">
        <f t="shared" si="8"/>
        <v>0.62655463869726757</v>
      </c>
      <c r="R21" s="7">
        <f t="shared" si="8"/>
        <v>0</v>
      </c>
      <c r="S21" s="7">
        <f t="shared" si="8"/>
        <v>0</v>
      </c>
      <c r="T21" s="7">
        <f t="shared" si="8"/>
        <v>0.66336091809151054</v>
      </c>
      <c r="U21" s="7">
        <f t="shared" si="8"/>
        <v>0</v>
      </c>
      <c r="V21" s="7">
        <f t="shared" si="8"/>
        <v>0</v>
      </c>
      <c r="W21" s="7">
        <f t="shared" si="8"/>
        <v>0</v>
      </c>
      <c r="X21" s="7">
        <f>X3/(X19/100)</f>
        <v>0</v>
      </c>
      <c r="Y21" s="7">
        <f>Y3/(Y19/100)</f>
        <v>0</v>
      </c>
      <c r="Z21" s="7">
        <f>Z3/(Z19/100)</f>
        <v>0</v>
      </c>
      <c r="AA21" s="7">
        <f>AA3/(AA19/100)</f>
        <v>1.5591672799391301</v>
      </c>
      <c r="AB21" s="7">
        <f>AB3/(AB19/100)</f>
        <v>0</v>
      </c>
    </row>
    <row r="22" spans="1:28" ht="16.5" customHeight="1" x14ac:dyDescent="0.3">
      <c r="A22" s="5" t="s">
        <v>13</v>
      </c>
      <c r="B22" s="7">
        <f>B4/(B19/100)</f>
        <v>1.1904761904761905</v>
      </c>
      <c r="C22" s="7">
        <f>C4/(C19/100)</f>
        <v>0.80593815230619203</v>
      </c>
      <c r="D22" s="7">
        <f>D4/(D19/100)</f>
        <v>0.46973216725881378</v>
      </c>
      <c r="E22" s="7">
        <f>E4/(E19/100)</f>
        <v>1.3527778420226035</v>
      </c>
      <c r="F22" s="7">
        <f t="shared" ref="F22:M22" si="9">F4/(F19/100)</f>
        <v>0.29974106653866295</v>
      </c>
      <c r="G22" s="7">
        <f t="shared" si="9"/>
        <v>7.5805040049697778E-2</v>
      </c>
      <c r="H22" s="7">
        <f t="shared" si="9"/>
        <v>0.21550725559052758</v>
      </c>
      <c r="I22" s="7">
        <f t="shared" si="9"/>
        <v>0.6469127421261206</v>
      </c>
      <c r="J22" s="7">
        <f t="shared" si="9"/>
        <v>7.2549065840090979E-2</v>
      </c>
      <c r="K22" s="7">
        <f t="shared" si="9"/>
        <v>0.10175382899658514</v>
      </c>
      <c r="L22" s="7">
        <f t="shared" si="9"/>
        <v>0.56549891141459552</v>
      </c>
      <c r="M22" s="7">
        <f t="shared" si="9"/>
        <v>0.58354803037951053</v>
      </c>
      <c r="N22" s="7">
        <f>N4/(N19/100)</f>
        <v>1.8942725316952385</v>
      </c>
      <c r="O22" s="7">
        <f>O4/(O19/100)</f>
        <v>1.331416094157746</v>
      </c>
      <c r="P22" s="7">
        <f>P4/(P19/100)</f>
        <v>0</v>
      </c>
      <c r="Q22" s="7">
        <f t="shared" ref="Q22:V22" si="10">Q4/(Q19/100)</f>
        <v>0.31327731934863379</v>
      </c>
      <c r="R22" s="7">
        <f t="shared" si="10"/>
        <v>0</v>
      </c>
      <c r="S22" s="7">
        <f t="shared" si="10"/>
        <v>0</v>
      </c>
      <c r="T22" s="7">
        <f t="shared" si="10"/>
        <v>0.33168045904575527</v>
      </c>
      <c r="U22" s="7">
        <f t="shared" si="10"/>
        <v>0</v>
      </c>
      <c r="V22" s="7">
        <f t="shared" si="10"/>
        <v>0.67353900969559399</v>
      </c>
      <c r="W22" s="7">
        <f t="shared" ref="W22:AB22" si="11">W4/(W19/100)</f>
        <v>0.32305480624787997</v>
      </c>
      <c r="X22" s="7">
        <f t="shared" si="11"/>
        <v>0.63563092725839665</v>
      </c>
      <c r="Y22" s="7">
        <f t="shared" si="11"/>
        <v>0</v>
      </c>
      <c r="Z22" s="7">
        <f t="shared" si="11"/>
        <v>0</v>
      </c>
      <c r="AA22" s="7">
        <f t="shared" si="11"/>
        <v>2.8065011038904339</v>
      </c>
      <c r="AB22" s="7">
        <f t="shared" si="11"/>
        <v>0</v>
      </c>
    </row>
    <row r="23" spans="1:28" ht="16.5" customHeight="1" x14ac:dyDescent="0.3">
      <c r="A23" s="5" t="s">
        <v>20</v>
      </c>
      <c r="B23" s="7">
        <f>B5/(B19/100)</f>
        <v>3.231292517006803</v>
      </c>
      <c r="C23" s="7">
        <f>C5/(C19/100)</f>
        <v>1.0362061958222468</v>
      </c>
      <c r="D23" s="7">
        <f>D5/(D19/100)</f>
        <v>0.64054386444383704</v>
      </c>
      <c r="E23" s="7">
        <f>E5/(E19/100)</f>
        <v>1.0036738827909639</v>
      </c>
      <c r="F23" s="7">
        <f>F5/(F19/100)</f>
        <v>0.98486350434132108</v>
      </c>
      <c r="G23" s="7">
        <f t="shared" ref="G23:W23" si="12">G5/(G19/100)</f>
        <v>0.60644032039758222</v>
      </c>
      <c r="H23" s="7">
        <f t="shared" si="12"/>
        <v>0.359178759317546</v>
      </c>
      <c r="I23" s="7">
        <f t="shared" si="12"/>
        <v>0.45664428855961453</v>
      </c>
      <c r="J23" s="7">
        <f t="shared" si="12"/>
        <v>0.39901986212050033</v>
      </c>
      <c r="K23" s="7">
        <f t="shared" si="12"/>
        <v>1.6280612639453622</v>
      </c>
      <c r="L23" s="7">
        <f t="shared" si="12"/>
        <v>2.2619956456583821</v>
      </c>
      <c r="M23" s="7">
        <f t="shared" si="12"/>
        <v>3.7930621974668179</v>
      </c>
      <c r="N23" s="7">
        <f t="shared" si="12"/>
        <v>3.24732434004898</v>
      </c>
      <c r="O23" s="7">
        <f t="shared" si="12"/>
        <v>2.3299781647760556</v>
      </c>
      <c r="P23" s="7">
        <f t="shared" si="12"/>
        <v>2.5588629875090931</v>
      </c>
      <c r="Q23" s="7">
        <f t="shared" si="12"/>
        <v>0.62655463869726757</v>
      </c>
      <c r="R23" s="7">
        <f t="shared" si="12"/>
        <v>1.3235479025074615</v>
      </c>
      <c r="S23" s="7">
        <f t="shared" si="12"/>
        <v>2.0015011258443836</v>
      </c>
      <c r="T23" s="7">
        <f t="shared" si="12"/>
        <v>0.99504137713726593</v>
      </c>
      <c r="U23" s="7">
        <f t="shared" si="12"/>
        <v>1.028450365271288</v>
      </c>
      <c r="V23" s="7">
        <f t="shared" si="12"/>
        <v>2.3573865339345792</v>
      </c>
      <c r="W23" s="7">
        <f t="shared" si="12"/>
        <v>0.64610961249575993</v>
      </c>
      <c r="X23" s="7">
        <f>X5/(X19/100)</f>
        <v>1.9068927817751897</v>
      </c>
      <c r="Y23" s="7">
        <f>Y5/(Y19/100)</f>
        <v>1.228380503144654</v>
      </c>
      <c r="Z23" s="22">
        <f>Z5/(Z19/100)</f>
        <v>1.2500117188598643</v>
      </c>
      <c r="AA23" s="7">
        <f>AA5/(AA19/100)</f>
        <v>2.182834191914782</v>
      </c>
      <c r="AB23" s="7">
        <f>AB5/(AB19/100)</f>
        <v>1.1448196908986836</v>
      </c>
    </row>
    <row r="24" spans="1:28" ht="16.5" customHeight="1" thickBot="1" x14ac:dyDescent="0.35">
      <c r="A24" s="9" t="s">
        <v>21</v>
      </c>
      <c r="B24" s="10">
        <f>B6/(B19/100)</f>
        <v>0.68027210884353739</v>
      </c>
      <c r="C24" s="10">
        <f>C6/(C19/100)</f>
        <v>0.40296907615309602</v>
      </c>
      <c r="D24" s="10">
        <f>D6/(D19/100)</f>
        <v>0.1281087728887674</v>
      </c>
      <c r="E24" s="10">
        <f t="shared" ref="E24:V24" si="13">E6/(E19/100)</f>
        <v>0.34910395923163962</v>
      </c>
      <c r="F24" s="10">
        <f t="shared" si="13"/>
        <v>0.29974106653866295</v>
      </c>
      <c r="G24" s="10">
        <f t="shared" si="13"/>
        <v>0.15161008009939556</v>
      </c>
      <c r="H24" s="10">
        <f t="shared" si="13"/>
        <v>0.10775362779526379</v>
      </c>
      <c r="I24" s="10">
        <f t="shared" si="13"/>
        <v>7.6107381426602422E-2</v>
      </c>
      <c r="J24" s="10">
        <f t="shared" si="13"/>
        <v>3.6274532920045489E-2</v>
      </c>
      <c r="K24" s="10">
        <f t="shared" si="13"/>
        <v>0.50876914498292569</v>
      </c>
      <c r="L24" s="10">
        <f t="shared" si="13"/>
        <v>0</v>
      </c>
      <c r="M24" s="10">
        <f t="shared" si="13"/>
        <v>1.4588700759487763</v>
      </c>
      <c r="N24" s="10">
        <f t="shared" si="13"/>
        <v>0.27061036167074837</v>
      </c>
      <c r="O24" s="10">
        <f t="shared" si="13"/>
        <v>0.66570804707887299</v>
      </c>
      <c r="P24" s="10">
        <f t="shared" si="13"/>
        <v>0</v>
      </c>
      <c r="Q24" s="10">
        <f t="shared" si="13"/>
        <v>0.31327731934863379</v>
      </c>
      <c r="R24" s="10">
        <f t="shared" si="13"/>
        <v>0</v>
      </c>
      <c r="S24" s="10">
        <f t="shared" si="13"/>
        <v>0</v>
      </c>
      <c r="T24" s="10">
        <f t="shared" si="13"/>
        <v>0.33168045904575527</v>
      </c>
      <c r="U24" s="10">
        <f t="shared" si="13"/>
        <v>0</v>
      </c>
      <c r="V24" s="30">
        <f t="shared" si="13"/>
        <v>0</v>
      </c>
      <c r="W24" s="30">
        <f t="shared" ref="W24:AB24" si="14">W6/(W19/100)</f>
        <v>0</v>
      </c>
      <c r="X24" s="30">
        <f t="shared" si="14"/>
        <v>0</v>
      </c>
      <c r="Y24" s="10">
        <f t="shared" si="14"/>
        <v>0</v>
      </c>
      <c r="Z24" s="10">
        <f t="shared" si="14"/>
        <v>0</v>
      </c>
      <c r="AA24" s="10">
        <f t="shared" si="14"/>
        <v>0.62366691197565205</v>
      </c>
      <c r="AB24" s="10">
        <f t="shared" si="14"/>
        <v>0</v>
      </c>
    </row>
    <row r="25" spans="1:28" s="16" customFormat="1" ht="12.75" customHeight="1" x14ac:dyDescent="0.2">
      <c r="A25" s="32" t="s">
        <v>26</v>
      </c>
      <c r="B25" s="32"/>
      <c r="C25" s="32"/>
      <c r="D25" s="32"/>
      <c r="E25" s="32"/>
      <c r="F25" s="32"/>
      <c r="G25" s="32"/>
      <c r="H25" s="32"/>
      <c r="I25" s="32"/>
      <c r="J25" s="32"/>
      <c r="K25" s="32"/>
      <c r="L25" s="32"/>
      <c r="M25" s="32"/>
      <c r="N25" s="32"/>
      <c r="O25" s="32"/>
      <c r="P25" s="32"/>
      <c r="Q25" s="32"/>
      <c r="R25" s="32"/>
      <c r="S25" s="32"/>
      <c r="T25" s="32"/>
      <c r="U25" s="32"/>
      <c r="V25" s="32"/>
      <c r="W25" s="32"/>
      <c r="X25" s="32"/>
    </row>
    <row r="26" spans="1:28" s="16" customFormat="1" ht="12.75" customHeight="1" x14ac:dyDescent="0.2">
      <c r="A26" s="33"/>
      <c r="B26" s="33"/>
      <c r="C26" s="33"/>
      <c r="D26" s="33"/>
      <c r="E26" s="33"/>
      <c r="F26" s="33"/>
      <c r="G26" s="33"/>
      <c r="H26" s="33"/>
      <c r="I26" s="33"/>
      <c r="J26" s="33"/>
      <c r="K26" s="33"/>
      <c r="L26" s="33"/>
      <c r="M26" s="33"/>
      <c r="N26" s="33"/>
      <c r="O26" s="33"/>
      <c r="P26" s="33"/>
      <c r="Q26" s="33"/>
      <c r="R26" s="33"/>
      <c r="S26" s="33"/>
      <c r="T26" s="33"/>
      <c r="U26" s="33"/>
      <c r="V26" s="33"/>
      <c r="W26" s="33"/>
      <c r="X26" s="33"/>
    </row>
    <row r="27" spans="1:28" s="16" customFormat="1" ht="30" customHeight="1" x14ac:dyDescent="0.2">
      <c r="A27" s="34" t="s">
        <v>19</v>
      </c>
      <c r="B27" s="34"/>
      <c r="C27" s="34"/>
      <c r="D27" s="34"/>
      <c r="E27" s="34"/>
      <c r="F27" s="34"/>
      <c r="G27" s="34"/>
      <c r="H27" s="34"/>
      <c r="I27" s="34"/>
      <c r="J27" s="34"/>
      <c r="K27" s="34"/>
      <c r="L27" s="34"/>
      <c r="M27" s="34"/>
      <c r="N27" s="34"/>
      <c r="O27" s="34"/>
      <c r="P27" s="34"/>
      <c r="Q27" s="34"/>
      <c r="R27" s="34"/>
      <c r="S27" s="34"/>
      <c r="T27" s="34"/>
      <c r="U27" s="34"/>
      <c r="V27" s="34"/>
      <c r="W27" s="34"/>
      <c r="X27" s="34"/>
    </row>
    <row r="28" spans="1:28" s="16" customFormat="1" ht="16.5" customHeight="1" x14ac:dyDescent="0.2">
      <c r="A28" s="35" t="s">
        <v>24</v>
      </c>
      <c r="B28" s="35"/>
      <c r="C28" s="35"/>
      <c r="D28" s="35"/>
      <c r="E28" s="35"/>
      <c r="F28" s="35"/>
      <c r="G28" s="35"/>
      <c r="H28" s="35"/>
      <c r="I28" s="35"/>
      <c r="J28" s="35"/>
      <c r="K28" s="35"/>
      <c r="L28" s="35"/>
      <c r="M28" s="35"/>
      <c r="N28" s="35"/>
      <c r="O28" s="35"/>
      <c r="P28" s="35"/>
      <c r="Q28" s="35"/>
      <c r="R28" s="35"/>
      <c r="S28" s="35"/>
      <c r="T28" s="35"/>
      <c r="U28" s="35"/>
      <c r="V28" s="35"/>
      <c r="W28" s="35"/>
      <c r="X28" s="35"/>
    </row>
    <row r="29" spans="1:28" s="16" customFormat="1" ht="12.75" customHeight="1" x14ac:dyDescent="0.2">
      <c r="A29" s="35" t="s">
        <v>17</v>
      </c>
      <c r="B29" s="35"/>
      <c r="C29" s="35"/>
      <c r="D29" s="35"/>
      <c r="E29" s="35"/>
      <c r="F29" s="35"/>
      <c r="G29" s="35"/>
      <c r="H29" s="35"/>
      <c r="I29" s="35"/>
      <c r="J29" s="35"/>
      <c r="K29" s="35"/>
      <c r="L29" s="35"/>
      <c r="M29" s="35"/>
      <c r="N29" s="35"/>
      <c r="O29" s="35"/>
      <c r="P29" s="35"/>
      <c r="Q29" s="35"/>
      <c r="R29" s="35"/>
      <c r="S29" s="35"/>
      <c r="T29" s="35"/>
      <c r="U29" s="35"/>
      <c r="V29" s="35"/>
      <c r="W29" s="35"/>
      <c r="X29" s="35"/>
    </row>
    <row r="30" spans="1:28" s="16" customFormat="1" ht="17.25" customHeight="1" x14ac:dyDescent="0.2">
      <c r="A30" s="36" t="s">
        <v>22</v>
      </c>
      <c r="B30" s="36"/>
      <c r="C30" s="36"/>
      <c r="D30" s="36"/>
      <c r="E30" s="36"/>
      <c r="F30" s="36"/>
      <c r="G30" s="36"/>
      <c r="H30" s="36"/>
      <c r="I30" s="36"/>
      <c r="J30" s="36"/>
      <c r="K30" s="36"/>
      <c r="L30" s="36"/>
      <c r="M30" s="36"/>
      <c r="N30" s="36"/>
      <c r="O30" s="36"/>
      <c r="P30" s="36"/>
      <c r="Q30" s="36"/>
      <c r="R30" s="36"/>
      <c r="S30" s="36"/>
      <c r="T30" s="36"/>
      <c r="U30" s="36"/>
      <c r="V30" s="36"/>
      <c r="W30" s="36"/>
      <c r="X30" s="36"/>
    </row>
    <row r="31" spans="1:28" s="16" customFormat="1" ht="12.75" customHeight="1" x14ac:dyDescent="0.2">
      <c r="A31" s="35"/>
      <c r="B31" s="35"/>
      <c r="C31" s="35"/>
      <c r="D31" s="35"/>
      <c r="E31" s="35"/>
      <c r="F31" s="35"/>
      <c r="G31" s="35"/>
      <c r="H31" s="35"/>
      <c r="I31" s="35"/>
      <c r="J31" s="35"/>
      <c r="K31" s="35"/>
      <c r="L31" s="35"/>
      <c r="M31" s="35"/>
      <c r="N31" s="35"/>
      <c r="O31" s="35"/>
      <c r="P31" s="35"/>
      <c r="Q31" s="35"/>
      <c r="R31" s="35"/>
      <c r="S31" s="35"/>
      <c r="T31" s="35"/>
      <c r="U31" s="35"/>
      <c r="V31" s="35"/>
      <c r="W31" s="35"/>
      <c r="X31" s="35"/>
    </row>
    <row r="32" spans="1:28" s="16" customFormat="1" ht="12.75" customHeight="1" x14ac:dyDescent="0.2">
      <c r="A32" s="33" t="s">
        <v>9</v>
      </c>
      <c r="B32" s="33"/>
      <c r="C32" s="33"/>
      <c r="D32" s="33"/>
      <c r="E32" s="33"/>
      <c r="F32" s="33"/>
      <c r="G32" s="33"/>
      <c r="H32" s="33"/>
      <c r="I32" s="33"/>
      <c r="J32" s="33"/>
      <c r="K32" s="33"/>
      <c r="L32" s="33"/>
      <c r="M32" s="33"/>
      <c r="N32" s="33"/>
      <c r="O32" s="33"/>
      <c r="P32" s="33"/>
      <c r="Q32" s="33"/>
      <c r="R32" s="33"/>
      <c r="S32" s="33"/>
      <c r="T32" s="33"/>
      <c r="U32" s="33"/>
      <c r="V32" s="33"/>
      <c r="W32" s="33"/>
      <c r="X32" s="33"/>
    </row>
    <row r="33" spans="1:27" s="16" customFormat="1" ht="43.5" customHeight="1" x14ac:dyDescent="0.2">
      <c r="A33" s="37" t="s">
        <v>30</v>
      </c>
      <c r="B33" s="37"/>
      <c r="C33" s="37"/>
      <c r="D33" s="37"/>
      <c r="E33" s="37"/>
      <c r="F33" s="37"/>
      <c r="G33" s="37"/>
      <c r="H33" s="37"/>
      <c r="I33" s="37"/>
      <c r="J33" s="37"/>
      <c r="K33" s="37"/>
      <c r="L33" s="37"/>
      <c r="M33" s="37"/>
      <c r="N33" s="37"/>
      <c r="O33" s="37"/>
      <c r="P33" s="37"/>
      <c r="Q33" s="37"/>
      <c r="R33" s="37"/>
      <c r="S33" s="37"/>
      <c r="T33" s="37"/>
      <c r="U33" s="37"/>
      <c r="V33" s="37"/>
      <c r="W33" s="37"/>
      <c r="X33" s="37"/>
    </row>
    <row r="34" spans="1:27" s="16" customFormat="1" ht="16.5" customHeight="1" x14ac:dyDescent="0.2">
      <c r="A34" s="38" t="s">
        <v>25</v>
      </c>
      <c r="B34" s="38"/>
      <c r="C34" s="38"/>
      <c r="D34" s="38"/>
      <c r="E34" s="38"/>
      <c r="F34" s="38"/>
      <c r="G34" s="38"/>
      <c r="H34" s="38"/>
      <c r="I34" s="38"/>
      <c r="J34" s="38"/>
      <c r="K34" s="38"/>
      <c r="L34" s="38"/>
      <c r="M34" s="38"/>
      <c r="N34" s="38"/>
      <c r="O34" s="38"/>
      <c r="P34" s="38"/>
      <c r="Q34" s="38"/>
      <c r="R34" s="38"/>
      <c r="S34" s="38"/>
      <c r="T34" s="38"/>
      <c r="U34" s="38"/>
      <c r="V34" s="38"/>
      <c r="W34" s="38"/>
      <c r="X34" s="38"/>
    </row>
    <row r="35" spans="1:27" s="16" customFormat="1" ht="12.75" customHeight="1" x14ac:dyDescent="0.2">
      <c r="A35" s="39"/>
      <c r="B35" s="39"/>
      <c r="C35" s="39"/>
      <c r="D35" s="39"/>
      <c r="E35" s="39"/>
      <c r="F35" s="39"/>
      <c r="G35" s="39"/>
      <c r="H35" s="39"/>
      <c r="I35" s="39"/>
      <c r="J35" s="39"/>
      <c r="K35" s="39"/>
      <c r="L35" s="39"/>
      <c r="M35" s="39"/>
      <c r="N35" s="39"/>
      <c r="O35" s="39"/>
      <c r="P35" s="39"/>
      <c r="Q35" s="39"/>
      <c r="R35" s="39"/>
      <c r="S35" s="39"/>
      <c r="T35" s="39"/>
      <c r="U35" s="39"/>
      <c r="V35" s="39"/>
      <c r="W35" s="39"/>
      <c r="X35" s="39"/>
    </row>
    <row r="36" spans="1:27" s="16" customFormat="1" ht="12.75" customHeight="1" x14ac:dyDescent="0.2">
      <c r="A36" s="40" t="s">
        <v>10</v>
      </c>
      <c r="B36" s="40"/>
      <c r="C36" s="40"/>
      <c r="D36" s="40"/>
      <c r="E36" s="40"/>
      <c r="F36" s="40"/>
      <c r="G36" s="40"/>
      <c r="H36" s="40"/>
      <c r="I36" s="40"/>
      <c r="J36" s="40"/>
      <c r="K36" s="40"/>
      <c r="L36" s="40"/>
      <c r="M36" s="40"/>
      <c r="N36" s="40"/>
      <c r="O36" s="40"/>
      <c r="P36" s="40"/>
      <c r="Q36" s="40"/>
      <c r="R36" s="40"/>
      <c r="S36" s="40"/>
      <c r="T36" s="40"/>
      <c r="U36" s="40"/>
      <c r="V36" s="40"/>
      <c r="W36" s="40"/>
      <c r="X36" s="40"/>
    </row>
    <row r="37" spans="1:27" s="16" customFormat="1" ht="12.75" customHeight="1" x14ac:dyDescent="0.2">
      <c r="A37" s="40" t="s">
        <v>11</v>
      </c>
      <c r="B37" s="40"/>
      <c r="C37" s="40"/>
      <c r="D37" s="40"/>
      <c r="E37" s="40"/>
      <c r="F37" s="40"/>
      <c r="G37" s="40"/>
      <c r="H37" s="40"/>
      <c r="I37" s="40"/>
      <c r="J37" s="40"/>
      <c r="K37" s="40"/>
      <c r="L37" s="40"/>
      <c r="M37" s="40"/>
      <c r="N37" s="40"/>
      <c r="O37" s="40"/>
      <c r="P37" s="40"/>
      <c r="Q37" s="40"/>
      <c r="R37" s="40"/>
      <c r="S37" s="40"/>
      <c r="T37" s="40"/>
      <c r="U37" s="40"/>
      <c r="V37" s="40"/>
      <c r="W37" s="40"/>
      <c r="X37" s="40"/>
    </row>
    <row r="38" spans="1:27" s="16" customFormat="1" ht="15" customHeight="1" x14ac:dyDescent="0.2">
      <c r="A38" s="37" t="s">
        <v>8</v>
      </c>
      <c r="B38" s="37"/>
      <c r="C38" s="37"/>
      <c r="D38" s="37"/>
      <c r="E38" s="37"/>
      <c r="F38" s="37"/>
      <c r="G38" s="37"/>
      <c r="H38" s="37"/>
      <c r="I38" s="37"/>
      <c r="J38" s="37"/>
      <c r="K38" s="37"/>
      <c r="L38" s="37"/>
      <c r="M38" s="37"/>
      <c r="N38" s="37"/>
      <c r="O38" s="37"/>
      <c r="P38" s="37"/>
      <c r="Q38" s="37"/>
      <c r="R38" s="37"/>
      <c r="S38" s="37"/>
      <c r="T38" s="37"/>
      <c r="U38" s="37"/>
      <c r="V38" s="37"/>
      <c r="W38" s="37"/>
      <c r="X38" s="37"/>
    </row>
    <row r="39" spans="1:27" s="16" customFormat="1" ht="16.5" customHeight="1" x14ac:dyDescent="0.2">
      <c r="A39" s="37" t="s">
        <v>27</v>
      </c>
      <c r="B39" s="37"/>
      <c r="C39" s="37"/>
      <c r="D39" s="37"/>
      <c r="E39" s="37"/>
      <c r="F39" s="37"/>
      <c r="G39" s="37"/>
      <c r="H39" s="37"/>
      <c r="I39" s="37"/>
      <c r="J39" s="37"/>
      <c r="K39" s="37"/>
      <c r="L39" s="37"/>
      <c r="M39" s="37"/>
      <c r="N39" s="37"/>
      <c r="O39" s="37"/>
      <c r="P39" s="37"/>
      <c r="Q39" s="37"/>
      <c r="R39" s="37"/>
      <c r="S39" s="37"/>
      <c r="T39" s="37"/>
      <c r="U39" s="37"/>
      <c r="V39" s="37"/>
      <c r="W39" s="37"/>
      <c r="X39" s="37"/>
    </row>
    <row r="40" spans="1:27" s="16" customFormat="1" ht="17.25" customHeight="1" x14ac:dyDescent="0.2">
      <c r="A40" s="37" t="s">
        <v>28</v>
      </c>
      <c r="B40" s="37"/>
      <c r="C40" s="37"/>
      <c r="D40" s="37"/>
      <c r="E40" s="37"/>
      <c r="F40" s="37"/>
      <c r="G40" s="37"/>
      <c r="H40" s="37"/>
      <c r="I40" s="37"/>
      <c r="J40" s="37"/>
      <c r="K40" s="37"/>
      <c r="L40" s="37"/>
      <c r="M40" s="37"/>
      <c r="N40" s="37"/>
      <c r="O40" s="37"/>
      <c r="P40" s="37"/>
      <c r="Q40" s="37"/>
      <c r="R40" s="37"/>
      <c r="S40" s="37"/>
      <c r="T40" s="37"/>
      <c r="U40" s="37"/>
      <c r="V40" s="37"/>
      <c r="W40" s="37"/>
      <c r="X40" s="37"/>
    </row>
    <row r="41" spans="1:27" s="16" customFormat="1" ht="12.75" customHeight="1" x14ac:dyDescent="0.2">
      <c r="A41" s="41" t="s">
        <v>12</v>
      </c>
      <c r="B41" s="41"/>
      <c r="C41" s="41"/>
      <c r="D41" s="41"/>
      <c r="E41" s="41"/>
      <c r="F41" s="41"/>
      <c r="G41" s="41"/>
      <c r="H41" s="41"/>
      <c r="I41" s="41"/>
      <c r="J41" s="41"/>
      <c r="K41" s="41"/>
      <c r="L41" s="41"/>
      <c r="M41" s="41"/>
      <c r="N41" s="41"/>
      <c r="O41" s="41"/>
      <c r="P41" s="41"/>
      <c r="Q41" s="41"/>
      <c r="R41" s="41"/>
      <c r="S41" s="41"/>
      <c r="T41" s="41"/>
      <c r="U41" s="41"/>
      <c r="V41" s="41"/>
      <c r="W41" s="41"/>
      <c r="X41" s="41"/>
    </row>
    <row r="42" spans="1:27" s="16" customFormat="1" ht="12.75" customHeight="1" x14ac:dyDescent="0.2">
      <c r="A42" s="37" t="s">
        <v>23</v>
      </c>
      <c r="B42" s="37"/>
      <c r="C42" s="37"/>
      <c r="D42" s="37"/>
      <c r="E42" s="37"/>
      <c r="F42" s="37"/>
      <c r="G42" s="37"/>
      <c r="H42" s="37"/>
      <c r="I42" s="37"/>
      <c r="J42" s="37"/>
      <c r="K42" s="37"/>
      <c r="L42" s="37"/>
      <c r="M42" s="37"/>
      <c r="N42" s="37"/>
      <c r="O42" s="37"/>
      <c r="P42" s="37"/>
      <c r="Q42" s="37"/>
      <c r="R42" s="37"/>
      <c r="S42" s="37"/>
      <c r="T42" s="37"/>
      <c r="U42" s="37"/>
      <c r="V42" s="37"/>
      <c r="W42" s="37"/>
      <c r="X42" s="37"/>
    </row>
    <row r="43" spans="1:27" s="16" customFormat="1" ht="12.75" customHeight="1" x14ac:dyDescent="0.2">
      <c r="A43" s="42" t="s">
        <v>29</v>
      </c>
      <c r="B43" s="42"/>
      <c r="C43" s="42"/>
      <c r="D43" s="42"/>
      <c r="E43" s="42"/>
      <c r="F43" s="42"/>
      <c r="G43" s="42"/>
      <c r="H43" s="42"/>
      <c r="I43" s="42"/>
      <c r="J43" s="42"/>
      <c r="K43" s="42"/>
      <c r="L43" s="42"/>
      <c r="M43" s="42"/>
      <c r="N43" s="42"/>
      <c r="O43" s="42"/>
      <c r="P43" s="42"/>
      <c r="Q43" s="42"/>
      <c r="R43" s="42"/>
      <c r="S43" s="42"/>
      <c r="T43" s="42"/>
      <c r="U43" s="42"/>
      <c r="V43" s="42"/>
      <c r="W43" s="42"/>
      <c r="X43" s="42"/>
    </row>
    <row r="46" spans="1:27" ht="16.5" x14ac:dyDescent="0.3">
      <c r="B46" s="17"/>
      <c r="C46" s="17"/>
      <c r="D46" s="17"/>
      <c r="E46" s="17"/>
      <c r="F46" s="17"/>
      <c r="G46" s="17"/>
      <c r="H46" s="17"/>
      <c r="I46" s="17"/>
      <c r="J46" s="17"/>
      <c r="K46" s="17"/>
      <c r="L46" s="17"/>
      <c r="M46" s="17"/>
      <c r="N46" s="17"/>
      <c r="O46" s="17"/>
      <c r="P46" s="17"/>
      <c r="Q46" s="17"/>
      <c r="R46" s="17"/>
      <c r="S46" s="17"/>
      <c r="T46" s="17"/>
      <c r="U46" s="17"/>
      <c r="V46" s="17"/>
      <c r="W46" s="17"/>
      <c r="X46" s="17"/>
      <c r="Y46" s="17"/>
      <c r="Z46" s="17"/>
      <c r="AA46" s="17"/>
    </row>
    <row r="48" spans="1:27" x14ac:dyDescent="0.2">
      <c r="B48" s="18"/>
      <c r="C48" s="18"/>
      <c r="D48" s="18"/>
      <c r="E48" s="18"/>
      <c r="F48" s="18"/>
      <c r="G48" s="18"/>
      <c r="H48" s="18"/>
      <c r="I48" s="18"/>
      <c r="J48" s="18"/>
      <c r="K48" s="18"/>
      <c r="L48" s="18"/>
      <c r="M48" s="18"/>
      <c r="N48" s="18"/>
      <c r="O48" s="18"/>
      <c r="P48" s="18"/>
      <c r="Q48" s="18"/>
      <c r="R48" s="18"/>
      <c r="S48" s="18"/>
      <c r="T48" s="18"/>
      <c r="U48" s="18"/>
      <c r="V48" s="18"/>
      <c r="W48" s="18"/>
      <c r="X48" s="18"/>
      <c r="Y48" s="18"/>
      <c r="Z48" s="18"/>
      <c r="AA48" s="18"/>
    </row>
    <row r="51" spans="5:26" x14ac:dyDescent="0.2">
      <c r="E51" s="18"/>
      <c r="F51" s="18"/>
      <c r="G51" s="18"/>
      <c r="H51" s="18"/>
      <c r="I51" s="18"/>
      <c r="J51" s="18"/>
      <c r="K51" s="18"/>
      <c r="L51" s="18"/>
      <c r="M51" s="18"/>
      <c r="N51" s="18"/>
      <c r="O51" s="18"/>
      <c r="P51" s="18"/>
      <c r="Q51" s="18"/>
      <c r="R51" s="18"/>
      <c r="S51" s="18"/>
      <c r="T51" s="18"/>
      <c r="U51" s="18"/>
      <c r="V51" s="18"/>
      <c r="W51" s="18"/>
      <c r="X51" s="18"/>
      <c r="Y51" s="18"/>
      <c r="Z51" s="18"/>
    </row>
    <row r="53" spans="5:26" x14ac:dyDescent="0.2">
      <c r="E53" s="18"/>
      <c r="F53" s="18"/>
      <c r="G53" s="18"/>
      <c r="H53" s="18"/>
      <c r="I53" s="18"/>
      <c r="J53" s="18"/>
      <c r="K53" s="18"/>
      <c r="L53" s="18"/>
      <c r="M53" s="18"/>
      <c r="N53" s="18"/>
      <c r="O53" s="18"/>
      <c r="P53" s="18"/>
      <c r="Q53" s="18"/>
      <c r="R53" s="18"/>
      <c r="S53" s="18"/>
      <c r="T53" s="18"/>
      <c r="U53" s="18"/>
      <c r="V53" s="18"/>
      <c r="W53" s="18"/>
      <c r="X53" s="18"/>
    </row>
  </sheetData>
  <mergeCells count="20">
    <mergeCell ref="A39:X39"/>
    <mergeCell ref="A40:X40"/>
    <mergeCell ref="A41:X41"/>
    <mergeCell ref="A42:X42"/>
    <mergeCell ref="A43:X43"/>
    <mergeCell ref="A34:X34"/>
    <mergeCell ref="A35:X35"/>
    <mergeCell ref="A36:X36"/>
    <mergeCell ref="A37:X37"/>
    <mergeCell ref="A38:X38"/>
    <mergeCell ref="A29:X29"/>
    <mergeCell ref="A30:X30"/>
    <mergeCell ref="A31:X31"/>
    <mergeCell ref="A32:X32"/>
    <mergeCell ref="A33:X33"/>
    <mergeCell ref="A1:AB1"/>
    <mergeCell ref="A25:X25"/>
    <mergeCell ref="A26:X26"/>
    <mergeCell ref="A27:X27"/>
    <mergeCell ref="A28:X28"/>
  </mergeCells>
  <phoneticPr fontId="0" type="noConversion"/>
  <pageMargins left="0.5" right="0.5" top="0.5" bottom="0.5" header="0.25" footer="0.25"/>
  <pageSetup scale="74" orientation="landscape" r:id="rId1"/>
  <headerFooter alignWithMargins="0"/>
</worksheet>
</file>

<file path=docProps/app.xml><?xml version="1.0" encoding="utf-8"?>
<Properties xmlns="http://schemas.openxmlformats.org/officeDocument/2006/extended-properties" xmlns:vt="http://schemas.openxmlformats.org/officeDocument/2006/docPropsVTypes">
  <TotalTime>0</TotalTime>
  <Pages>0</Pages>
  <Words>0</Words>
  <Characters>0</Characters>
  <Application>Microsoft Excel</Application>
  <DocSecurity>0</DocSecurity>
  <PresentationFormat> </PresentationFormat>
  <Lines>0</Lines>
  <Paragraphs>0</Paragraphs>
  <Slides>0</Slides>
  <Notes>0</Notes>
  <HiddenSlides>0</HiddenSlides>
  <MMClips>0</MMClips>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2-10</vt:lpstr>
      <vt:lpstr>'2-10'!Print_Area</vt:lpstr>
    </vt:vector>
  </TitlesOfParts>
  <LinksUpToDate>false</LinksUpToDate>
  <CharactersWithSpaces>0</CharactersWithSpaces>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Tang, Lei (RITA)</dc:creator>
  <cp:lastModifiedBy>L. Nguyen</cp:lastModifiedBy>
  <cp:revision>0</cp:revision>
  <cp:lastPrinted>2016-04-04T17:56:39Z</cp:lastPrinted>
  <dcterms:created xsi:type="dcterms:W3CDTF">1980-01-01T04:00:00Z</dcterms:created>
  <dcterms:modified xsi:type="dcterms:W3CDTF">2016-04-04T17:56:44Z</dcterms:modified>
</cp:coreProperties>
</file>