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-1065" yWindow="2895" windowWidth="15600" windowHeight="4515" tabRatio="601"/>
  </bookViews>
  <sheets>
    <sheet name="3-32" sheetId="14" r:id="rId1"/>
  </sheets>
  <calcPr calcId="145621"/>
</workbook>
</file>

<file path=xl/calcChain.xml><?xml version="1.0" encoding="utf-8"?>
<calcChain xmlns="http://schemas.openxmlformats.org/spreadsheetml/2006/main">
  <c r="Q21" i="14" l="1"/>
  <c r="P21" i="14"/>
  <c r="M21" i="14"/>
  <c r="L21" i="14"/>
  <c r="I21" i="14"/>
  <c r="H21" i="14"/>
  <c r="E21" i="14"/>
  <c r="D21" i="14"/>
  <c r="S21" i="14"/>
  <c r="R21" i="14"/>
  <c r="O21" i="14"/>
  <c r="N21" i="14"/>
  <c r="K21" i="14"/>
  <c r="J21" i="14"/>
  <c r="G21" i="14"/>
  <c r="F21" i="14"/>
  <c r="C21" i="14"/>
  <c r="B21" i="14"/>
  <c r="Q19" i="14"/>
  <c r="P19" i="14"/>
  <c r="M19" i="14"/>
  <c r="L19" i="14"/>
  <c r="I19" i="14"/>
  <c r="H19" i="14"/>
  <c r="E19" i="14"/>
  <c r="D19" i="14"/>
  <c r="S19" i="14"/>
  <c r="R19" i="14"/>
  <c r="O19" i="14"/>
  <c r="N19" i="14"/>
  <c r="K19" i="14"/>
  <c r="J19" i="14"/>
  <c r="G19" i="14"/>
  <c r="F19" i="14"/>
  <c r="C19" i="14"/>
  <c r="B19" i="14"/>
  <c r="S16" i="14"/>
  <c r="R16" i="14"/>
  <c r="O16" i="14"/>
  <c r="N16" i="14"/>
  <c r="K16" i="14"/>
  <c r="J16" i="14"/>
  <c r="G16" i="14"/>
  <c r="F16" i="14"/>
  <c r="C16" i="14"/>
  <c r="B16" i="14"/>
  <c r="Q16" i="14"/>
  <c r="P16" i="14"/>
  <c r="M16" i="14"/>
  <c r="L16" i="14"/>
  <c r="I16" i="14"/>
  <c r="H16" i="14"/>
  <c r="E16" i="14"/>
  <c r="D16" i="14"/>
  <c r="S14" i="14"/>
  <c r="R14" i="14"/>
  <c r="O14" i="14"/>
  <c r="J14" i="14"/>
  <c r="F14" i="14"/>
  <c r="B14" i="14"/>
  <c r="Q14" i="14"/>
  <c r="P14" i="14"/>
  <c r="M14" i="14"/>
  <c r="L14" i="14"/>
  <c r="K14" i="14"/>
  <c r="I14" i="14"/>
  <c r="H14" i="14"/>
  <c r="G14" i="14"/>
  <c r="E14" i="14"/>
  <c r="D14" i="14"/>
  <c r="C14" i="14"/>
  <c r="R12" i="14"/>
  <c r="Q12" i="14"/>
  <c r="N12" i="14"/>
  <c r="M12" i="14"/>
  <c r="J12" i="14"/>
  <c r="I12" i="14"/>
  <c r="F12" i="14"/>
  <c r="E12" i="14"/>
  <c r="B12" i="14"/>
  <c r="S12" i="14"/>
  <c r="P12" i="14"/>
  <c r="O12" i="14"/>
  <c r="L12" i="14"/>
  <c r="K12" i="14"/>
  <c r="H12" i="14"/>
  <c r="G12" i="14"/>
  <c r="D12" i="14"/>
  <c r="C12" i="14"/>
  <c r="S9" i="14"/>
  <c r="P9" i="14"/>
  <c r="O9" i="14"/>
  <c r="L9" i="14"/>
  <c r="K9" i="14"/>
  <c r="H9" i="14"/>
  <c r="G9" i="14"/>
  <c r="D9" i="14"/>
  <c r="C9" i="14"/>
  <c r="R9" i="14"/>
  <c r="Q9" i="14"/>
  <c r="N9" i="14"/>
  <c r="M9" i="14"/>
  <c r="J9" i="14"/>
  <c r="I9" i="14"/>
  <c r="F9" i="14"/>
  <c r="E9" i="14"/>
  <c r="B9" i="14"/>
  <c r="R6" i="14"/>
  <c r="Q6" i="14"/>
  <c r="N6" i="14"/>
  <c r="M6" i="14"/>
  <c r="J6" i="14"/>
  <c r="I6" i="14"/>
  <c r="F6" i="14"/>
  <c r="E6" i="14"/>
  <c r="B6" i="14"/>
  <c r="S6" i="14"/>
  <c r="P6" i="14"/>
  <c r="O6" i="14"/>
  <c r="L6" i="14"/>
  <c r="K6" i="14"/>
  <c r="H6" i="14"/>
  <c r="G6" i="14"/>
  <c r="D6" i="14"/>
  <c r="C6" i="14"/>
  <c r="S3" i="14"/>
  <c r="P3" i="14"/>
  <c r="O3" i="14"/>
  <c r="L3" i="14"/>
  <c r="K3" i="14"/>
  <c r="H3" i="14"/>
  <c r="G3" i="14"/>
  <c r="D3" i="14"/>
  <c r="C3" i="14"/>
  <c r="R3" i="14"/>
  <c r="Q3" i="14"/>
  <c r="N3" i="14"/>
  <c r="M3" i="14"/>
  <c r="J3" i="14"/>
  <c r="I3" i="14"/>
  <c r="F3" i="14"/>
  <c r="E3" i="14"/>
  <c r="B3" i="14"/>
</calcChain>
</file>

<file path=xl/sharedStrings.xml><?xml version="1.0" encoding="utf-8"?>
<sst xmlns="http://schemas.openxmlformats.org/spreadsheetml/2006/main" count="28" uniqueCount="19">
  <si>
    <t xml:space="preserve">Federal </t>
  </si>
  <si>
    <t>Highway, total</t>
  </si>
  <si>
    <t>Transit, total</t>
  </si>
  <si>
    <t>Air, total</t>
  </si>
  <si>
    <t>Water, total</t>
  </si>
  <si>
    <t>Pipeline, total</t>
  </si>
  <si>
    <t>TOTAL, all modes</t>
  </si>
  <si>
    <t>General support, total</t>
  </si>
  <si>
    <t>State and local</t>
  </si>
  <si>
    <t>Federal</t>
  </si>
  <si>
    <t>Railroads, Total</t>
  </si>
  <si>
    <t>SOURCE</t>
  </si>
  <si>
    <t xml:space="preserve">NOTES </t>
  </si>
  <si>
    <t>Government transportation revenues consist of money collected by governments from transportation user charges and taxes to finance transportation programs. The following types of receipts are excluded: 1) revenues collected from users of the transportation system that are directed to the general fund and used for non-transportation purposes, 2) non-transportation general fund revenues that are used to finance transportation programs and 3) proceeds from borrowing.</t>
  </si>
  <si>
    <t xml:space="preserve">Numbers may not add to total due to independent rounding. </t>
  </si>
  <si>
    <t>Table 3-32:  Transportation Revenues by Mode and Level of Government, Fiscal Year (Current $ millions)</t>
  </si>
  <si>
    <t>Local government receipts from highway are not included in 2009.</t>
  </si>
  <si>
    <t>This edition is not comparable to the previous' edition.</t>
  </si>
  <si>
    <r>
      <t>U.S. Department of Transportation, Bureau of Transportation Statistics,</t>
    </r>
    <r>
      <rPr>
        <i/>
        <sz val="9"/>
        <rFont val="Arial"/>
        <family val="2"/>
      </rPr>
      <t xml:space="preserve"> Government Transportation Financial Statistics 2014</t>
    </r>
    <r>
      <rPr>
        <sz val="9"/>
        <rFont val="Arial"/>
        <family val="2"/>
      </rPr>
      <t xml:space="preserve"> available at http://www.rita.dot.gov/bts/sites/rita.dot.gov.bts/files/publications/government_transportation_financial_statistics/2014/index.html as of August 2016.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</si>
</sst>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##0.00_)"/>
  </numFmts>
  <fonts count="17" x14ac:knownFonts="1">
    <font>
      <sz val="10"/>
      <name val="Arial"/>
    </font>
    <font>
      <sz val="10"/>
      <name val="Helv"/>
    </font>
    <font>
      <b/>
      <sz val="10"/>
      <name val="Helv"/>
    </font>
    <font>
      <sz val="8"/>
      <name val="Helv"/>
    </font>
    <font>
      <b/>
      <sz val="14"/>
      <name val="Helv"/>
    </font>
    <font>
      <b/>
      <sz val="12"/>
      <name val="Helv"/>
    </font>
    <font>
      <b/>
      <sz val="12"/>
      <name val="Arial"/>
      <family val="2"/>
    </font>
    <font>
      <sz val="11"/>
      <name val="Arial Narrow"/>
      <family val="2"/>
    </font>
    <font>
      <b/>
      <sz val="11"/>
      <name val="Arial Narrow"/>
      <family val="2"/>
    </font>
    <font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i/>
      <sz val="9"/>
      <name val="Arial"/>
      <family val="2"/>
    </font>
    <font>
      <sz val="8"/>
      <name val="Arial"/>
      <family val="2"/>
    </font>
    <font>
      <b/>
      <sz val="12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9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22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7">
    <xf numFmtId="0" fontId="0" fillId="0" borderId="0"/>
    <xf numFmtId="164" fontId="1" fillId="0" borderId="1" applyNumberFormat="0">
      <alignment horizontal="right"/>
    </xf>
    <xf numFmtId="0" fontId="2" fillId="0" borderId="1">
      <alignment horizontal="left"/>
    </xf>
    <xf numFmtId="0" fontId="2" fillId="2" borderId="0">
      <alignment horizontal="centerContinuous" wrapText="1"/>
    </xf>
    <xf numFmtId="0" fontId="3" fillId="0" borderId="0">
      <alignment horizontal="right"/>
    </xf>
    <xf numFmtId="0" fontId="4" fillId="0" borderId="0">
      <alignment horizontal="left" vertical="top"/>
    </xf>
    <xf numFmtId="0" fontId="5" fillId="0" borderId="0">
      <alignment horizontal="left"/>
    </xf>
  </cellStyleXfs>
  <cellXfs count="28">
    <xf numFmtId="0" fontId="0" fillId="0" borderId="0" xfId="0"/>
    <xf numFmtId="0" fontId="7" fillId="0" borderId="0" xfId="0" applyFont="1" applyFill="1" applyBorder="1"/>
    <xf numFmtId="0" fontId="8" fillId="0" borderId="0" xfId="6" applyFont="1" applyFill="1" applyBorder="1" applyAlignment="1">
      <alignment horizontal="left"/>
    </xf>
    <xf numFmtId="0" fontId="0" fillId="0" borderId="0" xfId="0" applyFill="1"/>
    <xf numFmtId="0" fontId="9" fillId="0" borderId="0" xfId="0" applyFont="1" applyFill="1" applyBorder="1"/>
    <xf numFmtId="0" fontId="8" fillId="0" borderId="2" xfId="0" applyFont="1" applyFill="1" applyBorder="1" applyAlignment="1">
      <alignment horizontal="center"/>
    </xf>
    <xf numFmtId="0" fontId="8" fillId="0" borderId="0" xfId="0" applyFont="1" applyFill="1" applyBorder="1"/>
    <xf numFmtId="0" fontId="7" fillId="0" borderId="0" xfId="6" applyFont="1" applyFill="1" applyBorder="1" applyAlignment="1">
      <alignment horizontal="left" vertical="top"/>
    </xf>
    <xf numFmtId="0" fontId="7" fillId="0" borderId="3" xfId="0" applyFont="1" applyFill="1" applyBorder="1"/>
    <xf numFmtId="38" fontId="8" fillId="0" borderId="0" xfId="0" applyNumberFormat="1" applyFont="1" applyFill="1" applyBorder="1"/>
    <xf numFmtId="0" fontId="8" fillId="0" borderId="2" xfId="0" applyNumberFormat="1" applyFont="1" applyFill="1" applyBorder="1" applyAlignment="1">
      <alignment horizontal="center"/>
    </xf>
    <xf numFmtId="38" fontId="0" fillId="0" borderId="0" xfId="0" applyNumberFormat="1" applyFill="1"/>
    <xf numFmtId="0" fontId="14" fillId="0" borderId="0" xfId="0" applyFont="1" applyFill="1" applyBorder="1"/>
    <xf numFmtId="0" fontId="15" fillId="0" borderId="0" xfId="0" applyFont="1" applyFill="1" applyBorder="1"/>
    <xf numFmtId="38" fontId="16" fillId="0" borderId="0" xfId="0" applyNumberFormat="1" applyFont="1" applyFill="1" applyBorder="1"/>
    <xf numFmtId="38" fontId="15" fillId="0" borderId="0" xfId="0" applyNumberFormat="1" applyFont="1" applyFill="1" applyBorder="1"/>
    <xf numFmtId="3" fontId="7" fillId="0" borderId="0" xfId="0" applyNumberFormat="1" applyFont="1" applyFill="1" applyBorder="1" applyAlignment="1">
      <alignment horizontal="right"/>
    </xf>
    <xf numFmtId="38" fontId="8" fillId="0" borderId="0" xfId="0" applyNumberFormat="1" applyFont="1" applyFill="1" applyBorder="1" applyAlignment="1">
      <alignment horizontal="right"/>
    </xf>
    <xf numFmtId="38" fontId="7" fillId="0" borderId="0" xfId="0" applyNumberFormat="1" applyFont="1" applyFill="1" applyBorder="1" applyAlignment="1">
      <alignment horizontal="right"/>
    </xf>
    <xf numFmtId="3" fontId="8" fillId="0" borderId="0" xfId="0" applyNumberFormat="1" applyFont="1" applyFill="1" applyBorder="1" applyAlignment="1">
      <alignment horizontal="right"/>
    </xf>
    <xf numFmtId="38" fontId="7" fillId="0" borderId="3" xfId="0" applyNumberFormat="1" applyFont="1" applyFill="1" applyBorder="1" applyAlignment="1">
      <alignment horizontal="right"/>
    </xf>
    <xf numFmtId="0" fontId="10" fillId="0" borderId="0" xfId="0" applyFont="1" applyFill="1" applyAlignment="1">
      <alignment horizontal="left" wrapText="1"/>
    </xf>
    <xf numFmtId="0" fontId="6" fillId="0" borderId="3" xfId="0" applyFont="1" applyFill="1" applyBorder="1" applyAlignment="1">
      <alignment horizontal="left" wrapText="1"/>
    </xf>
    <xf numFmtId="0" fontId="11" fillId="0" borderId="4" xfId="0" applyFont="1" applyFill="1" applyBorder="1" applyAlignment="1">
      <alignment horizontal="left" wrapText="1"/>
    </xf>
    <xf numFmtId="0" fontId="9" fillId="0" borderId="0" xfId="0" applyFont="1" applyFill="1" applyAlignment="1">
      <alignment horizontal="left" wrapText="1"/>
    </xf>
    <xf numFmtId="0" fontId="10" fillId="0" borderId="0" xfId="0" applyFont="1" applyFill="1" applyBorder="1" applyAlignment="1">
      <alignment horizontal="left" vertical="top" wrapText="1"/>
    </xf>
    <xf numFmtId="0" fontId="10" fillId="0" borderId="0" xfId="0" applyFont="1" applyFill="1" applyBorder="1" applyAlignment="1">
      <alignment horizontal="center" vertical="top" wrapText="1"/>
    </xf>
    <xf numFmtId="0" fontId="11" fillId="0" borderId="0" xfId="0" applyFont="1" applyFill="1" applyBorder="1" applyAlignment="1">
      <alignment horizontal="left" vertical="top" wrapText="1"/>
    </xf>
  </cellXfs>
  <cellStyles count="7">
    <cellStyle name="Data" xfId="1"/>
    <cellStyle name="Hed Side" xfId="2"/>
    <cellStyle name="Hed Top" xfId="3"/>
    <cellStyle name="Normal" xfId="0" builtinId="0"/>
    <cellStyle name="Source Hed" xfId="4"/>
    <cellStyle name="Title-1" xfId="5"/>
    <cellStyle name="Title-2" xfId="6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AB44"/>
  <sheetViews>
    <sheetView tabSelected="1" workbookViewId="0">
      <selection sqref="A1:S1"/>
    </sheetView>
  </sheetViews>
  <sheetFormatPr defaultRowHeight="12.75" x14ac:dyDescent="0.2"/>
  <cols>
    <col min="1" max="1" width="20.28515625" style="3" customWidth="1"/>
    <col min="2" max="19" width="7.7109375" style="3" customWidth="1"/>
    <col min="20" max="16384" width="9.140625" style="3"/>
  </cols>
  <sheetData>
    <row r="1" spans="1:28" ht="18.75" customHeight="1" thickBot="1" x14ac:dyDescent="0.3">
      <c r="A1" s="22" t="s">
        <v>15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</row>
    <row r="2" spans="1:28" ht="16.5" x14ac:dyDescent="0.3">
      <c r="A2" s="5"/>
      <c r="B2" s="10">
        <v>1995</v>
      </c>
      <c r="C2" s="10">
        <v>1996</v>
      </c>
      <c r="D2" s="10">
        <v>1997</v>
      </c>
      <c r="E2" s="10">
        <v>1998</v>
      </c>
      <c r="F2" s="10">
        <v>1999</v>
      </c>
      <c r="G2" s="10">
        <v>2000</v>
      </c>
      <c r="H2" s="10">
        <v>2001</v>
      </c>
      <c r="I2" s="10">
        <v>2002</v>
      </c>
      <c r="J2" s="10">
        <v>2003</v>
      </c>
      <c r="K2" s="10">
        <v>2004</v>
      </c>
      <c r="L2" s="10">
        <v>2005</v>
      </c>
      <c r="M2" s="10">
        <v>2006</v>
      </c>
      <c r="N2" s="10">
        <v>2007</v>
      </c>
      <c r="O2" s="10">
        <v>2008</v>
      </c>
      <c r="P2" s="10">
        <v>2009</v>
      </c>
      <c r="Q2" s="10">
        <v>2010</v>
      </c>
      <c r="R2" s="10">
        <v>2011</v>
      </c>
      <c r="S2" s="10">
        <v>2012</v>
      </c>
    </row>
    <row r="3" spans="1:28" ht="16.5" x14ac:dyDescent="0.3">
      <c r="A3" s="6" t="s">
        <v>6</v>
      </c>
      <c r="B3" s="19">
        <f t="shared" ref="B3:S3" si="0">B4+B5</f>
        <v>94148.172628210101</v>
      </c>
      <c r="C3" s="19">
        <f t="shared" si="0"/>
        <v>97053.84193563</v>
      </c>
      <c r="D3" s="19">
        <f t="shared" si="0"/>
        <v>100651.94651273001</v>
      </c>
      <c r="E3" s="19">
        <f t="shared" si="0"/>
        <v>112143.953534</v>
      </c>
      <c r="F3" s="19">
        <f t="shared" si="0"/>
        <v>128299.05293199999</v>
      </c>
      <c r="G3" s="19">
        <f t="shared" si="0"/>
        <v>127545.05335284001</v>
      </c>
      <c r="H3" s="19">
        <f t="shared" si="0"/>
        <v>125003.87329525</v>
      </c>
      <c r="I3" s="19">
        <f t="shared" si="0"/>
        <v>130936.31853640001</v>
      </c>
      <c r="J3" s="19">
        <f t="shared" si="0"/>
        <v>132237.46913235</v>
      </c>
      <c r="K3" s="19">
        <f t="shared" si="0"/>
        <v>135876.38836096998</v>
      </c>
      <c r="L3" s="19">
        <f t="shared" si="0"/>
        <v>148096.94660634999</v>
      </c>
      <c r="M3" s="19">
        <f t="shared" si="0"/>
        <v>154526.18601641001</v>
      </c>
      <c r="N3" s="19">
        <f t="shared" si="0"/>
        <v>164887.53353583001</v>
      </c>
      <c r="O3" s="19">
        <f t="shared" si="0"/>
        <v>164396.44607264001</v>
      </c>
      <c r="P3" s="19">
        <f t="shared" si="0"/>
        <v>158586.79282485999</v>
      </c>
      <c r="Q3" s="19">
        <f t="shared" si="0"/>
        <v>161781.51604677</v>
      </c>
      <c r="R3" s="19">
        <f t="shared" si="0"/>
        <v>172674.17352712998</v>
      </c>
      <c r="S3" s="19">
        <f t="shared" si="0"/>
        <v>180174.77874296831</v>
      </c>
    </row>
    <row r="4" spans="1:28" ht="16.5" x14ac:dyDescent="0.3">
      <c r="A4" s="1" t="s">
        <v>0</v>
      </c>
      <c r="B4" s="16">
        <v>30288.939006879998</v>
      </c>
      <c r="C4" s="16">
        <v>30838.923840629999</v>
      </c>
      <c r="D4" s="16">
        <v>31515.666428730001</v>
      </c>
      <c r="E4" s="16">
        <v>39061.252613999997</v>
      </c>
      <c r="F4" s="16">
        <v>52036.821495999997</v>
      </c>
      <c r="G4" s="16">
        <v>46763.714379839999</v>
      </c>
      <c r="H4" s="16">
        <v>42843.718794249995</v>
      </c>
      <c r="I4" s="16">
        <v>45694.547307400004</v>
      </c>
      <c r="J4" s="16">
        <v>46148.713313349996</v>
      </c>
      <c r="K4" s="16">
        <v>46045.417327969997</v>
      </c>
      <c r="L4" s="16">
        <v>52755.031333350002</v>
      </c>
      <c r="M4" s="16">
        <v>51783.632835409997</v>
      </c>
      <c r="N4" s="16">
        <v>54970.700606830003</v>
      </c>
      <c r="O4" s="16">
        <v>53276.089766639998</v>
      </c>
      <c r="P4" s="16">
        <v>48190.180444859994</v>
      </c>
      <c r="Q4" s="16">
        <v>48554.228330769998</v>
      </c>
      <c r="R4" s="16">
        <v>51660.248673130001</v>
      </c>
      <c r="S4" s="16">
        <v>55475.481162150005</v>
      </c>
    </row>
    <row r="5" spans="1:28" ht="16.5" x14ac:dyDescent="0.3">
      <c r="A5" s="1" t="s">
        <v>8</v>
      </c>
      <c r="B5" s="16">
        <v>63859.23362133011</v>
      </c>
      <c r="C5" s="16">
        <v>66214.918095000001</v>
      </c>
      <c r="D5" s="16">
        <v>69136.280083999998</v>
      </c>
      <c r="E5" s="16">
        <v>73082.700920000003</v>
      </c>
      <c r="F5" s="16">
        <v>76262.231435999987</v>
      </c>
      <c r="G5" s="16">
        <v>80781.338973000005</v>
      </c>
      <c r="H5" s="16">
        <v>82160.154500999997</v>
      </c>
      <c r="I5" s="16">
        <v>85241.771229000005</v>
      </c>
      <c r="J5" s="16">
        <v>86088.755819000013</v>
      </c>
      <c r="K5" s="16">
        <v>89830.971032999994</v>
      </c>
      <c r="L5" s="16">
        <v>95341.915272999991</v>
      </c>
      <c r="M5" s="16">
        <v>102742.553181</v>
      </c>
      <c r="N5" s="16">
        <v>109916.83292900001</v>
      </c>
      <c r="O5" s="16">
        <v>111120.35630600002</v>
      </c>
      <c r="P5" s="16">
        <v>110396.61237999999</v>
      </c>
      <c r="Q5" s="16">
        <v>113227.28771600001</v>
      </c>
      <c r="R5" s="16">
        <v>121013.924854</v>
      </c>
      <c r="S5" s="16">
        <v>124699.2975808183</v>
      </c>
      <c r="T5" s="11"/>
      <c r="U5" s="11"/>
      <c r="V5" s="11"/>
      <c r="W5" s="11"/>
      <c r="X5" s="11"/>
      <c r="Y5" s="11"/>
      <c r="Z5" s="11"/>
      <c r="AA5" s="11"/>
      <c r="AB5" s="11"/>
    </row>
    <row r="6" spans="1:28" ht="16.5" x14ac:dyDescent="0.3">
      <c r="A6" s="2" t="s">
        <v>1</v>
      </c>
      <c r="B6" s="19">
        <f t="shared" ref="B6:S6" si="1">B7+B8</f>
        <v>67352.398006880001</v>
      </c>
      <c r="C6" s="19">
        <f t="shared" si="1"/>
        <v>72560.338840629993</v>
      </c>
      <c r="D6" s="19">
        <f t="shared" si="1"/>
        <v>73975.288428730011</v>
      </c>
      <c r="E6" s="19">
        <f t="shared" si="1"/>
        <v>79735.713614000008</v>
      </c>
      <c r="F6" s="19">
        <f t="shared" si="1"/>
        <v>92426.530495999992</v>
      </c>
      <c r="G6" s="19">
        <f t="shared" si="1"/>
        <v>90895.430379839992</v>
      </c>
      <c r="H6" s="19">
        <f t="shared" si="1"/>
        <v>86909.215794250005</v>
      </c>
      <c r="I6" s="19">
        <f t="shared" si="1"/>
        <v>91193.290307399991</v>
      </c>
      <c r="J6" s="19">
        <f t="shared" si="1"/>
        <v>92093.595313350001</v>
      </c>
      <c r="K6" s="19">
        <f t="shared" si="1"/>
        <v>96011.024327969993</v>
      </c>
      <c r="L6" s="19">
        <f t="shared" si="1"/>
        <v>105063.82233334999</v>
      </c>
      <c r="M6" s="19">
        <f t="shared" si="1"/>
        <v>106830.48083541</v>
      </c>
      <c r="N6" s="19">
        <f t="shared" si="1"/>
        <v>115442.80660683001</v>
      </c>
      <c r="O6" s="19">
        <f t="shared" si="1"/>
        <v>112636.80276664</v>
      </c>
      <c r="P6" s="19">
        <f t="shared" si="1"/>
        <v>109398.41444485998</v>
      </c>
      <c r="Q6" s="19">
        <f t="shared" si="1"/>
        <v>111614.40633077</v>
      </c>
      <c r="R6" s="19">
        <f t="shared" si="1"/>
        <v>118597.62067313</v>
      </c>
      <c r="S6" s="19">
        <f t="shared" si="1"/>
        <v>125026.46370355136</v>
      </c>
    </row>
    <row r="7" spans="1:28" ht="16.5" x14ac:dyDescent="0.3">
      <c r="A7" s="7" t="s">
        <v>9</v>
      </c>
      <c r="B7" s="16">
        <v>22199.939006879998</v>
      </c>
      <c r="C7" s="16">
        <v>25980.923840629999</v>
      </c>
      <c r="D7" s="16">
        <v>25315.666428730001</v>
      </c>
      <c r="E7" s="16">
        <v>28638.252614000001</v>
      </c>
      <c r="F7" s="16">
        <v>39307.821495999997</v>
      </c>
      <c r="G7" s="16">
        <v>34985.714379839999</v>
      </c>
      <c r="H7" s="16">
        <v>31485.718794249999</v>
      </c>
      <c r="I7" s="16">
        <v>33297.547307399996</v>
      </c>
      <c r="J7" s="16">
        <v>34420.713313349996</v>
      </c>
      <c r="K7" s="16">
        <v>35107.417327969997</v>
      </c>
      <c r="L7" s="16">
        <v>40437.031333350002</v>
      </c>
      <c r="M7" s="16">
        <v>38797.632835409997</v>
      </c>
      <c r="N7" s="16">
        <v>40651.700606830003</v>
      </c>
      <c r="O7" s="16">
        <v>38458.089766639998</v>
      </c>
      <c r="P7" s="16">
        <v>35144.180444859994</v>
      </c>
      <c r="Q7" s="16">
        <v>35026.228330769998</v>
      </c>
      <c r="R7" s="16">
        <v>36955.248673130001</v>
      </c>
      <c r="S7" s="16">
        <v>40265.481162150005</v>
      </c>
    </row>
    <row r="8" spans="1:28" ht="16.5" x14ac:dyDescent="0.3">
      <c r="A8" s="1" t="s">
        <v>8</v>
      </c>
      <c r="B8" s="16">
        <v>45152.459000000003</v>
      </c>
      <c r="C8" s="16">
        <v>46579.415000000001</v>
      </c>
      <c r="D8" s="16">
        <v>48659.622000000003</v>
      </c>
      <c r="E8" s="16">
        <v>51097.461000000003</v>
      </c>
      <c r="F8" s="16">
        <v>53118.709000000003</v>
      </c>
      <c r="G8" s="16">
        <v>55909.716</v>
      </c>
      <c r="H8" s="16">
        <v>55423.497000000003</v>
      </c>
      <c r="I8" s="16">
        <v>57895.743000000002</v>
      </c>
      <c r="J8" s="16">
        <v>57672.881999999998</v>
      </c>
      <c r="K8" s="16">
        <v>60903.607000000004</v>
      </c>
      <c r="L8" s="16">
        <v>64626.790999999997</v>
      </c>
      <c r="M8" s="16">
        <v>68032.847999999998</v>
      </c>
      <c r="N8" s="16">
        <v>74791.106</v>
      </c>
      <c r="O8" s="16">
        <v>74178.713000000003</v>
      </c>
      <c r="P8" s="16">
        <v>74254.233999999997</v>
      </c>
      <c r="Q8" s="16">
        <v>76588.178</v>
      </c>
      <c r="R8" s="16">
        <v>81642.372000000003</v>
      </c>
      <c r="S8" s="16">
        <v>84760.982541401361</v>
      </c>
    </row>
    <row r="9" spans="1:28" ht="16.5" x14ac:dyDescent="0.3">
      <c r="A9" s="2" t="s">
        <v>3</v>
      </c>
      <c r="B9" s="19">
        <f t="shared" ref="B9:S9" si="2">B10+B11</f>
        <v>14502.558894449499</v>
      </c>
      <c r="C9" s="19">
        <f t="shared" si="2"/>
        <v>11884.337094999999</v>
      </c>
      <c r="D9" s="19">
        <f t="shared" si="2"/>
        <v>13863.085439999999</v>
      </c>
      <c r="E9" s="19">
        <f t="shared" si="2"/>
        <v>19014.386957000002</v>
      </c>
      <c r="F9" s="19">
        <f t="shared" si="2"/>
        <v>22032.841231999999</v>
      </c>
      <c r="G9" s="19">
        <f t="shared" si="2"/>
        <v>22242.807156999999</v>
      </c>
      <c r="H9" s="19">
        <f t="shared" si="2"/>
        <v>23218.995613999999</v>
      </c>
      <c r="I9" s="19">
        <f t="shared" si="2"/>
        <v>24459.153926999999</v>
      </c>
      <c r="J9" s="19">
        <f t="shared" si="2"/>
        <v>24275.630196000002</v>
      </c>
      <c r="K9" s="19">
        <f t="shared" si="2"/>
        <v>23275.287086999997</v>
      </c>
      <c r="L9" s="19">
        <f t="shared" si="2"/>
        <v>25769.718164999998</v>
      </c>
      <c r="M9" s="19">
        <f t="shared" si="2"/>
        <v>27210.053516</v>
      </c>
      <c r="N9" s="19">
        <f t="shared" si="2"/>
        <v>29580.348020999998</v>
      </c>
      <c r="O9" s="19">
        <f t="shared" si="2"/>
        <v>30894.620452000003</v>
      </c>
      <c r="P9" s="19">
        <f t="shared" si="2"/>
        <v>27931.416484999998</v>
      </c>
      <c r="Q9" s="19">
        <f t="shared" si="2"/>
        <v>28426.943229</v>
      </c>
      <c r="R9" s="19">
        <f t="shared" si="2"/>
        <v>29967.631036999999</v>
      </c>
      <c r="S9" s="19">
        <f t="shared" si="2"/>
        <v>31102.88164</v>
      </c>
      <c r="T9" s="9"/>
      <c r="U9" s="9"/>
      <c r="V9" s="9"/>
      <c r="W9" s="9"/>
      <c r="X9" s="9"/>
      <c r="Y9" s="9"/>
      <c r="Z9" s="9"/>
      <c r="AA9" s="9"/>
    </row>
    <row r="10" spans="1:28" ht="16.5" x14ac:dyDescent="0.3">
      <c r="A10" s="7" t="s">
        <v>9</v>
      </c>
      <c r="B10" s="18">
        <v>6294</v>
      </c>
      <c r="C10" s="18">
        <v>3133</v>
      </c>
      <c r="D10" s="18">
        <v>4492</v>
      </c>
      <c r="E10" s="18">
        <v>8685</v>
      </c>
      <c r="F10" s="18">
        <v>11093</v>
      </c>
      <c r="G10" s="18">
        <v>10548</v>
      </c>
      <c r="H10" s="18">
        <v>10112</v>
      </c>
      <c r="I10" s="18">
        <v>11246</v>
      </c>
      <c r="J10" s="18">
        <v>10696</v>
      </c>
      <c r="K10" s="18">
        <v>9832</v>
      </c>
      <c r="L10" s="18">
        <v>10961</v>
      </c>
      <c r="M10" s="18">
        <v>11315</v>
      </c>
      <c r="N10" s="18">
        <v>12187</v>
      </c>
      <c r="O10" s="18">
        <v>12672</v>
      </c>
      <c r="P10" s="18">
        <v>11109</v>
      </c>
      <c r="Q10" s="18">
        <v>10995</v>
      </c>
      <c r="R10" s="18">
        <v>12003</v>
      </c>
      <c r="S10" s="18">
        <v>12796</v>
      </c>
      <c r="T10" s="9"/>
      <c r="U10" s="9"/>
      <c r="V10" s="9"/>
      <c r="W10" s="9"/>
      <c r="X10" s="9"/>
      <c r="Y10" s="9"/>
      <c r="Z10" s="9"/>
      <c r="AA10" s="9"/>
    </row>
    <row r="11" spans="1:28" ht="16.5" x14ac:dyDescent="0.3">
      <c r="A11" s="1" t="s">
        <v>8</v>
      </c>
      <c r="B11" s="18">
        <v>8208.5588944494993</v>
      </c>
      <c r="C11" s="18">
        <v>8751.337094999999</v>
      </c>
      <c r="D11" s="18">
        <v>9371.0854399999989</v>
      </c>
      <c r="E11" s="18">
        <v>10329.386957000001</v>
      </c>
      <c r="F11" s="18">
        <v>10939.841231999999</v>
      </c>
      <c r="G11" s="18">
        <v>11694.807156999999</v>
      </c>
      <c r="H11" s="18">
        <v>13106.995613999999</v>
      </c>
      <c r="I11" s="18">
        <v>13213.153926999998</v>
      </c>
      <c r="J11" s="18">
        <v>13579.630196000002</v>
      </c>
      <c r="K11" s="18">
        <v>13443.287086999999</v>
      </c>
      <c r="L11" s="18">
        <v>14808.718164999997</v>
      </c>
      <c r="M11" s="18">
        <v>15895.053516</v>
      </c>
      <c r="N11" s="18">
        <v>17393.348020999998</v>
      </c>
      <c r="O11" s="18">
        <v>18222.620452000003</v>
      </c>
      <c r="P11" s="18">
        <v>16822.416484999998</v>
      </c>
      <c r="Q11" s="18">
        <v>17431.943229</v>
      </c>
      <c r="R11" s="18">
        <v>17964.631036999999</v>
      </c>
      <c r="S11" s="18">
        <v>18306.88164</v>
      </c>
      <c r="T11" s="11"/>
      <c r="U11" s="11"/>
      <c r="V11" s="11"/>
      <c r="W11" s="11"/>
      <c r="X11" s="11"/>
      <c r="Y11" s="11"/>
      <c r="Z11" s="11"/>
      <c r="AA11" s="11"/>
    </row>
    <row r="12" spans="1:28" ht="16.5" x14ac:dyDescent="0.3">
      <c r="A12" s="6" t="s">
        <v>10</v>
      </c>
      <c r="B12" s="17">
        <f t="shared" ref="B12:S12" si="3">B13</f>
        <v>36</v>
      </c>
      <c r="C12" s="17">
        <f t="shared" si="3"/>
        <v>2</v>
      </c>
      <c r="D12" s="17">
        <f t="shared" si="3"/>
        <v>0</v>
      </c>
      <c r="E12" s="17">
        <f t="shared" si="3"/>
        <v>0</v>
      </c>
      <c r="F12" s="17">
        <f t="shared" si="3"/>
        <v>0</v>
      </c>
      <c r="G12" s="17">
        <f t="shared" si="3"/>
        <v>1</v>
      </c>
      <c r="H12" s="17">
        <f t="shared" si="3"/>
        <v>0</v>
      </c>
      <c r="I12" s="17">
        <f t="shared" si="3"/>
        <v>0</v>
      </c>
      <c r="J12" s="17">
        <f t="shared" si="3"/>
        <v>0</v>
      </c>
      <c r="K12" s="17">
        <f t="shared" si="3"/>
        <v>0</v>
      </c>
      <c r="L12" s="17">
        <f t="shared" si="3"/>
        <v>0</v>
      </c>
      <c r="M12" s="17">
        <f t="shared" si="3"/>
        <v>0</v>
      </c>
      <c r="N12" s="17">
        <f t="shared" si="3"/>
        <v>0</v>
      </c>
      <c r="O12" s="17">
        <f t="shared" si="3"/>
        <v>0</v>
      </c>
      <c r="P12" s="17">
        <f t="shared" si="3"/>
        <v>0</v>
      </c>
      <c r="Q12" s="17">
        <f t="shared" si="3"/>
        <v>0</v>
      </c>
      <c r="R12" s="17">
        <f t="shared" si="3"/>
        <v>0</v>
      </c>
      <c r="S12" s="17">
        <f t="shared" si="3"/>
        <v>0</v>
      </c>
      <c r="T12" s="11"/>
      <c r="U12" s="11"/>
      <c r="V12" s="11"/>
      <c r="W12" s="11"/>
      <c r="X12" s="11"/>
      <c r="Y12" s="11"/>
      <c r="Z12" s="11"/>
      <c r="AA12" s="11"/>
    </row>
    <row r="13" spans="1:28" ht="16.5" x14ac:dyDescent="0.3">
      <c r="A13" s="1" t="s">
        <v>9</v>
      </c>
      <c r="B13" s="18">
        <v>36</v>
      </c>
      <c r="C13" s="18">
        <v>2</v>
      </c>
      <c r="D13" s="18">
        <v>0</v>
      </c>
      <c r="E13" s="18">
        <v>0</v>
      </c>
      <c r="F13" s="18">
        <v>0</v>
      </c>
      <c r="G13" s="18">
        <v>1</v>
      </c>
      <c r="H13" s="18">
        <v>0</v>
      </c>
      <c r="I13" s="18">
        <v>0</v>
      </c>
      <c r="J13" s="18">
        <v>0</v>
      </c>
      <c r="K13" s="18">
        <v>0</v>
      </c>
      <c r="L13" s="18">
        <v>0</v>
      </c>
      <c r="M13" s="18">
        <v>0</v>
      </c>
      <c r="N13" s="18">
        <v>0</v>
      </c>
      <c r="O13" s="18">
        <v>0</v>
      </c>
      <c r="P13" s="18">
        <v>0</v>
      </c>
      <c r="Q13" s="18">
        <v>0</v>
      </c>
      <c r="R13" s="18">
        <v>0</v>
      </c>
      <c r="S13" s="18">
        <v>0</v>
      </c>
      <c r="T13" s="11"/>
      <c r="U13" s="11"/>
      <c r="V13" s="11"/>
      <c r="W13" s="11"/>
      <c r="X13" s="11"/>
      <c r="Y13" s="11"/>
      <c r="Z13" s="11"/>
      <c r="AA13" s="11"/>
    </row>
    <row r="14" spans="1:28" ht="16.5" x14ac:dyDescent="0.3">
      <c r="A14" s="6" t="s">
        <v>2</v>
      </c>
      <c r="B14" s="19">
        <f>B15</f>
        <v>8574.9837268806186</v>
      </c>
      <c r="C14" s="19">
        <f t="shared" ref="C14:R14" si="4">C15</f>
        <v>8753</v>
      </c>
      <c r="D14" s="19">
        <f t="shared" si="4"/>
        <v>9006.3156440000021</v>
      </c>
      <c r="E14" s="19">
        <f t="shared" si="4"/>
        <v>9416.5399629999993</v>
      </c>
      <c r="F14" s="19">
        <f t="shared" si="4"/>
        <v>9848.6752039999992</v>
      </c>
      <c r="G14" s="19">
        <f t="shared" si="4"/>
        <v>10670.124816</v>
      </c>
      <c r="H14" s="19">
        <f t="shared" si="4"/>
        <v>10922.356887000002</v>
      </c>
      <c r="I14" s="19">
        <f t="shared" si="4"/>
        <v>11447.739302000002</v>
      </c>
      <c r="J14" s="19">
        <f t="shared" si="4"/>
        <v>11906.148622999997</v>
      </c>
      <c r="K14" s="19">
        <f t="shared" si="4"/>
        <v>12377.270945999999</v>
      </c>
      <c r="L14" s="19">
        <f t="shared" si="4"/>
        <v>12512.438108</v>
      </c>
      <c r="M14" s="19">
        <f t="shared" si="4"/>
        <v>15116.628664999998</v>
      </c>
      <c r="N14" s="19">
        <v>13873.890917000001</v>
      </c>
      <c r="O14" s="19">
        <f t="shared" si="4"/>
        <v>14585.816854000001</v>
      </c>
      <c r="P14" s="19">
        <f t="shared" si="4"/>
        <v>15287.683895</v>
      </c>
      <c r="Q14" s="17">
        <f t="shared" si="4"/>
        <v>15328.482486999999</v>
      </c>
      <c r="R14" s="17">
        <f t="shared" si="4"/>
        <v>17234.011816999999</v>
      </c>
      <c r="S14" s="17">
        <f>S15</f>
        <v>17607.044057999999</v>
      </c>
      <c r="T14" s="11"/>
      <c r="U14" s="11"/>
      <c r="V14" s="11"/>
      <c r="W14" s="11"/>
      <c r="X14" s="11"/>
      <c r="Y14" s="11"/>
      <c r="Z14" s="11"/>
      <c r="AA14" s="11"/>
    </row>
    <row r="15" spans="1:28" ht="16.5" x14ac:dyDescent="0.3">
      <c r="A15" s="1" t="s">
        <v>8</v>
      </c>
      <c r="B15" s="18">
        <v>8574.9837268806186</v>
      </c>
      <c r="C15" s="18">
        <v>8753</v>
      </c>
      <c r="D15" s="18">
        <v>9006.3156440000021</v>
      </c>
      <c r="E15" s="18">
        <v>9416.5399629999993</v>
      </c>
      <c r="F15" s="18">
        <v>9848.6752039999992</v>
      </c>
      <c r="G15" s="18">
        <v>10670.124816</v>
      </c>
      <c r="H15" s="18">
        <v>10922.356887000002</v>
      </c>
      <c r="I15" s="18">
        <v>11447.739302000002</v>
      </c>
      <c r="J15" s="18">
        <v>11906.148622999997</v>
      </c>
      <c r="K15" s="18">
        <v>12377.270945999999</v>
      </c>
      <c r="L15" s="18">
        <v>12512.438108</v>
      </c>
      <c r="M15" s="18">
        <v>15116.628664999998</v>
      </c>
      <c r="N15" s="18">
        <v>13868.242908000002</v>
      </c>
      <c r="O15" s="18">
        <v>14585.816854000001</v>
      </c>
      <c r="P15" s="18">
        <v>15287.683895</v>
      </c>
      <c r="Q15" s="18">
        <v>15328.482486999999</v>
      </c>
      <c r="R15" s="18">
        <v>17234.011816999999</v>
      </c>
      <c r="S15" s="18">
        <v>17607.044057999999</v>
      </c>
    </row>
    <row r="16" spans="1:28" ht="16.5" x14ac:dyDescent="0.3">
      <c r="A16" s="6" t="s">
        <v>4</v>
      </c>
      <c r="B16" s="19">
        <f>B17+B18</f>
        <v>3640.232</v>
      </c>
      <c r="C16" s="19">
        <f t="shared" ref="C16:S16" si="5">C17+C18</f>
        <v>3814.1660000000002</v>
      </c>
      <c r="D16" s="19">
        <f t="shared" si="5"/>
        <v>3768.2570000000001</v>
      </c>
      <c r="E16" s="19">
        <f t="shared" si="5"/>
        <v>3939.3130000000001</v>
      </c>
      <c r="F16" s="19">
        <f t="shared" si="5"/>
        <v>3952.0059999999999</v>
      </c>
      <c r="G16" s="19">
        <f t="shared" si="5"/>
        <v>3679.6909999999998</v>
      </c>
      <c r="H16" s="19">
        <f t="shared" si="5"/>
        <v>3895.3049999999998</v>
      </c>
      <c r="I16" s="19">
        <f t="shared" si="5"/>
        <v>3758.1350000000002</v>
      </c>
      <c r="J16" s="19">
        <f t="shared" si="5"/>
        <v>3895.0949999999998</v>
      </c>
      <c r="K16" s="19">
        <f t="shared" si="5"/>
        <v>4149.8060000000005</v>
      </c>
      <c r="L16" s="19">
        <f t="shared" si="5"/>
        <v>4686.9679999999998</v>
      </c>
      <c r="M16" s="19">
        <f t="shared" si="5"/>
        <v>5290.0230000000001</v>
      </c>
      <c r="N16" s="19">
        <f t="shared" si="5"/>
        <v>5920.1360000000004</v>
      </c>
      <c r="O16" s="19">
        <f t="shared" si="5"/>
        <v>6202.2060000000001</v>
      </c>
      <c r="P16" s="19">
        <f t="shared" si="5"/>
        <v>5871.2780000000002</v>
      </c>
      <c r="Q16" s="17">
        <f t="shared" si="5"/>
        <v>6292.6840000000002</v>
      </c>
      <c r="R16" s="17">
        <f t="shared" si="5"/>
        <v>6759.91</v>
      </c>
      <c r="S16" s="17">
        <f t="shared" si="5"/>
        <v>6317.389341416937</v>
      </c>
    </row>
    <row r="17" spans="1:19" ht="16.5" x14ac:dyDescent="0.3">
      <c r="A17" s="7" t="s">
        <v>9</v>
      </c>
      <c r="B17" s="18">
        <v>1717</v>
      </c>
      <c r="C17" s="18">
        <v>1683</v>
      </c>
      <c r="D17" s="18">
        <v>1669</v>
      </c>
      <c r="E17" s="18">
        <v>1700</v>
      </c>
      <c r="F17" s="18">
        <v>1597</v>
      </c>
      <c r="G17" s="18">
        <v>1173</v>
      </c>
      <c r="H17" s="18">
        <v>1188</v>
      </c>
      <c r="I17" s="18">
        <v>1073</v>
      </c>
      <c r="J17" s="18">
        <v>965</v>
      </c>
      <c r="K17" s="18">
        <v>1043</v>
      </c>
      <c r="L17" s="18">
        <v>1293</v>
      </c>
      <c r="M17" s="18">
        <v>1592</v>
      </c>
      <c r="N17" s="18">
        <v>2056</v>
      </c>
      <c r="O17" s="18">
        <v>2069</v>
      </c>
      <c r="P17" s="18">
        <v>1839</v>
      </c>
      <c r="Q17" s="18">
        <v>2414</v>
      </c>
      <c r="R17" s="18">
        <v>2587</v>
      </c>
      <c r="S17" s="18">
        <v>2293</v>
      </c>
    </row>
    <row r="18" spans="1:19" ht="16.5" x14ac:dyDescent="0.3">
      <c r="A18" s="1" t="s">
        <v>8</v>
      </c>
      <c r="B18" s="18">
        <v>1923.232</v>
      </c>
      <c r="C18" s="18">
        <v>2131.1660000000002</v>
      </c>
      <c r="D18" s="18">
        <v>2099.2570000000001</v>
      </c>
      <c r="E18" s="18">
        <v>2239.3130000000001</v>
      </c>
      <c r="F18" s="18">
        <v>2355.0059999999999</v>
      </c>
      <c r="G18" s="18">
        <v>2506.6909999999998</v>
      </c>
      <c r="H18" s="18">
        <v>2707.3049999999998</v>
      </c>
      <c r="I18" s="18">
        <v>2685.1350000000002</v>
      </c>
      <c r="J18" s="18">
        <v>2930.0949999999998</v>
      </c>
      <c r="K18" s="18">
        <v>3106.806</v>
      </c>
      <c r="L18" s="18">
        <v>3393.9679999999998</v>
      </c>
      <c r="M18" s="18">
        <v>3698.0230000000001</v>
      </c>
      <c r="N18" s="18">
        <v>3864.136</v>
      </c>
      <c r="O18" s="18">
        <v>4133.2060000000001</v>
      </c>
      <c r="P18" s="18">
        <v>4032.2779999999998</v>
      </c>
      <c r="Q18" s="18">
        <v>3878.6840000000002</v>
      </c>
      <c r="R18" s="18">
        <v>4172.91</v>
      </c>
      <c r="S18" s="18">
        <v>4024.389341416937</v>
      </c>
    </row>
    <row r="19" spans="1:19" ht="16.5" x14ac:dyDescent="0.3">
      <c r="A19" s="6" t="s">
        <v>5</v>
      </c>
      <c r="B19" s="19">
        <f>B20</f>
        <v>35</v>
      </c>
      <c r="C19" s="19">
        <f t="shared" ref="C19:S19" si="6">C20</f>
        <v>31</v>
      </c>
      <c r="D19" s="19">
        <f t="shared" si="6"/>
        <v>30</v>
      </c>
      <c r="E19" s="19">
        <f t="shared" si="6"/>
        <v>29</v>
      </c>
      <c r="F19" s="19">
        <f t="shared" si="6"/>
        <v>30</v>
      </c>
      <c r="G19" s="19">
        <f t="shared" si="6"/>
        <v>30</v>
      </c>
      <c r="H19" s="19">
        <f t="shared" si="6"/>
        <v>37</v>
      </c>
      <c r="I19" s="19">
        <f t="shared" si="6"/>
        <v>52</v>
      </c>
      <c r="J19" s="19">
        <f t="shared" si="6"/>
        <v>57</v>
      </c>
      <c r="K19" s="19">
        <f t="shared" si="6"/>
        <v>55</v>
      </c>
      <c r="L19" s="19">
        <f t="shared" si="6"/>
        <v>56</v>
      </c>
      <c r="M19" s="19">
        <f t="shared" si="6"/>
        <v>58</v>
      </c>
      <c r="N19" s="19">
        <f t="shared" si="6"/>
        <v>60</v>
      </c>
      <c r="O19" s="19">
        <f t="shared" si="6"/>
        <v>63</v>
      </c>
      <c r="P19" s="19">
        <f t="shared" si="6"/>
        <v>78</v>
      </c>
      <c r="Q19" s="17">
        <f t="shared" si="6"/>
        <v>90</v>
      </c>
      <c r="R19" s="17">
        <f t="shared" si="6"/>
        <v>90</v>
      </c>
      <c r="S19" s="17">
        <f t="shared" si="6"/>
        <v>90</v>
      </c>
    </row>
    <row r="20" spans="1:19" ht="16.5" x14ac:dyDescent="0.3">
      <c r="A20" s="1" t="s">
        <v>9</v>
      </c>
      <c r="B20" s="18">
        <v>35</v>
      </c>
      <c r="C20" s="18">
        <v>31</v>
      </c>
      <c r="D20" s="18">
        <v>30</v>
      </c>
      <c r="E20" s="18">
        <v>29</v>
      </c>
      <c r="F20" s="18">
        <v>30</v>
      </c>
      <c r="G20" s="18">
        <v>30</v>
      </c>
      <c r="H20" s="18">
        <v>37</v>
      </c>
      <c r="I20" s="18">
        <v>52</v>
      </c>
      <c r="J20" s="18">
        <v>57</v>
      </c>
      <c r="K20" s="18">
        <v>55</v>
      </c>
      <c r="L20" s="18">
        <v>56</v>
      </c>
      <c r="M20" s="18">
        <v>58</v>
      </c>
      <c r="N20" s="18">
        <v>60</v>
      </c>
      <c r="O20" s="18">
        <v>63</v>
      </c>
      <c r="P20" s="18">
        <v>78</v>
      </c>
      <c r="Q20" s="18">
        <v>90</v>
      </c>
      <c r="R20" s="18">
        <v>90</v>
      </c>
      <c r="S20" s="18">
        <v>90</v>
      </c>
    </row>
    <row r="21" spans="1:19" ht="16.5" x14ac:dyDescent="0.3">
      <c r="A21" s="6" t="s">
        <v>7</v>
      </c>
      <c r="B21" s="17">
        <f t="shared" ref="B21:S21" si="7">B22</f>
        <v>7</v>
      </c>
      <c r="C21" s="17">
        <f t="shared" si="7"/>
        <v>9</v>
      </c>
      <c r="D21" s="17">
        <f t="shared" si="7"/>
        <v>9</v>
      </c>
      <c r="E21" s="17">
        <f t="shared" si="7"/>
        <v>9</v>
      </c>
      <c r="F21" s="17">
        <f t="shared" si="7"/>
        <v>9</v>
      </c>
      <c r="G21" s="17">
        <f t="shared" si="7"/>
        <v>26</v>
      </c>
      <c r="H21" s="17">
        <f t="shared" si="7"/>
        <v>21</v>
      </c>
      <c r="I21" s="17">
        <f t="shared" si="7"/>
        <v>26</v>
      </c>
      <c r="J21" s="17">
        <f t="shared" si="7"/>
        <v>10</v>
      </c>
      <c r="K21" s="17">
        <f t="shared" si="7"/>
        <v>8</v>
      </c>
      <c r="L21" s="17">
        <f t="shared" si="7"/>
        <v>8</v>
      </c>
      <c r="M21" s="17">
        <f t="shared" si="7"/>
        <v>21</v>
      </c>
      <c r="N21" s="17">
        <f t="shared" si="7"/>
        <v>16</v>
      </c>
      <c r="O21" s="17">
        <f t="shared" si="7"/>
        <v>14</v>
      </c>
      <c r="P21" s="17">
        <f t="shared" si="7"/>
        <v>20</v>
      </c>
      <c r="Q21" s="17">
        <f t="shared" si="7"/>
        <v>29</v>
      </c>
      <c r="R21" s="17">
        <f t="shared" si="7"/>
        <v>25</v>
      </c>
      <c r="S21" s="17">
        <f t="shared" si="7"/>
        <v>31</v>
      </c>
    </row>
    <row r="22" spans="1:19" ht="17.25" thickBot="1" x14ac:dyDescent="0.35">
      <c r="A22" s="8" t="s">
        <v>9</v>
      </c>
      <c r="B22" s="20">
        <v>7</v>
      </c>
      <c r="C22" s="20">
        <v>9</v>
      </c>
      <c r="D22" s="20">
        <v>9</v>
      </c>
      <c r="E22" s="20">
        <v>9</v>
      </c>
      <c r="F22" s="20">
        <v>9</v>
      </c>
      <c r="G22" s="20">
        <v>26</v>
      </c>
      <c r="H22" s="20">
        <v>21</v>
      </c>
      <c r="I22" s="20">
        <v>26</v>
      </c>
      <c r="J22" s="20">
        <v>10</v>
      </c>
      <c r="K22" s="20">
        <v>8</v>
      </c>
      <c r="L22" s="20">
        <v>8</v>
      </c>
      <c r="M22" s="20">
        <v>21</v>
      </c>
      <c r="N22" s="20">
        <v>16</v>
      </c>
      <c r="O22" s="20">
        <v>14</v>
      </c>
      <c r="P22" s="20">
        <v>20</v>
      </c>
      <c r="Q22" s="20">
        <v>29</v>
      </c>
      <c r="R22" s="20">
        <v>25</v>
      </c>
      <c r="S22" s="20">
        <v>31</v>
      </c>
    </row>
    <row r="23" spans="1:19" x14ac:dyDescent="0.2">
      <c r="A23" s="23" t="s">
        <v>12</v>
      </c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</row>
    <row r="24" spans="1:19" ht="12.75" customHeight="1" x14ac:dyDescent="0.2">
      <c r="A24" s="21" t="s">
        <v>14</v>
      </c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</row>
    <row r="25" spans="1:19" ht="12.75" customHeight="1" x14ac:dyDescent="0.2">
      <c r="A25" s="24" t="s">
        <v>16</v>
      </c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</row>
    <row r="26" spans="1:19" ht="39" customHeight="1" x14ac:dyDescent="0.2">
      <c r="A26" s="25" t="s">
        <v>13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</row>
    <row r="27" spans="1:19" ht="12.75" customHeight="1" x14ac:dyDescent="0.2">
      <c r="A27" s="25" t="s">
        <v>17</v>
      </c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</row>
    <row r="28" spans="1:19" ht="12" customHeight="1" x14ac:dyDescent="0.2">
      <c r="A28" s="26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</row>
    <row r="29" spans="1:19" ht="12" customHeight="1" x14ac:dyDescent="0.2">
      <c r="A29" s="27" t="s">
        <v>11</v>
      </c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</row>
    <row r="30" spans="1:19" ht="26.25" customHeight="1" x14ac:dyDescent="0.2">
      <c r="A30" s="21" t="s">
        <v>18</v>
      </c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</row>
    <row r="31" spans="1:19" x14ac:dyDescent="0.2">
      <c r="G31" s="4"/>
    </row>
    <row r="32" spans="1:19" ht="15.75" x14ac:dyDescent="0.25">
      <c r="A32" s="12"/>
      <c r="G32" s="4"/>
    </row>
    <row r="33" spans="1:14" x14ac:dyDescent="0.2">
      <c r="A33" s="13"/>
    </row>
    <row r="34" spans="1:14" x14ac:dyDescent="0.2">
      <c r="A34" s="14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</row>
    <row r="35" spans="1:14" x14ac:dyDescent="0.2">
      <c r="A35" s="15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</row>
    <row r="36" spans="1:14" x14ac:dyDescent="0.2">
      <c r="A36" s="14"/>
    </row>
    <row r="37" spans="1:14" x14ac:dyDescent="0.2">
      <c r="A37" s="13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</row>
    <row r="38" spans="1:14" x14ac:dyDescent="0.2">
      <c r="A38" s="14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</row>
    <row r="39" spans="1:14" ht="15.75" x14ac:dyDescent="0.25">
      <c r="A39" s="12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</row>
    <row r="40" spans="1:14" x14ac:dyDescent="0.2">
      <c r="A40" s="13"/>
    </row>
    <row r="41" spans="1:14" x14ac:dyDescent="0.2">
      <c r="A41" s="14"/>
    </row>
    <row r="42" spans="1:14" x14ac:dyDescent="0.2">
      <c r="A42" s="15"/>
    </row>
    <row r="43" spans="1:14" x14ac:dyDescent="0.2">
      <c r="A43" s="14"/>
    </row>
    <row r="44" spans="1:14" x14ac:dyDescent="0.2">
      <c r="A44" s="13"/>
    </row>
  </sheetData>
  <mergeCells count="9">
    <mergeCell ref="A30:S30"/>
    <mergeCell ref="A1:S1"/>
    <mergeCell ref="A23:S23"/>
    <mergeCell ref="A24:S24"/>
    <mergeCell ref="A25:S25"/>
    <mergeCell ref="A26:S26"/>
    <mergeCell ref="A27:S27"/>
    <mergeCell ref="A28:S28"/>
    <mergeCell ref="A29:S29"/>
  </mergeCells>
  <phoneticPr fontId="13" type="noConversion"/>
  <pageMargins left="0.75" right="0.75" top="1" bottom="1" header="0.5" footer="0.5"/>
  <pageSetup scale="76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3-32</vt:lpstr>
    </vt:vector>
  </TitlesOfParts>
  <Company>bts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gmekonne</dc:creator>
  <cp:lastModifiedBy>L. Nguyen</cp:lastModifiedBy>
  <cp:lastPrinted>2016-10-07T16:23:06Z</cp:lastPrinted>
  <dcterms:created xsi:type="dcterms:W3CDTF">2004-10-15T20:54:07Z</dcterms:created>
  <dcterms:modified xsi:type="dcterms:W3CDTF">2016-10-07T16:23:15Z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1882088747</vt:i4>
  </property>
  <property fmtid="{D5CDD505-2E9C-101B-9397-08002B2CF9AE}" pid="3" name="_EmailSubject">
    <vt:lpwstr>NTS updates</vt:lpwstr>
  </property>
  <property fmtid="{D5CDD505-2E9C-101B-9397-08002B2CF9AE}" pid="4" name="_AuthorEmail">
    <vt:lpwstr>Long.Nguyen@dot.gov</vt:lpwstr>
  </property>
  <property fmtid="{D5CDD505-2E9C-101B-9397-08002B2CF9AE}" pid="5" name="_AuthorEmailDisplayName">
    <vt:lpwstr>Nguyen, Long &lt;RITA&gt;</vt:lpwstr>
  </property>
  <property fmtid="{D5CDD505-2E9C-101B-9397-08002B2CF9AE}" pid="6" name="_PreviousAdHocReviewCycleID">
    <vt:i4>806198856</vt:i4>
  </property>
  <property fmtid="{D5CDD505-2E9C-101B-9397-08002B2CF9AE}" pid="7" name="_ReviewingToolsShownOnce">
    <vt:lpwstr/>
  </property>
</Properties>
</file>