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95" yWindow="975" windowWidth="15600" windowHeight="6840" tabRatio="601"/>
  </bookViews>
  <sheets>
    <sheet name="3-35" sheetId="17" r:id="rId1"/>
  </sheets>
  <calcPr calcId="145621"/>
</workbook>
</file>

<file path=xl/calcChain.xml><?xml version="1.0" encoding="utf-8"?>
<calcChain xmlns="http://schemas.openxmlformats.org/spreadsheetml/2006/main">
  <c r="B5" i="17" l="1"/>
  <c r="B4" i="17"/>
  <c r="O24" i="17"/>
  <c r="N24" i="17"/>
  <c r="Q24" i="17"/>
  <c r="P24" i="17"/>
  <c r="M24" i="17"/>
  <c r="L24" i="17"/>
  <c r="I24" i="17"/>
  <c r="H24" i="17"/>
  <c r="E24" i="17"/>
  <c r="D24" i="17"/>
  <c r="S24" i="17"/>
  <c r="R24" i="17"/>
  <c r="K24" i="17"/>
  <c r="J24" i="17"/>
  <c r="G24" i="17"/>
  <c r="F24" i="17"/>
  <c r="C24" i="17"/>
  <c r="B24" i="17"/>
  <c r="S21" i="17"/>
  <c r="R21" i="17"/>
  <c r="O21" i="17"/>
  <c r="N21" i="17"/>
  <c r="K21" i="17"/>
  <c r="J21" i="17"/>
  <c r="G21" i="17"/>
  <c r="F21" i="17"/>
  <c r="C21" i="17"/>
  <c r="B21" i="17"/>
  <c r="Q21" i="17"/>
  <c r="P21" i="17"/>
  <c r="M21" i="17"/>
  <c r="L21" i="17"/>
  <c r="I21" i="17"/>
  <c r="H21" i="17"/>
  <c r="E21" i="17"/>
  <c r="D21" i="17"/>
  <c r="Q18" i="17"/>
  <c r="P18" i="17"/>
  <c r="M18" i="17"/>
  <c r="L18" i="17"/>
  <c r="I18" i="17"/>
  <c r="H18" i="17"/>
  <c r="E18" i="17"/>
  <c r="D18" i="17"/>
  <c r="S18" i="17"/>
  <c r="R18" i="17"/>
  <c r="O18" i="17"/>
  <c r="N18" i="17"/>
  <c r="K18" i="17"/>
  <c r="J18" i="17"/>
  <c r="G18" i="17"/>
  <c r="F18" i="17"/>
  <c r="C18" i="17"/>
  <c r="B18" i="17"/>
  <c r="S15" i="17"/>
  <c r="R15" i="17"/>
  <c r="O15" i="17"/>
  <c r="N15" i="17"/>
  <c r="K15" i="17"/>
  <c r="J15" i="17"/>
  <c r="G15" i="17"/>
  <c r="F15" i="17"/>
  <c r="C15" i="17"/>
  <c r="B15" i="17"/>
  <c r="Q15" i="17"/>
  <c r="P15" i="17"/>
  <c r="M15" i="17"/>
  <c r="L15" i="17"/>
  <c r="I15" i="17"/>
  <c r="H15" i="17"/>
  <c r="E15" i="17"/>
  <c r="D15" i="17"/>
  <c r="Q12" i="17"/>
  <c r="P12" i="17"/>
  <c r="M12" i="17"/>
  <c r="L12" i="17"/>
  <c r="I12" i="17"/>
  <c r="H12" i="17"/>
  <c r="E12" i="17"/>
  <c r="D12" i="17"/>
  <c r="S12" i="17"/>
  <c r="R12" i="17"/>
  <c r="O12" i="17"/>
  <c r="N12" i="17"/>
  <c r="K12" i="17"/>
  <c r="J12" i="17"/>
  <c r="G12" i="17"/>
  <c r="F12" i="17"/>
  <c r="C12" i="17"/>
  <c r="B12" i="17"/>
  <c r="S9" i="17"/>
  <c r="R9" i="17"/>
  <c r="O9" i="17"/>
  <c r="N9" i="17"/>
  <c r="K9" i="17"/>
  <c r="J9" i="17"/>
  <c r="G9" i="17"/>
  <c r="F9" i="17"/>
  <c r="C9" i="17"/>
  <c r="B9" i="17"/>
  <c r="Q9" i="17"/>
  <c r="P9" i="17"/>
  <c r="M9" i="17"/>
  <c r="L9" i="17"/>
  <c r="I9" i="17"/>
  <c r="H9" i="17"/>
  <c r="E9" i="17"/>
  <c r="D9" i="17"/>
  <c r="S5" i="17"/>
  <c r="R5" i="17"/>
  <c r="O5" i="17"/>
  <c r="N5" i="17"/>
  <c r="K5" i="17"/>
  <c r="J5" i="17"/>
  <c r="G5" i="17"/>
  <c r="F5" i="17"/>
  <c r="C5" i="17"/>
  <c r="Q6" i="17"/>
  <c r="P6" i="17"/>
  <c r="M6" i="17"/>
  <c r="L6" i="17"/>
  <c r="I6" i="17"/>
  <c r="H4" i="17"/>
  <c r="E6" i="17"/>
  <c r="D6" i="17"/>
  <c r="S6" i="17"/>
  <c r="R6" i="17"/>
  <c r="O6" i="17"/>
  <c r="N6" i="17"/>
  <c r="K6" i="17"/>
  <c r="J6" i="17"/>
  <c r="G6" i="17"/>
  <c r="F6" i="17"/>
  <c r="C6" i="17"/>
  <c r="B6" i="17"/>
  <c r="Q5" i="17"/>
  <c r="P5" i="17"/>
  <c r="M5" i="17"/>
  <c r="L5" i="17"/>
  <c r="I5" i="17"/>
  <c r="H5" i="17"/>
  <c r="E5" i="17"/>
  <c r="D5" i="17"/>
  <c r="S4" i="17"/>
  <c r="R4" i="17"/>
  <c r="O4" i="17"/>
  <c r="N4" i="17"/>
  <c r="K4" i="17"/>
  <c r="J4" i="17"/>
  <c r="G4" i="17"/>
  <c r="F4" i="17"/>
  <c r="C4" i="17"/>
  <c r="F3" i="17" l="1"/>
  <c r="G3" i="17"/>
  <c r="O3" i="17"/>
  <c r="N3" i="17"/>
  <c r="B3" i="17"/>
  <c r="J3" i="17"/>
  <c r="R3" i="17"/>
  <c r="C3" i="17"/>
  <c r="K3" i="17"/>
  <c r="S3" i="17"/>
  <c r="H3" i="17"/>
  <c r="D4" i="17"/>
  <c r="D3" i="17" s="1"/>
  <c r="L4" i="17"/>
  <c r="L3" i="17" s="1"/>
  <c r="P4" i="17"/>
  <c r="P3" i="17" s="1"/>
  <c r="H6" i="17"/>
  <c r="E4" i="17"/>
  <c r="E3" i="17" s="1"/>
  <c r="I4" i="17"/>
  <c r="I3" i="17" s="1"/>
  <c r="M4" i="17"/>
  <c r="M3" i="17" s="1"/>
  <c r="Q4" i="17"/>
  <c r="Q3" i="17" s="1"/>
</calcChain>
</file>

<file path=xl/sharedStrings.xml><?xml version="1.0" encoding="utf-8"?>
<sst xmlns="http://schemas.openxmlformats.org/spreadsheetml/2006/main" count="32" uniqueCount="19">
  <si>
    <t>Air, total</t>
  </si>
  <si>
    <t>Water, total</t>
  </si>
  <si>
    <t>Federal</t>
  </si>
  <si>
    <t>Highways, total</t>
  </si>
  <si>
    <t>Rail, total</t>
  </si>
  <si>
    <t xml:space="preserve">Numbers may not add to totals due to rounding. </t>
  </si>
  <si>
    <t>State and local</t>
  </si>
  <si>
    <t>TOTAL, all modes</t>
  </si>
  <si>
    <t>Transit, total</t>
  </si>
  <si>
    <r>
      <t>General support, total</t>
    </r>
    <r>
      <rPr>
        <b/>
        <vertAlign val="superscript"/>
        <sz val="11"/>
        <rFont val="Arial Narrow"/>
        <family val="2"/>
      </rPr>
      <t xml:space="preserve"> </t>
    </r>
  </si>
  <si>
    <t>NOTES</t>
  </si>
  <si>
    <t>Federal expenditures from own funds include all amounts of money paid out by the federal government including not only direct spending but also grants to state and local governments.  State and local expenditures from own funds include outlays of the state and local governments from all sources of funds excluding federal grants. </t>
  </si>
  <si>
    <t>SOURCE</t>
  </si>
  <si>
    <r>
      <t>Pipeline, total</t>
    </r>
    <r>
      <rPr>
        <b/>
        <vertAlign val="superscript"/>
        <sz val="11"/>
        <rFont val="Arial Narrow"/>
        <family val="2"/>
      </rPr>
      <t xml:space="preserve"> </t>
    </r>
  </si>
  <si>
    <t xml:space="preserve">Federal </t>
  </si>
  <si>
    <t>Table 3-35:  Transportation Expenditures by Mode and Level of Government from Own Funds, Fiscal Year (Current $ millions)</t>
  </si>
  <si>
    <t xml:space="preserve">Local government outlays for highway are not included in 2009 due to lack of data. </t>
  </si>
  <si>
    <t>This edition is not comparable to the previous' edition.</t>
  </si>
  <si>
    <r>
      <t xml:space="preserve">U.S. Department of Transportation, Bureau of Transportation Statistics, </t>
    </r>
    <r>
      <rPr>
        <i/>
        <sz val="9"/>
        <rFont val="Arial"/>
        <family val="2"/>
      </rPr>
      <t xml:space="preserve">Government Transportation Financial Statistics 2014 </t>
    </r>
    <r>
      <rPr>
        <sz val="9"/>
        <rFont val="Arial"/>
        <family val="2"/>
      </rPr>
      <t xml:space="preserve">available at http://www.rita.dot.gov/bts/sites/rita.dot.gov.bts/files/publications/government_transportation_financial_statistics/2014/index.html as of August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</si>
</sst>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numFmt numFmtId="165" formatCode="#,##0.00000"/>
  </numFmts>
  <fonts count="15" x14ac:knownFonts="1">
    <font>
      <sz val="10"/>
      <name val="Arial"/>
    </font>
    <font>
      <sz val="10"/>
      <name val="Helv"/>
    </font>
    <font>
      <b/>
      <sz val="10"/>
      <name val="Helv"/>
    </font>
    <font>
      <sz val="8"/>
      <name val="Helv"/>
    </font>
    <font>
      <b/>
      <sz val="14"/>
      <name val="Helv"/>
    </font>
    <font>
      <b/>
      <sz val="12"/>
      <name val="Helv"/>
    </font>
    <font>
      <b/>
      <sz val="12"/>
      <name val="Arial"/>
      <family val="2"/>
    </font>
    <font>
      <sz val="11"/>
      <name val="Arial Narrow"/>
      <family val="2"/>
    </font>
    <font>
      <b/>
      <sz val="11"/>
      <name val="Arial Narrow"/>
      <family val="2"/>
    </font>
    <font>
      <b/>
      <vertAlign val="superscript"/>
      <sz val="11"/>
      <name val="Arial Narrow"/>
      <family val="2"/>
    </font>
    <font>
      <sz val="9"/>
      <name val="Arial"/>
      <family val="2"/>
    </font>
    <font>
      <b/>
      <sz val="9"/>
      <name val="Arial"/>
      <family val="2"/>
    </font>
    <font>
      <i/>
      <sz val="9"/>
      <name val="Arial"/>
      <family val="2"/>
    </font>
    <font>
      <sz val="8"/>
      <name val="Arial"/>
      <family val="2"/>
    </font>
    <font>
      <sz val="10"/>
      <name val="Arial"/>
      <family val="2"/>
    </font>
  </fonts>
  <fills count="3">
    <fill>
      <patternFill patternType="none"/>
    </fill>
    <fill>
      <patternFill patternType="gray125"/>
    </fill>
    <fill>
      <patternFill patternType="solid">
        <fgColor indexed="22"/>
        <bgColor indexed="9"/>
      </patternFill>
    </fill>
  </fills>
  <borders count="5">
    <border>
      <left/>
      <right/>
      <top/>
      <bottom/>
      <diagonal/>
    </border>
    <border>
      <left/>
      <right/>
      <top/>
      <bottom style="thin">
        <color indexed="22"/>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s>
  <cellStyleXfs count="7">
    <xf numFmtId="0" fontId="0" fillId="0" borderId="0"/>
    <xf numFmtId="164" fontId="1" fillId="0" borderId="1" applyNumberFormat="0">
      <alignment horizontal="right"/>
    </xf>
    <xf numFmtId="0" fontId="2" fillId="0" borderId="1">
      <alignment horizontal="left"/>
    </xf>
    <xf numFmtId="0" fontId="2" fillId="2" borderId="0">
      <alignment horizontal="centerContinuous" wrapText="1"/>
    </xf>
    <xf numFmtId="0" fontId="3" fillId="0" borderId="0">
      <alignment horizontal="right"/>
    </xf>
    <xf numFmtId="0" fontId="4" fillId="0" borderId="0">
      <alignment horizontal="left" vertical="top"/>
    </xf>
    <xf numFmtId="0" fontId="5" fillId="0" borderId="0">
      <alignment horizontal="left"/>
    </xf>
  </cellStyleXfs>
  <cellXfs count="24">
    <xf numFmtId="0" fontId="0" fillId="0" borderId="0" xfId="0"/>
    <xf numFmtId="0" fontId="7" fillId="0" borderId="0" xfId="0" applyFont="1" applyFill="1" applyBorder="1"/>
    <xf numFmtId="0" fontId="0" fillId="0" borderId="0" xfId="0" applyFill="1"/>
    <xf numFmtId="0" fontId="8" fillId="0" borderId="2" xfId="0" applyFont="1" applyFill="1" applyBorder="1" applyAlignment="1">
      <alignment horizontal="center"/>
    </xf>
    <xf numFmtId="0" fontId="8" fillId="0" borderId="0" xfId="0" applyFont="1" applyFill="1" applyBorder="1"/>
    <xf numFmtId="0" fontId="7" fillId="0" borderId="3" xfId="0" applyFont="1" applyFill="1" applyBorder="1"/>
    <xf numFmtId="0" fontId="8" fillId="0" borderId="0" xfId="3" applyFont="1" applyFill="1" applyBorder="1" applyAlignment="1">
      <alignment horizontal="left"/>
    </xf>
    <xf numFmtId="3" fontId="8" fillId="0" borderId="0" xfId="0" applyNumberFormat="1" applyFont="1" applyFill="1" applyBorder="1" applyAlignment="1">
      <alignment horizontal="right"/>
    </xf>
    <xf numFmtId="3" fontId="7" fillId="0" borderId="0" xfId="0" applyNumberFormat="1" applyFont="1" applyFill="1" applyBorder="1" applyAlignment="1">
      <alignment horizontal="right"/>
    </xf>
    <xf numFmtId="3" fontId="7" fillId="0" borderId="0" xfId="0" applyNumberFormat="1" applyFont="1" applyFill="1"/>
    <xf numFmtId="3" fontId="7" fillId="0" borderId="3" xfId="0" applyNumberFormat="1" applyFont="1" applyFill="1" applyBorder="1" applyAlignment="1">
      <alignment horizontal="right"/>
    </xf>
    <xf numFmtId="0" fontId="0" fillId="0" borderId="0" xfId="0" applyFill="1" applyBorder="1"/>
    <xf numFmtId="0" fontId="8" fillId="0" borderId="2" xfId="0" applyNumberFormat="1" applyFont="1" applyFill="1" applyBorder="1" applyAlignment="1">
      <alignment horizontal="center"/>
    </xf>
    <xf numFmtId="3" fontId="0" fillId="0" borderId="0" xfId="0" applyNumberFormat="1" applyFill="1"/>
    <xf numFmtId="1" fontId="0" fillId="0" borderId="0" xfId="0" applyNumberFormat="1" applyFill="1"/>
    <xf numFmtId="165" fontId="0" fillId="0" borderId="0" xfId="0" applyNumberFormat="1" applyFill="1"/>
    <xf numFmtId="0" fontId="10" fillId="0" borderId="0" xfId="0" applyNumberFormat="1" applyFont="1" applyFill="1" applyBorder="1" applyAlignment="1">
      <alignment horizontal="left" wrapText="1"/>
    </xf>
    <xf numFmtId="0" fontId="14" fillId="0" borderId="0" xfId="0" applyFont="1" applyFill="1" applyAlignment="1">
      <alignment wrapText="1"/>
    </xf>
    <xf numFmtId="0" fontId="6" fillId="0" borderId="3" xfId="0" applyFont="1" applyFill="1" applyBorder="1" applyAlignment="1">
      <alignment horizontal="left" wrapText="1"/>
    </xf>
    <xf numFmtId="0" fontId="11" fillId="0" borderId="4" xfId="0" applyFont="1" applyFill="1" applyBorder="1" applyAlignment="1">
      <alignment wrapText="1"/>
    </xf>
    <xf numFmtId="0" fontId="10" fillId="0" borderId="0" xfId="0" applyFont="1" applyFill="1" applyAlignment="1">
      <alignment wrapText="1"/>
    </xf>
    <xf numFmtId="0" fontId="10" fillId="0" borderId="0" xfId="0" applyFont="1" applyFill="1" applyBorder="1" applyAlignment="1">
      <alignment horizontal="left" wrapText="1"/>
    </xf>
    <xf numFmtId="0" fontId="10" fillId="0" borderId="0" xfId="0" applyFont="1" applyFill="1" applyAlignment="1">
      <alignment horizontal="center" wrapText="1"/>
    </xf>
    <xf numFmtId="0" fontId="11" fillId="0" borderId="0" xfId="0" applyFont="1" applyFill="1" applyAlignment="1">
      <alignment horizontal="left" wrapText="1"/>
    </xf>
  </cellXfs>
  <cellStyles count="7">
    <cellStyle name="Data" xfId="1"/>
    <cellStyle name="Hed Side" xfId="2"/>
    <cellStyle name="Hed Top" xfId="3"/>
    <cellStyle name="Normal" xfId="0" builtinId="0"/>
    <cellStyle name="Source Hed" xfId="4"/>
    <cellStyle name="Title-1" xfId="5"/>
    <cellStyle name="Title-2"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8"/>
  <sheetViews>
    <sheetView tabSelected="1" workbookViewId="0">
      <selection sqref="A1:S1"/>
    </sheetView>
  </sheetViews>
  <sheetFormatPr defaultRowHeight="12.75" x14ac:dyDescent="0.2"/>
  <cols>
    <col min="1" max="1" width="22" style="2" customWidth="1"/>
    <col min="2" max="19" width="7.7109375" style="2" customWidth="1"/>
    <col min="20" max="16384" width="9.140625" style="2"/>
  </cols>
  <sheetData>
    <row r="1" spans="1:19" ht="18.75" customHeight="1" thickBot="1" x14ac:dyDescent="0.3">
      <c r="A1" s="18" t="s">
        <v>15</v>
      </c>
      <c r="B1" s="18"/>
      <c r="C1" s="18"/>
      <c r="D1" s="18"/>
      <c r="E1" s="18"/>
      <c r="F1" s="18"/>
      <c r="G1" s="18"/>
      <c r="H1" s="18"/>
      <c r="I1" s="18"/>
      <c r="J1" s="18"/>
      <c r="K1" s="18"/>
      <c r="L1" s="18"/>
      <c r="M1" s="18"/>
      <c r="N1" s="18"/>
      <c r="O1" s="18"/>
      <c r="P1" s="18"/>
      <c r="Q1" s="18"/>
      <c r="R1" s="18"/>
      <c r="S1" s="18"/>
    </row>
    <row r="2" spans="1:19" ht="16.5" customHeight="1" x14ac:dyDescent="0.3">
      <c r="A2" s="3"/>
      <c r="B2" s="12">
        <v>1995</v>
      </c>
      <c r="C2" s="12">
        <v>1996</v>
      </c>
      <c r="D2" s="12">
        <v>1997</v>
      </c>
      <c r="E2" s="12">
        <v>1998</v>
      </c>
      <c r="F2" s="12">
        <v>1999</v>
      </c>
      <c r="G2" s="12">
        <v>2000</v>
      </c>
      <c r="H2" s="12">
        <v>2001</v>
      </c>
      <c r="I2" s="12">
        <v>2002</v>
      </c>
      <c r="J2" s="12">
        <v>2003</v>
      </c>
      <c r="K2" s="12">
        <v>2004</v>
      </c>
      <c r="L2" s="12">
        <v>2005</v>
      </c>
      <c r="M2" s="12">
        <v>2006</v>
      </c>
      <c r="N2" s="12">
        <v>2007</v>
      </c>
      <c r="O2" s="12">
        <v>2008</v>
      </c>
      <c r="P2" s="12">
        <v>2009</v>
      </c>
      <c r="Q2" s="12">
        <v>2010</v>
      </c>
      <c r="R2" s="12">
        <v>2011</v>
      </c>
      <c r="S2" s="12">
        <v>2012</v>
      </c>
    </row>
    <row r="3" spans="1:19" ht="16.5" customHeight="1" x14ac:dyDescent="0.3">
      <c r="A3" s="4" t="s">
        <v>7</v>
      </c>
      <c r="B3" s="7">
        <f>B4+B5</f>
        <v>167819.6992907268</v>
      </c>
      <c r="C3" s="7">
        <f t="shared" ref="C3:S3" si="0">C4+C5</f>
        <v>173523.37058645274</v>
      </c>
      <c r="D3" s="7">
        <f t="shared" si="0"/>
        <v>181250.53612807882</v>
      </c>
      <c r="E3" s="7">
        <f t="shared" si="0"/>
        <v>187924.17750000005</v>
      </c>
      <c r="F3" s="7">
        <f t="shared" si="0"/>
        <v>208306.12448717948</v>
      </c>
      <c r="G3" s="7">
        <f t="shared" si="0"/>
        <v>219988.61418518517</v>
      </c>
      <c r="H3" s="7">
        <f t="shared" si="0"/>
        <v>249605.71209090907</v>
      </c>
      <c r="I3" s="7">
        <f t="shared" si="0"/>
        <v>265985.86</v>
      </c>
      <c r="J3" s="7">
        <f t="shared" si="0"/>
        <v>277450.33396989672</v>
      </c>
      <c r="K3" s="7">
        <f t="shared" si="0"/>
        <v>274638.19288445165</v>
      </c>
      <c r="L3" s="7">
        <f t="shared" si="0"/>
        <v>286598.94923177664</v>
      </c>
      <c r="M3" s="7">
        <f t="shared" si="0"/>
        <v>296268.12438155885</v>
      </c>
      <c r="N3" s="7">
        <f t="shared" si="0"/>
        <v>319304.05129542301</v>
      </c>
      <c r="O3" s="7">
        <f t="shared" si="0"/>
        <v>343855.50866666663</v>
      </c>
      <c r="P3" s="7">
        <f t="shared" si="0"/>
        <v>362296.77858949092</v>
      </c>
      <c r="Q3" s="7">
        <f t="shared" si="0"/>
        <v>365413.54713457479</v>
      </c>
      <c r="R3" s="7">
        <f t="shared" si="0"/>
        <v>360063.52357968496</v>
      </c>
      <c r="S3" s="7">
        <f t="shared" si="0"/>
        <v>372930.50867702038</v>
      </c>
    </row>
    <row r="4" spans="1:19" ht="16.5" customHeight="1" x14ac:dyDescent="0.3">
      <c r="A4" s="1" t="s">
        <v>2</v>
      </c>
      <c r="B4" s="8">
        <f>SUM(B7,B10,B13,B16,B19,B22,B25)</f>
        <v>44492.791290726818</v>
      </c>
      <c r="C4" s="8">
        <f t="shared" ref="C4:O5" si="1">SUM(C7,C10,C13,C16,C19,C22,C25)</f>
        <v>44360.11158645276</v>
      </c>
      <c r="D4" s="8">
        <f t="shared" si="1"/>
        <v>45372.35812807882</v>
      </c>
      <c r="E4" s="8">
        <f t="shared" si="1"/>
        <v>45669.987500000003</v>
      </c>
      <c r="F4" s="8">
        <f t="shared" si="1"/>
        <v>51935.579487179486</v>
      </c>
      <c r="G4" s="8">
        <f t="shared" si="1"/>
        <v>54898.38518518518</v>
      </c>
      <c r="H4" s="8">
        <f t="shared" si="1"/>
        <v>68767.809090909097</v>
      </c>
      <c r="I4" s="8">
        <f t="shared" si="1"/>
        <v>77964.700000000012</v>
      </c>
      <c r="J4" s="8">
        <f t="shared" si="1"/>
        <v>82016.414969896679</v>
      </c>
      <c r="K4" s="8">
        <f t="shared" si="1"/>
        <v>76195.356884451641</v>
      </c>
      <c r="L4" s="8">
        <f t="shared" si="1"/>
        <v>78559.397231776646</v>
      </c>
      <c r="M4" s="8">
        <f t="shared" si="1"/>
        <v>75339.46038155882</v>
      </c>
      <c r="N4" s="8">
        <f t="shared" si="1"/>
        <v>77685.151295423013</v>
      </c>
      <c r="O4" s="8">
        <f t="shared" si="1"/>
        <v>87354.854666666666</v>
      </c>
      <c r="P4" s="8">
        <f>SUM(P7,P10,P13,P16,P19,P22,P25)</f>
        <v>91823.154589490936</v>
      </c>
      <c r="Q4" s="8">
        <f t="shared" ref="Q4:S5" si="2">SUM(Q7,Q10,Q13,Q16,Q19,Q22,Q25)</f>
        <v>93937.251134574777</v>
      </c>
      <c r="R4" s="8">
        <f t="shared" si="2"/>
        <v>89430.290579684937</v>
      </c>
      <c r="S4" s="8">
        <f t="shared" si="2"/>
        <v>91580.311677020392</v>
      </c>
    </row>
    <row r="5" spans="1:19" ht="16.5" customHeight="1" x14ac:dyDescent="0.3">
      <c r="A5" s="1" t="s">
        <v>6</v>
      </c>
      <c r="B5" s="8">
        <f>SUM(B8,B11,B14,B17,B20,B23,B26)</f>
        <v>123326.908</v>
      </c>
      <c r="C5" s="8">
        <f t="shared" si="1"/>
        <v>129163.25899999999</v>
      </c>
      <c r="D5" s="8">
        <f t="shared" si="1"/>
        <v>135878.17800000001</v>
      </c>
      <c r="E5" s="8">
        <f t="shared" si="1"/>
        <v>142254.19000000003</v>
      </c>
      <c r="F5" s="8">
        <f t="shared" si="1"/>
        <v>156370.54499999998</v>
      </c>
      <c r="G5" s="8">
        <f t="shared" si="1"/>
        <v>165090.22899999999</v>
      </c>
      <c r="H5" s="8">
        <f t="shared" si="1"/>
        <v>180837.90299999999</v>
      </c>
      <c r="I5" s="8">
        <f t="shared" si="1"/>
        <v>188021.16</v>
      </c>
      <c r="J5" s="8">
        <f t="shared" si="1"/>
        <v>195433.91900000002</v>
      </c>
      <c r="K5" s="8">
        <f t="shared" si="1"/>
        <v>198442.83600000001</v>
      </c>
      <c r="L5" s="8">
        <f t="shared" si="1"/>
        <v>208039.552</v>
      </c>
      <c r="M5" s="8">
        <f t="shared" si="1"/>
        <v>220928.66400000002</v>
      </c>
      <c r="N5" s="8">
        <f t="shared" si="1"/>
        <v>241618.9</v>
      </c>
      <c r="O5" s="8">
        <f t="shared" si="1"/>
        <v>256500.65399999998</v>
      </c>
      <c r="P5" s="8">
        <f>SUM(P8,P11,P14,P17,P20,P23,P26)</f>
        <v>270473.62400000001</v>
      </c>
      <c r="Q5" s="8">
        <f t="shared" si="2"/>
        <v>271476.29600000003</v>
      </c>
      <c r="R5" s="8">
        <f t="shared" si="2"/>
        <v>270633.23300000001</v>
      </c>
      <c r="S5" s="8">
        <f t="shared" si="2"/>
        <v>281350.19699999999</v>
      </c>
    </row>
    <row r="6" spans="1:19" ht="16.5" customHeight="1" x14ac:dyDescent="0.3">
      <c r="A6" s="4" t="s">
        <v>3</v>
      </c>
      <c r="B6" s="7">
        <f>B7+B8</f>
        <v>108539.541</v>
      </c>
      <c r="C6" s="7">
        <f t="shared" ref="C6:O6" si="3">C7+C8</f>
        <v>113465.674</v>
      </c>
      <c r="D6" s="7">
        <f t="shared" si="3"/>
        <v>118224.788</v>
      </c>
      <c r="E6" s="7">
        <f t="shared" si="3"/>
        <v>123068.49900000001</v>
      </c>
      <c r="F6" s="7">
        <f t="shared" si="3"/>
        <v>134218.478</v>
      </c>
      <c r="G6" s="7">
        <f t="shared" si="3"/>
        <v>145619.946</v>
      </c>
      <c r="H6" s="7">
        <f t="shared" si="3"/>
        <v>154721.943</v>
      </c>
      <c r="I6" s="7">
        <f t="shared" si="3"/>
        <v>163550.26800000001</v>
      </c>
      <c r="J6" s="7">
        <f t="shared" si="3"/>
        <v>168445.33330323</v>
      </c>
      <c r="K6" s="7">
        <f t="shared" si="3"/>
        <v>169337.26699999999</v>
      </c>
      <c r="L6" s="7">
        <f t="shared" si="3"/>
        <v>178183.6</v>
      </c>
      <c r="M6" s="7">
        <f t="shared" si="3"/>
        <v>190376.99000000002</v>
      </c>
      <c r="N6" s="7">
        <f t="shared" si="3"/>
        <v>209341.20799999998</v>
      </c>
      <c r="O6" s="7">
        <f t="shared" si="3"/>
        <v>219026.18599999999</v>
      </c>
      <c r="P6" s="7">
        <f>P7+P8</f>
        <v>229364.18716091948</v>
      </c>
      <c r="Q6" s="7">
        <f t="shared" ref="Q6:S6" si="4">Q7+Q8</f>
        <v>237663.64280124145</v>
      </c>
      <c r="R6" s="7">
        <f t="shared" si="4"/>
        <v>235086.88757968493</v>
      </c>
      <c r="S6" s="7">
        <f t="shared" si="4"/>
        <v>245842.35567702039</v>
      </c>
    </row>
    <row r="7" spans="1:19" ht="16.5" customHeight="1" x14ac:dyDescent="0.3">
      <c r="A7" s="1" t="s">
        <v>2</v>
      </c>
      <c r="B7" s="8">
        <v>20148.900000000001</v>
      </c>
      <c r="C7" s="8">
        <v>20697.599999999999</v>
      </c>
      <c r="D7" s="8">
        <v>21407.4</v>
      </c>
      <c r="E7" s="8">
        <v>20734.400000000001</v>
      </c>
      <c r="F7" s="8">
        <v>23535.599999999999</v>
      </c>
      <c r="G7" s="8">
        <v>27899.599999999999</v>
      </c>
      <c r="H7" s="8">
        <v>30111.900000000005</v>
      </c>
      <c r="I7" s="8">
        <v>32632.200000000012</v>
      </c>
      <c r="J7" s="8">
        <v>33111.748303230001</v>
      </c>
      <c r="K7" s="8">
        <v>33351.590000000011</v>
      </c>
      <c r="L7" s="8">
        <v>33527.741999999998</v>
      </c>
      <c r="M7" s="8">
        <v>35759.260000000017</v>
      </c>
      <c r="N7" s="8">
        <v>36817.436999999991</v>
      </c>
      <c r="O7" s="8">
        <v>40404.588000000003</v>
      </c>
      <c r="P7" s="8">
        <v>42434.583160919501</v>
      </c>
      <c r="Q7" s="8">
        <v>49892.917801241441</v>
      </c>
      <c r="R7" s="8">
        <v>45287.590579684933</v>
      </c>
      <c r="S7" s="8">
        <v>48337.3116770204</v>
      </c>
    </row>
    <row r="8" spans="1:19" ht="16.5" customHeight="1" x14ac:dyDescent="0.3">
      <c r="A8" s="1" t="s">
        <v>6</v>
      </c>
      <c r="B8" s="8">
        <v>88390.641000000003</v>
      </c>
      <c r="C8" s="8">
        <v>92768.073999999993</v>
      </c>
      <c r="D8" s="8">
        <v>96817.388000000006</v>
      </c>
      <c r="E8" s="8">
        <v>102334.099</v>
      </c>
      <c r="F8" s="8">
        <v>110682.878</v>
      </c>
      <c r="G8" s="8">
        <v>117720.34600000001</v>
      </c>
      <c r="H8" s="8">
        <v>124610.04300000001</v>
      </c>
      <c r="I8" s="8">
        <v>130918.068</v>
      </c>
      <c r="J8" s="8">
        <v>135333.58499999999</v>
      </c>
      <c r="K8" s="8">
        <v>135985.677</v>
      </c>
      <c r="L8" s="8">
        <v>144655.85800000001</v>
      </c>
      <c r="M8" s="8">
        <v>154617.73000000001</v>
      </c>
      <c r="N8" s="8">
        <v>172523.77100000001</v>
      </c>
      <c r="O8" s="8">
        <v>178621.598</v>
      </c>
      <c r="P8" s="8">
        <v>186929.60399999999</v>
      </c>
      <c r="Q8" s="8">
        <v>187770.72500000001</v>
      </c>
      <c r="R8" s="8">
        <v>189799.29699999999</v>
      </c>
      <c r="S8" s="8">
        <v>197505.04399999999</v>
      </c>
    </row>
    <row r="9" spans="1:19" ht="16.5" customHeight="1" x14ac:dyDescent="0.3">
      <c r="A9" s="4" t="s">
        <v>0</v>
      </c>
      <c r="B9" s="7">
        <f>B10+B11</f>
        <v>21005.419000000002</v>
      </c>
      <c r="C9" s="7">
        <f t="shared" ref="C9:S9" si="5">C10+C11</f>
        <v>21349.728000000003</v>
      </c>
      <c r="D9" s="7">
        <f t="shared" si="5"/>
        <v>22074.088</v>
      </c>
      <c r="E9" s="7">
        <f t="shared" si="5"/>
        <v>23164.264999999999</v>
      </c>
      <c r="F9" s="7">
        <f t="shared" si="5"/>
        <v>27621.27</v>
      </c>
      <c r="G9" s="7">
        <f t="shared" si="5"/>
        <v>23909.782999999996</v>
      </c>
      <c r="H9" s="7">
        <f t="shared" si="5"/>
        <v>37121.620000000003</v>
      </c>
      <c r="I9" s="7">
        <f t="shared" si="5"/>
        <v>42004.402000000002</v>
      </c>
      <c r="J9" s="7">
        <f t="shared" si="5"/>
        <v>36859.509999999995</v>
      </c>
      <c r="K9" s="7">
        <f t="shared" si="5"/>
        <v>39881.573000000004</v>
      </c>
      <c r="L9" s="7">
        <f t="shared" si="5"/>
        <v>42283.758389671377</v>
      </c>
      <c r="M9" s="7">
        <f t="shared" si="5"/>
        <v>43488.262603781026</v>
      </c>
      <c r="N9" s="7">
        <f t="shared" si="5"/>
        <v>43339.766009708736</v>
      </c>
      <c r="O9" s="7">
        <f t="shared" si="5"/>
        <v>48372.449000000001</v>
      </c>
      <c r="P9" s="7">
        <f t="shared" si="5"/>
        <v>49633.684000000001</v>
      </c>
      <c r="Q9" s="7">
        <f t="shared" si="5"/>
        <v>45930.080000000002</v>
      </c>
      <c r="R9" s="7">
        <f t="shared" si="5"/>
        <v>44520.317999999999</v>
      </c>
      <c r="S9" s="7">
        <f t="shared" si="5"/>
        <v>44806.271999999997</v>
      </c>
    </row>
    <row r="10" spans="1:19" ht="16.5" customHeight="1" x14ac:dyDescent="0.3">
      <c r="A10" s="1" t="s">
        <v>2</v>
      </c>
      <c r="B10" s="8">
        <v>12608</v>
      </c>
      <c r="C10" s="8">
        <v>12501.000000000002</v>
      </c>
      <c r="D10" s="8">
        <v>11879</v>
      </c>
      <c r="E10" s="8">
        <v>12625</v>
      </c>
      <c r="F10" s="8">
        <v>14944</v>
      </c>
      <c r="G10" s="8">
        <v>10749.999999999998</v>
      </c>
      <c r="H10" s="8">
        <v>21503</v>
      </c>
      <c r="I10" s="8">
        <v>25654</v>
      </c>
      <c r="J10" s="8">
        <v>19694</v>
      </c>
      <c r="K10" s="8">
        <v>21775</v>
      </c>
      <c r="L10" s="8">
        <v>24313.918389671377</v>
      </c>
      <c r="M10" s="8">
        <v>25518.422603781026</v>
      </c>
      <c r="N10" s="8">
        <v>25008.00000970874</v>
      </c>
      <c r="O10" s="8">
        <v>27095</v>
      </c>
      <c r="P10" s="8">
        <v>26884</v>
      </c>
      <c r="Q10" s="8">
        <v>21714</v>
      </c>
      <c r="R10" s="8">
        <v>21801</v>
      </c>
      <c r="S10" s="8">
        <v>21229</v>
      </c>
    </row>
    <row r="11" spans="1:19" ht="16.5" customHeight="1" x14ac:dyDescent="0.3">
      <c r="A11" s="1" t="s">
        <v>6</v>
      </c>
      <c r="B11" s="8">
        <v>8397.4189999999999</v>
      </c>
      <c r="C11" s="8">
        <v>8848.7279999999992</v>
      </c>
      <c r="D11" s="8">
        <v>10195.088</v>
      </c>
      <c r="E11" s="8">
        <v>10539.264999999999</v>
      </c>
      <c r="F11" s="8">
        <v>12677.27</v>
      </c>
      <c r="G11" s="8">
        <v>13159.782999999999</v>
      </c>
      <c r="H11" s="8">
        <v>15618.62</v>
      </c>
      <c r="I11" s="8">
        <v>16350.402</v>
      </c>
      <c r="J11" s="8">
        <v>17165.509999999998</v>
      </c>
      <c r="K11" s="8">
        <v>18106.573</v>
      </c>
      <c r="L11" s="8">
        <v>17969.84</v>
      </c>
      <c r="M11" s="8">
        <v>17969.84</v>
      </c>
      <c r="N11" s="8">
        <v>18331.766</v>
      </c>
      <c r="O11" s="8">
        <v>21277.449000000001</v>
      </c>
      <c r="P11" s="8">
        <v>22749.684000000001</v>
      </c>
      <c r="Q11" s="8">
        <v>24216.080000000002</v>
      </c>
      <c r="R11" s="8">
        <v>22719.317999999999</v>
      </c>
      <c r="S11" s="8">
        <v>23577.272000000001</v>
      </c>
    </row>
    <row r="12" spans="1:19" ht="16.5" customHeight="1" x14ac:dyDescent="0.3">
      <c r="A12" s="4" t="s">
        <v>8</v>
      </c>
      <c r="B12" s="7">
        <f>B13+B14</f>
        <v>29900.7</v>
      </c>
      <c r="C12" s="7">
        <f t="shared" ref="C12:S12" si="6">C13+C14</f>
        <v>30466</v>
      </c>
      <c r="D12" s="7">
        <f t="shared" si="6"/>
        <v>32307.294000000002</v>
      </c>
      <c r="E12" s="7">
        <f t="shared" si="6"/>
        <v>33174.828000000001</v>
      </c>
      <c r="F12" s="7">
        <f t="shared" si="6"/>
        <v>38169.118999999999</v>
      </c>
      <c r="G12" s="7">
        <f t="shared" si="6"/>
        <v>41592.267</v>
      </c>
      <c r="H12" s="7">
        <f t="shared" si="6"/>
        <v>46055.277000000002</v>
      </c>
      <c r="I12" s="7">
        <f t="shared" si="6"/>
        <v>48929.338000000003</v>
      </c>
      <c r="J12" s="7">
        <f t="shared" si="6"/>
        <v>48808.213000000003</v>
      </c>
      <c r="K12" s="7">
        <f t="shared" si="6"/>
        <v>52108.955884451621</v>
      </c>
      <c r="L12" s="7">
        <f t="shared" si="6"/>
        <v>53845.584999999999</v>
      </c>
      <c r="M12" s="7">
        <f t="shared" si="6"/>
        <v>49505.646000000001</v>
      </c>
      <c r="N12" s="7">
        <f t="shared" si="6"/>
        <v>52387.025000000001</v>
      </c>
      <c r="O12" s="7">
        <f t="shared" si="6"/>
        <v>61587.77</v>
      </c>
      <c r="P12" s="7">
        <f t="shared" si="6"/>
        <v>66001.688999999998</v>
      </c>
      <c r="Q12" s="7">
        <f t="shared" si="6"/>
        <v>64764.824999999997</v>
      </c>
      <c r="R12" s="7">
        <f t="shared" si="6"/>
        <v>62848.167000000001</v>
      </c>
      <c r="S12" s="7">
        <f t="shared" si="6"/>
        <v>64794.43</v>
      </c>
    </row>
    <row r="13" spans="1:19" ht="16.5" customHeight="1" x14ac:dyDescent="0.3">
      <c r="A13" s="1" t="s">
        <v>2</v>
      </c>
      <c r="B13" s="8">
        <v>5718</v>
      </c>
      <c r="C13" s="8">
        <v>5547</v>
      </c>
      <c r="D13" s="8">
        <v>6314</v>
      </c>
      <c r="E13" s="8">
        <v>6640</v>
      </c>
      <c r="F13" s="8">
        <v>8289</v>
      </c>
      <c r="G13" s="8">
        <v>10565</v>
      </c>
      <c r="H13" s="8">
        <v>11506</v>
      </c>
      <c r="I13" s="8">
        <v>11834</v>
      </c>
      <c r="J13" s="8">
        <v>11813</v>
      </c>
      <c r="K13" s="8">
        <v>12020.016884451623</v>
      </c>
      <c r="L13" s="8">
        <v>12396</v>
      </c>
      <c r="M13" s="8">
        <v>5492</v>
      </c>
      <c r="N13" s="8">
        <v>6419</v>
      </c>
      <c r="O13" s="8">
        <v>9936</v>
      </c>
      <c r="P13" s="8">
        <v>11273</v>
      </c>
      <c r="Q13" s="8">
        <v>10668</v>
      </c>
      <c r="R13" s="8">
        <v>9955</v>
      </c>
      <c r="S13" s="8">
        <v>9742</v>
      </c>
    </row>
    <row r="14" spans="1:19" ht="16.5" customHeight="1" x14ac:dyDescent="0.3">
      <c r="A14" s="1" t="s">
        <v>6</v>
      </c>
      <c r="B14" s="8">
        <v>24182.7</v>
      </c>
      <c r="C14" s="8">
        <v>24919</v>
      </c>
      <c r="D14" s="8">
        <v>25993.294000000002</v>
      </c>
      <c r="E14" s="8">
        <v>26534.828000000001</v>
      </c>
      <c r="F14" s="8">
        <v>29880.118999999999</v>
      </c>
      <c r="G14" s="8">
        <v>31027.267</v>
      </c>
      <c r="H14" s="8">
        <v>34549.277000000002</v>
      </c>
      <c r="I14" s="8">
        <v>37095.338000000003</v>
      </c>
      <c r="J14" s="8">
        <v>36995.213000000003</v>
      </c>
      <c r="K14" s="8">
        <v>40088.938999999998</v>
      </c>
      <c r="L14" s="8">
        <v>41449.584999999999</v>
      </c>
      <c r="M14" s="8">
        <v>44013.646000000001</v>
      </c>
      <c r="N14" s="8">
        <v>45968.025000000001</v>
      </c>
      <c r="O14" s="8">
        <v>51651.77</v>
      </c>
      <c r="P14" s="8">
        <v>54728.688999999998</v>
      </c>
      <c r="Q14" s="8">
        <v>54096.824999999997</v>
      </c>
      <c r="R14" s="8">
        <v>52893.167000000001</v>
      </c>
      <c r="S14" s="8">
        <v>55052.43</v>
      </c>
    </row>
    <row r="15" spans="1:19" ht="16.5" customHeight="1" x14ac:dyDescent="0.3">
      <c r="A15" s="4" t="s">
        <v>1</v>
      </c>
      <c r="B15" s="7">
        <f>B16+B17</f>
        <v>6556.8182380952385</v>
      </c>
      <c r="C15" s="7">
        <f t="shared" ref="C15:S15" si="7">C16+C17</f>
        <v>6430.4019197860962</v>
      </c>
      <c r="D15" s="7">
        <f t="shared" si="7"/>
        <v>6686.0937142857147</v>
      </c>
      <c r="E15" s="7">
        <f t="shared" si="7"/>
        <v>6679.1980000000003</v>
      </c>
      <c r="F15" s="7">
        <f t="shared" si="7"/>
        <v>7097.2241538461531</v>
      </c>
      <c r="G15" s="7">
        <f t="shared" si="7"/>
        <v>7287.1329999999998</v>
      </c>
      <c r="H15" s="7">
        <f t="shared" si="7"/>
        <v>9983.6629999999986</v>
      </c>
      <c r="I15" s="7">
        <f t="shared" si="7"/>
        <v>7903.0519999999997</v>
      </c>
      <c r="J15" s="7">
        <f t="shared" si="7"/>
        <v>11201.611000000001</v>
      </c>
      <c r="K15" s="7">
        <f t="shared" si="7"/>
        <v>10247.397000000001</v>
      </c>
      <c r="L15" s="7">
        <f t="shared" si="7"/>
        <v>9560.0058421052636</v>
      </c>
      <c r="M15" s="7">
        <f t="shared" si="7"/>
        <v>10126.225777777778</v>
      </c>
      <c r="N15" s="7">
        <f t="shared" si="7"/>
        <v>11351.052285714286</v>
      </c>
      <c r="O15" s="7">
        <f t="shared" si="7"/>
        <v>11991.103666666666</v>
      </c>
      <c r="P15" s="7">
        <f t="shared" si="7"/>
        <v>13874.218428571428</v>
      </c>
      <c r="Q15" s="7">
        <f t="shared" si="7"/>
        <v>13349.999333333333</v>
      </c>
      <c r="R15" s="7">
        <f t="shared" si="7"/>
        <v>13842.951000000001</v>
      </c>
      <c r="S15" s="7">
        <f t="shared" si="7"/>
        <v>13386.451000000001</v>
      </c>
    </row>
    <row r="16" spans="1:19" ht="16.5" customHeight="1" x14ac:dyDescent="0.3">
      <c r="A16" s="1" t="s">
        <v>2</v>
      </c>
      <c r="B16" s="9">
        <v>4247.4702380952385</v>
      </c>
      <c r="C16" s="9">
        <v>3852.8449197860959</v>
      </c>
      <c r="D16" s="9">
        <v>3876.7857142857147</v>
      </c>
      <c r="E16" s="9">
        <v>3894.4</v>
      </c>
      <c r="F16" s="9">
        <v>4026.8461538461534</v>
      </c>
      <c r="G16" s="9">
        <v>4146.6000000000004</v>
      </c>
      <c r="H16" s="9">
        <v>3988.9999999999995</v>
      </c>
      <c r="I16" s="9">
        <v>4332</v>
      </c>
      <c r="J16" s="9">
        <v>5327</v>
      </c>
      <c r="K16" s="9">
        <v>6200.75</v>
      </c>
      <c r="L16" s="9">
        <v>5663.7368421052643</v>
      </c>
      <c r="M16" s="9">
        <v>5849.7777777777774</v>
      </c>
      <c r="N16" s="9">
        <v>6592.7142857142862</v>
      </c>
      <c r="O16" s="9">
        <v>7077.2666666666664</v>
      </c>
      <c r="P16" s="9">
        <v>7859.5714285714284</v>
      </c>
      <c r="Q16" s="9">
        <v>8009.3333333333339</v>
      </c>
      <c r="R16" s="9">
        <v>8674.5</v>
      </c>
      <c r="S16" s="9">
        <v>8218</v>
      </c>
    </row>
    <row r="17" spans="1:19" ht="16.5" customHeight="1" x14ac:dyDescent="0.3">
      <c r="A17" s="1" t="s">
        <v>6</v>
      </c>
      <c r="B17" s="9">
        <v>2309.348</v>
      </c>
      <c r="C17" s="9">
        <v>2577.5569999999998</v>
      </c>
      <c r="D17" s="9">
        <v>2809.308</v>
      </c>
      <c r="E17" s="9">
        <v>2784.7979999999998</v>
      </c>
      <c r="F17" s="9">
        <v>3070.3780000000002</v>
      </c>
      <c r="G17" s="9">
        <v>3140.5329999999999</v>
      </c>
      <c r="H17" s="9">
        <v>5994.6629999999996</v>
      </c>
      <c r="I17" s="9">
        <v>3571.0520000000001</v>
      </c>
      <c r="J17" s="9">
        <v>5874.6109999999999</v>
      </c>
      <c r="K17" s="9">
        <v>4046.6469999999999</v>
      </c>
      <c r="L17" s="9">
        <v>3896.2689999999998</v>
      </c>
      <c r="M17" s="9">
        <v>4276.4480000000003</v>
      </c>
      <c r="N17" s="9">
        <v>4758.3379999999997</v>
      </c>
      <c r="O17" s="9">
        <v>4913.8370000000004</v>
      </c>
      <c r="P17" s="9">
        <v>6014.6469999999999</v>
      </c>
      <c r="Q17" s="9">
        <v>5340.6660000000002</v>
      </c>
      <c r="R17" s="9">
        <v>5168.451</v>
      </c>
      <c r="S17" s="9">
        <v>5168.451</v>
      </c>
    </row>
    <row r="18" spans="1:19" ht="16.5" customHeight="1" x14ac:dyDescent="0.3">
      <c r="A18" s="4" t="s">
        <v>4</v>
      </c>
      <c r="B18" s="7">
        <f>B19+B20</f>
        <v>1088.8</v>
      </c>
      <c r="C18" s="7">
        <f t="shared" ref="C18:S18" si="8">C19+C20</f>
        <v>1067.9000000000001</v>
      </c>
      <c r="D18" s="7">
        <f t="shared" si="8"/>
        <v>1215.0999999999999</v>
      </c>
      <c r="E18" s="7">
        <f t="shared" si="8"/>
        <v>1117.2</v>
      </c>
      <c r="F18" s="7">
        <f t="shared" si="8"/>
        <v>446.9</v>
      </c>
      <c r="G18" s="7">
        <f t="shared" si="8"/>
        <v>785.3</v>
      </c>
      <c r="H18" s="7">
        <f t="shared" si="8"/>
        <v>771.3</v>
      </c>
      <c r="I18" s="7">
        <f t="shared" si="8"/>
        <v>1356.3</v>
      </c>
      <c r="J18" s="7">
        <f t="shared" si="8"/>
        <v>1250</v>
      </c>
      <c r="K18" s="7">
        <f t="shared" si="8"/>
        <v>1547</v>
      </c>
      <c r="L18" s="7">
        <f t="shared" si="8"/>
        <v>1489</v>
      </c>
      <c r="M18" s="7">
        <f t="shared" si="8"/>
        <v>1522</v>
      </c>
      <c r="N18" s="7">
        <f t="shared" si="8"/>
        <v>1503</v>
      </c>
      <c r="O18" s="7">
        <f t="shared" si="8"/>
        <v>1489</v>
      </c>
      <c r="P18" s="7">
        <f t="shared" si="8"/>
        <v>1837</v>
      </c>
      <c r="Q18" s="7">
        <f t="shared" si="8"/>
        <v>2665</v>
      </c>
      <c r="R18" s="7">
        <f t="shared" si="8"/>
        <v>2409</v>
      </c>
      <c r="S18" s="7">
        <f t="shared" si="8"/>
        <v>2260</v>
      </c>
    </row>
    <row r="19" spans="1:19" ht="16.5" customHeight="1" x14ac:dyDescent="0.3">
      <c r="A19" s="1" t="s">
        <v>2</v>
      </c>
      <c r="B19" s="8">
        <v>1063</v>
      </c>
      <c r="C19" s="8">
        <v>1041</v>
      </c>
      <c r="D19" s="8">
        <v>1176</v>
      </c>
      <c r="E19" s="8">
        <v>1081</v>
      </c>
      <c r="F19" s="8">
        <v>413</v>
      </c>
      <c r="G19" s="8">
        <v>772</v>
      </c>
      <c r="H19" s="8">
        <v>740</v>
      </c>
      <c r="I19" s="8">
        <v>1313</v>
      </c>
      <c r="J19" s="8">
        <v>1228</v>
      </c>
      <c r="K19" s="8">
        <v>1527</v>
      </c>
      <c r="L19" s="8">
        <v>1454</v>
      </c>
      <c r="M19" s="8">
        <v>1502</v>
      </c>
      <c r="N19" s="8">
        <v>1498</v>
      </c>
      <c r="O19" s="8">
        <v>1488</v>
      </c>
      <c r="P19" s="8">
        <v>1837</v>
      </c>
      <c r="Q19" s="8">
        <v>2665</v>
      </c>
      <c r="R19" s="8">
        <v>2409</v>
      </c>
      <c r="S19" s="8">
        <v>2260</v>
      </c>
    </row>
    <row r="20" spans="1:19" ht="16.5" customHeight="1" x14ac:dyDescent="0.3">
      <c r="A20" s="1" t="s">
        <v>6</v>
      </c>
      <c r="B20" s="8">
        <v>25.8</v>
      </c>
      <c r="C20" s="8">
        <v>26.9</v>
      </c>
      <c r="D20" s="8">
        <v>39.1</v>
      </c>
      <c r="E20" s="8">
        <v>36.200000000000003</v>
      </c>
      <c r="F20" s="8">
        <v>33.9</v>
      </c>
      <c r="G20" s="8">
        <v>13.3</v>
      </c>
      <c r="H20" s="8">
        <v>31.3</v>
      </c>
      <c r="I20" s="8">
        <v>43.3</v>
      </c>
      <c r="J20" s="8">
        <v>22</v>
      </c>
      <c r="K20" s="8">
        <v>20</v>
      </c>
      <c r="L20" s="8">
        <v>35</v>
      </c>
      <c r="M20" s="8">
        <v>20</v>
      </c>
      <c r="N20" s="8">
        <v>5</v>
      </c>
      <c r="O20" s="8">
        <v>1</v>
      </c>
      <c r="P20" s="8">
        <v>0</v>
      </c>
      <c r="Q20" s="8">
        <v>0</v>
      </c>
      <c r="R20" s="8">
        <v>0</v>
      </c>
      <c r="S20" s="8">
        <v>0</v>
      </c>
    </row>
    <row r="21" spans="1:19" ht="16.5" customHeight="1" x14ac:dyDescent="0.3">
      <c r="A21" s="6" t="s">
        <v>13</v>
      </c>
      <c r="B21" s="7">
        <f>B22+B23</f>
        <v>43.421052631578945</v>
      </c>
      <c r="C21" s="7">
        <f t="shared" ref="C21:S21" si="9">C22+C23</f>
        <v>66.666666666666657</v>
      </c>
      <c r="D21" s="7">
        <f t="shared" si="9"/>
        <v>63.172413793103452</v>
      </c>
      <c r="E21" s="7">
        <f t="shared" si="9"/>
        <v>69.1875</v>
      </c>
      <c r="F21" s="7">
        <f t="shared" si="9"/>
        <v>70.133333333333326</v>
      </c>
      <c r="G21" s="7">
        <f t="shared" si="9"/>
        <v>77.185185185185176</v>
      </c>
      <c r="H21" s="7">
        <f t="shared" si="9"/>
        <v>60.909090909090914</v>
      </c>
      <c r="I21" s="7">
        <f t="shared" si="9"/>
        <v>88.5</v>
      </c>
      <c r="J21" s="7">
        <f t="shared" si="9"/>
        <v>124.66666666666666</v>
      </c>
      <c r="K21" s="7">
        <f t="shared" si="9"/>
        <v>71</v>
      </c>
      <c r="L21" s="7">
        <f t="shared" si="9"/>
        <v>86</v>
      </c>
      <c r="M21" s="7">
        <f t="shared" si="9"/>
        <v>92</v>
      </c>
      <c r="N21" s="7">
        <f t="shared" si="9"/>
        <v>95</v>
      </c>
      <c r="O21" s="7">
        <f t="shared" si="9"/>
        <v>96</v>
      </c>
      <c r="P21" s="7">
        <f t="shared" si="9"/>
        <v>117</v>
      </c>
      <c r="Q21" s="7">
        <f t="shared" si="9"/>
        <v>125</v>
      </c>
      <c r="R21" s="7">
        <f t="shared" si="9"/>
        <v>130</v>
      </c>
      <c r="S21" s="7">
        <f t="shared" si="9"/>
        <v>111</v>
      </c>
    </row>
    <row r="22" spans="1:19" ht="16.5" customHeight="1" x14ac:dyDescent="0.3">
      <c r="A22" s="1" t="s">
        <v>2</v>
      </c>
      <c r="B22" s="8">
        <v>33.421052631578945</v>
      </c>
      <c r="C22" s="8">
        <v>55.666666666666664</v>
      </c>
      <c r="D22" s="8">
        <v>51.172413793103452</v>
      </c>
      <c r="E22" s="8">
        <v>56.1875</v>
      </c>
      <c r="F22" s="8">
        <v>56.133333333333326</v>
      </c>
      <c r="G22" s="8">
        <v>64.185185185185176</v>
      </c>
      <c r="H22" s="8">
        <v>46.909090909090914</v>
      </c>
      <c r="I22" s="8">
        <v>69.5</v>
      </c>
      <c r="J22" s="8">
        <v>105.66666666666666</v>
      </c>
      <c r="K22" s="8">
        <v>61</v>
      </c>
      <c r="L22" s="8">
        <v>67</v>
      </c>
      <c r="M22" s="8">
        <v>73</v>
      </c>
      <c r="N22" s="8">
        <v>76</v>
      </c>
      <c r="O22" s="8">
        <v>73</v>
      </c>
      <c r="P22" s="8">
        <v>82</v>
      </c>
      <c r="Q22" s="8">
        <v>95</v>
      </c>
      <c r="R22" s="8">
        <v>98</v>
      </c>
      <c r="S22" s="8">
        <v>86</v>
      </c>
    </row>
    <row r="23" spans="1:19" ht="16.5" customHeight="1" x14ac:dyDescent="0.3">
      <c r="A23" s="1" t="s">
        <v>6</v>
      </c>
      <c r="B23" s="8">
        <v>10</v>
      </c>
      <c r="C23" s="8">
        <v>11</v>
      </c>
      <c r="D23" s="8">
        <v>12</v>
      </c>
      <c r="E23" s="8">
        <v>13</v>
      </c>
      <c r="F23" s="8">
        <v>14</v>
      </c>
      <c r="G23" s="8">
        <v>13</v>
      </c>
      <c r="H23" s="8">
        <v>14</v>
      </c>
      <c r="I23" s="8">
        <v>19</v>
      </c>
      <c r="J23" s="8">
        <v>19</v>
      </c>
      <c r="K23" s="8">
        <v>10</v>
      </c>
      <c r="L23" s="8">
        <v>19</v>
      </c>
      <c r="M23" s="8">
        <v>19</v>
      </c>
      <c r="N23" s="8">
        <v>19</v>
      </c>
      <c r="O23" s="8">
        <v>23</v>
      </c>
      <c r="P23" s="8">
        <v>35</v>
      </c>
      <c r="Q23" s="8">
        <v>30</v>
      </c>
      <c r="R23" s="8">
        <v>32</v>
      </c>
      <c r="S23" s="8">
        <v>25</v>
      </c>
    </row>
    <row r="24" spans="1:19" ht="16.5" customHeight="1" x14ac:dyDescent="0.3">
      <c r="A24" s="6" t="s">
        <v>9</v>
      </c>
      <c r="B24" s="7">
        <f>B25+B26</f>
        <v>685</v>
      </c>
      <c r="C24" s="7">
        <f t="shared" ref="C24:S24" si="10">C25+C26</f>
        <v>677</v>
      </c>
      <c r="D24" s="7">
        <f t="shared" si="10"/>
        <v>680</v>
      </c>
      <c r="E24" s="7">
        <f t="shared" si="10"/>
        <v>651</v>
      </c>
      <c r="F24" s="7">
        <f t="shared" si="10"/>
        <v>683</v>
      </c>
      <c r="G24" s="7">
        <f t="shared" si="10"/>
        <v>717</v>
      </c>
      <c r="H24" s="7">
        <f t="shared" si="10"/>
        <v>891</v>
      </c>
      <c r="I24" s="7">
        <f t="shared" si="10"/>
        <v>2154</v>
      </c>
      <c r="J24" s="7">
        <f t="shared" si="10"/>
        <v>10761</v>
      </c>
      <c r="K24" s="7">
        <f t="shared" si="10"/>
        <v>1445</v>
      </c>
      <c r="L24" s="7">
        <f t="shared" si="10"/>
        <v>1151</v>
      </c>
      <c r="M24" s="7">
        <f t="shared" si="10"/>
        <v>1157</v>
      </c>
      <c r="N24" s="7">
        <f t="shared" si="10"/>
        <v>1287</v>
      </c>
      <c r="O24" s="7">
        <f t="shared" si="10"/>
        <v>1293</v>
      </c>
      <c r="P24" s="7">
        <f t="shared" si="10"/>
        <v>1469</v>
      </c>
      <c r="Q24" s="7">
        <f t="shared" si="10"/>
        <v>915</v>
      </c>
      <c r="R24" s="7">
        <f t="shared" si="10"/>
        <v>1226.2</v>
      </c>
      <c r="S24" s="7">
        <f t="shared" si="10"/>
        <v>1730</v>
      </c>
    </row>
    <row r="25" spans="1:19" s="11" customFormat="1" ht="16.5" customHeight="1" x14ac:dyDescent="0.3">
      <c r="A25" s="1" t="s">
        <v>14</v>
      </c>
      <c r="B25" s="8">
        <v>674</v>
      </c>
      <c r="C25" s="8">
        <v>665</v>
      </c>
      <c r="D25" s="8">
        <v>668</v>
      </c>
      <c r="E25" s="8">
        <v>639</v>
      </c>
      <c r="F25" s="8">
        <v>671</v>
      </c>
      <c r="G25" s="8">
        <v>701</v>
      </c>
      <c r="H25" s="8">
        <v>871</v>
      </c>
      <c r="I25" s="8">
        <v>2130</v>
      </c>
      <c r="J25" s="8">
        <v>10737</v>
      </c>
      <c r="K25" s="8">
        <v>1260</v>
      </c>
      <c r="L25" s="8">
        <v>1137</v>
      </c>
      <c r="M25" s="8">
        <v>1145</v>
      </c>
      <c r="N25" s="8">
        <v>1274</v>
      </c>
      <c r="O25" s="8">
        <v>1281</v>
      </c>
      <c r="P25" s="8">
        <v>1453</v>
      </c>
      <c r="Q25" s="8">
        <v>893</v>
      </c>
      <c r="R25" s="8">
        <v>1205.2</v>
      </c>
      <c r="S25" s="8">
        <v>1708</v>
      </c>
    </row>
    <row r="26" spans="1:19" ht="16.5" customHeight="1" thickBot="1" x14ac:dyDescent="0.35">
      <c r="A26" s="5" t="s">
        <v>6</v>
      </c>
      <c r="B26" s="10">
        <v>11</v>
      </c>
      <c r="C26" s="10">
        <v>12</v>
      </c>
      <c r="D26" s="10">
        <v>12</v>
      </c>
      <c r="E26" s="10">
        <v>12</v>
      </c>
      <c r="F26" s="10">
        <v>12</v>
      </c>
      <c r="G26" s="10">
        <v>16</v>
      </c>
      <c r="H26" s="10">
        <v>20</v>
      </c>
      <c r="I26" s="10">
        <v>24</v>
      </c>
      <c r="J26" s="10">
        <v>24</v>
      </c>
      <c r="K26" s="10">
        <v>185</v>
      </c>
      <c r="L26" s="10">
        <v>14</v>
      </c>
      <c r="M26" s="10">
        <v>12</v>
      </c>
      <c r="N26" s="10">
        <v>13</v>
      </c>
      <c r="O26" s="10">
        <v>12</v>
      </c>
      <c r="P26" s="10">
        <v>16</v>
      </c>
      <c r="Q26" s="10">
        <v>22</v>
      </c>
      <c r="R26" s="10">
        <v>21</v>
      </c>
      <c r="S26" s="10">
        <v>22</v>
      </c>
    </row>
    <row r="27" spans="1:19" ht="12.75" customHeight="1" x14ac:dyDescent="0.2">
      <c r="A27" s="19" t="s">
        <v>10</v>
      </c>
      <c r="B27" s="19"/>
      <c r="C27" s="19"/>
      <c r="D27" s="19"/>
      <c r="E27" s="19"/>
      <c r="F27" s="19"/>
      <c r="G27" s="19"/>
      <c r="H27" s="19"/>
      <c r="I27" s="19"/>
      <c r="J27" s="19"/>
      <c r="K27" s="19"/>
      <c r="L27" s="19"/>
      <c r="M27" s="19"/>
      <c r="N27" s="19"/>
      <c r="O27" s="19"/>
      <c r="P27" s="19"/>
      <c r="Q27" s="19"/>
      <c r="R27" s="19"/>
      <c r="S27" s="19"/>
    </row>
    <row r="28" spans="1:19" ht="12.75" customHeight="1" x14ac:dyDescent="0.2">
      <c r="A28" s="20" t="s">
        <v>5</v>
      </c>
      <c r="B28" s="20"/>
      <c r="C28" s="20"/>
      <c r="D28" s="20"/>
      <c r="E28" s="20"/>
      <c r="F28" s="20"/>
      <c r="G28" s="20"/>
      <c r="H28" s="20"/>
      <c r="I28" s="20"/>
      <c r="J28" s="20"/>
      <c r="K28" s="20"/>
      <c r="L28" s="20"/>
      <c r="M28" s="20"/>
      <c r="N28" s="20"/>
      <c r="O28" s="20"/>
      <c r="P28" s="20"/>
      <c r="Q28" s="20"/>
      <c r="R28" s="20"/>
      <c r="S28" s="20"/>
    </row>
    <row r="29" spans="1:19" ht="27" customHeight="1" x14ac:dyDescent="0.2">
      <c r="A29" s="20" t="s">
        <v>11</v>
      </c>
      <c r="B29" s="20"/>
      <c r="C29" s="20"/>
      <c r="D29" s="20"/>
      <c r="E29" s="20"/>
      <c r="F29" s="20"/>
      <c r="G29" s="20"/>
      <c r="H29" s="20"/>
      <c r="I29" s="20"/>
      <c r="J29" s="20"/>
      <c r="K29" s="20"/>
      <c r="L29" s="20"/>
      <c r="M29" s="20"/>
      <c r="N29" s="20"/>
      <c r="O29" s="20"/>
      <c r="P29" s="20"/>
      <c r="Q29" s="20"/>
      <c r="R29" s="20"/>
      <c r="S29" s="20"/>
    </row>
    <row r="30" spans="1:19" ht="12.75" customHeight="1" x14ac:dyDescent="0.2">
      <c r="A30" s="21" t="s">
        <v>16</v>
      </c>
      <c r="B30" s="21"/>
      <c r="C30" s="21"/>
      <c r="D30" s="21"/>
      <c r="E30" s="21"/>
      <c r="F30" s="21"/>
      <c r="G30" s="21"/>
      <c r="H30" s="21"/>
      <c r="I30" s="21"/>
      <c r="J30" s="21"/>
      <c r="K30" s="21"/>
      <c r="L30" s="21"/>
      <c r="M30" s="21"/>
      <c r="N30" s="21"/>
      <c r="O30" s="21"/>
      <c r="P30" s="21"/>
      <c r="Q30" s="21"/>
      <c r="R30" s="21"/>
      <c r="S30" s="21"/>
    </row>
    <row r="31" spans="1:19" ht="12.75" customHeight="1" x14ac:dyDescent="0.2">
      <c r="A31" s="20" t="s">
        <v>17</v>
      </c>
      <c r="B31" s="20"/>
      <c r="C31" s="20"/>
      <c r="D31" s="20"/>
      <c r="E31" s="20"/>
      <c r="F31" s="20"/>
      <c r="G31" s="20"/>
      <c r="H31" s="20"/>
      <c r="I31" s="20"/>
      <c r="J31" s="20"/>
      <c r="K31" s="20"/>
      <c r="L31" s="20"/>
      <c r="M31" s="20"/>
      <c r="N31" s="20"/>
      <c r="O31" s="20"/>
      <c r="P31" s="20"/>
      <c r="Q31" s="20"/>
      <c r="R31" s="20"/>
      <c r="S31" s="20"/>
    </row>
    <row r="32" spans="1:19" ht="12.75" customHeight="1" x14ac:dyDescent="0.2">
      <c r="A32" s="22"/>
      <c r="B32" s="22"/>
      <c r="C32" s="22"/>
      <c r="D32" s="22"/>
      <c r="E32" s="22"/>
      <c r="F32" s="22"/>
      <c r="G32" s="22"/>
      <c r="H32" s="22"/>
      <c r="I32" s="22"/>
      <c r="J32" s="22"/>
      <c r="K32" s="22"/>
      <c r="L32" s="22"/>
      <c r="M32" s="22"/>
      <c r="N32" s="22"/>
      <c r="O32" s="22"/>
      <c r="P32" s="22"/>
      <c r="Q32" s="22"/>
      <c r="R32" s="22"/>
      <c r="S32" s="22"/>
    </row>
    <row r="33" spans="1:19" ht="12.75" customHeight="1" x14ac:dyDescent="0.2">
      <c r="A33" s="23" t="s">
        <v>12</v>
      </c>
      <c r="B33" s="23"/>
      <c r="C33" s="23"/>
      <c r="D33" s="23"/>
      <c r="E33" s="23"/>
      <c r="F33" s="23"/>
      <c r="G33" s="23"/>
      <c r="H33" s="23"/>
      <c r="I33" s="23"/>
      <c r="J33" s="23"/>
      <c r="K33" s="23"/>
      <c r="L33" s="23"/>
      <c r="M33" s="23"/>
      <c r="N33" s="23"/>
      <c r="O33" s="23"/>
      <c r="P33" s="23"/>
      <c r="Q33" s="23"/>
      <c r="R33" s="23"/>
      <c r="S33" s="23"/>
    </row>
    <row r="34" spans="1:19" ht="27.75" customHeight="1" x14ac:dyDescent="0.2">
      <c r="A34" s="16" t="s">
        <v>18</v>
      </c>
      <c r="B34" s="16"/>
      <c r="C34" s="16"/>
      <c r="D34" s="16"/>
      <c r="E34" s="16"/>
      <c r="F34" s="16"/>
      <c r="G34" s="16"/>
      <c r="H34" s="16"/>
      <c r="I34" s="16"/>
      <c r="J34" s="16"/>
      <c r="K34" s="16"/>
      <c r="L34" s="16"/>
      <c r="M34" s="16"/>
      <c r="N34" s="16"/>
      <c r="O34" s="16"/>
      <c r="P34" s="16"/>
      <c r="Q34" s="16"/>
      <c r="R34" s="16"/>
      <c r="S34" s="16"/>
    </row>
    <row r="35" spans="1:19" x14ac:dyDescent="0.2">
      <c r="A35" s="17"/>
      <c r="B35" s="17"/>
      <c r="C35" s="17"/>
      <c r="D35" s="17"/>
      <c r="E35" s="17"/>
      <c r="F35" s="17"/>
      <c r="G35" s="17"/>
      <c r="H35" s="17"/>
      <c r="I35" s="17"/>
      <c r="J35" s="17"/>
      <c r="K35" s="17"/>
      <c r="L35" s="17"/>
      <c r="M35" s="17"/>
      <c r="N35" s="17"/>
      <c r="O35" s="17"/>
      <c r="P35" s="17"/>
      <c r="Q35" s="17"/>
      <c r="R35" s="17"/>
      <c r="S35" s="17"/>
    </row>
    <row r="39" spans="1:19" x14ac:dyDescent="0.2">
      <c r="B39" s="14"/>
      <c r="C39" s="14"/>
      <c r="D39" s="14"/>
      <c r="E39" s="14"/>
      <c r="F39" s="14"/>
      <c r="G39" s="14"/>
      <c r="H39" s="14"/>
      <c r="I39" s="14"/>
      <c r="J39" s="14"/>
      <c r="K39" s="14"/>
      <c r="L39" s="14"/>
      <c r="M39" s="14"/>
      <c r="N39" s="14"/>
    </row>
    <row r="41" spans="1:19" x14ac:dyDescent="0.2">
      <c r="B41" s="13"/>
      <c r="C41" s="13"/>
      <c r="D41" s="13"/>
      <c r="E41" s="13"/>
      <c r="F41" s="13"/>
      <c r="G41" s="13"/>
      <c r="H41" s="13"/>
      <c r="I41" s="13"/>
      <c r="J41" s="13"/>
      <c r="K41" s="13"/>
      <c r="L41" s="13"/>
      <c r="M41" s="13"/>
      <c r="N41" s="13"/>
    </row>
    <row r="42" spans="1:19" x14ac:dyDescent="0.2">
      <c r="B42" s="13"/>
      <c r="C42" s="13"/>
      <c r="D42" s="13"/>
      <c r="E42" s="13"/>
      <c r="F42" s="13"/>
      <c r="G42" s="13"/>
      <c r="H42" s="13"/>
      <c r="I42" s="13"/>
      <c r="J42" s="13"/>
      <c r="K42" s="13"/>
      <c r="L42" s="13"/>
      <c r="M42" s="13"/>
      <c r="N42" s="13"/>
    </row>
    <row r="43" spans="1:19" x14ac:dyDescent="0.2">
      <c r="B43" s="13"/>
      <c r="C43" s="13"/>
      <c r="D43" s="13"/>
      <c r="E43" s="13"/>
      <c r="F43" s="13"/>
      <c r="G43" s="13"/>
      <c r="H43" s="13"/>
      <c r="I43" s="13"/>
      <c r="J43" s="13"/>
      <c r="K43" s="13"/>
      <c r="L43" s="13"/>
      <c r="M43" s="13"/>
      <c r="N43" s="13"/>
    </row>
    <row r="45" spans="1:19" x14ac:dyDescent="0.2">
      <c r="B45" s="13"/>
      <c r="C45" s="13"/>
      <c r="D45" s="13"/>
      <c r="E45" s="13"/>
      <c r="F45" s="13"/>
      <c r="G45" s="13"/>
      <c r="H45" s="13"/>
      <c r="I45" s="13"/>
      <c r="J45" s="13"/>
      <c r="K45" s="13"/>
      <c r="L45" s="13"/>
      <c r="M45" s="13"/>
      <c r="N45" s="13"/>
    </row>
    <row r="47" spans="1:19" x14ac:dyDescent="0.2">
      <c r="B47" s="13"/>
      <c r="C47" s="13"/>
      <c r="D47" s="13"/>
      <c r="E47" s="13"/>
      <c r="F47" s="13"/>
      <c r="G47" s="13"/>
      <c r="H47" s="13"/>
      <c r="I47" s="13"/>
      <c r="J47" s="13"/>
      <c r="K47" s="13"/>
      <c r="L47" s="13"/>
      <c r="M47" s="13"/>
      <c r="N47" s="13"/>
    </row>
    <row r="49" spans="2:14" x14ac:dyDescent="0.2">
      <c r="B49" s="13"/>
      <c r="C49" s="13"/>
      <c r="D49" s="13"/>
      <c r="E49" s="13"/>
      <c r="F49" s="13"/>
      <c r="G49" s="13"/>
      <c r="H49" s="13"/>
      <c r="I49" s="13"/>
      <c r="J49" s="13"/>
      <c r="K49" s="13"/>
      <c r="L49" s="13"/>
      <c r="M49" s="13"/>
      <c r="N49" s="13"/>
    </row>
    <row r="50" spans="2:14" x14ac:dyDescent="0.2">
      <c r="B50" s="14"/>
      <c r="C50" s="14"/>
      <c r="D50" s="14"/>
      <c r="E50" s="14"/>
      <c r="F50" s="14"/>
      <c r="G50" s="14"/>
      <c r="H50" s="14"/>
      <c r="I50" s="14"/>
      <c r="J50" s="14"/>
      <c r="K50" s="14"/>
      <c r="L50" s="14"/>
      <c r="M50" s="14"/>
      <c r="N50" s="14"/>
    </row>
    <row r="51" spans="2:14" x14ac:dyDescent="0.2">
      <c r="B51" s="13"/>
      <c r="C51" s="13"/>
      <c r="D51" s="13"/>
      <c r="E51" s="13"/>
      <c r="F51" s="13"/>
      <c r="G51" s="13"/>
      <c r="H51" s="13"/>
      <c r="I51" s="13"/>
      <c r="J51" s="13"/>
      <c r="K51" s="13"/>
      <c r="L51" s="13"/>
      <c r="M51" s="13"/>
      <c r="N51" s="13"/>
    </row>
    <row r="52" spans="2:14" x14ac:dyDescent="0.2">
      <c r="B52" s="13"/>
      <c r="C52" s="13"/>
      <c r="D52" s="13"/>
      <c r="E52" s="13"/>
      <c r="F52" s="13"/>
      <c r="G52" s="13"/>
      <c r="H52" s="13"/>
      <c r="I52" s="13"/>
      <c r="J52" s="13"/>
      <c r="K52" s="13"/>
      <c r="L52" s="13"/>
      <c r="M52" s="13"/>
      <c r="N52" s="13"/>
    </row>
    <row r="53" spans="2:14" x14ac:dyDescent="0.2">
      <c r="B53" s="15"/>
      <c r="C53" s="15"/>
      <c r="D53" s="15"/>
      <c r="E53" s="15"/>
      <c r="F53" s="15"/>
      <c r="G53" s="15"/>
      <c r="H53" s="15"/>
      <c r="I53" s="15"/>
      <c r="J53" s="15"/>
      <c r="K53" s="15"/>
      <c r="L53" s="15"/>
      <c r="M53" s="15"/>
      <c r="N53" s="15"/>
    </row>
    <row r="54" spans="2:14" x14ac:dyDescent="0.2">
      <c r="B54" s="13"/>
      <c r="C54" s="13"/>
      <c r="D54" s="13"/>
      <c r="E54" s="13"/>
      <c r="F54" s="13"/>
      <c r="G54" s="13"/>
      <c r="H54" s="13"/>
      <c r="I54" s="13"/>
      <c r="J54" s="13"/>
      <c r="K54" s="13"/>
      <c r="L54" s="13"/>
      <c r="M54" s="13"/>
      <c r="N54" s="13"/>
    </row>
    <row r="56" spans="2:14" x14ac:dyDescent="0.2">
      <c r="B56" s="13"/>
      <c r="C56" s="13"/>
      <c r="D56" s="13"/>
      <c r="E56" s="13"/>
      <c r="F56" s="13"/>
      <c r="G56" s="13"/>
      <c r="H56" s="13"/>
      <c r="I56" s="13"/>
      <c r="J56" s="13"/>
      <c r="K56" s="13"/>
      <c r="L56" s="13"/>
      <c r="M56" s="13"/>
      <c r="N56" s="13"/>
    </row>
    <row r="58" spans="2:14" x14ac:dyDescent="0.2">
      <c r="B58" s="13"/>
      <c r="C58" s="13"/>
      <c r="D58" s="13"/>
      <c r="E58" s="13"/>
      <c r="F58" s="13"/>
      <c r="G58" s="13"/>
      <c r="H58" s="13"/>
      <c r="I58" s="13"/>
      <c r="J58" s="13"/>
      <c r="K58" s="13"/>
      <c r="L58" s="13"/>
      <c r="M58" s="13"/>
      <c r="N58" s="13"/>
    </row>
  </sheetData>
  <mergeCells count="10">
    <mergeCell ref="A34:S34"/>
    <mergeCell ref="A35:S35"/>
    <mergeCell ref="A1:S1"/>
    <mergeCell ref="A27:S27"/>
    <mergeCell ref="A28:S28"/>
    <mergeCell ref="A29:S29"/>
    <mergeCell ref="A30:S30"/>
    <mergeCell ref="A31:S31"/>
    <mergeCell ref="A32:S32"/>
    <mergeCell ref="A33:S33"/>
  </mergeCells>
  <phoneticPr fontId="13" type="noConversion"/>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3-35</vt:lpstr>
    </vt:vector>
  </TitlesOfParts>
  <Company>bts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gmekonne</dc:creator>
  <cp:lastModifiedBy>L. Nguyen</cp:lastModifiedBy>
  <cp:lastPrinted>2016-10-07T16:22:16Z</cp:lastPrinted>
  <dcterms:created xsi:type="dcterms:W3CDTF">2004-10-15T20:54:07Z</dcterms:created>
  <dcterms:modified xsi:type="dcterms:W3CDTF">2016-10-07T16:22:21Z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-1866407285</vt:i4>
  </property>
  <property fmtid="{D5CDD505-2E9C-101B-9397-08002B2CF9AE}" pid="3" name="_EmailSubject">
    <vt:lpwstr>NTS updates</vt:lpwstr>
  </property>
  <property fmtid="{D5CDD505-2E9C-101B-9397-08002B2CF9AE}" pid="4" name="_AuthorEmail">
    <vt:lpwstr>Long.Nguyen@dot.gov</vt:lpwstr>
  </property>
  <property fmtid="{D5CDD505-2E9C-101B-9397-08002B2CF9AE}" pid="5" name="_AuthorEmailDisplayName">
    <vt:lpwstr>Nguyen, Long &lt;RITA&gt;</vt:lpwstr>
  </property>
  <property fmtid="{D5CDD505-2E9C-101B-9397-08002B2CF9AE}" pid="6" name="_PreviousAdHocReviewCycleID">
    <vt:i4>-790423064</vt:i4>
  </property>
  <property fmtid="{D5CDD505-2E9C-101B-9397-08002B2CF9AE}" pid="7" name="_ReviewingToolsShownOnce">
    <vt:lpwstr/>
  </property>
</Properties>
</file>