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10" yWindow="720" windowWidth="8130" windowHeight="9765"/>
  </bookViews>
  <sheets>
    <sheet name="4-1" sheetId="4" r:id="rId1"/>
  </sheets>
  <calcPr calcId="145621" concurrentCalc="0"/>
</workbook>
</file>

<file path=xl/calcChain.xml><?xml version="1.0" encoding="utf-8"?>
<calcChain xmlns="http://schemas.openxmlformats.org/spreadsheetml/2006/main">
  <c r="F16" i="4" l="1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16" i="4"/>
  <c r="D16" i="4"/>
  <c r="C16" i="4"/>
  <c r="B16" i="4"/>
  <c r="E14" i="4"/>
  <c r="D14" i="4"/>
  <c r="C14" i="4"/>
  <c r="B14" i="4"/>
  <c r="E13" i="4"/>
  <c r="D13" i="4"/>
  <c r="C13" i="4"/>
  <c r="B13" i="4"/>
  <c r="E10" i="4"/>
  <c r="D10" i="4"/>
  <c r="C10" i="4"/>
  <c r="B10" i="4"/>
  <c r="E8" i="4"/>
  <c r="D8" i="4"/>
  <c r="C8" i="4"/>
</calcChain>
</file>

<file path=xl/sharedStrings.xml><?xml version="1.0" encoding="utf-8"?>
<sst xmlns="http://schemas.openxmlformats.org/spreadsheetml/2006/main" count="33" uniqueCount="33">
  <si>
    <r>
      <t>Table 4-1:  Overview of U.S. Petroleum Production, Imports, Exports, and Consumption</t>
    </r>
    <r>
      <rPr>
        <b/>
        <sz val="11"/>
        <rFont val="Arial"/>
        <family val="2"/>
      </rPr>
      <t xml:space="preserve"> </t>
    </r>
    <r>
      <rPr>
        <b/>
        <sz val="12"/>
        <rFont val="Arial"/>
        <family val="2"/>
      </rPr>
      <t>(Million barrels per day)</t>
    </r>
  </si>
  <si>
    <r>
      <t>Domestic production, total</t>
    </r>
    <r>
      <rPr>
        <b/>
        <vertAlign val="superscript"/>
        <sz val="11"/>
        <rFont val="Arial Narrow"/>
        <family val="2"/>
      </rPr>
      <t>a</t>
    </r>
  </si>
  <si>
    <r>
      <t>Crude oil</t>
    </r>
    <r>
      <rPr>
        <vertAlign val="superscript"/>
        <sz val="11"/>
        <rFont val="Arial Narrow"/>
        <family val="2"/>
      </rPr>
      <t>b</t>
    </r>
  </si>
  <si>
    <t>Natural gas plant liquids</t>
  </si>
  <si>
    <t>Gross imports, total</t>
  </si>
  <si>
    <r>
      <t>Crude oil</t>
    </r>
    <r>
      <rPr>
        <vertAlign val="superscript"/>
        <sz val="11"/>
        <rFont val="Arial Narrow"/>
        <family val="2"/>
      </rPr>
      <t>b,c</t>
    </r>
  </si>
  <si>
    <r>
      <t>Petroleum products</t>
    </r>
    <r>
      <rPr>
        <vertAlign val="superscript"/>
        <sz val="11"/>
        <rFont val="Arial Narrow"/>
        <family val="2"/>
      </rPr>
      <t>d</t>
    </r>
  </si>
  <si>
    <t>Exports</t>
  </si>
  <si>
    <r>
      <t>U.S. net imports</t>
    </r>
    <r>
      <rPr>
        <b/>
        <vertAlign val="superscript"/>
        <sz val="11"/>
        <rFont val="Arial Narrow"/>
        <family val="2"/>
      </rPr>
      <t>e</t>
    </r>
  </si>
  <si>
    <t>U.S. petroleum consumption</t>
  </si>
  <si>
    <t>By the transportation sector</t>
  </si>
  <si>
    <t>Transportation petroleum use as a percent of domestic petroleum production</t>
  </si>
  <si>
    <t>Transportation petroleum use as a percent of domestic petroleum consumption</t>
  </si>
  <si>
    <t>World petroleum consumption</t>
  </si>
  <si>
    <t>U.S. petroleum consumption as percent of world petroleum consumption</t>
  </si>
  <si>
    <r>
      <t>a</t>
    </r>
    <r>
      <rPr>
        <sz val="9"/>
        <rFont val="Arial"/>
        <family val="2"/>
      </rPr>
      <t xml:space="preserve"> Includes crude oil and natural gas plant liquids. This data series has been revised from 1975 forward to exclude the field production of other liquids including: finished motor gasoline, motor gasoline blending components, and other hydrocarbons and oxygenates.</t>
    </r>
  </si>
  <si>
    <r>
      <t>b</t>
    </r>
    <r>
      <rPr>
        <sz val="9"/>
        <rFont val="Arial"/>
        <family val="2"/>
      </rPr>
      <t xml:space="preserve"> Includes lease condensate.</t>
    </r>
  </si>
  <si>
    <r>
      <t>c</t>
    </r>
    <r>
      <rPr>
        <sz val="9"/>
        <rFont val="Arial"/>
        <family val="2"/>
      </rPr>
      <t xml:space="preserve"> Includes imports for the Strategic Petroleum Reserve, which began in 1977.</t>
    </r>
  </si>
  <si>
    <r>
      <t xml:space="preserve">d </t>
    </r>
    <r>
      <rPr>
        <sz val="9"/>
        <rFont val="Arial"/>
        <family val="2"/>
      </rPr>
      <t>Beginning in 1985, motor gasoline blending components and aviation gasoline blending components are included.</t>
    </r>
  </si>
  <si>
    <t>NOTE</t>
  </si>
  <si>
    <t xml:space="preserve">Component numbers may not add to totals due to independent rounding. </t>
  </si>
  <si>
    <t>SOURCES</t>
  </si>
  <si>
    <t>U.S. petroleum consumption by transportation sector:</t>
  </si>
  <si>
    <t>World petroleum consumption:</t>
  </si>
  <si>
    <t>Domestic production, imports, exports, and U.S. petroleum consumption:</t>
  </si>
  <si>
    <r>
      <t>1960-70: U.S. Department of Energy, Energy Information Administration,</t>
    </r>
    <r>
      <rPr>
        <i/>
        <sz val="9"/>
        <rFont val="Arial"/>
        <family val="2"/>
      </rPr>
      <t xml:space="preserve"> Annual Energy Review , </t>
    </r>
    <r>
      <rPr>
        <sz val="9"/>
        <rFont val="Arial"/>
        <family val="2"/>
      </rPr>
      <t>DOE/EIA-0384(2000) (Washington, DC: August 2001), table 5.1.</t>
    </r>
  </si>
  <si>
    <r>
      <t xml:space="preserve">e </t>
    </r>
    <r>
      <rPr>
        <i/>
        <sz val="9"/>
        <rFont val="Arial"/>
        <family val="2"/>
      </rPr>
      <t>Net imports</t>
    </r>
    <r>
      <rPr>
        <sz val="9"/>
        <rFont val="Arial"/>
        <family val="2"/>
      </rPr>
      <t xml:space="preserve"> is equal to </t>
    </r>
    <r>
      <rPr>
        <i/>
        <sz val="9"/>
        <rFont val="Arial"/>
        <family val="2"/>
      </rPr>
      <t>Imports</t>
    </r>
    <r>
      <rPr>
        <sz val="9"/>
        <rFont val="Arial"/>
        <family val="2"/>
      </rPr>
      <t xml:space="preserve"> minus </t>
    </r>
    <r>
      <rPr>
        <i/>
        <sz val="9"/>
        <rFont val="Arial"/>
        <family val="2"/>
      </rPr>
      <t>Exports</t>
    </r>
    <r>
      <rPr>
        <sz val="9"/>
        <rFont val="Arial"/>
        <family val="2"/>
      </rPr>
      <t>.</t>
    </r>
  </si>
  <si>
    <r>
      <t xml:space="preserve">1960-70: Ibid., </t>
    </r>
    <r>
      <rPr>
        <i/>
        <sz val="9"/>
        <rFont val="Arial"/>
        <family val="2"/>
      </rPr>
      <t>Annual Energy Review 2006</t>
    </r>
    <r>
      <rPr>
        <sz val="9"/>
        <rFont val="Arial"/>
        <family val="2"/>
      </rPr>
      <t>, DOE/EIA-0384(2005) (Washington, DC: July 2007), table 5.13c, available at http://www.eia.doe.gov as of Sept. 23, 2008.</t>
    </r>
  </si>
  <si>
    <r>
      <t xml:space="preserve">1960-79: Ibid., </t>
    </r>
    <r>
      <rPr>
        <i/>
        <sz val="9"/>
        <rFont val="Arial"/>
        <family val="2"/>
      </rPr>
      <t xml:space="preserve">Annual Energy Review </t>
    </r>
    <r>
      <rPr>
        <sz val="9"/>
        <rFont val="Arial"/>
        <family val="2"/>
      </rPr>
      <t>(Washington, DC: Annual Issues), table 11.10, available at http://www.eia.doe.gov/emeu/aer/inter.html as of Aug. 20, 2010.</t>
    </r>
  </si>
  <si>
    <r>
      <t xml:space="preserve">1975-2015: Ibid., </t>
    </r>
    <r>
      <rPr>
        <i/>
        <sz val="9"/>
        <rFont val="Arial"/>
        <family val="2"/>
      </rPr>
      <t>Monthly Energy Review</t>
    </r>
    <r>
      <rPr>
        <sz val="9"/>
        <rFont val="Arial"/>
        <family val="2"/>
      </rPr>
      <t>, tables 3.1 and 3.3b, available at http://www.eia.doe.gov/mer/contents.html as of April 26, 2016.</t>
    </r>
  </si>
  <si>
    <r>
      <t xml:space="preserve">1975-2015: Ibid., </t>
    </r>
    <r>
      <rPr>
        <i/>
        <sz val="9"/>
        <rFont val="Arial"/>
        <family val="2"/>
      </rPr>
      <t>Monthly Energy Review</t>
    </r>
    <r>
      <rPr>
        <sz val="9"/>
        <rFont val="Arial"/>
        <family val="2"/>
      </rPr>
      <t>, tables 3.7a-3.7c, available at http://www.eia.doe.gov/mer/contents.html as of April 26, 2016.</t>
    </r>
  </si>
  <si>
    <r>
      <t xml:space="preserve">1980-2014: Ibid., </t>
    </r>
    <r>
      <rPr>
        <i/>
        <sz val="9"/>
        <rFont val="Arial"/>
        <family val="2"/>
      </rPr>
      <t>International Energy Statistics</t>
    </r>
    <r>
      <rPr>
        <sz val="9"/>
        <rFont val="Arial"/>
        <family val="2"/>
      </rPr>
      <t>, Total Petroleum Consumption,  available at http://www.eia.gov/cfapps/ipdbproject/IEDIndex3.cfm# as of May 2016.</t>
    </r>
  </si>
  <si>
    <r>
      <t>KEY:</t>
    </r>
    <r>
      <rPr>
        <sz val="9"/>
        <rFont val="Arial"/>
        <family val="2"/>
      </rPr>
      <t xml:space="preserve">  R = revised.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</si>
</sst>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#,##0.0"/>
    <numFmt numFmtId="166" formatCode="&quot;(R)&quot;\ #,##0;&quot;(R) -&quot;#,##0;&quot;(R) &quot;\ 0"/>
    <numFmt numFmtId="167" formatCode="#,##0.0_);\(#,##0.0\)"/>
    <numFmt numFmtId="168" formatCode="\(\R\)\ General"/>
    <numFmt numFmtId="169" formatCode="\(\R\)\ #,##0.00"/>
    <numFmt numFmtId="170" formatCode="\(\R\)\ #,##0.0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1"/>
      <name val="Arial"/>
      <family val="2"/>
    </font>
    <font>
      <sz val="8"/>
      <name val="Helv"/>
    </font>
    <font>
      <b/>
      <sz val="11"/>
      <name val="Arial Narrow"/>
      <family val="2"/>
    </font>
    <font>
      <sz val="11"/>
      <name val="Arial"/>
      <family val="2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 Narrow"/>
      <family val="2"/>
    </font>
    <font>
      <vertAlign val="superscript"/>
      <sz val="9"/>
      <name val="Arial Narrow"/>
      <family val="2"/>
    </font>
    <font>
      <vertAlign val="superscript"/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6" fillId="0" borderId="0">
      <alignment horizontal="left"/>
    </xf>
    <xf numFmtId="0" fontId="3" fillId="0" borderId="0">
      <alignment horizontal="left"/>
    </xf>
    <xf numFmtId="0" fontId="2" fillId="0" borderId="0"/>
  </cellStyleXfs>
  <cellXfs count="48">
    <xf numFmtId="0" fontId="0" fillId="0" borderId="0" xfId="0"/>
    <xf numFmtId="0" fontId="2" fillId="0" borderId="0" xfId="0" applyFont="1" applyFill="1"/>
    <xf numFmtId="0" fontId="7" fillId="0" borderId="1" xfId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right"/>
    </xf>
    <xf numFmtId="4" fontId="7" fillId="0" borderId="0" xfId="1" applyNumberFormat="1" applyFont="1" applyFill="1" applyBorder="1" applyAlignment="1">
      <alignment horizontal="right"/>
    </xf>
    <xf numFmtId="0" fontId="10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right"/>
    </xf>
    <xf numFmtId="2" fontId="10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Border="1" applyAlignment="1">
      <alignment horizontal="right"/>
    </xf>
    <xf numFmtId="0" fontId="2" fillId="0" borderId="0" xfId="0" applyFont="1" applyFill="1" applyBorder="1"/>
    <xf numFmtId="0" fontId="1" fillId="0" borderId="0" xfId="0" applyFont="1" applyFill="1"/>
    <xf numFmtId="2" fontId="7" fillId="0" borderId="0" xfId="1" applyNumberFormat="1" applyFont="1" applyFill="1" applyBorder="1" applyAlignment="1">
      <alignment horizontal="right"/>
    </xf>
    <xf numFmtId="4" fontId="7" fillId="0" borderId="0" xfId="0" applyNumberFormat="1" applyFont="1" applyFill="1"/>
    <xf numFmtId="4" fontId="10" fillId="0" borderId="0" xfId="0" applyNumberFormat="1" applyFont="1" applyFill="1" applyAlignment="1">
      <alignment horizontal="right"/>
    </xf>
    <xf numFmtId="0" fontId="10" fillId="0" borderId="0" xfId="1" applyFont="1" applyFill="1" applyBorder="1" applyAlignment="1">
      <alignment horizontal="left" wrapText="1"/>
    </xf>
    <xf numFmtId="164" fontId="10" fillId="0" borderId="0" xfId="1" applyNumberFormat="1" applyFont="1" applyFill="1" applyBorder="1" applyAlignment="1">
      <alignment horizontal="right"/>
    </xf>
    <xf numFmtId="3" fontId="10" fillId="0" borderId="2" xfId="1" applyNumberFormat="1" applyFont="1" applyFill="1" applyBorder="1" applyAlignment="1">
      <alignment horizontal="left" wrapText="1"/>
    </xf>
    <xf numFmtId="164" fontId="10" fillId="0" borderId="2" xfId="1" applyNumberFormat="1" applyFont="1" applyFill="1" applyBorder="1" applyAlignment="1">
      <alignment horizontal="right"/>
    </xf>
    <xf numFmtId="164" fontId="15" fillId="0" borderId="0" xfId="0" applyNumberFormat="1" applyFont="1" applyFill="1" applyBorder="1" applyAlignment="1">
      <alignment horizontal="right" vertical="top"/>
    </xf>
    <xf numFmtId="0" fontId="13" fillId="0" borderId="0" xfId="0" applyFont="1" applyFill="1"/>
    <xf numFmtId="0" fontId="7" fillId="0" borderId="1" xfId="0" applyNumberFormat="1" applyFont="1" applyFill="1" applyBorder="1" applyAlignment="1">
      <alignment horizontal="center"/>
    </xf>
    <xf numFmtId="2" fontId="7" fillId="0" borderId="0" xfId="0" applyNumberFormat="1" applyFont="1" applyFill="1"/>
    <xf numFmtId="165" fontId="10" fillId="0" borderId="0" xfId="1" applyNumberFormat="1" applyFont="1" applyFill="1" applyBorder="1" applyAlignment="1">
      <alignment horizontal="right"/>
    </xf>
    <xf numFmtId="2" fontId="10" fillId="0" borderId="0" xfId="0" applyNumberFormat="1" applyFont="1" applyFill="1"/>
    <xf numFmtId="168" fontId="7" fillId="0" borderId="1" xfId="1" applyNumberFormat="1" applyFont="1" applyFill="1" applyBorder="1" applyAlignment="1">
      <alignment horizontal="center"/>
    </xf>
    <xf numFmtId="169" fontId="7" fillId="0" borderId="0" xfId="0" applyNumberFormat="1" applyFont="1" applyFill="1"/>
    <xf numFmtId="169" fontId="10" fillId="0" borderId="0" xfId="0" applyNumberFormat="1" applyFont="1" applyFill="1"/>
    <xf numFmtId="170" fontId="10" fillId="0" borderId="0" xfId="1" applyNumberFormat="1" applyFont="1" applyFill="1" applyBorder="1" applyAlignment="1">
      <alignment horizontal="right"/>
    </xf>
    <xf numFmtId="167" fontId="10" fillId="0" borderId="0" xfId="1" applyNumberFormat="1" applyFont="1" applyFill="1" applyBorder="1" applyAlignment="1">
      <alignment horizontal="right"/>
    </xf>
    <xf numFmtId="169" fontId="7" fillId="0" borderId="0" xfId="1" applyNumberFormat="1" applyFont="1" applyFill="1" applyBorder="1" applyAlignment="1">
      <alignment horizontal="right"/>
    </xf>
    <xf numFmtId="169" fontId="7" fillId="0" borderId="0" xfId="0" applyNumberFormat="1" applyFont="1" applyFill="1" applyAlignment="1">
      <alignment horizontal="right"/>
    </xf>
    <xf numFmtId="170" fontId="10" fillId="0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>
      <alignment horizontal="right"/>
    </xf>
    <xf numFmtId="0" fontId="13" fillId="0" borderId="0" xfId="1" applyFont="1" applyFill="1" applyAlignment="1">
      <alignment horizontal="left" wrapText="1"/>
    </xf>
    <xf numFmtId="0" fontId="16" fillId="0" borderId="0" xfId="1" applyFont="1" applyFill="1" applyBorder="1" applyAlignment="1">
      <alignment horizontal="left" vertical="top" wrapText="1"/>
    </xf>
    <xf numFmtId="0" fontId="16" fillId="0" borderId="0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left" wrapText="1"/>
    </xf>
    <xf numFmtId="0" fontId="4" fillId="0" borderId="2" xfId="2" applyFont="1" applyFill="1" applyBorder="1" applyAlignment="1">
      <alignment horizontal="left" wrapText="1"/>
    </xf>
    <xf numFmtId="166" fontId="12" fillId="0" borderId="3" xfId="1" applyNumberFormat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wrapText="1"/>
    </xf>
    <xf numFmtId="0" fontId="13" fillId="0" borderId="0" xfId="1" applyFont="1" applyFill="1" applyAlignment="1">
      <alignment horizontal="center" wrapText="1"/>
    </xf>
    <xf numFmtId="49" fontId="12" fillId="0" borderId="0" xfId="0" applyNumberFormat="1" applyFont="1" applyFill="1" applyAlignment="1">
      <alignment horizontal="left" wrapText="1"/>
    </xf>
    <xf numFmtId="0" fontId="13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3" fillId="0" borderId="0" xfId="0" applyFont="1" applyFill="1" applyAlignment="1">
      <alignment wrapText="1"/>
    </xf>
  </cellXfs>
  <cellStyles count="4">
    <cellStyle name="Normal" xfId="0" builtinId="0"/>
    <cellStyle name="Normal 2" xfId="3"/>
    <cellStyle name="Source Text" xfId="1"/>
    <cellStyle name="Title-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7"/>
  <sheetViews>
    <sheetView tabSelected="1" zoomScaleNormal="100" workbookViewId="0">
      <selection sqref="A1:AF1"/>
    </sheetView>
  </sheetViews>
  <sheetFormatPr defaultRowHeight="12.75" x14ac:dyDescent="0.2"/>
  <cols>
    <col min="1" max="1" width="34.7109375" style="1" customWidth="1"/>
    <col min="2" max="5" width="5.7109375" style="1" customWidth="1"/>
    <col min="6" max="27" width="8.28515625" style="1" customWidth="1"/>
    <col min="28" max="28" width="7.5703125" style="1" customWidth="1"/>
    <col min="29" max="29" width="8.140625" style="1" customWidth="1"/>
    <col min="30" max="30" width="7.85546875" style="1" customWidth="1"/>
    <col min="31" max="31" width="8.140625" style="1" customWidth="1"/>
    <col min="32" max="32" width="7.28515625" style="1" customWidth="1"/>
    <col min="33" max="16384" width="9.140625" style="1"/>
  </cols>
  <sheetData>
    <row r="1" spans="1:32" ht="16.5" customHeight="1" thickBo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s="4" customFormat="1" ht="16.5" customHeight="1" x14ac:dyDescent="0.3">
      <c r="A2" s="2"/>
      <c r="B2" s="3">
        <v>1960</v>
      </c>
      <c r="C2" s="3">
        <v>1965</v>
      </c>
      <c r="D2" s="3">
        <v>1970</v>
      </c>
      <c r="E2" s="3">
        <v>1975</v>
      </c>
      <c r="F2" s="3">
        <v>1980</v>
      </c>
      <c r="G2" s="3">
        <v>1985</v>
      </c>
      <c r="H2" s="3">
        <v>1990</v>
      </c>
      <c r="I2" s="3">
        <v>1991</v>
      </c>
      <c r="J2" s="3">
        <v>1992</v>
      </c>
      <c r="K2" s="3">
        <v>1993</v>
      </c>
      <c r="L2" s="3">
        <v>1994</v>
      </c>
      <c r="M2" s="3">
        <v>1995</v>
      </c>
      <c r="N2" s="23">
        <v>1996</v>
      </c>
      <c r="O2" s="3">
        <v>1997</v>
      </c>
      <c r="P2" s="3">
        <v>1998</v>
      </c>
      <c r="Q2" s="3">
        <v>1999</v>
      </c>
      <c r="R2" s="3">
        <v>2000</v>
      </c>
      <c r="S2" s="3">
        <v>2001</v>
      </c>
      <c r="T2" s="3">
        <v>2002</v>
      </c>
      <c r="U2" s="3">
        <v>2003</v>
      </c>
      <c r="V2" s="3">
        <v>2004</v>
      </c>
      <c r="W2" s="3">
        <v>2005</v>
      </c>
      <c r="X2" s="3">
        <v>2006</v>
      </c>
      <c r="Y2" s="3">
        <v>2007</v>
      </c>
      <c r="Z2" s="3">
        <v>2008</v>
      </c>
      <c r="AA2" s="3">
        <v>2009</v>
      </c>
      <c r="AB2" s="27">
        <v>2010</v>
      </c>
      <c r="AC2" s="27">
        <v>2011</v>
      </c>
      <c r="AD2" s="27">
        <v>2012</v>
      </c>
      <c r="AE2" s="27">
        <v>2013</v>
      </c>
      <c r="AF2" s="3">
        <v>2014</v>
      </c>
    </row>
    <row r="3" spans="1:32" ht="16.5" customHeight="1" x14ac:dyDescent="0.3">
      <c r="A3" s="5" t="s">
        <v>1</v>
      </c>
      <c r="B3" s="6">
        <v>7.96</v>
      </c>
      <c r="C3" s="6">
        <v>9.01</v>
      </c>
      <c r="D3" s="7">
        <v>11.3</v>
      </c>
      <c r="E3" s="7">
        <v>10.007498999999999</v>
      </c>
      <c r="F3" s="24">
        <v>10.169814000000001</v>
      </c>
      <c r="G3" s="24">
        <v>10.580577999999999</v>
      </c>
      <c r="H3" s="24">
        <v>8.9142090000000014</v>
      </c>
      <c r="I3" s="24">
        <v>9.075882</v>
      </c>
      <c r="J3" s="24">
        <v>8.8683320000000005</v>
      </c>
      <c r="K3" s="24">
        <v>8.5823309999999999</v>
      </c>
      <c r="L3" s="24">
        <v>8.3881540000000001</v>
      </c>
      <c r="M3" s="24">
        <v>8.321828</v>
      </c>
      <c r="N3" s="24">
        <v>8.2946360000000006</v>
      </c>
      <c r="O3" s="24">
        <v>8.2687589999999993</v>
      </c>
      <c r="P3" s="24">
        <v>8.011292000000001</v>
      </c>
      <c r="Q3" s="24">
        <v>7.7311000000000005</v>
      </c>
      <c r="R3" s="24">
        <v>7.7325730000000004</v>
      </c>
      <c r="S3" s="24">
        <v>7.6697959999999998</v>
      </c>
      <c r="T3" s="24">
        <v>7.6243190000000007</v>
      </c>
      <c r="U3" s="24">
        <v>7.368506</v>
      </c>
      <c r="V3" s="24">
        <v>7.2501509999999998</v>
      </c>
      <c r="W3" s="28">
        <v>6.900817</v>
      </c>
      <c r="X3" s="28">
        <v>6.8253699999999995</v>
      </c>
      <c r="Y3" s="28">
        <v>6.8603770000000006</v>
      </c>
      <c r="Z3" s="28">
        <v>6.7848030000000001</v>
      </c>
      <c r="AA3" s="28">
        <v>7.2640130000000003</v>
      </c>
      <c r="AB3" s="24">
        <v>7.5495950000000001</v>
      </c>
      <c r="AC3" s="24">
        <v>7.8533520000000001</v>
      </c>
      <c r="AD3" s="24">
        <v>8.883661</v>
      </c>
      <c r="AE3" s="24">
        <v>10.059832</v>
      </c>
      <c r="AF3" s="24">
        <v>11.722201999999999</v>
      </c>
    </row>
    <row r="4" spans="1:32" ht="16.5" customHeight="1" x14ac:dyDescent="0.3">
      <c r="A4" s="8" t="s">
        <v>2</v>
      </c>
      <c r="B4" s="9">
        <v>7.04</v>
      </c>
      <c r="C4" s="10">
        <v>7.8</v>
      </c>
      <c r="D4" s="11">
        <v>9.64</v>
      </c>
      <c r="E4" s="11">
        <v>8.3747369999999997</v>
      </c>
      <c r="F4" s="26">
        <v>8.5966260000000005</v>
      </c>
      <c r="G4" s="26">
        <v>8.9713780000000014</v>
      </c>
      <c r="H4" s="26">
        <v>7.3553069999999998</v>
      </c>
      <c r="I4" s="26">
        <v>7.4165450000000002</v>
      </c>
      <c r="J4" s="26">
        <v>7.171125</v>
      </c>
      <c r="K4" s="26">
        <v>6.8466649999999998</v>
      </c>
      <c r="L4" s="26">
        <v>6.6615789999999997</v>
      </c>
      <c r="M4" s="26">
        <v>6.5596389999999998</v>
      </c>
      <c r="N4" s="26">
        <v>6.4645270000000004</v>
      </c>
      <c r="O4" s="26">
        <v>6.4515919999999998</v>
      </c>
      <c r="P4" s="26">
        <v>6.2518329999999995</v>
      </c>
      <c r="Q4" s="26">
        <v>5.8814579999999994</v>
      </c>
      <c r="R4" s="26">
        <v>5.8216040000000007</v>
      </c>
      <c r="S4" s="26">
        <v>5.8014010000000003</v>
      </c>
      <c r="T4" s="26">
        <v>5.744078</v>
      </c>
      <c r="U4" s="26">
        <v>5.6493000000000002</v>
      </c>
      <c r="V4" s="26">
        <v>5.440995</v>
      </c>
      <c r="W4" s="29">
        <v>5.1838220000000002</v>
      </c>
      <c r="X4" s="29">
        <v>5.0865919999999996</v>
      </c>
      <c r="Y4" s="29">
        <v>5.0773789999999996</v>
      </c>
      <c r="Z4" s="29">
        <v>5.0011369999999999</v>
      </c>
      <c r="AA4" s="29">
        <v>5.3540850000000004</v>
      </c>
      <c r="AB4" s="26">
        <v>5.4755709999999995</v>
      </c>
      <c r="AC4" s="26">
        <v>5.637283</v>
      </c>
      <c r="AD4" s="26">
        <v>6.4757209999999992</v>
      </c>
      <c r="AE4" s="26">
        <v>7.4541969999999997</v>
      </c>
      <c r="AF4" s="26">
        <v>8.707687</v>
      </c>
    </row>
    <row r="5" spans="1:32" s="12" customFormat="1" ht="16.5" customHeight="1" x14ac:dyDescent="0.3">
      <c r="A5" s="8" t="s">
        <v>3</v>
      </c>
      <c r="B5" s="9">
        <v>0.93</v>
      </c>
      <c r="C5" s="9">
        <v>1.21</v>
      </c>
      <c r="D5" s="11">
        <v>1.66</v>
      </c>
      <c r="E5" s="11">
        <v>1.632762</v>
      </c>
      <c r="F5" s="26">
        <v>1.5731890000000002</v>
      </c>
      <c r="G5" s="26">
        <v>1.6092</v>
      </c>
      <c r="H5" s="26">
        <v>1.5589010000000001</v>
      </c>
      <c r="I5" s="26">
        <v>1.6593370000000001</v>
      </c>
      <c r="J5" s="26">
        <v>1.697208</v>
      </c>
      <c r="K5" s="26">
        <v>1.7356659999999999</v>
      </c>
      <c r="L5" s="26">
        <v>1.726575</v>
      </c>
      <c r="M5" s="26">
        <v>1.762189</v>
      </c>
      <c r="N5" s="26">
        <v>1.830109</v>
      </c>
      <c r="O5" s="26">
        <v>1.817167</v>
      </c>
      <c r="P5" s="26">
        <v>1.7594580000000002</v>
      </c>
      <c r="Q5" s="26">
        <v>1.8496440000000001</v>
      </c>
      <c r="R5" s="26">
        <v>1.9109700000000001</v>
      </c>
      <c r="S5" s="26">
        <v>1.868395</v>
      </c>
      <c r="T5" s="26">
        <v>1.8802410000000001</v>
      </c>
      <c r="U5" s="26">
        <v>1.7192049999999999</v>
      </c>
      <c r="V5" s="26">
        <v>1.809156</v>
      </c>
      <c r="W5" s="26">
        <v>1.7169949999999998</v>
      </c>
      <c r="X5" s="26">
        <v>1.7387779999999999</v>
      </c>
      <c r="Y5" s="26">
        <v>1.7829970000000002</v>
      </c>
      <c r="Z5" s="26">
        <v>1.7836669999999999</v>
      </c>
      <c r="AA5" s="26">
        <v>1.909929</v>
      </c>
      <c r="AB5" s="26">
        <v>2.0740250000000002</v>
      </c>
      <c r="AC5" s="26">
        <v>2.2160680000000004</v>
      </c>
      <c r="AD5" s="26">
        <v>2.40794</v>
      </c>
      <c r="AE5" s="26">
        <v>2.6056360000000001</v>
      </c>
      <c r="AF5" s="26">
        <v>3.0145149999999998</v>
      </c>
    </row>
    <row r="6" spans="1:32" s="13" customFormat="1" ht="16.5" customHeight="1" x14ac:dyDescent="0.3">
      <c r="A6" s="5" t="s">
        <v>4</v>
      </c>
      <c r="B6" s="6">
        <v>1.81</v>
      </c>
      <c r="C6" s="6">
        <v>2.4700000000000002</v>
      </c>
      <c r="D6" s="7">
        <v>3.42</v>
      </c>
      <c r="E6" s="7">
        <v>6.0557120000000006</v>
      </c>
      <c r="F6" s="24">
        <v>6.9090249999999997</v>
      </c>
      <c r="G6" s="24">
        <v>5.0671439999999999</v>
      </c>
      <c r="H6" s="24">
        <v>8.0175210000000003</v>
      </c>
      <c r="I6" s="24">
        <v>7.6267479999999992</v>
      </c>
      <c r="J6" s="24">
        <v>7.8876970000000002</v>
      </c>
      <c r="K6" s="24">
        <v>8.6204220000000014</v>
      </c>
      <c r="L6" s="24">
        <v>8.9962219999999995</v>
      </c>
      <c r="M6" s="24">
        <v>8.8349400000000013</v>
      </c>
      <c r="N6" s="24">
        <v>9.478492000000001</v>
      </c>
      <c r="O6" s="24">
        <v>10.161562</v>
      </c>
      <c r="P6" s="24">
        <v>10.708071</v>
      </c>
      <c r="Q6" s="24">
        <v>10.852257999999999</v>
      </c>
      <c r="R6" s="24">
        <v>11.459251</v>
      </c>
      <c r="S6" s="24">
        <v>11.871336999999999</v>
      </c>
      <c r="T6" s="24">
        <v>11.530241</v>
      </c>
      <c r="U6" s="24">
        <v>12.264386</v>
      </c>
      <c r="V6" s="24">
        <v>13.145093000000001</v>
      </c>
      <c r="W6" s="24">
        <v>13.713811</v>
      </c>
      <c r="X6" s="24">
        <v>13.707074</v>
      </c>
      <c r="Y6" s="24">
        <v>13.468375</v>
      </c>
      <c r="Z6" s="24">
        <v>12.915284</v>
      </c>
      <c r="AA6" s="24">
        <v>11.690712</v>
      </c>
      <c r="AB6" s="24">
        <v>11.793241</v>
      </c>
      <c r="AC6" s="24">
        <v>11.436191999999998</v>
      </c>
      <c r="AD6" s="24">
        <v>10.597956</v>
      </c>
      <c r="AE6" s="24">
        <v>9.8587780000000009</v>
      </c>
      <c r="AF6" s="24">
        <v>9.2408330000000003</v>
      </c>
    </row>
    <row r="7" spans="1:32" ht="16.5" customHeight="1" x14ac:dyDescent="0.3">
      <c r="A7" s="8" t="s">
        <v>5</v>
      </c>
      <c r="B7" s="9">
        <v>1.02</v>
      </c>
      <c r="C7" s="9">
        <v>1.24</v>
      </c>
      <c r="D7" s="11">
        <v>1.32</v>
      </c>
      <c r="E7" s="11">
        <v>4.1046049999999994</v>
      </c>
      <c r="F7" s="26">
        <v>5.2627380000000006</v>
      </c>
      <c r="G7" s="26">
        <v>3.200815</v>
      </c>
      <c r="H7" s="26">
        <v>5.8942110000000003</v>
      </c>
      <c r="I7" s="26">
        <v>5.7822790000000008</v>
      </c>
      <c r="J7" s="26">
        <v>6.0828990000000003</v>
      </c>
      <c r="K7" s="26">
        <v>6.7869320000000002</v>
      </c>
      <c r="L7" s="26">
        <v>7.0632109999999999</v>
      </c>
      <c r="M7" s="26">
        <v>7.229616</v>
      </c>
      <c r="N7" s="26">
        <v>7.5077569999999998</v>
      </c>
      <c r="O7" s="26">
        <v>8.2254770000000015</v>
      </c>
      <c r="P7" s="26">
        <v>8.7057099999999998</v>
      </c>
      <c r="Q7" s="26">
        <v>8.7305840000000003</v>
      </c>
      <c r="R7" s="26">
        <v>9.0705360000000006</v>
      </c>
      <c r="S7" s="26">
        <v>9.3284770000000012</v>
      </c>
      <c r="T7" s="26">
        <v>9.1402049999999999</v>
      </c>
      <c r="U7" s="26">
        <v>9.6649209999999997</v>
      </c>
      <c r="V7" s="26">
        <v>10.087603999999999</v>
      </c>
      <c r="W7" s="26">
        <v>10.125948000000001</v>
      </c>
      <c r="X7" s="26">
        <v>10.118030000000001</v>
      </c>
      <c r="Y7" s="26">
        <v>10.031244000000001</v>
      </c>
      <c r="Z7" s="26">
        <v>9.7833169999999985</v>
      </c>
      <c r="AA7" s="26">
        <v>9.0128080000000015</v>
      </c>
      <c r="AB7" s="26">
        <v>9.2133040000000008</v>
      </c>
      <c r="AC7" s="26">
        <v>8.9354030000000009</v>
      </c>
      <c r="AD7" s="26">
        <v>8.5266529999999996</v>
      </c>
      <c r="AE7" s="26">
        <v>7.7300820000000003</v>
      </c>
      <c r="AF7" s="26">
        <v>7.3441809999999998</v>
      </c>
    </row>
    <row r="8" spans="1:32" s="12" customFormat="1" ht="16.5" customHeight="1" x14ac:dyDescent="0.3">
      <c r="A8" s="8" t="s">
        <v>6</v>
      </c>
      <c r="B8" s="10">
        <v>0.8</v>
      </c>
      <c r="C8" s="10">
        <f>C6-C7</f>
        <v>1.2300000000000002</v>
      </c>
      <c r="D8" s="10">
        <f t="shared" ref="D8:AF8" si="0">D6-D7</f>
        <v>2.0999999999999996</v>
      </c>
      <c r="E8" s="10">
        <f t="shared" si="0"/>
        <v>1.9511070000000013</v>
      </c>
      <c r="F8" s="10">
        <f t="shared" si="0"/>
        <v>1.6462869999999992</v>
      </c>
      <c r="G8" s="10">
        <f t="shared" si="0"/>
        <v>1.8663289999999999</v>
      </c>
      <c r="H8" s="10">
        <f t="shared" si="0"/>
        <v>2.12331</v>
      </c>
      <c r="I8" s="10">
        <f t="shared" si="0"/>
        <v>1.8444689999999984</v>
      </c>
      <c r="J8" s="10">
        <f t="shared" si="0"/>
        <v>1.8047979999999999</v>
      </c>
      <c r="K8" s="10">
        <f t="shared" si="0"/>
        <v>1.8334900000000012</v>
      </c>
      <c r="L8" s="10">
        <f t="shared" si="0"/>
        <v>1.9330109999999996</v>
      </c>
      <c r="M8" s="10">
        <f t="shared" si="0"/>
        <v>1.6053240000000013</v>
      </c>
      <c r="N8" s="10">
        <f t="shared" si="0"/>
        <v>1.9707350000000012</v>
      </c>
      <c r="O8" s="10">
        <f t="shared" si="0"/>
        <v>1.9360849999999985</v>
      </c>
      <c r="P8" s="10">
        <f t="shared" si="0"/>
        <v>2.0023610000000005</v>
      </c>
      <c r="Q8" s="10">
        <f t="shared" si="0"/>
        <v>2.1216739999999987</v>
      </c>
      <c r="R8" s="10">
        <f t="shared" si="0"/>
        <v>2.3887149999999995</v>
      </c>
      <c r="S8" s="10">
        <f t="shared" si="0"/>
        <v>2.5428599999999975</v>
      </c>
      <c r="T8" s="10">
        <f t="shared" si="0"/>
        <v>2.3900360000000003</v>
      </c>
      <c r="U8" s="10">
        <f t="shared" si="0"/>
        <v>2.5994650000000004</v>
      </c>
      <c r="V8" s="10">
        <f t="shared" si="0"/>
        <v>3.0574890000000021</v>
      </c>
      <c r="W8" s="10">
        <f t="shared" si="0"/>
        <v>3.5878629999999987</v>
      </c>
      <c r="X8" s="10">
        <f t="shared" si="0"/>
        <v>3.5890439999999995</v>
      </c>
      <c r="Y8" s="10">
        <f t="shared" si="0"/>
        <v>3.437130999999999</v>
      </c>
      <c r="Z8" s="10">
        <f t="shared" si="0"/>
        <v>3.1319670000000013</v>
      </c>
      <c r="AA8" s="10">
        <f t="shared" si="0"/>
        <v>2.6779039999999981</v>
      </c>
      <c r="AB8" s="10">
        <f t="shared" si="0"/>
        <v>2.5799369999999993</v>
      </c>
      <c r="AC8" s="10">
        <f t="shared" si="0"/>
        <v>2.5007889999999975</v>
      </c>
      <c r="AD8" s="10">
        <f t="shared" si="0"/>
        <v>2.0713030000000003</v>
      </c>
      <c r="AE8" s="10">
        <f t="shared" si="0"/>
        <v>2.1286960000000006</v>
      </c>
      <c r="AF8" s="10">
        <f t="shared" si="0"/>
        <v>1.8966520000000004</v>
      </c>
    </row>
    <row r="9" spans="1:32" ht="16.5" customHeight="1" x14ac:dyDescent="0.3">
      <c r="A9" s="5" t="s">
        <v>7</v>
      </c>
      <c r="B9" s="14">
        <v>0.2</v>
      </c>
      <c r="C9" s="6">
        <v>0.19</v>
      </c>
      <c r="D9" s="7">
        <v>0.26</v>
      </c>
      <c r="E9" s="7">
        <v>0.20939199999999999</v>
      </c>
      <c r="F9" s="24">
        <v>0.54441499999999998</v>
      </c>
      <c r="G9" s="24">
        <v>0.78100999999999998</v>
      </c>
      <c r="H9" s="24">
        <v>0.85663400000000001</v>
      </c>
      <c r="I9" s="24">
        <v>1.0009349999999999</v>
      </c>
      <c r="J9" s="24">
        <v>0.94968299999999994</v>
      </c>
      <c r="K9" s="24">
        <v>1.00267</v>
      </c>
      <c r="L9" s="24">
        <v>0.94217999999999991</v>
      </c>
      <c r="M9" s="24">
        <v>0.94925099999999996</v>
      </c>
      <c r="N9" s="24">
        <v>0.98059299999999994</v>
      </c>
      <c r="O9" s="24">
        <v>1.003447</v>
      </c>
      <c r="P9" s="24">
        <v>0.94453999999999994</v>
      </c>
      <c r="Q9" s="24">
        <v>0.93977299999999997</v>
      </c>
      <c r="R9" s="24">
        <v>1.0401910000000001</v>
      </c>
      <c r="S9" s="24">
        <v>0.97101400000000004</v>
      </c>
      <c r="T9" s="24">
        <v>0.98377300000000001</v>
      </c>
      <c r="U9" s="24">
        <v>1.026597</v>
      </c>
      <c r="V9" s="24">
        <v>1.0481800000000001</v>
      </c>
      <c r="W9" s="24">
        <v>1.164903</v>
      </c>
      <c r="X9" s="24">
        <v>1.3166059999999999</v>
      </c>
      <c r="Y9" s="24">
        <v>1.4325460000000001</v>
      </c>
      <c r="Z9" s="24">
        <v>1.801617</v>
      </c>
      <c r="AA9" s="24">
        <v>2.0241189999999998</v>
      </c>
      <c r="AB9" s="24">
        <v>2.35256</v>
      </c>
      <c r="AC9" s="24">
        <v>2.985884</v>
      </c>
      <c r="AD9" s="24">
        <v>3.2048229999999998</v>
      </c>
      <c r="AE9" s="24">
        <v>3.6213350000000002</v>
      </c>
      <c r="AF9" s="24">
        <v>4.1758090000000001</v>
      </c>
    </row>
    <row r="10" spans="1:32" ht="16.5" customHeight="1" x14ac:dyDescent="0.3">
      <c r="A10" s="5" t="s">
        <v>8</v>
      </c>
      <c r="B10" s="15">
        <f>B6-B9</f>
        <v>1.61</v>
      </c>
      <c r="C10" s="15">
        <f t="shared" ref="C10:AF10" si="1">C6-C9</f>
        <v>2.2800000000000002</v>
      </c>
      <c r="D10" s="15">
        <f t="shared" si="1"/>
        <v>3.16</v>
      </c>
      <c r="E10" s="15">
        <f t="shared" si="1"/>
        <v>5.8463200000000004</v>
      </c>
      <c r="F10" s="15">
        <f t="shared" si="1"/>
        <v>6.3646099999999999</v>
      </c>
      <c r="G10" s="15">
        <f t="shared" si="1"/>
        <v>4.2861339999999997</v>
      </c>
      <c r="H10" s="15">
        <f t="shared" si="1"/>
        <v>7.1608870000000007</v>
      </c>
      <c r="I10" s="15">
        <f t="shared" si="1"/>
        <v>6.6258129999999991</v>
      </c>
      <c r="J10" s="15">
        <f t="shared" si="1"/>
        <v>6.9380139999999999</v>
      </c>
      <c r="K10" s="15">
        <f t="shared" si="1"/>
        <v>7.6177520000000012</v>
      </c>
      <c r="L10" s="15">
        <f t="shared" si="1"/>
        <v>8.054041999999999</v>
      </c>
      <c r="M10" s="15">
        <f t="shared" si="1"/>
        <v>7.8856890000000011</v>
      </c>
      <c r="N10" s="15">
        <f t="shared" si="1"/>
        <v>8.4978990000000003</v>
      </c>
      <c r="O10" s="15">
        <f t="shared" si="1"/>
        <v>9.1581150000000004</v>
      </c>
      <c r="P10" s="15">
        <f t="shared" si="1"/>
        <v>9.7635310000000004</v>
      </c>
      <c r="Q10" s="15">
        <f t="shared" si="1"/>
        <v>9.9124849999999984</v>
      </c>
      <c r="R10" s="15">
        <f t="shared" si="1"/>
        <v>10.41906</v>
      </c>
      <c r="S10" s="15">
        <f t="shared" si="1"/>
        <v>10.900322999999998</v>
      </c>
      <c r="T10" s="24">
        <f t="shared" si="1"/>
        <v>10.546468000000001</v>
      </c>
      <c r="U10" s="24">
        <f t="shared" si="1"/>
        <v>11.237788999999999</v>
      </c>
      <c r="V10" s="24">
        <f t="shared" si="1"/>
        <v>12.096913000000001</v>
      </c>
      <c r="W10" s="24">
        <f t="shared" si="1"/>
        <v>12.548907999999999</v>
      </c>
      <c r="X10" s="24">
        <f t="shared" si="1"/>
        <v>12.390468</v>
      </c>
      <c r="Y10" s="24">
        <f t="shared" si="1"/>
        <v>12.035829</v>
      </c>
      <c r="Z10" s="24">
        <f t="shared" si="1"/>
        <v>11.113667</v>
      </c>
      <c r="AA10" s="24">
        <f t="shared" si="1"/>
        <v>9.6665929999999989</v>
      </c>
      <c r="AB10" s="24">
        <f t="shared" si="1"/>
        <v>9.4406809999999997</v>
      </c>
      <c r="AC10" s="24">
        <f t="shared" si="1"/>
        <v>8.4503079999999979</v>
      </c>
      <c r="AD10" s="24">
        <f t="shared" si="1"/>
        <v>7.3931330000000006</v>
      </c>
      <c r="AE10" s="24">
        <f t="shared" si="1"/>
        <v>6.2374430000000007</v>
      </c>
      <c r="AF10" s="24">
        <f t="shared" si="1"/>
        <v>5.0650240000000002</v>
      </c>
    </row>
    <row r="11" spans="1:32" ht="16.5" customHeight="1" x14ac:dyDescent="0.3">
      <c r="A11" s="5" t="s">
        <v>9</v>
      </c>
      <c r="B11" s="14">
        <v>9.7970000000000006</v>
      </c>
      <c r="C11" s="14">
        <v>11.512</v>
      </c>
      <c r="D11" s="7">
        <v>14.696999999999999</v>
      </c>
      <c r="E11" s="7">
        <v>16.321957999999999</v>
      </c>
      <c r="F11" s="24">
        <v>17.055861</v>
      </c>
      <c r="G11" s="24">
        <v>15.726418000000001</v>
      </c>
      <c r="H11" s="24">
        <v>16.988495999999998</v>
      </c>
      <c r="I11" s="24">
        <v>16.713836000000001</v>
      </c>
      <c r="J11" s="24">
        <v>17.032854999999998</v>
      </c>
      <c r="K11" s="24">
        <v>17.236730999999999</v>
      </c>
      <c r="L11" s="24">
        <v>17.718159000000004</v>
      </c>
      <c r="M11" s="24">
        <v>17.724589999999999</v>
      </c>
      <c r="N11" s="24">
        <v>18.308901000000006</v>
      </c>
      <c r="O11" s="24">
        <v>18.620305000000005</v>
      </c>
      <c r="P11" s="24">
        <v>18.917138000000001</v>
      </c>
      <c r="Q11" s="24">
        <v>19.519335999999999</v>
      </c>
      <c r="R11" s="24">
        <v>19.701077000000002</v>
      </c>
      <c r="S11" s="24">
        <v>19.648712000000003</v>
      </c>
      <c r="T11" s="24">
        <v>19.761303999999999</v>
      </c>
      <c r="U11" s="24">
        <v>20.033506000000003</v>
      </c>
      <c r="V11" s="24">
        <v>20.731150000000003</v>
      </c>
      <c r="W11" s="24">
        <v>20.802161999999996</v>
      </c>
      <c r="X11" s="24">
        <v>20.687418000000001</v>
      </c>
      <c r="Y11" s="24">
        <v>20.680377999999997</v>
      </c>
      <c r="Z11" s="24">
        <v>19.497964</v>
      </c>
      <c r="AA11" s="24">
        <v>18.771398999999999</v>
      </c>
      <c r="AB11" s="24">
        <v>19.180129000000001</v>
      </c>
      <c r="AC11" s="24">
        <v>18.882072999999998</v>
      </c>
      <c r="AD11" s="24">
        <v>18.490213000000001</v>
      </c>
      <c r="AE11" s="24">
        <v>18.961128999999996</v>
      </c>
      <c r="AF11" s="24">
        <v>19.105613999999999</v>
      </c>
    </row>
    <row r="12" spans="1:32" ht="16.5" customHeight="1" x14ac:dyDescent="0.3">
      <c r="A12" s="8" t="s">
        <v>10</v>
      </c>
      <c r="B12" s="10">
        <v>5.1354617486338805</v>
      </c>
      <c r="C12" s="10">
        <v>6.0355178082191774</v>
      </c>
      <c r="D12" s="10">
        <v>7.7782219178082199</v>
      </c>
      <c r="E12" s="16">
        <v>8.9505540000000003</v>
      </c>
      <c r="F12" s="26">
        <v>9.5463529999999999</v>
      </c>
      <c r="G12" s="26">
        <v>9.8380810000000007</v>
      </c>
      <c r="H12" s="26">
        <v>10.88757</v>
      </c>
      <c r="I12" s="26">
        <v>10.763208000000001</v>
      </c>
      <c r="J12" s="26">
        <v>10.880700999999998</v>
      </c>
      <c r="K12" s="26">
        <v>11.123877</v>
      </c>
      <c r="L12" s="26">
        <v>11.417384999999999</v>
      </c>
      <c r="M12" s="26">
        <v>11.668259000000001</v>
      </c>
      <c r="N12" s="26">
        <v>11.921004</v>
      </c>
      <c r="O12" s="26">
        <v>12.098743000000001</v>
      </c>
      <c r="P12" s="26">
        <v>12.419936999999999</v>
      </c>
      <c r="Q12" s="26">
        <v>12.764595999999999</v>
      </c>
      <c r="R12" s="26">
        <v>13.012268000000001</v>
      </c>
      <c r="S12" s="26">
        <v>12.937665000000001</v>
      </c>
      <c r="T12" s="26">
        <v>13.208272999999998</v>
      </c>
      <c r="U12" s="26">
        <v>13.285547000000001</v>
      </c>
      <c r="V12" s="26">
        <v>13.719833000000001</v>
      </c>
      <c r="W12" s="26">
        <v>13.957428</v>
      </c>
      <c r="X12" s="26">
        <v>14.17815</v>
      </c>
      <c r="Y12" s="26">
        <v>14.286749</v>
      </c>
      <c r="Z12" s="26">
        <v>13.620856</v>
      </c>
      <c r="AA12" s="26">
        <v>13.296521</v>
      </c>
      <c r="AB12" s="26">
        <v>13.508113999999999</v>
      </c>
      <c r="AC12" s="26">
        <v>13.303198</v>
      </c>
      <c r="AD12" s="26">
        <v>13.02895</v>
      </c>
      <c r="AE12" s="26">
        <v>13.273676</v>
      </c>
      <c r="AF12" s="26">
        <v>13.47176</v>
      </c>
    </row>
    <row r="13" spans="1:32" ht="33" customHeight="1" x14ac:dyDescent="0.3">
      <c r="A13" s="17" t="s">
        <v>11</v>
      </c>
      <c r="B13" s="18">
        <f>B12/B3*100</f>
        <v>64.515851113490967</v>
      </c>
      <c r="C13" s="18">
        <f t="shared" ref="C13:AB13" si="2">C12/C3*100</f>
        <v>66.986879114530268</v>
      </c>
      <c r="D13" s="18">
        <f t="shared" si="2"/>
        <v>68.833822281488665</v>
      </c>
      <c r="E13" s="18">
        <f t="shared" si="2"/>
        <v>89.43847009127856</v>
      </c>
      <c r="F13" s="18">
        <f t="shared" si="2"/>
        <v>93.869494564994</v>
      </c>
      <c r="G13" s="18">
        <f t="shared" si="2"/>
        <v>92.982453321548235</v>
      </c>
      <c r="H13" s="18">
        <f t="shared" si="2"/>
        <v>122.13725300809077</v>
      </c>
      <c r="I13" s="18">
        <f t="shared" si="2"/>
        <v>118.59131707529913</v>
      </c>
      <c r="J13" s="18">
        <f t="shared" si="2"/>
        <v>122.691629045913</v>
      </c>
      <c r="K13" s="18">
        <f t="shared" si="2"/>
        <v>129.61370285065911</v>
      </c>
      <c r="L13" s="18">
        <f t="shared" si="2"/>
        <v>136.11320202275732</v>
      </c>
      <c r="M13" s="18">
        <f t="shared" si="2"/>
        <v>140.21269125004747</v>
      </c>
      <c r="N13" s="18">
        <f t="shared" si="2"/>
        <v>143.71943506622833</v>
      </c>
      <c r="O13" s="18">
        <f t="shared" si="2"/>
        <v>146.31872811869354</v>
      </c>
      <c r="P13" s="18">
        <f t="shared" si="2"/>
        <v>155.03038710859619</v>
      </c>
      <c r="Q13" s="18">
        <f t="shared" si="2"/>
        <v>165.1071128299983</v>
      </c>
      <c r="R13" s="18">
        <f t="shared" si="2"/>
        <v>168.27863118783358</v>
      </c>
      <c r="S13" s="18">
        <f t="shared" si="2"/>
        <v>168.68330005126603</v>
      </c>
      <c r="T13" s="25">
        <f t="shared" si="2"/>
        <v>173.23872466511432</v>
      </c>
      <c r="U13" s="25">
        <f t="shared" si="2"/>
        <v>180.30177352098241</v>
      </c>
      <c r="V13" s="25">
        <f t="shared" si="2"/>
        <v>189.23513455099075</v>
      </c>
      <c r="W13" s="30">
        <f t="shared" si="2"/>
        <v>202.25761674306102</v>
      </c>
      <c r="X13" s="30">
        <f t="shared" si="2"/>
        <v>207.72720013713544</v>
      </c>
      <c r="Y13" s="30">
        <f t="shared" si="2"/>
        <v>208.25020257633068</v>
      </c>
      <c r="Z13" s="30">
        <f t="shared" si="2"/>
        <v>200.75536459938485</v>
      </c>
      <c r="AA13" s="30">
        <f t="shared" si="2"/>
        <v>183.04649234520917</v>
      </c>
      <c r="AB13" s="25">
        <f t="shared" si="2"/>
        <v>178.92501518293363</v>
      </c>
      <c r="AC13" s="31">
        <f>AC12/AC3*100</f>
        <v>169.39515763459985</v>
      </c>
      <c r="AD13" s="25">
        <f>AD12/AD3*100</f>
        <v>146.6619448896125</v>
      </c>
      <c r="AE13" s="25">
        <f>AE12/AE3*100</f>
        <v>131.94729295678098</v>
      </c>
      <c r="AF13" s="25">
        <f>AF12/AF3*100</f>
        <v>114.92516508417106</v>
      </c>
    </row>
    <row r="14" spans="1:32" ht="33" customHeight="1" x14ac:dyDescent="0.3">
      <c r="A14" s="17" t="s">
        <v>12</v>
      </c>
      <c r="B14" s="18">
        <f>B12/B11*100</f>
        <v>52.418717450585696</v>
      </c>
      <c r="C14" s="18">
        <f t="shared" ref="C14:AB14" si="3">C12/C11*100</f>
        <v>52.42805601302274</v>
      </c>
      <c r="D14" s="18">
        <f t="shared" si="3"/>
        <v>52.923875061633133</v>
      </c>
      <c r="E14" s="18">
        <f t="shared" si="3"/>
        <v>54.83750172620222</v>
      </c>
      <c r="F14" s="18">
        <f t="shared" si="3"/>
        <v>55.971099905188012</v>
      </c>
      <c r="G14" s="18">
        <f t="shared" si="3"/>
        <v>62.557672064929214</v>
      </c>
      <c r="H14" s="18">
        <f t="shared" si="3"/>
        <v>64.087898069375896</v>
      </c>
      <c r="I14" s="18">
        <f t="shared" si="3"/>
        <v>64.396994202886759</v>
      </c>
      <c r="J14" s="18">
        <f t="shared" si="3"/>
        <v>63.880664750565884</v>
      </c>
      <c r="K14" s="18">
        <f t="shared" si="3"/>
        <v>64.535885603830565</v>
      </c>
      <c r="L14" s="18">
        <f t="shared" si="3"/>
        <v>64.438890067529002</v>
      </c>
      <c r="M14" s="18">
        <f t="shared" si="3"/>
        <v>65.830910616268142</v>
      </c>
      <c r="N14" s="18">
        <f t="shared" si="3"/>
        <v>65.110429074907316</v>
      </c>
      <c r="O14" s="18">
        <f t="shared" si="3"/>
        <v>64.976073163140981</v>
      </c>
      <c r="P14" s="18">
        <f t="shared" si="3"/>
        <v>65.654418760385411</v>
      </c>
      <c r="Q14" s="18">
        <f t="shared" si="3"/>
        <v>65.394622030175626</v>
      </c>
      <c r="R14" s="18">
        <f t="shared" si="3"/>
        <v>66.048510951964701</v>
      </c>
      <c r="S14" s="18">
        <f t="shared" si="3"/>
        <v>65.844850288405667</v>
      </c>
      <c r="T14" s="25">
        <f t="shared" si="3"/>
        <v>66.839076004296075</v>
      </c>
      <c r="U14" s="25">
        <f t="shared" si="3"/>
        <v>66.316634741817026</v>
      </c>
      <c r="V14" s="25">
        <f t="shared" si="3"/>
        <v>66.179797068662367</v>
      </c>
      <c r="W14" s="25">
        <f t="shared" si="3"/>
        <v>67.096045113003171</v>
      </c>
      <c r="X14" s="25">
        <f t="shared" si="3"/>
        <v>68.535135704223691</v>
      </c>
      <c r="Y14" s="25">
        <f t="shared" si="3"/>
        <v>69.083597021292363</v>
      </c>
      <c r="Z14" s="25">
        <f t="shared" si="3"/>
        <v>69.857837464465518</v>
      </c>
      <c r="AA14" s="25">
        <f t="shared" si="3"/>
        <v>70.833937310692733</v>
      </c>
      <c r="AB14" s="25">
        <f t="shared" si="3"/>
        <v>70.42764936565338</v>
      </c>
      <c r="AC14" s="31">
        <f>AC12/AC11*100</f>
        <v>70.454118040958747</v>
      </c>
      <c r="AD14" s="25">
        <f>AD12/AD11*100</f>
        <v>70.464034135247658</v>
      </c>
      <c r="AE14" s="25">
        <f>AE12/AE11*100</f>
        <v>70.004671135352766</v>
      </c>
      <c r="AF14" s="25">
        <f>AF12/AF11*100</f>
        <v>70.5120494949809</v>
      </c>
    </row>
    <row r="15" spans="1:32" ht="16.5" customHeight="1" x14ac:dyDescent="0.3">
      <c r="A15" s="5" t="s">
        <v>13</v>
      </c>
      <c r="B15" s="6">
        <v>21.34</v>
      </c>
      <c r="C15" s="6">
        <v>31.14</v>
      </c>
      <c r="D15" s="7">
        <v>46.808</v>
      </c>
      <c r="E15" s="7">
        <v>56.2</v>
      </c>
      <c r="F15" s="32">
        <v>63.987116450000002</v>
      </c>
      <c r="G15" s="32">
        <v>59.15636327</v>
      </c>
      <c r="H15" s="32">
        <v>66.435705690000006</v>
      </c>
      <c r="I15" s="33">
        <v>66.339100290000005</v>
      </c>
      <c r="J15" s="33">
        <v>66.552553430000003</v>
      </c>
      <c r="K15" s="33">
        <v>67.101334959999988</v>
      </c>
      <c r="L15" s="33">
        <v>68.636648600000001</v>
      </c>
      <c r="M15" s="32">
        <v>70.304631299999997</v>
      </c>
      <c r="N15" s="32">
        <v>71.986084629999993</v>
      </c>
      <c r="O15" s="32">
        <v>74.219760489999999</v>
      </c>
      <c r="P15" s="32">
        <v>75.68073385000001</v>
      </c>
      <c r="Q15" s="32">
        <v>74.838477660000009</v>
      </c>
      <c r="R15" s="32">
        <v>77.725453420000008</v>
      </c>
      <c r="S15" s="32">
        <v>77.672247119999994</v>
      </c>
      <c r="T15" s="32">
        <v>77.100671610000006</v>
      </c>
      <c r="U15" s="32">
        <v>79.60638938999999</v>
      </c>
      <c r="V15" s="32">
        <v>83.40207504</v>
      </c>
      <c r="W15" s="32">
        <v>85.099148239999991</v>
      </c>
      <c r="X15" s="32">
        <v>85.13482759</v>
      </c>
      <c r="Y15" s="32">
        <v>85.130474749999991</v>
      </c>
      <c r="Z15" s="32">
        <v>86.514617060000006</v>
      </c>
      <c r="AA15" s="32">
        <v>85.703403899999998</v>
      </c>
      <c r="AB15" s="7">
        <v>88.099485299999998</v>
      </c>
      <c r="AC15" s="14">
        <v>88.532259659999994</v>
      </c>
      <c r="AD15" s="7">
        <v>90.466487369999996</v>
      </c>
      <c r="AE15" s="7">
        <v>91.014471520000001</v>
      </c>
      <c r="AF15" s="7">
        <v>93.201087749999999</v>
      </c>
    </row>
    <row r="16" spans="1:32" ht="33" customHeight="1" thickBot="1" x14ac:dyDescent="0.35">
      <c r="A16" s="19" t="s">
        <v>14</v>
      </c>
      <c r="B16" s="20">
        <f>B11/B15*100</f>
        <v>45.909090909090914</v>
      </c>
      <c r="C16" s="20">
        <f t="shared" ref="C16:AF16" si="4">C11/C15*100</f>
        <v>36.968529222864483</v>
      </c>
      <c r="D16" s="20">
        <f t="shared" si="4"/>
        <v>31.398478892497007</v>
      </c>
      <c r="E16" s="20">
        <f t="shared" si="4"/>
        <v>29.042629893238431</v>
      </c>
      <c r="F16" s="34">
        <f>F11/F15*100</f>
        <v>26.655148639691511</v>
      </c>
      <c r="G16" s="34">
        <f t="shared" si="4"/>
        <v>26.584490882615409</v>
      </c>
      <c r="H16" s="34">
        <f t="shared" si="4"/>
        <v>25.571333703101057</v>
      </c>
      <c r="I16" s="34">
        <f t="shared" si="4"/>
        <v>25.194547298555172</v>
      </c>
      <c r="J16" s="34">
        <f t="shared" si="4"/>
        <v>25.593090155308857</v>
      </c>
      <c r="K16" s="34">
        <f t="shared" si="4"/>
        <v>25.687612638817164</v>
      </c>
      <c r="L16" s="34">
        <f t="shared" si="4"/>
        <v>25.814429115351658</v>
      </c>
      <c r="M16" s="34">
        <f t="shared" si="4"/>
        <v>25.211127165103274</v>
      </c>
      <c r="N16" s="34">
        <f t="shared" si="4"/>
        <v>25.433944760443083</v>
      </c>
      <c r="O16" s="34">
        <f t="shared" si="4"/>
        <v>25.088069372722931</v>
      </c>
      <c r="P16" s="34">
        <f t="shared" si="4"/>
        <v>24.995975907810251</v>
      </c>
      <c r="Q16" s="34">
        <f t="shared" si="4"/>
        <v>26.081952239433082</v>
      </c>
      <c r="R16" s="34">
        <f t="shared" si="4"/>
        <v>25.347008133284945</v>
      </c>
      <c r="S16" s="34">
        <f t="shared" si="4"/>
        <v>25.296953195706646</v>
      </c>
      <c r="T16" s="34">
        <f t="shared" si="4"/>
        <v>25.630521222900665</v>
      </c>
      <c r="U16" s="34">
        <f t="shared" si="4"/>
        <v>25.1657010869489</v>
      </c>
      <c r="V16" s="34">
        <f t="shared" si="4"/>
        <v>24.856875551426334</v>
      </c>
      <c r="W16" s="34">
        <f t="shared" si="4"/>
        <v>24.44461834251609</v>
      </c>
      <c r="X16" s="34">
        <f t="shared" si="4"/>
        <v>24.299594637847086</v>
      </c>
      <c r="Y16" s="34">
        <f t="shared" si="4"/>
        <v>24.292567450999677</v>
      </c>
      <c r="Z16" s="34">
        <f t="shared" si="4"/>
        <v>22.537190433932896</v>
      </c>
      <c r="AA16" s="34">
        <f t="shared" si="4"/>
        <v>21.902746152186378</v>
      </c>
      <c r="AB16" s="35">
        <f t="shared" si="4"/>
        <v>21.770988712007835</v>
      </c>
      <c r="AC16" s="20">
        <f t="shared" si="4"/>
        <v>21.327901346373473</v>
      </c>
      <c r="AD16" s="20">
        <f t="shared" si="4"/>
        <v>20.438743160632125</v>
      </c>
      <c r="AE16" s="20">
        <f t="shared" si="4"/>
        <v>20.833092455888597</v>
      </c>
      <c r="AF16" s="20">
        <f t="shared" si="4"/>
        <v>20.499346586220501</v>
      </c>
    </row>
    <row r="17" spans="1:27" s="22" customFormat="1" ht="12.75" customHeight="1" x14ac:dyDescent="0.2">
      <c r="A17" s="41" t="s">
        <v>32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21"/>
      <c r="V17" s="21"/>
      <c r="W17" s="21"/>
      <c r="X17" s="21"/>
      <c r="Y17" s="21"/>
      <c r="Z17" s="21"/>
      <c r="AA17" s="21"/>
    </row>
    <row r="18" spans="1:27" s="22" customFormat="1" ht="12.75" customHeight="1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1"/>
      <c r="V18" s="21"/>
      <c r="W18" s="21"/>
      <c r="X18" s="21"/>
      <c r="Y18" s="21"/>
      <c r="Z18" s="21"/>
      <c r="AA18" s="21"/>
    </row>
    <row r="19" spans="1:27" s="22" customFormat="1" ht="25.5" customHeight="1" x14ac:dyDescent="0.2">
      <c r="A19" s="37" t="s">
        <v>15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spans="1:27" s="22" customFormat="1" ht="12.75" customHeight="1" x14ac:dyDescent="0.2">
      <c r="A20" s="37" t="s">
        <v>16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spans="1:27" s="22" customFormat="1" ht="12.75" customHeight="1" x14ac:dyDescent="0.2">
      <c r="A21" s="37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spans="1:27" s="22" customFormat="1" ht="12.75" customHeight="1" x14ac:dyDescent="0.2">
      <c r="A22" s="37" t="s">
        <v>18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spans="1:27" s="22" customFormat="1" ht="12.75" customHeight="1" x14ac:dyDescent="0.2">
      <c r="A23" s="37" t="s">
        <v>26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spans="1:27" s="22" customFormat="1" ht="12.75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1:27" s="22" customFormat="1" ht="12.75" customHeight="1" x14ac:dyDescent="0.2">
      <c r="A25" s="39" t="s">
        <v>19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7" s="22" customFormat="1" ht="12.75" customHeight="1" x14ac:dyDescent="0.2">
      <c r="A26" s="36" t="s">
        <v>20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7" s="22" customFormat="1" ht="12.75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7" ht="12.75" customHeight="1" x14ac:dyDescent="0.2">
      <c r="A28" s="44" t="s">
        <v>21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7" ht="12.75" customHeight="1" x14ac:dyDescent="0.2">
      <c r="A29" s="44" t="s">
        <v>24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1:27" ht="15" customHeight="1" x14ac:dyDescent="0.2">
      <c r="A30" s="45" t="s">
        <v>25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1:27" ht="12.75" customHeight="1" x14ac:dyDescent="0.2">
      <c r="A31" s="45" t="s">
        <v>29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</row>
    <row r="32" spans="1:27" ht="12.75" customHeight="1" x14ac:dyDescent="0.2">
      <c r="A32" s="46" t="s">
        <v>22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spans="1:20" ht="14.25" customHeight="1" x14ac:dyDescent="0.2">
      <c r="A33" s="47" t="s">
        <v>27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 ht="12.75" customHeight="1" x14ac:dyDescent="0.2">
      <c r="A34" s="47" t="s">
        <v>30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</row>
    <row r="35" spans="1:20" ht="12.75" customHeight="1" x14ac:dyDescent="0.2">
      <c r="A35" s="46" t="s">
        <v>23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 ht="14.25" customHeight="1" x14ac:dyDescent="0.2">
      <c r="A36" s="45" t="s">
        <v>28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spans="1:20" ht="13.5" customHeight="1" x14ac:dyDescent="0.2">
      <c r="A37" s="45" t="s">
        <v>31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</sheetData>
  <mergeCells count="22">
    <mergeCell ref="A37:T37"/>
    <mergeCell ref="A32:T32"/>
    <mergeCell ref="A33:T33"/>
    <mergeCell ref="A34:T34"/>
    <mergeCell ref="A35:T35"/>
    <mergeCell ref="A36:T36"/>
    <mergeCell ref="A27:T27"/>
    <mergeCell ref="A28:T28"/>
    <mergeCell ref="A29:T29"/>
    <mergeCell ref="A30:T30"/>
    <mergeCell ref="A31:T31"/>
    <mergeCell ref="A1:AF1"/>
    <mergeCell ref="A17:T17"/>
    <mergeCell ref="A18:T18"/>
    <mergeCell ref="A19:T19"/>
    <mergeCell ref="A20:T20"/>
    <mergeCell ref="A26:T26"/>
    <mergeCell ref="A21:T21"/>
    <mergeCell ref="A22:T22"/>
    <mergeCell ref="A23:T23"/>
    <mergeCell ref="A24:T24"/>
    <mergeCell ref="A25:T25"/>
  </mergeCells>
  <pageMargins left="0.25" right="0.25" top="0.75" bottom="0.75" header="0.3" footer="0.3"/>
  <pageSetup scale="48" orientation="landscape" r:id="rId1"/>
  <webPublishItems count="1">
    <webPublishItem id="17644" divId="table_04_01_17644" sourceType="sheet" destinationFile="C:\Users\dominique.megret\Desktop\current tasks\BTS\nts_2011\table_04_01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4-1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Fang</dc:creator>
  <cp:lastModifiedBy>L. Nguyen</cp:lastModifiedBy>
  <cp:lastPrinted>2016-07-01T17:42:40Z</cp:lastPrinted>
  <dcterms:created xsi:type="dcterms:W3CDTF">2001-10-25T16:42:41Z</dcterms:created>
  <dcterms:modified xsi:type="dcterms:W3CDTF">2016-07-01T17:42:46Z</dcterms:modified>
</cp:coreProperties>
</file>