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90" yWindow="240" windowWidth="12480" windowHeight="7110" tabRatio="900"/>
  </bookViews>
  <sheets>
    <sheet name="4-07M" sheetId="12" r:id="rId1"/>
  </sheets>
  <definedNames>
    <definedName name="\P">#REF!</definedName>
    <definedName name="_mf21">#REF!</definedName>
    <definedName name="_mf24">#REF!</definedName>
    <definedName name="EVENPRINT">#REF!</definedName>
    <definedName name="HGCHART">#REF!</definedName>
    <definedName name="j">#REF!</definedName>
    <definedName name="ODD">#REF!</definedName>
    <definedName name="ODDPRINT">#REF!</definedName>
    <definedName name="PAGE1">#REF!</definedName>
    <definedName name="PAGE2">#REF!</definedName>
    <definedName name="PAGENUMBER">#REF!</definedName>
    <definedName name="RANKING">#REF!</definedName>
    <definedName name="TABLE">#REF!</definedName>
  </definedNames>
  <calcPr calcId="145621" calcMode="manual" concurrentCalc="0"/>
</workbook>
</file>

<file path=xl/calcChain.xml><?xml version="1.0" encoding="utf-8"?>
<calcChain xmlns="http://schemas.openxmlformats.org/spreadsheetml/2006/main">
  <c r="H5" i="12" l="1"/>
  <c r="H3" i="12"/>
  <c r="I5" i="12"/>
  <c r="J5" i="12"/>
  <c r="K5" i="12"/>
  <c r="L5" i="12"/>
  <c r="L3" i="12"/>
  <c r="M5" i="12"/>
  <c r="N5" i="12"/>
  <c r="O5" i="12"/>
  <c r="P5" i="12"/>
  <c r="P3" i="12"/>
  <c r="Q5" i="12"/>
  <c r="Q3" i="12"/>
  <c r="R5" i="12"/>
  <c r="S5" i="12"/>
  <c r="T5" i="12"/>
  <c r="T3" i="12"/>
  <c r="U5" i="12"/>
  <c r="U3" i="12"/>
  <c r="V5" i="12"/>
  <c r="W5" i="12"/>
  <c r="X5" i="12"/>
  <c r="X3" i="12"/>
  <c r="Y5" i="12"/>
  <c r="Y3" i="12"/>
  <c r="Z5" i="12"/>
  <c r="AA5" i="12"/>
  <c r="AB5" i="12"/>
  <c r="AB3" i="12"/>
  <c r="C5" i="12"/>
  <c r="D5" i="12"/>
  <c r="E5" i="12"/>
  <c r="F5" i="12"/>
  <c r="G5" i="12"/>
  <c r="B5" i="12"/>
  <c r="O3" i="12"/>
  <c r="R3" i="12"/>
  <c r="S3" i="12"/>
  <c r="V3" i="12"/>
  <c r="W3" i="12"/>
  <c r="Z3" i="12"/>
  <c r="AA3" i="12"/>
  <c r="M3" i="12"/>
  <c r="N3" i="12"/>
  <c r="C3" i="12"/>
  <c r="D3" i="12"/>
  <c r="E3" i="12"/>
  <c r="F3" i="12"/>
  <c r="G3" i="12"/>
  <c r="I3" i="12"/>
  <c r="J3" i="12"/>
  <c r="K3" i="12"/>
  <c r="B3" i="12"/>
</calcChain>
</file>

<file path=xl/sharedStrings.xml><?xml version="1.0" encoding="utf-8"?>
<sst xmlns="http://schemas.openxmlformats.org/spreadsheetml/2006/main" count="24" uniqueCount="23">
  <si>
    <t>Highway</t>
  </si>
  <si>
    <t>Agriculture</t>
  </si>
  <si>
    <t>Marine</t>
  </si>
  <si>
    <t>TOTAL demand</t>
  </si>
  <si>
    <r>
      <t>Aviation</t>
    </r>
    <r>
      <rPr>
        <vertAlign val="superscript"/>
        <sz val="11"/>
        <rFont val="Arial Narrow"/>
        <family val="2"/>
      </rPr>
      <t>a</t>
    </r>
  </si>
  <si>
    <r>
      <t>Other</t>
    </r>
    <r>
      <rPr>
        <vertAlign val="superscript"/>
        <sz val="11"/>
        <rFont val="Arial Narrow"/>
        <family val="2"/>
      </rPr>
      <t>b</t>
    </r>
  </si>
  <si>
    <t xml:space="preserve">All nonhighway uses of gasoline were estimated by the U.S. Department of Transportation, Federal Highway Administration.  </t>
  </si>
  <si>
    <t>SOURCES</t>
  </si>
  <si>
    <t xml:space="preserve">Highway:   </t>
  </si>
  <si>
    <t>Nonhighway:</t>
  </si>
  <si>
    <t>Nonhighway, total</t>
  </si>
  <si>
    <r>
      <t>b</t>
    </r>
    <r>
      <rPr>
        <sz val="9"/>
        <rFont val="Arial"/>
        <family val="2"/>
      </rPr>
      <t xml:space="preserve"> Includes state, county, and municipal use, industrial and commercial use, construction use, and miscellaneous.</t>
    </r>
  </si>
  <si>
    <r>
      <t>a</t>
    </r>
    <r>
      <rPr>
        <sz val="9"/>
        <rFont val="Arial"/>
        <family val="2"/>
      </rPr>
      <t xml:space="preserve"> Does not include aviation jet fuel.</t>
    </r>
  </si>
  <si>
    <t>2002-07: Ibid., personal communication, June 21, 2010.</t>
  </si>
  <si>
    <r>
      <t xml:space="preserve">1995-2001: Ibid., </t>
    </r>
    <r>
      <rPr>
        <i/>
        <sz val="9"/>
        <rFont val="Arial"/>
        <family val="2"/>
      </rPr>
      <t>Highway Statistics</t>
    </r>
    <r>
      <rPr>
        <sz val="9"/>
        <rFont val="Arial"/>
        <family val="2"/>
      </rPr>
      <t xml:space="preserve"> (Washington, DC: Annual Issues), table MF-21, available at  http://www.fhwa.dot.gov/policyinformation/statistics.cfm as of Feb. 29, 2012.</t>
    </r>
  </si>
  <si>
    <r>
      <t xml:space="preserve">1960-2001: Ibid., </t>
    </r>
    <r>
      <rPr>
        <i/>
        <sz val="9"/>
        <rFont val="Arial"/>
        <family val="2"/>
      </rPr>
      <t>Highway Statistics</t>
    </r>
    <r>
      <rPr>
        <sz val="9"/>
        <rFont val="Arial"/>
        <family val="2"/>
      </rPr>
      <t xml:space="preserve"> (Washington, DC: Annual Issues), tables MF-21 and MF-24, available at  http://www.fhwa.dot.gov/policyinformation/statistics.cfm as of Feb. 29, 2012.</t>
    </r>
  </si>
  <si>
    <r>
      <t xml:space="preserve">1960-94: U.S. Department of Transportation, Federal Highway Administration, </t>
    </r>
    <r>
      <rPr>
        <i/>
        <sz val="9"/>
        <rFont val="Arial"/>
        <family val="2"/>
      </rPr>
      <t>Highway Statistics</t>
    </r>
    <r>
      <rPr>
        <sz val="9"/>
        <rFont val="Arial"/>
        <family val="2"/>
      </rPr>
      <t xml:space="preserve">, </t>
    </r>
    <r>
      <rPr>
        <i/>
        <sz val="9"/>
        <rFont val="Arial"/>
        <family val="2"/>
      </rPr>
      <t xml:space="preserve">Summary to 1995 </t>
    </r>
    <r>
      <rPr>
        <sz val="9"/>
        <rFont val="Arial"/>
        <family val="2"/>
      </rPr>
      <t>(Washington, DC: 1996), table MF-221, available at  http://www.fhwa.dot.gov/policyinformation/statistics.cfm as of Feb. 29, 2012.</t>
    </r>
  </si>
  <si>
    <r>
      <t xml:space="preserve">KEY: </t>
    </r>
    <r>
      <rPr>
        <sz val="9"/>
        <rFont val="Arial"/>
        <family val="2"/>
      </rPr>
      <t xml:space="preserve"> R = revised.</t>
    </r>
  </si>
  <si>
    <t>Table 4-7M:  Domestic Demand for Gasoline (Million liters) by Mode</t>
  </si>
  <si>
    <t>NOTES</t>
  </si>
  <si>
    <t>1 gallon = 3.785412 liters.</t>
  </si>
  <si>
    <r>
      <t xml:space="preserve">2008-14:  Ibid., </t>
    </r>
    <r>
      <rPr>
        <i/>
        <sz val="9"/>
        <rFont val="Arial"/>
        <family val="2"/>
      </rPr>
      <t xml:space="preserve">Highway Statistics </t>
    </r>
    <r>
      <rPr>
        <sz val="9"/>
        <rFont val="Arial"/>
        <family val="2"/>
      </rPr>
      <t>(Washington, DC: Annual Issues), tables MF-21 and MF-24, available at http://www.fhwa.dot.gov/policyinformation/statistics.cfm as of May 5, 2016.</t>
    </r>
  </si>
  <si>
    <r>
      <t xml:space="preserve">2008-14: Ibid., </t>
    </r>
    <r>
      <rPr>
        <i/>
        <sz val="9"/>
        <rFont val="Arial"/>
        <family val="2"/>
      </rPr>
      <t xml:space="preserve">Highway Statistics </t>
    </r>
    <r>
      <rPr>
        <sz val="9"/>
        <rFont val="Arial"/>
        <family val="2"/>
      </rPr>
      <t>(Washington, DC: Annual Issues), table MF-21, available at http://www.fhwa.dot.gov/policyinformation/statistics.cfm as of May 5, 2016.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</si>
</sst>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.00_)"/>
    <numFmt numFmtId="165" formatCode="0.0_W"/>
    <numFmt numFmtId="166" formatCode="\(\R\)\ #,##0"/>
  </numFmts>
  <fonts count="20" x14ac:knownFonts="1">
    <font>
      <sz val="10"/>
      <name val="Arial"/>
    </font>
    <font>
      <sz val="9"/>
      <name val="Helv"/>
    </font>
    <font>
      <vertAlign val="superscript"/>
      <sz val="12"/>
      <name val="Helv"/>
    </font>
    <font>
      <sz val="10"/>
      <name val="Helv"/>
    </font>
    <font>
      <sz val="8"/>
      <name val="Helv"/>
    </font>
    <font>
      <b/>
      <sz val="9"/>
      <name val="Helv"/>
    </font>
    <font>
      <b/>
      <sz val="10"/>
      <name val="Helv"/>
    </font>
    <font>
      <sz val="12"/>
      <name val="Helv"/>
    </font>
    <font>
      <b/>
      <sz val="14"/>
      <name val="Helv"/>
    </font>
    <font>
      <b/>
      <sz val="12"/>
      <name val="Helv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vertAlign val="superscript"/>
      <sz val="11"/>
      <name val="Arial Narrow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6"/>
      <name val="P-AVGARD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1">
    <xf numFmtId="0" fontId="0" fillId="0" borderId="0"/>
    <xf numFmtId="3" fontId="1" fillId="0" borderId="1" applyAlignment="0">
      <alignment horizontal="right" vertical="center"/>
    </xf>
    <xf numFmtId="49" fontId="2" fillId="0" borderId="1">
      <alignment horizontal="left" vertical="center"/>
    </xf>
    <xf numFmtId="164" fontId="3" fillId="0" borderId="2" applyNumberFormat="0">
      <alignment horizontal="right" vertical="center"/>
    </xf>
    <xf numFmtId="165" fontId="3" fillId="0" borderId="1">
      <alignment horizontal="right"/>
    </xf>
    <xf numFmtId="0" fontId="5" fillId="0" borderId="1">
      <alignment horizontal="left"/>
    </xf>
    <xf numFmtId="0" fontId="5" fillId="0" borderId="3">
      <alignment horizontal="right" vertical="center"/>
    </xf>
    <xf numFmtId="0" fontId="3" fillId="0" borderId="1">
      <alignment horizontal="left" vertical="center"/>
    </xf>
    <xf numFmtId="0" fontId="6" fillId="0" borderId="3">
      <alignment horizontal="left" vertical="center"/>
    </xf>
    <xf numFmtId="0" fontId="6" fillId="2" borderId="0">
      <alignment horizontal="centerContinuous" wrapText="1"/>
    </xf>
    <xf numFmtId="0" fontId="19" fillId="0" borderId="0"/>
    <xf numFmtId="0" fontId="10" fillId="0" borderId="0"/>
    <xf numFmtId="0" fontId="4" fillId="0" borderId="0">
      <alignment horizontal="right"/>
    </xf>
    <xf numFmtId="0" fontId="2" fillId="0" borderId="0">
      <alignment horizontal="right"/>
    </xf>
    <xf numFmtId="0" fontId="4" fillId="0" borderId="0">
      <alignment horizontal="left"/>
    </xf>
    <xf numFmtId="49" fontId="2" fillId="0" borderId="1">
      <alignment horizontal="left" vertical="center"/>
    </xf>
    <xf numFmtId="49" fontId="7" fillId="0" borderId="1" applyFill="0">
      <alignment horizontal="left" vertical="center"/>
    </xf>
    <xf numFmtId="49" fontId="2" fillId="0" borderId="3">
      <alignment horizontal="left" vertical="center"/>
    </xf>
    <xf numFmtId="164" fontId="1" fillId="0" borderId="0" applyNumberFormat="0">
      <alignment horizontal="right"/>
    </xf>
    <xf numFmtId="0" fontId="5" fillId="3" borderId="0">
      <alignment horizontal="centerContinuous" vertical="center" wrapText="1"/>
    </xf>
    <xf numFmtId="0" fontId="5" fillId="0" borderId="2">
      <alignment horizontal="left" vertical="center"/>
    </xf>
    <xf numFmtId="0" fontId="8" fillId="0" borderId="0">
      <alignment horizontal="left" vertical="top"/>
    </xf>
    <xf numFmtId="0" fontId="6" fillId="0" borderId="0">
      <alignment horizontal="left"/>
    </xf>
    <xf numFmtId="0" fontId="9" fillId="0" borderId="0">
      <alignment horizontal="left"/>
    </xf>
    <xf numFmtId="0" fontId="3" fillId="0" borderId="0">
      <alignment horizontal="left"/>
    </xf>
    <xf numFmtId="0" fontId="8" fillId="0" borderId="0">
      <alignment horizontal="left" vertical="top"/>
    </xf>
    <xf numFmtId="0" fontId="9" fillId="0" borderId="0">
      <alignment horizontal="left"/>
    </xf>
    <xf numFmtId="0" fontId="3" fillId="0" borderId="0">
      <alignment horizontal="left"/>
    </xf>
    <xf numFmtId="49" fontId="1" fillId="0" borderId="1">
      <alignment horizontal="left"/>
    </xf>
    <xf numFmtId="0" fontId="5" fillId="0" borderId="3">
      <alignment horizontal="left"/>
    </xf>
    <xf numFmtId="0" fontId="6" fillId="0" borderId="0">
      <alignment horizontal="left" vertical="center"/>
    </xf>
  </cellStyleXfs>
  <cellXfs count="29">
    <xf numFmtId="0" fontId="0" fillId="0" borderId="0" xfId="0"/>
    <xf numFmtId="0" fontId="10" fillId="0" borderId="0" xfId="0" applyFont="1" applyFill="1"/>
    <xf numFmtId="0" fontId="12" fillId="0" borderId="0" xfId="14" applyFont="1" applyFill="1" applyBorder="1" applyAlignment="1">
      <alignment horizontal="left"/>
    </xf>
    <xf numFmtId="3" fontId="12" fillId="0" borderId="0" xfId="14" applyNumberFormat="1" applyFont="1" applyFill="1" applyBorder="1" applyAlignment="1">
      <alignment horizontal="right"/>
    </xf>
    <xf numFmtId="3" fontId="13" fillId="0" borderId="0" xfId="14" applyNumberFormat="1" applyFont="1" applyFill="1" applyBorder="1" applyAlignment="1">
      <alignment horizontal="right"/>
    </xf>
    <xf numFmtId="0" fontId="12" fillId="0" borderId="4" xfId="14" applyFont="1" applyFill="1" applyBorder="1" applyAlignment="1">
      <alignment horizontal="center"/>
    </xf>
    <xf numFmtId="3" fontId="13" fillId="0" borderId="5" xfId="14" applyNumberFormat="1" applyFont="1" applyFill="1" applyBorder="1" applyAlignment="1">
      <alignment horizontal="right"/>
    </xf>
    <xf numFmtId="3" fontId="12" fillId="0" borderId="0" xfId="0" applyNumberFormat="1" applyFont="1" applyFill="1" applyAlignment="1">
      <alignment horizontal="right"/>
    </xf>
    <xf numFmtId="3" fontId="13" fillId="0" borderId="5" xfId="0" applyNumberFormat="1" applyFont="1" applyFill="1" applyBorder="1" applyAlignment="1">
      <alignment horizontal="right"/>
    </xf>
    <xf numFmtId="0" fontId="13" fillId="0" borderId="0" xfId="14" applyFont="1" applyFill="1" applyBorder="1" applyAlignment="1">
      <alignment horizontal="left" indent="1"/>
    </xf>
    <xf numFmtId="0" fontId="12" fillId="0" borderId="4" xfId="14" applyNumberFormat="1" applyFont="1" applyFill="1" applyBorder="1" applyAlignment="1">
      <alignment horizontal="center"/>
    </xf>
    <xf numFmtId="0" fontId="10" fillId="0" borderId="0" xfId="11" applyFont="1" applyFill="1"/>
    <xf numFmtId="3" fontId="10" fillId="0" borderId="0" xfId="11" applyNumberFormat="1" applyFont="1" applyFill="1"/>
    <xf numFmtId="3" fontId="13" fillId="0" borderId="0" xfId="11" applyNumberFormat="1" applyFont="1" applyFill="1" applyBorder="1" applyAlignment="1">
      <alignment horizontal="right"/>
    </xf>
    <xf numFmtId="3" fontId="13" fillId="0" borderId="0" xfId="11" applyNumberFormat="1" applyFont="1" applyFill="1" applyBorder="1"/>
    <xf numFmtId="37" fontId="12" fillId="0" borderId="0" xfId="14" applyNumberFormat="1" applyFont="1" applyFill="1" applyBorder="1" applyAlignment="1">
      <alignment horizontal="right"/>
    </xf>
    <xf numFmtId="166" fontId="13" fillId="0" borderId="5" xfId="14" applyNumberFormat="1" applyFont="1" applyFill="1" applyBorder="1" applyAlignment="1">
      <alignment horizontal="right"/>
    </xf>
    <xf numFmtId="49" fontId="17" fillId="0" borderId="0" xfId="0" applyNumberFormat="1" applyFont="1" applyFill="1" applyAlignment="1">
      <alignment horizontal="left"/>
    </xf>
    <xf numFmtId="49" fontId="16" fillId="0" borderId="0" xfId="0" applyNumberFormat="1" applyFont="1" applyFill="1" applyAlignment="1">
      <alignment horizontal="left" wrapText="1"/>
    </xf>
    <xf numFmtId="0" fontId="17" fillId="0" borderId="0" xfId="14" applyFont="1" applyFill="1" applyAlignment="1">
      <alignment horizontal="left"/>
    </xf>
    <xf numFmtId="0" fontId="17" fillId="0" borderId="0" xfId="13" applyFont="1" applyFill="1" applyAlignment="1">
      <alignment horizontal="left"/>
    </xf>
    <xf numFmtId="0" fontId="16" fillId="0" borderId="0" xfId="14" applyFont="1" applyFill="1" applyAlignment="1">
      <alignment horizontal="left"/>
    </xf>
    <xf numFmtId="0" fontId="16" fillId="0" borderId="0" xfId="14" applyFont="1" applyFill="1" applyAlignment="1">
      <alignment horizontal="center"/>
    </xf>
    <xf numFmtId="0" fontId="16" fillId="0" borderId="0" xfId="13" applyFont="1" applyFill="1" applyAlignment="1">
      <alignment horizontal="center"/>
    </xf>
    <xf numFmtId="0" fontId="11" fillId="0" borderId="5" xfId="26" applyFont="1" applyFill="1" applyBorder="1" applyAlignment="1">
      <alignment horizontal="left" wrapText="1"/>
    </xf>
    <xf numFmtId="0" fontId="17" fillId="0" borderId="6" xfId="0" applyFont="1" applyFill="1" applyBorder="1" applyAlignment="1">
      <alignment horizontal="left" wrapText="1"/>
    </xf>
    <xf numFmtId="0" fontId="13" fillId="0" borderId="0" xfId="14" applyFont="1" applyFill="1" applyBorder="1" applyAlignment="1">
      <alignment horizontal="left"/>
    </xf>
    <xf numFmtId="0" fontId="15" fillId="0" borderId="0" xfId="14" applyFont="1" applyFill="1" applyBorder="1" applyAlignment="1">
      <alignment horizontal="left"/>
    </xf>
    <xf numFmtId="0" fontId="15" fillId="0" borderId="0" xfId="14" applyFont="1" applyFill="1" applyAlignment="1">
      <alignment horizontal="left"/>
    </xf>
  </cellXfs>
  <cellStyles count="31">
    <cellStyle name="Data" xfId="1"/>
    <cellStyle name="Data Superscript" xfId="2"/>
    <cellStyle name="Data_1-43A" xfId="3"/>
    <cellStyle name="Data-one deci" xfId="4"/>
    <cellStyle name="Hed Side" xfId="5"/>
    <cellStyle name="Hed Side bold" xfId="6"/>
    <cellStyle name="Hed Side Regular" xfId="7"/>
    <cellStyle name="Hed Side_1-43A" xfId="8"/>
    <cellStyle name="Hed Top" xfId="9"/>
    <cellStyle name="Normal" xfId="0" builtinId="0"/>
    <cellStyle name="Normal 2" xfId="10"/>
    <cellStyle name="Normal 3" xfId="11"/>
    <cellStyle name="Source Hed" xfId="12"/>
    <cellStyle name="Source Superscript" xfId="13"/>
    <cellStyle name="Source Text" xfId="14"/>
    <cellStyle name="Superscript" xfId="15"/>
    <cellStyle name="Superscript- regular" xfId="16"/>
    <cellStyle name="Superscript_1-43A" xfId="17"/>
    <cellStyle name="Table Data" xfId="18"/>
    <cellStyle name="Table Head Top" xfId="19"/>
    <cellStyle name="Table Hed Side" xfId="20"/>
    <cellStyle name="Table Title" xfId="21"/>
    <cellStyle name="Title Text" xfId="22"/>
    <cellStyle name="Title Text 1" xfId="23"/>
    <cellStyle name="Title Text 2" xfId="24"/>
    <cellStyle name="Title-1" xfId="25"/>
    <cellStyle name="Title-2" xfId="26"/>
    <cellStyle name="Title-3" xfId="27"/>
    <cellStyle name="Wrap" xfId="28"/>
    <cellStyle name="Wrap Bold" xfId="29"/>
    <cellStyle name="Wrap Title" xfId="3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9"/>
  <sheetViews>
    <sheetView tabSelected="1" workbookViewId="0">
      <selection sqref="A1:AF1"/>
    </sheetView>
  </sheetViews>
  <sheetFormatPr defaultRowHeight="12.75" x14ac:dyDescent="0.2"/>
  <cols>
    <col min="1" max="1" width="16.7109375" style="11" bestFit="1" customWidth="1"/>
    <col min="2" max="29" width="7.7109375" style="11" customWidth="1"/>
    <col min="30" max="31" width="8.42578125" style="11" customWidth="1"/>
    <col min="32" max="32" width="7.7109375" style="11" customWidth="1"/>
    <col min="33" max="16384" width="9.140625" style="11"/>
  </cols>
  <sheetData>
    <row r="1" spans="1:32" ht="16.5" customHeight="1" thickBot="1" x14ac:dyDescent="0.3">
      <c r="A1" s="24" t="s">
        <v>18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</row>
    <row r="2" spans="1:32" ht="16.5" customHeight="1" x14ac:dyDescent="0.3">
      <c r="A2" s="5"/>
      <c r="B2" s="10">
        <v>1960</v>
      </c>
      <c r="C2" s="10">
        <v>1965</v>
      </c>
      <c r="D2" s="10">
        <v>1970</v>
      </c>
      <c r="E2" s="10">
        <v>1975</v>
      </c>
      <c r="F2" s="10">
        <v>1980</v>
      </c>
      <c r="G2" s="10">
        <v>1985</v>
      </c>
      <c r="H2" s="10">
        <v>1990</v>
      </c>
      <c r="I2" s="10">
        <v>1991</v>
      </c>
      <c r="J2" s="10">
        <v>1992</v>
      </c>
      <c r="K2" s="10">
        <v>1993</v>
      </c>
      <c r="L2" s="10">
        <v>1994</v>
      </c>
      <c r="M2" s="10">
        <v>1995</v>
      </c>
      <c r="N2" s="10">
        <v>1996</v>
      </c>
      <c r="O2" s="10">
        <v>1997</v>
      </c>
      <c r="P2" s="10">
        <v>1998</v>
      </c>
      <c r="Q2" s="10">
        <v>1999</v>
      </c>
      <c r="R2" s="10">
        <v>2000</v>
      </c>
      <c r="S2" s="10">
        <v>2001</v>
      </c>
      <c r="T2" s="10">
        <v>2002</v>
      </c>
      <c r="U2" s="10">
        <v>2003</v>
      </c>
      <c r="V2" s="10">
        <v>2004</v>
      </c>
      <c r="W2" s="10">
        <v>2005</v>
      </c>
      <c r="X2" s="10">
        <v>2006</v>
      </c>
      <c r="Y2" s="10">
        <v>2007</v>
      </c>
      <c r="Z2" s="10">
        <v>2008</v>
      </c>
      <c r="AA2" s="10">
        <v>2009</v>
      </c>
      <c r="AB2" s="10">
        <v>2010</v>
      </c>
      <c r="AC2" s="10">
        <v>2011</v>
      </c>
      <c r="AD2" s="10">
        <v>2012</v>
      </c>
      <c r="AE2" s="10">
        <v>2013</v>
      </c>
      <c r="AF2" s="10">
        <v>2014</v>
      </c>
    </row>
    <row r="3" spans="1:32" ht="16.5" customHeight="1" x14ac:dyDescent="0.3">
      <c r="A3" s="2" t="s">
        <v>3</v>
      </c>
      <c r="B3" s="3">
        <f>B4+B5</f>
        <v>230005.24061763601</v>
      </c>
      <c r="C3" s="3">
        <f t="shared" ref="C3:L3" si="0">C4+C5</f>
        <v>269470.99599122402</v>
      </c>
      <c r="D3" s="3">
        <f t="shared" si="0"/>
        <v>339177.51069016801</v>
      </c>
      <c r="E3" s="3">
        <f t="shared" si="0"/>
        <v>389881.92338162399</v>
      </c>
      <c r="F3" s="3">
        <f t="shared" si="0"/>
        <v>396853.72485968395</v>
      </c>
      <c r="G3" s="3">
        <f t="shared" si="0"/>
        <v>407120.84483151603</v>
      </c>
      <c r="H3" s="3">
        <f t="shared" si="0"/>
        <v>430043.76681165601</v>
      </c>
      <c r="I3" s="3">
        <f t="shared" si="0"/>
        <v>424806.37675999204</v>
      </c>
      <c r="J3" s="3">
        <f t="shared" si="0"/>
        <v>434878.25275168801</v>
      </c>
      <c r="K3" s="3">
        <f t="shared" si="0"/>
        <v>441299.58340211998</v>
      </c>
      <c r="L3" s="3">
        <f t="shared" si="0"/>
        <v>449392.24158796796</v>
      </c>
      <c r="M3" s="3">
        <f>M4+M5</f>
        <v>455208.58390714799</v>
      </c>
      <c r="N3" s="3">
        <f t="shared" ref="N3:O3" si="1">N4+N5</f>
        <v>464074.24972127995</v>
      </c>
      <c r="O3" s="3">
        <f t="shared" si="1"/>
        <v>470279.15322602401</v>
      </c>
      <c r="P3" s="3">
        <f t="shared" ref="P3" si="2">P4+P5</f>
        <v>484449.45693600003</v>
      </c>
      <c r="Q3" s="3">
        <f t="shared" ref="Q3" si="3">Q4+Q5</f>
        <v>498845.37877199997</v>
      </c>
      <c r="R3" s="3">
        <f t="shared" ref="R3" si="4">R4+R5</f>
        <v>499260.86937853199</v>
      </c>
      <c r="S3" s="3">
        <f t="shared" ref="S3" si="5">S4+S5</f>
        <v>506261.21740556636</v>
      </c>
      <c r="T3" s="3">
        <f t="shared" ref="T3" si="6">T4+T5</f>
        <v>522543.43199655594</v>
      </c>
      <c r="U3" s="3">
        <f t="shared" ref="U3" si="7">U4+U5</f>
        <v>526764.29886597604</v>
      </c>
      <c r="V3" s="3">
        <f t="shared" ref="V3" si="8">V4+V5</f>
        <v>534295.15648608003</v>
      </c>
      <c r="W3" s="3">
        <f t="shared" ref="W3" si="9">W4+W5</f>
        <v>532035.63270704402</v>
      </c>
      <c r="X3" s="3">
        <f t="shared" ref="X3" si="10">X4+X5</f>
        <v>529177.99490494793</v>
      </c>
      <c r="Y3" s="3">
        <f t="shared" ref="Y3:Z3" si="11">Y4+Y5</f>
        <v>529568.75162947201</v>
      </c>
      <c r="Z3" s="3">
        <f t="shared" si="11"/>
        <v>514726.24959818402</v>
      </c>
      <c r="AA3" s="3">
        <f t="shared" ref="AA3:AB3" si="12">AA4+AA5</f>
        <v>517449.20244132</v>
      </c>
      <c r="AB3" s="3">
        <f t="shared" si="12"/>
        <v>521273.74045975192</v>
      </c>
      <c r="AC3" s="15">
        <v>511580.80692172801</v>
      </c>
      <c r="AD3" s="3">
        <v>510917.99263676401</v>
      </c>
      <c r="AE3" s="3">
        <v>511564.54100636404</v>
      </c>
      <c r="AF3" s="3">
        <v>520595.64446654398</v>
      </c>
    </row>
    <row r="4" spans="1:32" ht="16.5" customHeight="1" x14ac:dyDescent="0.3">
      <c r="A4" s="2" t="s">
        <v>0</v>
      </c>
      <c r="B4" s="3">
        <v>209820.15572061602</v>
      </c>
      <c r="C4" s="3">
        <v>253541.28956482801</v>
      </c>
      <c r="D4" s="3">
        <v>324025.074265968</v>
      </c>
      <c r="E4" s="3">
        <v>376094.28318531596</v>
      </c>
      <c r="F4" s="3">
        <v>383019.39539176796</v>
      </c>
      <c r="G4" s="3">
        <v>391960.48554000002</v>
      </c>
      <c r="H4" s="3">
        <v>414614.117095872</v>
      </c>
      <c r="I4" s="3">
        <v>408496.15693394403</v>
      </c>
      <c r="J4" s="3">
        <v>420083.74595914799</v>
      </c>
      <c r="K4" s="3">
        <v>430281.52853937598</v>
      </c>
      <c r="L4" s="3">
        <v>437903.95906117198</v>
      </c>
      <c r="M4" s="3">
        <v>443125.21947230399</v>
      </c>
      <c r="N4" s="3">
        <v>452412.44769381598</v>
      </c>
      <c r="O4" s="3">
        <v>457800.156456</v>
      </c>
      <c r="P4" s="3">
        <v>472018.16392800002</v>
      </c>
      <c r="Q4" s="3">
        <v>487345.29711599997</v>
      </c>
      <c r="R4" s="3">
        <v>487879.04020799999</v>
      </c>
      <c r="S4" s="7">
        <v>490899.79898399999</v>
      </c>
      <c r="T4" s="7">
        <v>506246.60495816392</v>
      </c>
      <c r="U4" s="7">
        <v>509678.64117714</v>
      </c>
      <c r="V4" s="7">
        <v>516401.76001386001</v>
      </c>
      <c r="W4" s="7">
        <v>513545.52281420399</v>
      </c>
      <c r="X4" s="7">
        <v>510585.29277608398</v>
      </c>
      <c r="Y4" s="7">
        <v>512596.49352791999</v>
      </c>
      <c r="Z4" s="7">
        <v>500449.96192303201</v>
      </c>
      <c r="AA4" s="7">
        <v>502996.79468745599</v>
      </c>
      <c r="AB4" s="7">
        <v>506205.21147794393</v>
      </c>
      <c r="AC4" s="15">
        <v>496927.71555068402</v>
      </c>
      <c r="AD4" s="3">
        <v>496841.98732512002</v>
      </c>
      <c r="AE4" s="3">
        <v>497019.48907921207</v>
      </c>
      <c r="AF4" s="3">
        <v>505913.41299392399</v>
      </c>
    </row>
    <row r="5" spans="1:32" ht="16.5" customHeight="1" x14ac:dyDescent="0.3">
      <c r="A5" s="2" t="s">
        <v>10</v>
      </c>
      <c r="B5" s="3">
        <f>SUM(B6:B9)</f>
        <v>20185.084897020002</v>
      </c>
      <c r="C5" s="3">
        <f t="shared" ref="C5:H5" si="13">SUM(C6:C9)</f>
        <v>15929.706426396</v>
      </c>
      <c r="D5" s="3">
        <f t="shared" si="13"/>
        <v>15152.436424199999</v>
      </c>
      <c r="E5" s="3">
        <f t="shared" si="13"/>
        <v>13787.640196308001</v>
      </c>
      <c r="F5" s="3">
        <f t="shared" si="13"/>
        <v>13834.329467915999</v>
      </c>
      <c r="G5" s="3">
        <f t="shared" si="13"/>
        <v>15160.359291515999</v>
      </c>
      <c r="H5" s="3">
        <f t="shared" si="13"/>
        <v>15429.649715784</v>
      </c>
      <c r="I5" s="3">
        <f t="shared" ref="I5" si="14">SUM(I6:I9)</f>
        <v>16310.219826048</v>
      </c>
      <c r="J5" s="3">
        <f t="shared" ref="J5" si="15">SUM(J6:J9)</f>
        <v>14794.50679254</v>
      </c>
      <c r="K5" s="3">
        <f t="shared" ref="K5" si="16">SUM(K6:K9)</f>
        <v>11018.054862744</v>
      </c>
      <c r="L5" s="3">
        <f t="shared" ref="L5" si="17">SUM(L6:L9)</f>
        <v>11488.282526796</v>
      </c>
      <c r="M5" s="3">
        <f t="shared" ref="M5:N5" si="18">SUM(M6:M9)</f>
        <v>12083.364434844001</v>
      </c>
      <c r="N5" s="3">
        <f t="shared" si="18"/>
        <v>11661.802027464</v>
      </c>
      <c r="O5" s="3">
        <f t="shared" ref="O5" si="19">SUM(O6:O9)</f>
        <v>12478.996770023999</v>
      </c>
      <c r="P5" s="3">
        <f t="shared" ref="P5" si="20">SUM(P6:P9)</f>
        <v>12431.293008000001</v>
      </c>
      <c r="Q5" s="3">
        <f t="shared" ref="Q5" si="21">SUM(Q6:Q9)</f>
        <v>11500.081656</v>
      </c>
      <c r="R5" s="3">
        <f t="shared" ref="R5" si="22">SUM(R6:R9)</f>
        <v>11381.829170532001</v>
      </c>
      <c r="S5" s="3">
        <f t="shared" ref="S5:T5" si="23">SUM(S6:S9)</f>
        <v>15361.418421566399</v>
      </c>
      <c r="T5" s="3">
        <f t="shared" si="23"/>
        <v>16296.827038391999</v>
      </c>
      <c r="U5" s="3">
        <f t="shared" ref="U5" si="24">SUM(U6:U9)</f>
        <v>17085.657688836</v>
      </c>
      <c r="V5" s="3">
        <f t="shared" ref="V5" si="25">SUM(V6:V9)</f>
        <v>17893.396472219996</v>
      </c>
      <c r="W5" s="3">
        <f t="shared" ref="W5" si="26">SUM(W6:W9)</f>
        <v>18490.109892840002</v>
      </c>
      <c r="X5" s="3">
        <f t="shared" ref="X5" si="27">SUM(X6:X9)</f>
        <v>18592.702128863999</v>
      </c>
      <c r="Y5" s="3">
        <f t="shared" ref="Y5:Z5" si="28">SUM(Y6:Y9)</f>
        <v>16972.258101552001</v>
      </c>
      <c r="Z5" s="3">
        <f t="shared" si="28"/>
        <v>14276.287675152002</v>
      </c>
      <c r="AA5" s="3">
        <f t="shared" ref="AA5" si="29">SUM(AA6:AA9)</f>
        <v>14452.407753863999</v>
      </c>
      <c r="AB5" s="3">
        <f t="shared" ref="AB5" si="30">SUM(AB6:AB9)</f>
        <v>15068.528981808002</v>
      </c>
      <c r="AC5" s="3">
        <v>14653.091371044</v>
      </c>
      <c r="AD5" s="3">
        <v>14076.005311643999</v>
      </c>
      <c r="AE5" s="3">
        <v>14545.051927152001</v>
      </c>
      <c r="AF5" s="3">
        <v>14682.23147262</v>
      </c>
    </row>
    <row r="6" spans="1:32" ht="16.5" customHeight="1" x14ac:dyDescent="0.3">
      <c r="A6" s="9" t="s">
        <v>1</v>
      </c>
      <c r="B6" s="4">
        <v>8674.8999763920001</v>
      </c>
      <c r="C6" s="4">
        <v>7432.3990539839997</v>
      </c>
      <c r="D6" s="4">
        <v>7313.2872799919996</v>
      </c>
      <c r="E6" s="4">
        <v>5923.7231013840001</v>
      </c>
      <c r="F6" s="4">
        <v>4008.9178661280002</v>
      </c>
      <c r="G6" s="4">
        <v>4090.8076839239998</v>
      </c>
      <c r="H6" s="4">
        <v>2578.6983626400001</v>
      </c>
      <c r="I6" s="4">
        <v>2948.6731752840001</v>
      </c>
      <c r="J6" s="4">
        <v>3049.240215888</v>
      </c>
      <c r="K6" s="4">
        <v>3203.6698838400002</v>
      </c>
      <c r="L6" s="4">
        <v>3452.2806023519997</v>
      </c>
      <c r="M6" s="4">
        <v>3508.0624335839998</v>
      </c>
      <c r="N6" s="4">
        <v>3475.3299760200002</v>
      </c>
      <c r="O6" s="4">
        <v>3726.5488434000004</v>
      </c>
      <c r="P6" s="4">
        <v>3433.368684</v>
      </c>
      <c r="Q6" s="4">
        <v>2661.144636</v>
      </c>
      <c r="R6" s="4">
        <v>2469.0576894719998</v>
      </c>
      <c r="S6" s="4">
        <v>3034.2053165063999</v>
      </c>
      <c r="T6" s="4">
        <v>3148.811693136</v>
      </c>
      <c r="U6" s="4">
        <v>3229.452324972</v>
      </c>
      <c r="V6" s="4">
        <v>4140.6539891399998</v>
      </c>
      <c r="W6" s="4">
        <v>4079.9700493680002</v>
      </c>
      <c r="X6" s="4">
        <v>4651.1470806360003</v>
      </c>
      <c r="Y6" s="4">
        <v>4014.86474838</v>
      </c>
      <c r="Z6" s="4">
        <v>2399.3001171359997</v>
      </c>
      <c r="AA6" s="4">
        <v>2560.13091678</v>
      </c>
      <c r="AB6" s="4">
        <v>2966.7598738199999</v>
      </c>
      <c r="AC6" s="4">
        <v>3024.896231316</v>
      </c>
      <c r="AD6" s="4">
        <v>3311.5730529000002</v>
      </c>
      <c r="AE6" s="4">
        <v>2477.7868495440002</v>
      </c>
      <c r="AF6" s="4">
        <v>2438.5510541640001</v>
      </c>
    </row>
    <row r="7" spans="1:32" ht="16.5" customHeight="1" x14ac:dyDescent="0.3">
      <c r="A7" s="9" t="s">
        <v>4</v>
      </c>
      <c r="B7" s="4">
        <v>5011.011057828</v>
      </c>
      <c r="C7" s="4">
        <v>1897.774666668</v>
      </c>
      <c r="D7" s="4">
        <v>1487.7123409440001</v>
      </c>
      <c r="E7" s="4">
        <v>1550.9325067560001</v>
      </c>
      <c r="F7" s="4">
        <v>1562.932262796</v>
      </c>
      <c r="G7" s="4">
        <v>1444.19145918</v>
      </c>
      <c r="H7" s="4">
        <v>1366.3141781040001</v>
      </c>
      <c r="I7" s="4">
        <v>1281.524734716</v>
      </c>
      <c r="J7" s="4">
        <v>1303.3249224240001</v>
      </c>
      <c r="K7" s="4">
        <v>1288.732159164</v>
      </c>
      <c r="L7" s="4">
        <v>1378.764398172</v>
      </c>
      <c r="M7" s="4">
        <v>1389.193208232</v>
      </c>
      <c r="N7" s="4">
        <v>1300.720558968</v>
      </c>
      <c r="O7" s="4">
        <v>1266.9168298080001</v>
      </c>
      <c r="P7" s="4">
        <v>1328.6796119999999</v>
      </c>
      <c r="Q7" s="4">
        <v>1218.902664</v>
      </c>
      <c r="R7" s="4">
        <v>1120.3494625799999</v>
      </c>
      <c r="S7" s="4">
        <v>1347.1145684400001</v>
      </c>
      <c r="T7" s="4">
        <v>1293.1005246120001</v>
      </c>
      <c r="U7" s="4">
        <v>1152.3361939800002</v>
      </c>
      <c r="V7" s="4">
        <v>1190.0994640920001</v>
      </c>
      <c r="W7" s="4">
        <v>1256.677290348</v>
      </c>
      <c r="X7" s="4">
        <v>1345.539837048</v>
      </c>
      <c r="Y7" s="4">
        <v>1368.91854156</v>
      </c>
      <c r="Z7" s="4">
        <v>1126.5272549639999</v>
      </c>
      <c r="AA7" s="4">
        <v>1234.241153424</v>
      </c>
      <c r="AB7" s="4">
        <v>909.55500994800002</v>
      </c>
      <c r="AC7" s="4">
        <v>836.85617248800008</v>
      </c>
      <c r="AD7" s="4">
        <v>730.40281622400005</v>
      </c>
      <c r="AE7" s="4">
        <v>805.03978462800001</v>
      </c>
      <c r="AF7" s="4">
        <v>667.09180052400006</v>
      </c>
    </row>
    <row r="8" spans="1:32" ht="16.5" customHeight="1" x14ac:dyDescent="0.3">
      <c r="A8" s="9" t="s">
        <v>2</v>
      </c>
      <c r="B8" s="4">
        <v>229.52088579600002</v>
      </c>
      <c r="C8" s="4">
        <v>364.67145043199997</v>
      </c>
      <c r="D8" s="4">
        <v>2264.2782565080001</v>
      </c>
      <c r="E8" s="4">
        <v>2762.283273816</v>
      </c>
      <c r="F8" s="4">
        <v>3982.9537252199998</v>
      </c>
      <c r="G8" s="4">
        <v>3986.031265176</v>
      </c>
      <c r="H8" s="4">
        <v>4922.6292584520006</v>
      </c>
      <c r="I8" s="4">
        <v>6471.8696860439995</v>
      </c>
      <c r="J8" s="4">
        <v>4993.6057334520001</v>
      </c>
      <c r="K8" s="4">
        <v>3307.2652540439999</v>
      </c>
      <c r="L8" s="4">
        <v>3394.3789404000004</v>
      </c>
      <c r="M8" s="4">
        <v>4014.028172328</v>
      </c>
      <c r="N8" s="4">
        <v>3761.4541274520002</v>
      </c>
      <c r="O8" s="4">
        <v>3736.9322285160001</v>
      </c>
      <c r="P8" s="4">
        <v>3618.8538720000001</v>
      </c>
      <c r="Q8" s="4">
        <v>4156.3823759999996</v>
      </c>
      <c r="R8" s="4">
        <v>4255.8213638280004</v>
      </c>
      <c r="S8" s="4">
        <v>3762.082505844</v>
      </c>
      <c r="T8" s="4">
        <v>4092.6246816839998</v>
      </c>
      <c r="U8" s="4">
        <v>4192.3437899999999</v>
      </c>
      <c r="V8" s="4">
        <v>3908.8050749640001</v>
      </c>
      <c r="W8" s="4">
        <v>4776.3155138279999</v>
      </c>
      <c r="X8" s="4">
        <v>4683.8719673759997</v>
      </c>
      <c r="Y8" s="4">
        <v>4624.0246036560002</v>
      </c>
      <c r="Z8" s="4">
        <v>4301.8406175119999</v>
      </c>
      <c r="AA8" s="4">
        <v>4278.7647459599993</v>
      </c>
      <c r="AB8" s="4">
        <v>4417.6250143560001</v>
      </c>
      <c r="AC8" s="4">
        <v>4179.1781270639995</v>
      </c>
      <c r="AD8" s="4">
        <v>4138.1404755720005</v>
      </c>
      <c r="AE8" s="4">
        <v>4249.2120344759996</v>
      </c>
      <c r="AF8" s="4">
        <v>5370.7046914800003</v>
      </c>
    </row>
    <row r="9" spans="1:32" ht="16.5" customHeight="1" thickBot="1" x14ac:dyDescent="0.35">
      <c r="A9" s="9" t="s">
        <v>5</v>
      </c>
      <c r="B9" s="4">
        <v>6269.6529770040006</v>
      </c>
      <c r="C9" s="4">
        <v>6234.8612553120001</v>
      </c>
      <c r="D9" s="4">
        <v>4087.1585467559999</v>
      </c>
      <c r="E9" s="4">
        <v>3550.7013143519998</v>
      </c>
      <c r="F9" s="4">
        <v>4279.5256137719998</v>
      </c>
      <c r="G9" s="4">
        <v>5639.3288832359995</v>
      </c>
      <c r="H9" s="4">
        <v>6562.0079165879997</v>
      </c>
      <c r="I9" s="4">
        <v>5608.1522300040006</v>
      </c>
      <c r="J9" s="4">
        <v>5448.3359207760004</v>
      </c>
      <c r="K9" s="4">
        <v>3218.3875656959999</v>
      </c>
      <c r="L9" s="4">
        <v>3262.8585858720003</v>
      </c>
      <c r="M9" s="4">
        <v>3172.0806207000001</v>
      </c>
      <c r="N9" s="4">
        <v>3124.2973650240001</v>
      </c>
      <c r="O9" s="6">
        <v>3748.5988683</v>
      </c>
      <c r="P9" s="6">
        <v>4050.39084</v>
      </c>
      <c r="Q9" s="6">
        <v>3463.6519800000001</v>
      </c>
      <c r="R9" s="6">
        <v>3536.6006546520002</v>
      </c>
      <c r="S9" s="8">
        <v>7218.0160307759998</v>
      </c>
      <c r="T9" s="8">
        <v>7762.2901389600001</v>
      </c>
      <c r="U9" s="8">
        <v>8511.5253798840004</v>
      </c>
      <c r="V9" s="8">
        <v>8653.8379440239987</v>
      </c>
      <c r="W9" s="8">
        <v>8377.147039296</v>
      </c>
      <c r="X9" s="8">
        <v>7912.1432438040001</v>
      </c>
      <c r="Y9" s="8">
        <v>6964.4502079560007</v>
      </c>
      <c r="Z9" s="8">
        <v>6448.6196855400021</v>
      </c>
      <c r="AA9" s="8">
        <v>6379.2709377000001</v>
      </c>
      <c r="AB9" s="8">
        <v>6774.5890836840008</v>
      </c>
      <c r="AC9" s="6">
        <v>6612.1608401760004</v>
      </c>
      <c r="AD9" s="16">
        <v>5895.8889669480004</v>
      </c>
      <c r="AE9" s="16">
        <v>7013.013258504001</v>
      </c>
      <c r="AF9" s="6">
        <v>6205.8839264520011</v>
      </c>
    </row>
    <row r="10" spans="1:32" ht="12.75" customHeight="1" x14ac:dyDescent="0.3">
      <c r="A10" s="25" t="s">
        <v>17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13"/>
      <c r="V10" s="13"/>
      <c r="W10" s="14"/>
      <c r="X10" s="13"/>
      <c r="Y10" s="14"/>
      <c r="Z10" s="14"/>
      <c r="AA10" s="14"/>
      <c r="AB10" s="14"/>
      <c r="AC10" s="14"/>
    </row>
    <row r="11" spans="1:32" ht="12.75" customHeight="1" x14ac:dyDescent="0.3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13"/>
      <c r="V11" s="13"/>
      <c r="W11" s="14"/>
      <c r="X11" s="13"/>
      <c r="Y11" s="14"/>
      <c r="Z11" s="14"/>
      <c r="AA11" s="14"/>
      <c r="AB11" s="14"/>
      <c r="AC11" s="14"/>
    </row>
    <row r="12" spans="1:32" ht="12.75" customHeight="1" x14ac:dyDescent="0.2">
      <c r="A12" s="27" t="s">
        <v>12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2"/>
    </row>
    <row r="13" spans="1:32" ht="12.75" customHeight="1" x14ac:dyDescent="0.2">
      <c r="A13" s="28" t="s">
        <v>11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</row>
    <row r="14" spans="1:32" ht="12.75" customHeight="1" x14ac:dyDescent="0.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 spans="1:32" ht="12.75" customHeight="1" x14ac:dyDescent="0.2">
      <c r="A15" s="20" t="s">
        <v>19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</row>
    <row r="16" spans="1:32" ht="12.75" customHeight="1" x14ac:dyDescent="0.2">
      <c r="A16" s="21" t="s">
        <v>6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spans="1:20" ht="12.75" customHeight="1" x14ac:dyDescent="0.2">
      <c r="A17" s="21" t="s">
        <v>20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spans="1:20" ht="12.75" customHeight="1" x14ac:dyDescent="0.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</row>
    <row r="19" spans="1:20" s="1" customFormat="1" ht="12.75" customHeight="1" x14ac:dyDescent="0.2">
      <c r="A19" s="19" t="s">
        <v>7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s="1" customFormat="1" ht="12.75" customHeight="1" x14ac:dyDescent="0.2">
      <c r="A20" s="19" t="s">
        <v>8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s="1" customFormat="1" ht="25.5" customHeight="1" x14ac:dyDescent="0.2">
      <c r="A21" s="18" t="s">
        <v>16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0" s="1" customFormat="1" ht="12.75" customHeight="1" x14ac:dyDescent="0.2">
      <c r="A22" s="18" t="s">
        <v>14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1:20" s="1" customFormat="1" ht="12.75" customHeight="1" x14ac:dyDescent="0.2">
      <c r="A23" s="18" t="s">
        <v>13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spans="1:20" s="1" customFormat="1" ht="12.75" customHeight="1" x14ac:dyDescent="0.2">
      <c r="A24" s="18" t="s">
        <v>22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spans="1:20" s="1" customFormat="1" ht="12.75" customHeight="1" x14ac:dyDescent="0.2">
      <c r="A25" s="17" t="s">
        <v>9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</row>
    <row r="26" spans="1:20" s="1" customFormat="1" ht="12.75" customHeight="1" x14ac:dyDescent="0.2">
      <c r="A26" s="18" t="s">
        <v>15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0" s="1" customFormat="1" ht="12.75" customHeight="1" x14ac:dyDescent="0.2">
      <c r="A27" s="18" t="s">
        <v>13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1:20" s="1" customFormat="1" ht="12.75" customHeight="1" x14ac:dyDescent="0.2">
      <c r="A28" s="18" t="s">
        <v>21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</row>
    <row r="29" spans="1:20" s="1" customFormat="1" x14ac:dyDescent="0.2"/>
  </sheetData>
  <mergeCells count="20">
    <mergeCell ref="A14:T14"/>
    <mergeCell ref="A1:AF1"/>
    <mergeCell ref="A10:T10"/>
    <mergeCell ref="A11:T11"/>
    <mergeCell ref="A12:T12"/>
    <mergeCell ref="A13:T13"/>
    <mergeCell ref="A15:T15"/>
    <mergeCell ref="A16:T16"/>
    <mergeCell ref="A17:T17"/>
    <mergeCell ref="A18:T18"/>
    <mergeCell ref="A19:T19"/>
    <mergeCell ref="A25:T25"/>
    <mergeCell ref="A26:T26"/>
    <mergeCell ref="A27:T27"/>
    <mergeCell ref="A28:T28"/>
    <mergeCell ref="A20:T20"/>
    <mergeCell ref="A21:T21"/>
    <mergeCell ref="A22:T22"/>
    <mergeCell ref="A23:T23"/>
    <mergeCell ref="A24:T24"/>
  </mergeCells>
  <pageMargins left="0.25" right="0.25" top="0.75" bottom="0.75" header="0.3" footer="0.3"/>
  <pageSetup scale="52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4-07M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Ross, Hilary.CTR (RITA)</dc:creator>
  <cp:lastModifiedBy>L. Nguyen</cp:lastModifiedBy>
  <cp:revision>0</cp:revision>
  <cp:lastPrinted>2016-07-01T17:58:29Z</cp:lastPrinted>
  <dcterms:created xsi:type="dcterms:W3CDTF">1980-01-01T05:00:00Z</dcterms:created>
  <dcterms:modified xsi:type="dcterms:W3CDTF">2016-07-01T17:58:37Z</dcterms:modified>
</cp:coreProperties>
</file>