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410" windowWidth="12120" windowHeight="9105"/>
  </bookViews>
  <sheets>
    <sheet name="4-12" sheetId="1" r:id="rId1"/>
  </sheets>
  <calcPr calcId="145621" calcMode="manual" concurrentCalc="0"/>
</workbook>
</file>

<file path=xl/calcChain.xml><?xml version="1.0" encoding="utf-8"?>
<calcChain xmlns="http://schemas.openxmlformats.org/spreadsheetml/2006/main">
  <c r="AD8" i="1" l="1"/>
  <c r="AC8" i="1"/>
  <c r="AB8" i="1"/>
  <c r="AD7" i="1"/>
  <c r="AC7" i="1"/>
  <c r="AB7" i="1"/>
  <c r="AD6" i="1"/>
  <c r="AC6" i="1"/>
  <c r="AB6" i="1"/>
  <c r="AA8" i="1"/>
  <c r="Z8" i="1"/>
  <c r="Y8" i="1"/>
  <c r="X8" i="1"/>
  <c r="W8" i="1"/>
  <c r="V8" i="1"/>
  <c r="U8" i="1"/>
  <c r="T8" i="1"/>
  <c r="S8" i="1"/>
  <c r="R8" i="1"/>
  <c r="Q8" i="1"/>
  <c r="P8" i="1"/>
  <c r="O8" i="1"/>
  <c r="N8" i="1"/>
  <c r="M8" i="1"/>
  <c r="L8" i="1"/>
  <c r="K8" i="1"/>
  <c r="J8" i="1"/>
  <c r="I8" i="1"/>
  <c r="H8" i="1"/>
  <c r="G8" i="1"/>
  <c r="F8" i="1"/>
  <c r="E8" i="1"/>
  <c r="D8" i="1"/>
  <c r="C8" i="1"/>
  <c r="B8" i="1"/>
  <c r="AA7" i="1"/>
  <c r="Z7" i="1"/>
  <c r="Y7" i="1"/>
  <c r="X7" i="1"/>
  <c r="W7" i="1"/>
  <c r="V7" i="1"/>
  <c r="U7" i="1"/>
  <c r="T7" i="1"/>
  <c r="S7" i="1"/>
  <c r="R7" i="1"/>
  <c r="Q7" i="1"/>
  <c r="P7" i="1"/>
  <c r="O7" i="1"/>
  <c r="N7" i="1"/>
  <c r="M7" i="1"/>
  <c r="L7" i="1"/>
  <c r="K7" i="1"/>
  <c r="J7" i="1"/>
  <c r="I7" i="1"/>
  <c r="H7" i="1"/>
  <c r="G7" i="1"/>
  <c r="F7" i="1"/>
  <c r="E7" i="1"/>
  <c r="D7" i="1"/>
  <c r="C7" i="1"/>
  <c r="B7" i="1"/>
  <c r="AA6" i="1"/>
  <c r="Z6" i="1"/>
  <c r="Y6" i="1"/>
  <c r="X6" i="1"/>
  <c r="W6" i="1"/>
  <c r="V6" i="1"/>
  <c r="U6" i="1"/>
  <c r="T6" i="1"/>
  <c r="S6" i="1"/>
  <c r="R6" i="1"/>
  <c r="Q6" i="1"/>
  <c r="P6" i="1"/>
  <c r="O6" i="1"/>
  <c r="N6" i="1"/>
  <c r="M6" i="1"/>
  <c r="L6" i="1"/>
  <c r="K6" i="1"/>
  <c r="J6" i="1"/>
  <c r="I6" i="1"/>
  <c r="H6" i="1"/>
  <c r="G6" i="1"/>
  <c r="F6" i="1"/>
  <c r="E6" i="1"/>
  <c r="D6" i="1"/>
  <c r="C6" i="1"/>
  <c r="B6" i="1"/>
</calcChain>
</file>

<file path=xl/sharedStrings.xml><?xml version="1.0" encoding="utf-8"?>
<sst xmlns="http://schemas.openxmlformats.org/spreadsheetml/2006/main" count="14" uniqueCount="14">
  <si>
    <t>Number registered (thousands)</t>
  </si>
  <si>
    <t>Vehicle-miles traveled (millions)</t>
  </si>
  <si>
    <t>Fuel consumed (million gallons)</t>
  </si>
  <si>
    <t>Average miles traveled per vehicle (thousands)</t>
  </si>
  <si>
    <t>Average miles traveled per gallon</t>
  </si>
  <si>
    <t>Average fuel consumed per vehicle (gallons)</t>
  </si>
  <si>
    <r>
      <t>KEY:</t>
    </r>
    <r>
      <rPr>
        <sz val="9"/>
        <rFont val="Arial"/>
        <family val="2"/>
      </rPr>
      <t xml:space="preserve">  R = revised.</t>
    </r>
  </si>
  <si>
    <t>SOURCES</t>
  </si>
  <si>
    <t>NOTES</t>
  </si>
  <si>
    <r>
      <t xml:space="preserve">1970-94:  U.S. Department of Transportation, Federal Highway Administration, </t>
    </r>
    <r>
      <rPr>
        <i/>
        <sz val="9"/>
        <rFont val="Arial"/>
        <family val="2"/>
      </rPr>
      <t xml:space="preserve">Highway </t>
    </r>
    <r>
      <rPr>
        <sz val="9"/>
        <rFont val="Arial"/>
        <family val="2"/>
      </rPr>
      <t>S</t>
    </r>
    <r>
      <rPr>
        <i/>
        <sz val="9"/>
        <rFont val="Arial"/>
        <family val="2"/>
      </rPr>
      <t xml:space="preserve">tatistics Summary to 1995, </t>
    </r>
    <r>
      <rPr>
        <sz val="9"/>
        <rFont val="Arial"/>
        <family val="2"/>
      </rPr>
      <t>FHWA-PL-97-009 (Washington, DC: July 1997), table VM-201A, available at http://www.fhwa.dot.gov/policy/ohpi/hss/hsspubs.cfm as of Mar. 23, 2009.</t>
    </r>
  </si>
  <si>
    <t>Table 4-12:  Light Duty Vehicle, Long Wheel Base Fuel Consumption and Travel</t>
  </si>
  <si>
    <t xml:space="preserve">For 1993-2006, nearly all vehicles in this category are light trucks, which include vans, pickup trucks, and sport utility vehicles.  In 1995, the U.S. Department of Transportation, Federal Highway Administration revised its vehicle categories beginning with 1993 data. The new categories were passenger car, other 2-axle 4-tire vehicle, single-unit 2-axle 6-tire or more truck, and combination truck.  Prior to 1993, some minivans and sport utility vehicles were included under the passenger car category. </t>
  </si>
  <si>
    <r>
      <t xml:space="preserve">1995-2014: Ibid., </t>
    </r>
    <r>
      <rPr>
        <i/>
        <sz val="9"/>
        <rFont val="Arial"/>
        <family val="2"/>
      </rPr>
      <t xml:space="preserve">Highway Statistics </t>
    </r>
    <r>
      <rPr>
        <sz val="9"/>
        <rFont val="Arial"/>
        <family val="2"/>
      </rPr>
      <t>(Washington, DC: Annual issues), table VM-1, available at http://www.fhwa.dot.gov/policy/ohpi/hss/hsspubs.cfm as of May 5, 2016.</t>
    </r>
  </si>
  <si>
    <r>
      <t xml:space="preserve">Data for 2007-13 was calculated using a new methodology for light duty vehicles and motorcycles developed by FHWA. Data for these years are based on new categories and are not comparable to previous years. The new category </t>
    </r>
    <r>
      <rPr>
        <i/>
        <sz val="9"/>
        <rFont val="Arial"/>
        <family val="2"/>
      </rPr>
      <t>Light duty vehicle, long wheel base</t>
    </r>
    <r>
      <rPr>
        <sz val="9"/>
        <rFont val="Arial"/>
        <family val="2"/>
      </rPr>
      <t xml:space="preserve"> includes large passenger cars, vans, pickup trucks, and sport/utility vehicles with wheelbases (WB) larger than 121 inches. The new category</t>
    </r>
    <r>
      <rPr>
        <i/>
        <sz val="9"/>
        <rFont val="Arial"/>
        <family val="2"/>
      </rPr>
      <t xml:space="preserve"> Light duty vehicle, short wheel base</t>
    </r>
    <r>
      <rPr>
        <sz val="9"/>
        <rFont val="Arial"/>
        <family val="2"/>
      </rPr>
      <t xml:space="preserve"> is found in table 4-11 and includes passenger cars, light trucks, vans and sport utility vehicles with a wheelbase (WB) equal to or less than 121 inches. This edition of 4-12 is not comparable to editions from 2009 or earlier.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</si>
</sst>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_)"/>
    <numFmt numFmtId="165" formatCode="0.0"/>
    <numFmt numFmtId="166" formatCode="0.0_W"/>
    <numFmt numFmtId="167" formatCode="#,##0.0"/>
    <numFmt numFmtId="168" formatCode="_(* #,##0_);_(* \(#,##0\);_(* &quot;-&quot;??_);_(@_)"/>
    <numFmt numFmtId="169" formatCode="\(\R\)\ General"/>
  </numFmts>
  <fonts count="23" x14ac:knownFonts="1">
    <font>
      <sz val="10"/>
      <name val="Arial"/>
    </font>
    <font>
      <sz val="11"/>
      <color theme="1"/>
      <name val="Calibri"/>
      <family val="2"/>
      <scheme val="minor"/>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8"/>
      <name val="Arial"/>
      <family val="2"/>
    </font>
    <font>
      <sz val="11"/>
      <name val="Arial Narrow"/>
      <family val="2"/>
    </font>
    <font>
      <b/>
      <sz val="11"/>
      <name val="Arial Narrow"/>
      <family val="2"/>
    </font>
    <font>
      <b/>
      <sz val="9"/>
      <name val="Arial"/>
      <family val="2"/>
    </font>
    <font>
      <sz val="9"/>
      <name val="Arial"/>
      <family val="2"/>
    </font>
    <font>
      <i/>
      <sz val="9"/>
      <name val="Arial"/>
      <family val="2"/>
    </font>
    <font>
      <sz val="11"/>
      <color theme="1"/>
      <name val="Calibri"/>
      <family val="2"/>
      <scheme val="minor"/>
    </font>
    <font>
      <sz val="11"/>
      <color indexed="8"/>
      <name val="Arial Narrow"/>
      <family val="2"/>
    </font>
    <font>
      <sz val="11"/>
      <color theme="1"/>
      <name val="Arial Narrow"/>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medium">
        <color indexed="64"/>
      </top>
      <bottom/>
      <diagonal/>
    </border>
  </borders>
  <cellStyleXfs count="36">
    <xf numFmtId="0" fontId="0" fillId="0" borderId="0"/>
    <xf numFmtId="43" fontId="12" fillId="0" borderId="0" applyFont="0" applyFill="0" applyBorder="0" applyAlignment="0" applyProtection="0"/>
    <xf numFmtId="3" fontId="3" fillId="0" borderId="1" applyAlignment="0">
      <alignment horizontal="right" vertical="center"/>
    </xf>
    <xf numFmtId="49" fontId="4" fillId="0" borderId="1">
      <alignment horizontal="left" vertical="center"/>
    </xf>
    <xf numFmtId="164" fontId="5" fillId="0" borderId="2" applyNumberFormat="0">
      <alignment horizontal="right" vertical="center"/>
    </xf>
    <xf numFmtId="166" fontId="5" fillId="0" borderId="1">
      <alignment horizontal="right"/>
    </xf>
    <xf numFmtId="0" fontId="7" fillId="0" borderId="1">
      <alignment horizontal="left"/>
    </xf>
    <xf numFmtId="0" fontId="7" fillId="0" borderId="3">
      <alignment horizontal="right" vertical="center"/>
    </xf>
    <xf numFmtId="0" fontId="5" fillId="0" borderId="1">
      <alignment horizontal="left" vertical="center"/>
    </xf>
    <xf numFmtId="0" fontId="8" fillId="0" borderId="3">
      <alignment horizontal="left" vertical="center"/>
    </xf>
    <xf numFmtId="0" fontId="8" fillId="2" borderId="0">
      <alignment horizontal="centerContinuous" wrapText="1"/>
    </xf>
    <xf numFmtId="0" fontId="12" fillId="0" borderId="0"/>
    <xf numFmtId="0" fontId="20" fillId="0" borderId="0"/>
    <xf numFmtId="0" fontId="6" fillId="0" borderId="0">
      <alignment horizontal="right"/>
    </xf>
    <xf numFmtId="0" fontId="4" fillId="0" borderId="0">
      <alignment horizontal="right"/>
    </xf>
    <xf numFmtId="0" fontId="6" fillId="0" borderId="0">
      <alignment horizontal="left"/>
    </xf>
    <xf numFmtId="49" fontId="4" fillId="0" borderId="1">
      <alignment horizontal="left" vertical="center"/>
    </xf>
    <xf numFmtId="49" fontId="9" fillId="0" borderId="1" applyFill="0">
      <alignment horizontal="left" vertical="center"/>
    </xf>
    <xf numFmtId="49" fontId="4" fillId="0" borderId="3">
      <alignment horizontal="left" vertical="center"/>
    </xf>
    <xf numFmtId="164" fontId="3" fillId="0" borderId="0" applyNumberFormat="0">
      <alignment horizontal="right"/>
    </xf>
    <xf numFmtId="0" fontId="7" fillId="3" borderId="0">
      <alignment horizontal="centerContinuous" vertical="center" wrapText="1"/>
    </xf>
    <xf numFmtId="0" fontId="7" fillId="0" borderId="2">
      <alignment horizontal="left" vertical="center"/>
    </xf>
    <xf numFmtId="0" fontId="10" fillId="0" borderId="0">
      <alignment horizontal="left" vertical="top"/>
    </xf>
    <xf numFmtId="0" fontId="8" fillId="0" borderId="0">
      <alignment horizontal="left"/>
    </xf>
    <xf numFmtId="0" fontId="11" fillId="0" borderId="0">
      <alignment horizontal="left"/>
    </xf>
    <xf numFmtId="0" fontId="5" fillId="0" borderId="0">
      <alignment horizontal="left"/>
    </xf>
    <xf numFmtId="0" fontId="10" fillId="0" borderId="0">
      <alignment horizontal="left" vertical="top"/>
    </xf>
    <xf numFmtId="0" fontId="11" fillId="0" borderId="0">
      <alignment horizontal="left"/>
    </xf>
    <xf numFmtId="0" fontId="5" fillId="0" borderId="0">
      <alignment horizontal="left"/>
    </xf>
    <xf numFmtId="49" fontId="3" fillId="0" borderId="1">
      <alignment horizontal="left"/>
    </xf>
    <xf numFmtId="0" fontId="7" fillId="0" borderId="3">
      <alignment horizontal="left"/>
    </xf>
    <xf numFmtId="0" fontId="8" fillId="0" borderId="0">
      <alignment horizontal="left" vertical="center"/>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37">
    <xf numFmtId="0" fontId="0" fillId="0" borderId="0" xfId="0"/>
    <xf numFmtId="0" fontId="12" fillId="0" borderId="0" xfId="15" applyFont="1" applyFill="1">
      <alignment horizontal="left"/>
    </xf>
    <xf numFmtId="3" fontId="12" fillId="0" borderId="0" xfId="15" applyNumberFormat="1" applyFont="1" applyFill="1" applyBorder="1" applyAlignment="1">
      <alignment horizontal="right"/>
    </xf>
    <xf numFmtId="0" fontId="14" fillId="0" borderId="0" xfId="14" applyFont="1" applyFill="1">
      <alignment horizontal="right"/>
    </xf>
    <xf numFmtId="0" fontId="15" fillId="0" borderId="0" xfId="15" applyFont="1" applyFill="1" applyBorder="1">
      <alignment horizontal="left"/>
    </xf>
    <xf numFmtId="3" fontId="15" fillId="0" borderId="0" xfId="15" applyNumberFormat="1" applyFont="1" applyFill="1" applyBorder="1" applyAlignment="1">
      <alignment horizontal="right"/>
    </xf>
    <xf numFmtId="3" fontId="15" fillId="0" borderId="4" xfId="15" applyNumberFormat="1" applyFont="1" applyFill="1" applyBorder="1" applyAlignment="1">
      <alignment horizontal="right"/>
    </xf>
    <xf numFmtId="165" fontId="15" fillId="0" borderId="0" xfId="15" applyNumberFormat="1" applyFont="1" applyFill="1" applyBorder="1" applyAlignment="1">
      <alignment horizontal="right"/>
    </xf>
    <xf numFmtId="167" fontId="15" fillId="0" borderId="0" xfId="15" applyNumberFormat="1" applyFont="1" applyFill="1" applyBorder="1" applyAlignment="1">
      <alignment horizontal="right"/>
    </xf>
    <xf numFmtId="0" fontId="15" fillId="0" borderId="5" xfId="15" applyFont="1" applyFill="1" applyBorder="1">
      <alignment horizontal="left"/>
    </xf>
    <xf numFmtId="0" fontId="15" fillId="0" borderId="6" xfId="0" applyFont="1" applyFill="1" applyBorder="1" applyAlignment="1">
      <alignment horizontal="center"/>
    </xf>
    <xf numFmtId="0" fontId="16" fillId="0" borderId="6" xfId="15" applyFont="1" applyFill="1" applyBorder="1" applyAlignment="1">
      <alignment horizontal="center"/>
    </xf>
    <xf numFmtId="3" fontId="15" fillId="0" borderId="0" xfId="15" applyNumberFormat="1" applyFont="1" applyFill="1" applyAlignment="1"/>
    <xf numFmtId="3" fontId="15" fillId="0" borderId="0" xfId="15" applyNumberFormat="1" applyFont="1" applyFill="1" applyAlignment="1">
      <alignment horizontal="right"/>
    </xf>
    <xf numFmtId="167" fontId="15" fillId="0" borderId="0" xfId="15" applyNumberFormat="1" applyFont="1" applyFill="1" applyAlignment="1">
      <alignment horizontal="right"/>
    </xf>
    <xf numFmtId="167" fontId="15" fillId="0" borderId="0" xfId="15" applyNumberFormat="1" applyFont="1" applyFill="1" applyAlignment="1"/>
    <xf numFmtId="0" fontId="16" fillId="0" borderId="7" xfId="15" applyNumberFormat="1" applyFont="1" applyFill="1" applyBorder="1" applyAlignment="1">
      <alignment horizontal="center"/>
    </xf>
    <xf numFmtId="0" fontId="16" fillId="0" borderId="7" xfId="15" applyNumberFormat="1" applyFont="1" applyFill="1" applyBorder="1" applyAlignment="1">
      <alignment horizontal="center" vertical="top"/>
    </xf>
    <xf numFmtId="1" fontId="16" fillId="0" borderId="6" xfId="15" applyNumberFormat="1" applyFont="1" applyFill="1" applyBorder="1" applyAlignment="1">
      <alignment horizontal="center"/>
    </xf>
    <xf numFmtId="0" fontId="15" fillId="0" borderId="0" xfId="15" applyFont="1" applyFill="1" applyAlignment="1">
      <alignment horizontal="center"/>
    </xf>
    <xf numFmtId="0" fontId="15" fillId="0" borderId="0" xfId="15" applyFont="1" applyFill="1">
      <alignment horizontal="left"/>
    </xf>
    <xf numFmtId="0" fontId="16" fillId="0" borderId="6" xfId="15" applyNumberFormat="1" applyFont="1" applyFill="1" applyBorder="1" applyAlignment="1">
      <alignment horizontal="center"/>
    </xf>
    <xf numFmtId="168" fontId="21" fillId="0" borderId="0" xfId="33" applyNumberFormat="1" applyFont="1" applyFill="1" applyBorder="1" applyAlignment="1" applyProtection="1">
      <alignment horizontal="right" vertical="center"/>
    </xf>
    <xf numFmtId="37" fontId="21" fillId="0" borderId="0" xfId="32" applyNumberFormat="1" applyFont="1" applyFill="1" applyBorder="1" applyProtection="1"/>
    <xf numFmtId="3" fontId="15" fillId="0" borderId="5" xfId="15" applyNumberFormat="1" applyFont="1" applyFill="1" applyBorder="1" applyAlignment="1">
      <alignment horizontal="right"/>
    </xf>
    <xf numFmtId="3" fontId="15" fillId="0" borderId="5" xfId="15" applyNumberFormat="1" applyFont="1" applyFill="1" applyBorder="1" applyAlignment="1"/>
    <xf numFmtId="169" fontId="16" fillId="0" borderId="6" xfId="15" applyNumberFormat="1" applyFont="1" applyFill="1" applyBorder="1" applyAlignment="1">
      <alignment horizontal="center"/>
    </xf>
    <xf numFmtId="37" fontId="22" fillId="0" borderId="0" xfId="32" applyNumberFormat="1" applyFont="1" applyFill="1" applyBorder="1" applyAlignment="1" applyProtection="1">
      <alignment horizontal="right" vertical="center"/>
    </xf>
    <xf numFmtId="0" fontId="13" fillId="0" borderId="5" xfId="15" applyFont="1" applyFill="1" applyBorder="1" applyAlignment="1">
      <alignment horizontal="left" wrapText="1"/>
    </xf>
    <xf numFmtId="3" fontId="17" fillId="0" borderId="0" xfId="2" applyNumberFormat="1" applyFont="1" applyFill="1" applyBorder="1" applyAlignment="1">
      <alignment horizontal="left" wrapText="1"/>
    </xf>
    <xf numFmtId="0" fontId="18" fillId="0" borderId="0" xfId="0" applyFont="1" applyFill="1" applyAlignment="1">
      <alignment horizontal="left" wrapText="1"/>
    </xf>
    <xf numFmtId="0" fontId="18" fillId="0" borderId="0" xfId="0" applyNumberFormat="1" applyFont="1" applyFill="1" applyAlignment="1">
      <alignment horizontal="left" wrapText="1"/>
    </xf>
    <xf numFmtId="3" fontId="17" fillId="0" borderId="8" xfId="2" applyNumberFormat="1" applyFont="1" applyFill="1" applyBorder="1" applyAlignment="1">
      <alignment horizontal="left" wrapText="1"/>
    </xf>
    <xf numFmtId="0" fontId="18" fillId="0" borderId="0" xfId="15" applyFont="1" applyFill="1" applyAlignment="1">
      <alignment horizontal="left" wrapText="1"/>
    </xf>
    <xf numFmtId="3" fontId="14" fillId="0" borderId="0" xfId="2" applyNumberFormat="1" applyFont="1" applyFill="1" applyBorder="1" applyAlignment="1">
      <alignment horizontal="center" wrapText="1"/>
    </xf>
    <xf numFmtId="0" fontId="18" fillId="0" borderId="0" xfId="15" applyNumberFormat="1" applyFont="1" applyFill="1" applyAlignment="1">
      <alignment horizontal="left" wrapText="1"/>
    </xf>
    <xf numFmtId="0" fontId="12" fillId="0" borderId="0" xfId="15" applyFont="1" applyFill="1" applyAlignment="1">
      <alignment horizontal="center" wrapText="1"/>
    </xf>
  </cellXfs>
  <cellStyles count="36">
    <cellStyle name="Comma 2" xfId="1"/>
    <cellStyle name="Comma 3" xfId="35"/>
    <cellStyle name="Comma 6" xfId="33"/>
    <cellStyle name="Data" xfId="2"/>
    <cellStyle name="Data Superscript" xfId="3"/>
    <cellStyle name="Data_1-43A" xfId="4"/>
    <cellStyle name="Data-one deci" xfId="5"/>
    <cellStyle name="Hed Side" xfId="6"/>
    <cellStyle name="Hed Side bold" xfId="7"/>
    <cellStyle name="Hed Side Regular" xfId="8"/>
    <cellStyle name="Hed Side_1-43A" xfId="9"/>
    <cellStyle name="Hed Top" xfId="10"/>
    <cellStyle name="Normal" xfId="0" builtinId="0"/>
    <cellStyle name="Normal 2" xfId="11"/>
    <cellStyle name="Normal 3" xfId="34"/>
    <cellStyle name="Normal 7" xfId="12"/>
    <cellStyle name="Normal 8" xfId="32"/>
    <cellStyle name="Source Hed" xfId="13"/>
    <cellStyle name="Source Superscript" xfId="14"/>
    <cellStyle name="Source Text" xfId="15"/>
    <cellStyle name="Superscript" xfId="16"/>
    <cellStyle name="Superscript- regular" xfId="17"/>
    <cellStyle name="Superscript_1-43A" xfId="18"/>
    <cellStyle name="Table Data" xfId="19"/>
    <cellStyle name="Table Head Top" xfId="20"/>
    <cellStyle name="Table Hed Side" xfId="21"/>
    <cellStyle name="Table Title" xfId="22"/>
    <cellStyle name="Title Text" xfId="23"/>
    <cellStyle name="Title Text 1" xfId="24"/>
    <cellStyle name="Title Text 2" xfId="25"/>
    <cellStyle name="Title-1" xfId="26"/>
    <cellStyle name="Title-2" xfId="27"/>
    <cellStyle name="Title-3" xfId="28"/>
    <cellStyle name="Wrap" xfId="29"/>
    <cellStyle name="Wrap Bold" xfId="30"/>
    <cellStyle name="Wrap Title"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18"/>
  <sheetViews>
    <sheetView tabSelected="1" zoomScaleNormal="100" workbookViewId="0">
      <selection sqref="A1:AD1"/>
    </sheetView>
  </sheetViews>
  <sheetFormatPr defaultRowHeight="12.75" x14ac:dyDescent="0.2"/>
  <cols>
    <col min="1" max="1" width="37.140625" style="1" customWidth="1"/>
    <col min="2" max="19" width="7.7109375" style="1" customWidth="1"/>
    <col min="20" max="22" width="8.7109375" style="1" customWidth="1"/>
    <col min="23" max="27" width="7.7109375" style="1" customWidth="1"/>
    <col min="28" max="30" width="8.7109375" style="1" customWidth="1"/>
    <col min="31" max="16384" width="9.140625" style="1"/>
  </cols>
  <sheetData>
    <row r="1" spans="1:30" ht="18" customHeight="1" thickBot="1" x14ac:dyDescent="0.3">
      <c r="A1" s="28" t="s">
        <v>10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s="19" customFormat="1" ht="16.5" customHeight="1" x14ac:dyDescent="0.3">
      <c r="A2" s="10"/>
      <c r="B2" s="16">
        <v>1970</v>
      </c>
      <c r="C2" s="16">
        <v>1975</v>
      </c>
      <c r="D2" s="16">
        <v>1980</v>
      </c>
      <c r="E2" s="16">
        <v>1985</v>
      </c>
      <c r="F2" s="16">
        <v>1990</v>
      </c>
      <c r="G2" s="16">
        <v>1991</v>
      </c>
      <c r="H2" s="16">
        <v>1992</v>
      </c>
      <c r="I2" s="16">
        <v>1993</v>
      </c>
      <c r="J2" s="16">
        <v>1994</v>
      </c>
      <c r="K2" s="16">
        <v>1995</v>
      </c>
      <c r="L2" s="16">
        <v>1996</v>
      </c>
      <c r="M2" s="16">
        <v>1997</v>
      </c>
      <c r="N2" s="17">
        <v>1998</v>
      </c>
      <c r="O2" s="16">
        <v>1999</v>
      </c>
      <c r="P2" s="16">
        <v>2000</v>
      </c>
      <c r="Q2" s="16">
        <v>2001</v>
      </c>
      <c r="R2" s="11">
        <v>2002</v>
      </c>
      <c r="S2" s="11">
        <v>2003</v>
      </c>
      <c r="T2" s="18">
        <v>2004</v>
      </c>
      <c r="U2" s="11">
        <v>2005</v>
      </c>
      <c r="V2" s="11">
        <v>2006</v>
      </c>
      <c r="W2" s="11">
        <v>2007</v>
      </c>
      <c r="X2" s="11">
        <v>2008</v>
      </c>
      <c r="Y2" s="11">
        <v>2009</v>
      </c>
      <c r="Z2" s="21">
        <v>2010</v>
      </c>
      <c r="AA2" s="11">
        <v>2011</v>
      </c>
      <c r="AB2" s="21">
        <v>2012</v>
      </c>
      <c r="AC2" s="26">
        <v>2013</v>
      </c>
      <c r="AD2" s="11">
        <v>2014</v>
      </c>
    </row>
    <row r="3" spans="1:30" s="20" customFormat="1" ht="16.5" customHeight="1" x14ac:dyDescent="0.3">
      <c r="A3" s="4" t="s">
        <v>0</v>
      </c>
      <c r="B3" s="5">
        <v>14210.591</v>
      </c>
      <c r="C3" s="5">
        <v>20418.25</v>
      </c>
      <c r="D3" s="5">
        <v>27875.934000000001</v>
      </c>
      <c r="E3" s="5">
        <v>37213.862999999998</v>
      </c>
      <c r="F3" s="5">
        <v>48274.555</v>
      </c>
      <c r="G3" s="5">
        <v>53033.442999999999</v>
      </c>
      <c r="H3" s="5">
        <v>57091.142999999996</v>
      </c>
      <c r="I3" s="5">
        <v>59993.705999999998</v>
      </c>
      <c r="J3" s="5">
        <v>62903.589</v>
      </c>
      <c r="K3" s="5">
        <v>65738.322</v>
      </c>
      <c r="L3" s="5">
        <v>69133.913</v>
      </c>
      <c r="M3" s="5">
        <v>70224.081999999995</v>
      </c>
      <c r="N3" s="6">
        <v>71330.205000000002</v>
      </c>
      <c r="O3" s="5">
        <v>75356.376000000004</v>
      </c>
      <c r="P3" s="5">
        <v>79084.979000000007</v>
      </c>
      <c r="Q3" s="5">
        <v>84187.635999999999</v>
      </c>
      <c r="R3" s="12">
        <v>85011.304999999993</v>
      </c>
      <c r="S3" s="13">
        <v>87186.663</v>
      </c>
      <c r="T3" s="13">
        <v>91845.327000000005</v>
      </c>
      <c r="U3" s="13">
        <v>95336.839000000007</v>
      </c>
      <c r="V3" s="13">
        <v>99124.775010600002</v>
      </c>
      <c r="W3" s="13">
        <v>39186.974452051603</v>
      </c>
      <c r="X3" s="13">
        <v>39685.227894543699</v>
      </c>
      <c r="Y3" s="13">
        <v>40488.025018209701</v>
      </c>
      <c r="Z3" s="13">
        <v>40241.657960588498</v>
      </c>
      <c r="AA3" s="13">
        <v>50318.787310771899</v>
      </c>
      <c r="AB3" s="22">
        <v>50588.676217331398</v>
      </c>
      <c r="AC3" s="22">
        <v>51512.739866532283</v>
      </c>
      <c r="AD3" s="22">
        <v>52600.309314912069</v>
      </c>
    </row>
    <row r="4" spans="1:30" s="20" customFormat="1" ht="16.5" customHeight="1" x14ac:dyDescent="0.3">
      <c r="A4" s="4" t="s">
        <v>1</v>
      </c>
      <c r="B4" s="5">
        <v>123000</v>
      </c>
      <c r="C4" s="5">
        <v>201000</v>
      </c>
      <c r="D4" s="5">
        <v>291000</v>
      </c>
      <c r="E4" s="5">
        <v>391000</v>
      </c>
      <c r="F4" s="5">
        <v>575000</v>
      </c>
      <c r="G4" s="5">
        <v>649000</v>
      </c>
      <c r="H4" s="5">
        <v>707000</v>
      </c>
      <c r="I4" s="5">
        <v>746000</v>
      </c>
      <c r="J4" s="5">
        <v>765000</v>
      </c>
      <c r="K4" s="5">
        <v>790000</v>
      </c>
      <c r="L4" s="5">
        <v>816540</v>
      </c>
      <c r="M4" s="5">
        <v>850739</v>
      </c>
      <c r="N4" s="5">
        <v>868275</v>
      </c>
      <c r="O4" s="5">
        <v>901022</v>
      </c>
      <c r="P4" s="5">
        <v>923059</v>
      </c>
      <c r="Q4" s="5">
        <v>943207</v>
      </c>
      <c r="R4" s="5">
        <v>966034</v>
      </c>
      <c r="S4" s="13">
        <v>984094</v>
      </c>
      <c r="T4" s="13">
        <v>1027164</v>
      </c>
      <c r="U4" s="13">
        <v>1041051</v>
      </c>
      <c r="V4" s="13">
        <v>1082490.4322099686</v>
      </c>
      <c r="W4" s="13">
        <v>586618.39976793295</v>
      </c>
      <c r="X4" s="13">
        <v>605456.44342129899</v>
      </c>
      <c r="Y4" s="13">
        <v>617533.64280097606</v>
      </c>
      <c r="Z4" s="13">
        <v>622711.7533965027</v>
      </c>
      <c r="AA4" s="13">
        <v>604175.47333263198</v>
      </c>
      <c r="AB4" s="22">
        <v>601231.89921964507</v>
      </c>
      <c r="AC4" s="22">
        <v>603306.81647152919</v>
      </c>
      <c r="AD4" s="22">
        <v>638484.17390793725</v>
      </c>
    </row>
    <row r="5" spans="1:30" s="20" customFormat="1" ht="16.5" customHeight="1" x14ac:dyDescent="0.3">
      <c r="A5" s="4" t="s">
        <v>2</v>
      </c>
      <c r="B5" s="5">
        <v>12313</v>
      </c>
      <c r="C5" s="5">
        <v>19081</v>
      </c>
      <c r="D5" s="5">
        <v>23796</v>
      </c>
      <c r="E5" s="5">
        <v>27363</v>
      </c>
      <c r="F5" s="5">
        <v>35611</v>
      </c>
      <c r="G5" s="5">
        <v>38217</v>
      </c>
      <c r="H5" s="5">
        <v>40929</v>
      </c>
      <c r="I5" s="5">
        <v>42851</v>
      </c>
      <c r="J5" s="5">
        <v>44112</v>
      </c>
      <c r="K5" s="5">
        <v>45605</v>
      </c>
      <c r="L5" s="5">
        <v>47354.029000000002</v>
      </c>
      <c r="M5" s="5">
        <v>49387.705000000002</v>
      </c>
      <c r="N5" s="5">
        <v>50462.25</v>
      </c>
      <c r="O5" s="5">
        <v>52859.067999999999</v>
      </c>
      <c r="P5" s="5">
        <v>52938.805</v>
      </c>
      <c r="Q5" s="5">
        <v>53521.781000000003</v>
      </c>
      <c r="R5" s="5">
        <v>55220.108</v>
      </c>
      <c r="S5" s="13">
        <v>60758.05</v>
      </c>
      <c r="T5" s="13">
        <v>63417.148000000001</v>
      </c>
      <c r="U5" s="13">
        <v>58869</v>
      </c>
      <c r="V5" s="13">
        <v>60685.248549180433</v>
      </c>
      <c r="W5" s="13">
        <v>36910.31669865</v>
      </c>
      <c r="X5" s="13">
        <v>34925.303863730398</v>
      </c>
      <c r="Y5" s="13">
        <v>35710.537753299803</v>
      </c>
      <c r="Z5" s="13">
        <v>36250.973903117898</v>
      </c>
      <c r="AA5" s="13">
        <v>35334.618042062</v>
      </c>
      <c r="AB5" s="23">
        <v>35114.343892196601</v>
      </c>
      <c r="AC5" s="27">
        <v>35158.688623443137</v>
      </c>
      <c r="AD5" s="27">
        <v>37342.98726604179</v>
      </c>
    </row>
    <row r="6" spans="1:30" s="20" customFormat="1" ht="16.5" customHeight="1" x14ac:dyDescent="0.3">
      <c r="A6" s="4" t="s">
        <v>3</v>
      </c>
      <c r="B6" s="7">
        <f>B4/B3</f>
        <v>8.6555161569283072</v>
      </c>
      <c r="C6" s="7">
        <f>C4/C3</f>
        <v>9.844134536505333</v>
      </c>
      <c r="D6" s="7">
        <f>D4/D3</f>
        <v>10.439112102934381</v>
      </c>
      <c r="E6" s="7">
        <f t="shared" ref="E6:W6" si="0">E4/E3</f>
        <v>10.506837196665126</v>
      </c>
      <c r="F6" s="7">
        <f t="shared" si="0"/>
        <v>11.911036777035024</v>
      </c>
      <c r="G6" s="7">
        <f t="shared" si="0"/>
        <v>12.237561117802592</v>
      </c>
      <c r="H6" s="7">
        <f t="shared" si="0"/>
        <v>12.383707224078524</v>
      </c>
      <c r="I6" s="7">
        <f t="shared" si="0"/>
        <v>12.434637726830879</v>
      </c>
      <c r="J6" s="7">
        <f t="shared" si="0"/>
        <v>12.161468243091822</v>
      </c>
      <c r="K6" s="7">
        <f t="shared" si="0"/>
        <v>12.017343551908732</v>
      </c>
      <c r="L6" s="7">
        <f t="shared" si="0"/>
        <v>11.8109906494082</v>
      </c>
      <c r="M6" s="7">
        <f t="shared" si="0"/>
        <v>12.114633267829689</v>
      </c>
      <c r="N6" s="8">
        <f t="shared" si="0"/>
        <v>12.172613270913773</v>
      </c>
      <c r="O6" s="7">
        <f t="shared" si="0"/>
        <v>11.956811723536173</v>
      </c>
      <c r="P6" s="7">
        <f t="shared" si="0"/>
        <v>11.671736044843609</v>
      </c>
      <c r="Q6" s="7">
        <f t="shared" si="0"/>
        <v>11.203628523314279</v>
      </c>
      <c r="R6" s="8">
        <f t="shared" si="0"/>
        <v>11.363594524281213</v>
      </c>
      <c r="S6" s="15">
        <f t="shared" si="0"/>
        <v>11.28720799877385</v>
      </c>
      <c r="T6" s="14">
        <f t="shared" si="0"/>
        <v>11.183628318945393</v>
      </c>
      <c r="U6" s="14">
        <f t="shared" si="0"/>
        <v>10.919713836956561</v>
      </c>
      <c r="V6" s="14">
        <f t="shared" si="0"/>
        <v>10.92048311932321</v>
      </c>
      <c r="W6" s="14">
        <f t="shared" si="0"/>
        <v>14.969729303437484</v>
      </c>
      <c r="X6" s="14">
        <f t="shared" ref="X6:AD6" si="1">X4/X3</f>
        <v>15.256468856124242</v>
      </c>
      <c r="Y6" s="14">
        <f t="shared" si="1"/>
        <v>15.252254031241018</v>
      </c>
      <c r="Z6" s="14">
        <f t="shared" si="1"/>
        <v>15.474306600547333</v>
      </c>
      <c r="AA6" s="14">
        <f t="shared" si="1"/>
        <v>12.006956161347995</v>
      </c>
      <c r="AB6" s="8">
        <f t="shared" si="1"/>
        <v>11.884713026225944</v>
      </c>
      <c r="AC6" s="8">
        <f t="shared" si="1"/>
        <v>11.71179824708754</v>
      </c>
      <c r="AD6" s="8">
        <f t="shared" si="1"/>
        <v>12.138411013619809</v>
      </c>
    </row>
    <row r="7" spans="1:30" s="20" customFormat="1" ht="16.5" customHeight="1" x14ac:dyDescent="0.3">
      <c r="A7" s="4" t="s">
        <v>4</v>
      </c>
      <c r="B7" s="7">
        <f>B4/B5</f>
        <v>9.989442053114594</v>
      </c>
      <c r="C7" s="7">
        <f>C4/C5</f>
        <v>10.534039096483413</v>
      </c>
      <c r="D7" s="7">
        <f>D4/D5</f>
        <v>12.228946041351488</v>
      </c>
      <c r="E7" s="7">
        <f t="shared" ref="E7:W7" si="2">E4/E5</f>
        <v>14.289368855754121</v>
      </c>
      <c r="F7" s="7">
        <f t="shared" si="2"/>
        <v>16.146696245542106</v>
      </c>
      <c r="G7" s="7">
        <f t="shared" si="2"/>
        <v>16.981971373995865</v>
      </c>
      <c r="H7" s="7">
        <f t="shared" si="2"/>
        <v>17.273815631948008</v>
      </c>
      <c r="I7" s="7">
        <f t="shared" si="2"/>
        <v>17.409161979883784</v>
      </c>
      <c r="J7" s="7">
        <f t="shared" si="2"/>
        <v>17.342219804134928</v>
      </c>
      <c r="K7" s="7">
        <f t="shared" si="2"/>
        <v>17.322661988817014</v>
      </c>
      <c r="L7" s="7">
        <f t="shared" si="2"/>
        <v>17.24330573856767</v>
      </c>
      <c r="M7" s="7">
        <f t="shared" si="2"/>
        <v>17.225724499650266</v>
      </c>
      <c r="N7" s="8">
        <f t="shared" si="2"/>
        <v>17.206426586210483</v>
      </c>
      <c r="O7" s="7">
        <f t="shared" si="2"/>
        <v>17.045741328621233</v>
      </c>
      <c r="P7" s="7">
        <f t="shared" si="2"/>
        <v>17.436339940049649</v>
      </c>
      <c r="Q7" s="8">
        <f t="shared" si="2"/>
        <v>17.622862736948157</v>
      </c>
      <c r="R7" s="8">
        <f t="shared" si="2"/>
        <v>17.494243220241437</v>
      </c>
      <c r="S7" s="15">
        <f t="shared" si="2"/>
        <v>16.196931929184693</v>
      </c>
      <c r="T7" s="14">
        <f t="shared" si="2"/>
        <v>16.196944082064366</v>
      </c>
      <c r="U7" s="14">
        <f t="shared" si="2"/>
        <v>17.684197115629619</v>
      </c>
      <c r="V7" s="14">
        <f t="shared" si="2"/>
        <v>17.837785262306351</v>
      </c>
      <c r="W7" s="14">
        <f t="shared" si="2"/>
        <v>15.893074138520968</v>
      </c>
      <c r="X7" s="14">
        <f t="shared" ref="X7:AD7" si="3">X4/X5</f>
        <v>17.335753062697325</v>
      </c>
      <c r="Y7" s="14">
        <f t="shared" si="3"/>
        <v>17.292756750601253</v>
      </c>
      <c r="Z7" s="14">
        <f t="shared" si="3"/>
        <v>17.177793762471691</v>
      </c>
      <c r="AA7" s="14">
        <f t="shared" si="3"/>
        <v>17.098684146335675</v>
      </c>
      <c r="AB7" s="14">
        <f t="shared" si="3"/>
        <v>17.122116849611871</v>
      </c>
      <c r="AC7" s="14">
        <f t="shared" si="3"/>
        <v>17.159536947838713</v>
      </c>
      <c r="AD7" s="14">
        <f t="shared" si="3"/>
        <v>17.097833372547274</v>
      </c>
    </row>
    <row r="8" spans="1:30" s="20" customFormat="1" ht="16.5" customHeight="1" thickBot="1" x14ac:dyDescent="0.35">
      <c r="A8" s="9" t="s">
        <v>5</v>
      </c>
      <c r="B8" s="24">
        <f>B5/B3*1000</f>
        <v>866.46642634356306</v>
      </c>
      <c r="C8" s="24">
        <f>C5/C3*1000</f>
        <v>934.50711985601117</v>
      </c>
      <c r="D8" s="24">
        <f>D5/D3*1000</f>
        <v>853.63955876778869</v>
      </c>
      <c r="E8" s="24">
        <f t="shared" ref="E8:W8" si="4">E5/E3*1000</f>
        <v>735.29050182186143</v>
      </c>
      <c r="F8" s="24">
        <f t="shared" si="4"/>
        <v>737.67640115998995</v>
      </c>
      <c r="G8" s="24">
        <f t="shared" si="4"/>
        <v>720.62075999855415</v>
      </c>
      <c r="H8" s="24">
        <f t="shared" si="4"/>
        <v>716.90629840779343</v>
      </c>
      <c r="I8" s="24">
        <f t="shared" si="4"/>
        <v>714.25825902470513</v>
      </c>
      <c r="J8" s="24">
        <f t="shared" si="4"/>
        <v>701.26364331930245</v>
      </c>
      <c r="K8" s="24">
        <f t="shared" si="4"/>
        <v>693.73538314531356</v>
      </c>
      <c r="L8" s="24">
        <f t="shared" si="4"/>
        <v>684.96092503833825</v>
      </c>
      <c r="M8" s="24">
        <f t="shared" si="4"/>
        <v>703.28729964743445</v>
      </c>
      <c r="N8" s="24">
        <f t="shared" si="4"/>
        <v>707.44574475847924</v>
      </c>
      <c r="O8" s="24">
        <f t="shared" si="4"/>
        <v>701.45448608091237</v>
      </c>
      <c r="P8" s="24">
        <f t="shared" si="4"/>
        <v>669.39140237996389</v>
      </c>
      <c r="Q8" s="24">
        <f t="shared" si="4"/>
        <v>635.74395888726463</v>
      </c>
      <c r="R8" s="24">
        <f t="shared" si="4"/>
        <v>649.56193767405409</v>
      </c>
      <c r="S8" s="25">
        <f t="shared" si="4"/>
        <v>696.87321328033863</v>
      </c>
      <c r="T8" s="24">
        <f t="shared" si="4"/>
        <v>690.47767667047447</v>
      </c>
      <c r="U8" s="24">
        <f t="shared" si="4"/>
        <v>617.4842864257331</v>
      </c>
      <c r="V8" s="24">
        <f t="shared" si="4"/>
        <v>612.21070658360634</v>
      </c>
      <c r="W8" s="24">
        <f t="shared" si="4"/>
        <v>941.90269125810482</v>
      </c>
      <c r="X8" s="24">
        <f t="shared" ref="X8:AD8" si="5">X5/X3*1000</f>
        <v>880.05803964482868</v>
      </c>
      <c r="Y8" s="24">
        <f t="shared" si="5"/>
        <v>882.00246214130732</v>
      </c>
      <c r="Z8" s="24">
        <f t="shared" si="5"/>
        <v>900.83201687716348</v>
      </c>
      <c r="AA8" s="24">
        <f t="shared" si="5"/>
        <v>702.2152148427831</v>
      </c>
      <c r="AB8" s="24">
        <f t="shared" si="5"/>
        <v>694.11470150639411</v>
      </c>
      <c r="AC8" s="24">
        <f t="shared" si="5"/>
        <v>682.52414285355576</v>
      </c>
      <c r="AD8" s="24">
        <f t="shared" si="5"/>
        <v>709.93854888710962</v>
      </c>
    </row>
    <row r="9" spans="1:30" ht="12.75" customHeight="1" x14ac:dyDescent="0.2">
      <c r="A9" s="32" t="s">
        <v>6</v>
      </c>
      <c r="B9" s="32"/>
      <c r="C9" s="32"/>
      <c r="D9" s="32"/>
      <c r="E9" s="32"/>
      <c r="F9" s="32"/>
      <c r="G9" s="32"/>
      <c r="H9" s="32"/>
      <c r="I9" s="32"/>
      <c r="J9" s="32"/>
      <c r="K9" s="32"/>
      <c r="L9" s="32"/>
      <c r="M9" s="32"/>
      <c r="N9" s="32"/>
      <c r="O9" s="32"/>
      <c r="P9" s="32"/>
    </row>
    <row r="10" spans="1:30" ht="12.75" customHeight="1" x14ac:dyDescent="0.2">
      <c r="A10" s="34"/>
      <c r="B10" s="34"/>
      <c r="C10" s="34"/>
      <c r="D10" s="34"/>
      <c r="E10" s="34"/>
      <c r="F10" s="34"/>
      <c r="G10" s="34"/>
      <c r="H10" s="34"/>
      <c r="I10" s="34"/>
      <c r="J10" s="34"/>
      <c r="K10" s="34"/>
      <c r="L10" s="34"/>
      <c r="M10" s="34"/>
      <c r="N10" s="34"/>
      <c r="O10" s="34"/>
      <c r="P10" s="34"/>
    </row>
    <row r="11" spans="1:30" ht="12.75" customHeight="1" x14ac:dyDescent="0.2">
      <c r="A11" s="29" t="s">
        <v>8</v>
      </c>
      <c r="B11" s="29"/>
      <c r="C11" s="29"/>
      <c r="D11" s="29"/>
      <c r="E11" s="29"/>
      <c r="F11" s="29"/>
      <c r="G11" s="29"/>
      <c r="H11" s="29"/>
      <c r="I11" s="29"/>
      <c r="J11" s="29"/>
      <c r="K11" s="29"/>
      <c r="L11" s="29"/>
      <c r="M11" s="29"/>
      <c r="N11" s="29"/>
      <c r="O11" s="29"/>
      <c r="P11" s="29"/>
    </row>
    <row r="12" spans="1:30" ht="51" customHeight="1" x14ac:dyDescent="0.2">
      <c r="A12" s="33" t="s">
        <v>13</v>
      </c>
      <c r="B12" s="33"/>
      <c r="C12" s="33"/>
      <c r="D12" s="33"/>
      <c r="E12" s="33"/>
      <c r="F12" s="33"/>
      <c r="G12" s="33"/>
      <c r="H12" s="33"/>
      <c r="I12" s="33"/>
      <c r="J12" s="33"/>
      <c r="K12" s="33"/>
      <c r="L12" s="33"/>
      <c r="M12" s="33"/>
      <c r="N12" s="33"/>
      <c r="O12" s="33"/>
      <c r="P12" s="33"/>
    </row>
    <row r="13" spans="1:30" ht="38.25" customHeight="1" x14ac:dyDescent="0.2">
      <c r="A13" s="35" t="s">
        <v>11</v>
      </c>
      <c r="B13" s="35"/>
      <c r="C13" s="35"/>
      <c r="D13" s="35"/>
      <c r="E13" s="35"/>
      <c r="F13" s="35"/>
      <c r="G13" s="35"/>
      <c r="H13" s="35"/>
      <c r="I13" s="35"/>
      <c r="J13" s="35"/>
      <c r="K13" s="35"/>
      <c r="L13" s="35"/>
      <c r="M13" s="35"/>
      <c r="N13" s="35"/>
      <c r="O13" s="35"/>
      <c r="P13" s="35"/>
    </row>
    <row r="14" spans="1:30" ht="12.75" customHeight="1" x14ac:dyDescent="0.2">
      <c r="A14" s="36"/>
      <c r="B14" s="36"/>
      <c r="C14" s="36"/>
      <c r="D14" s="36"/>
      <c r="E14" s="36"/>
      <c r="F14" s="36"/>
      <c r="G14" s="36"/>
      <c r="H14" s="36"/>
      <c r="I14" s="36"/>
      <c r="J14" s="36"/>
      <c r="K14" s="36"/>
      <c r="L14" s="36"/>
      <c r="M14" s="36"/>
      <c r="N14" s="36"/>
      <c r="O14" s="36"/>
      <c r="P14" s="36"/>
    </row>
    <row r="15" spans="1:30" ht="12.75" customHeight="1" x14ac:dyDescent="0.2">
      <c r="A15" s="29" t="s">
        <v>7</v>
      </c>
      <c r="B15" s="29"/>
      <c r="C15" s="29"/>
      <c r="D15" s="29"/>
      <c r="E15" s="29"/>
      <c r="F15" s="29"/>
      <c r="G15" s="29"/>
      <c r="H15" s="29"/>
      <c r="I15" s="29"/>
      <c r="J15" s="29"/>
      <c r="K15" s="29"/>
      <c r="L15" s="29"/>
      <c r="M15" s="29"/>
      <c r="N15" s="29"/>
      <c r="O15" s="29"/>
      <c r="P15" s="29"/>
    </row>
    <row r="16" spans="1:30" ht="25.5" customHeight="1" x14ac:dyDescent="0.2">
      <c r="A16" s="31" t="s">
        <v>9</v>
      </c>
      <c r="B16" s="31"/>
      <c r="C16" s="31"/>
      <c r="D16" s="31"/>
      <c r="E16" s="31"/>
      <c r="F16" s="31"/>
      <c r="G16" s="31"/>
      <c r="H16" s="31"/>
      <c r="I16" s="31"/>
      <c r="J16" s="31"/>
      <c r="K16" s="31"/>
      <c r="L16" s="31"/>
      <c r="M16" s="31"/>
      <c r="N16" s="31"/>
      <c r="O16" s="31"/>
      <c r="P16" s="31"/>
    </row>
    <row r="17" spans="1:16" ht="12.75" customHeight="1" x14ac:dyDescent="0.2">
      <c r="A17" s="30" t="s">
        <v>12</v>
      </c>
      <c r="B17" s="30"/>
      <c r="C17" s="30"/>
      <c r="D17" s="30"/>
      <c r="E17" s="30"/>
      <c r="F17" s="30"/>
      <c r="G17" s="30"/>
      <c r="H17" s="30"/>
      <c r="I17" s="30"/>
      <c r="J17" s="30"/>
      <c r="K17" s="30"/>
      <c r="L17" s="30"/>
      <c r="M17" s="30"/>
      <c r="N17" s="30"/>
      <c r="O17" s="30"/>
      <c r="P17" s="30"/>
    </row>
    <row r="18" spans="1:16" ht="15" customHeight="1" x14ac:dyDescent="0.2">
      <c r="A18" s="3"/>
      <c r="B18" s="2"/>
      <c r="C18" s="2"/>
      <c r="D18" s="2"/>
      <c r="E18" s="2"/>
      <c r="F18" s="2"/>
      <c r="G18" s="2"/>
      <c r="H18" s="2"/>
      <c r="I18" s="2"/>
      <c r="J18" s="2"/>
      <c r="K18" s="2"/>
      <c r="L18" s="2"/>
    </row>
  </sheetData>
  <mergeCells count="10">
    <mergeCell ref="A1:AD1"/>
    <mergeCell ref="A15:P15"/>
    <mergeCell ref="A17:P17"/>
    <mergeCell ref="A16:P16"/>
    <mergeCell ref="A9:P9"/>
    <mergeCell ref="A11:P11"/>
    <mergeCell ref="A12:P12"/>
    <mergeCell ref="A10:P10"/>
    <mergeCell ref="A13:P13"/>
    <mergeCell ref="A14:P14"/>
  </mergeCells>
  <phoneticPr fontId="0" type="noConversion"/>
  <pageMargins left="0.25" right="0.25" top="0.75" bottom="0.75" header="0.3" footer="0.3"/>
  <pageSetup scale="50"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4-12</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2016-07-05T13:27:51Z</cp:lastPrinted>
  <dcterms:created xsi:type="dcterms:W3CDTF">1980-01-01T05:00:00Z</dcterms:created>
  <dcterms:modified xsi:type="dcterms:W3CDTF">2016-07-05T13:27:55Z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474724766</vt:i4>
  </property>
  <property fmtid="{D5CDD505-2E9C-101B-9397-08002B2CF9AE}" pid="3" name="_EmailSubject">
    <vt:lpwstr>WTD1324 - **Post National Transportation Statistics 2006 - Quarterly Update</vt:lpwstr>
  </property>
  <property fmtid="{D5CDD505-2E9C-101B-9397-08002B2CF9AE}" pid="4" name="_AuthorEmail">
    <vt:lpwstr>Raymond.Keng@dot.gov</vt:lpwstr>
  </property>
  <property fmtid="{D5CDD505-2E9C-101B-9397-08002B2CF9AE}" pid="5" name="_AuthorEmailDisplayName">
    <vt:lpwstr>Keng, Raymond &lt;RITA&gt;</vt:lpwstr>
  </property>
  <property fmtid="{D5CDD505-2E9C-101B-9397-08002B2CF9AE}" pid="6" name="_ReviewingToolsShownOnce">
    <vt:lpwstr/>
  </property>
</Properties>
</file>