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70" yWindow="-45" windowWidth="9615" windowHeight="9825" tabRatio="869"/>
  </bookViews>
  <sheets>
    <sheet name="4-24" sheetId="1" r:id="rId1"/>
  </sheets>
  <externalReferences>
    <externalReference r:id="rId2"/>
  </externalReferences>
  <definedNames>
    <definedName name="Eno_TM">'[1]1997  Table 1a Modified'!#REF!</definedName>
    <definedName name="Eno_Tons">'[1]1997  Table 1a Modified'!#REF!</definedName>
    <definedName name="_xlnm.Print_Area" localSheetId="0">'4-24'!$A$1:$AA$51</definedName>
    <definedName name="Sum_T2">'[1]1997  Table 1a Modified'!#REF!</definedName>
    <definedName name="Sum_TTM">'[1]1997  Table 1a Modified'!#REF!</definedName>
  </definedNames>
  <calcPr calcId="145621" calcMode="manual" concurrentCalc="0"/>
</workbook>
</file>

<file path=xl/calcChain.xml><?xml version="1.0" encoding="utf-8"?>
<calcChain xmlns="http://schemas.openxmlformats.org/spreadsheetml/2006/main">
  <c r="O21" i="1" l="1"/>
  <c r="P21" i="1"/>
  <c r="Q21" i="1"/>
  <c r="R21" i="1"/>
  <c r="S21" i="1"/>
  <c r="T13" i="1"/>
  <c r="T21" i="1"/>
  <c r="U21" i="1"/>
  <c r="V21" i="1"/>
  <c r="W21" i="1"/>
  <c r="X21" i="1"/>
  <c r="Y21" i="1"/>
  <c r="Z21" i="1"/>
  <c r="AD13" i="1"/>
  <c r="AE13" i="1"/>
  <c r="AB13" i="1"/>
  <c r="AC13" i="1"/>
  <c r="AF13" i="1"/>
  <c r="AF21" i="1"/>
  <c r="AE21" i="1"/>
  <c r="AD21" i="1"/>
  <c r="AC21" i="1"/>
  <c r="Z13" i="1"/>
  <c r="V13" i="1"/>
  <c r="Y13" i="1"/>
  <c r="W13" i="1"/>
  <c r="U13" i="1"/>
  <c r="S13" i="1"/>
  <c r="Q13" i="1"/>
  <c r="O13" i="1"/>
  <c r="AA13" i="1"/>
  <c r="AA21" i="1"/>
  <c r="N13" i="1"/>
  <c r="N21" i="1"/>
  <c r="R13" i="1"/>
  <c r="P13" i="1"/>
  <c r="X13" i="1"/>
  <c r="AB21" i="1"/>
</calcChain>
</file>

<file path=xl/sharedStrings.xml><?xml version="1.0" encoding="utf-8"?>
<sst xmlns="http://schemas.openxmlformats.org/spreadsheetml/2006/main" count="220" uniqueCount="46">
  <si>
    <t>Vehicle-miles (millions)</t>
  </si>
  <si>
    <t>Passenger-miles (millions)</t>
  </si>
  <si>
    <t>N</t>
  </si>
  <si>
    <t xml:space="preserve">Table 4-24:  Energy Intensity of Transit Motor Buses </t>
  </si>
  <si>
    <t>NOTES</t>
  </si>
  <si>
    <t>Energy intensity (Btu/passenger-mile)</t>
  </si>
  <si>
    <t>SOURCES</t>
  </si>
  <si>
    <t>Data from 1996 and after are not comparable to the data for earlier years or to the data published in previous editions of the report due to different data sources used.</t>
  </si>
  <si>
    <r>
      <t>1960-95: American Public Transportation Association,</t>
    </r>
    <r>
      <rPr>
        <i/>
        <sz val="9"/>
        <rFont val="Arial"/>
        <family val="2"/>
      </rPr>
      <t xml:space="preserve"> 2010 Public Transportation Fact Book Appendix A: Historical Tables </t>
    </r>
    <r>
      <rPr>
        <sz val="9"/>
        <rFont val="Arial"/>
        <family val="2"/>
      </rPr>
      <t xml:space="preserve">(Washington, DC: Annual Issues), tables 2, 6, 30, 32  and similar tables in earlier editions, available at http://www.apta.com/resources/statistics/Pages/transitstats.aspx as of Aug 23, 2010. </t>
    </r>
  </si>
  <si>
    <t>Energy consumed</t>
  </si>
  <si>
    <t>The following conversion rates were used:</t>
  </si>
  <si>
    <t>Gasoline = 125,000 Btu/gallon</t>
  </si>
  <si>
    <t>Diesel =138,700 Btu/gallon.</t>
  </si>
  <si>
    <t>Methanol = 64,600 Btu/gallon.</t>
  </si>
  <si>
    <t>Ethanol = 84,600 Btu/gallon.</t>
  </si>
  <si>
    <t>Kerosene = 135,000 Btu/gallon.</t>
  </si>
  <si>
    <t>Bio-Diesel = 126,200 Btu/gallon.</t>
  </si>
  <si>
    <r>
      <rPr>
        <i/>
        <sz val="9"/>
        <rFont val="Arial"/>
        <family val="2"/>
      </rPr>
      <t xml:space="preserve">Energy consumed, total </t>
    </r>
    <r>
      <rPr>
        <sz val="9"/>
        <rFont val="Arial"/>
        <family val="2"/>
      </rPr>
      <t xml:space="preserve">does not include the other types of energy identified in table 17 in the </t>
    </r>
    <r>
      <rPr>
        <i/>
        <sz val="9"/>
        <rFont val="Arial"/>
        <family val="2"/>
      </rPr>
      <t>National Transit Database</t>
    </r>
    <r>
      <rPr>
        <sz val="9"/>
        <rFont val="Arial"/>
        <family val="2"/>
      </rPr>
      <t xml:space="preserve"> due to the lack of  information on the unit of measurement for such data before 2008.</t>
    </r>
  </si>
  <si>
    <t>Energy consumed, total (Billion Btu)</t>
  </si>
  <si>
    <t xml:space="preserve">Compressed Natural Gas (million gallons) </t>
  </si>
  <si>
    <t xml:space="preserve">Bio-diesel (million gallons) </t>
  </si>
  <si>
    <t xml:space="preserve">Liquefied natural gas (million gallons) </t>
  </si>
  <si>
    <t xml:space="preserve">Gasoline (million gallons) </t>
  </si>
  <si>
    <t xml:space="preserve">Compressed Natural Gas  </t>
  </si>
  <si>
    <t xml:space="preserve">Bio-diesel  </t>
  </si>
  <si>
    <t xml:space="preserve">Liquefied natural gas  </t>
  </si>
  <si>
    <t xml:space="preserve">Gasoline  </t>
  </si>
  <si>
    <r>
      <t>Power</t>
    </r>
    <r>
      <rPr>
        <vertAlign val="superscript"/>
        <sz val="11"/>
        <rFont val="Arial Narrow"/>
        <family val="2"/>
      </rPr>
      <t>b</t>
    </r>
    <r>
      <rPr>
        <sz val="11"/>
        <rFont val="Arial Narrow"/>
        <family val="2"/>
      </rPr>
      <t xml:space="preserve"> (million KWH)</t>
    </r>
  </si>
  <si>
    <r>
      <t>Other major fuels</t>
    </r>
    <r>
      <rPr>
        <vertAlign val="superscript"/>
        <sz val="11"/>
        <rFont val="Arial Narrow"/>
        <family val="2"/>
      </rPr>
      <t>a</t>
    </r>
    <r>
      <rPr>
        <sz val="11"/>
        <rFont val="Arial Narrow"/>
        <family val="2"/>
      </rPr>
      <t xml:space="preserve"> (million gallons) </t>
    </r>
  </si>
  <si>
    <r>
      <t>Other major fuel</t>
    </r>
    <r>
      <rPr>
        <vertAlign val="superscript"/>
        <sz val="11"/>
        <rFont val="Arial Narrow"/>
        <family val="2"/>
      </rPr>
      <t>a</t>
    </r>
    <r>
      <rPr>
        <sz val="11"/>
        <rFont val="Arial Narrow"/>
        <family val="2"/>
      </rPr>
      <t xml:space="preserve"> </t>
    </r>
  </si>
  <si>
    <r>
      <t>Power</t>
    </r>
    <r>
      <rPr>
        <vertAlign val="superscript"/>
        <sz val="11"/>
        <rFont val="Arial Narrow"/>
        <family val="2"/>
      </rPr>
      <t xml:space="preserve">b </t>
    </r>
  </si>
  <si>
    <t>Liquefied petroleum gas = 91,300 Btu/gallon.</t>
  </si>
  <si>
    <t>Bunker fuel = 149,700 Btu/gallon.</t>
  </si>
  <si>
    <t>Grain additive = 120,900 Btu/gallon.</t>
  </si>
  <si>
    <t>Compressed natural gas = 22,500 Btu/gallon.</t>
  </si>
  <si>
    <t>Liquefied natural gas = 84,800 Btu/gallon.</t>
  </si>
  <si>
    <r>
      <rPr>
        <vertAlign val="superscript"/>
        <sz val="9"/>
        <rFont val="Arial"/>
        <family val="2"/>
      </rPr>
      <t>b</t>
    </r>
    <r>
      <rPr>
        <sz val="9"/>
        <rFont val="Arial"/>
        <family val="2"/>
      </rPr>
      <t xml:space="preserve"> Power includes electric propulsion and electric battery.</t>
    </r>
  </si>
  <si>
    <t xml:space="preserve">Diesel (million gallons) </t>
  </si>
  <si>
    <t xml:space="preserve">Diesel </t>
  </si>
  <si>
    <t>Electricity 1KWH = 3,412 Btu, negating electrical system losses. This table includes approximate electrical system losses, and thus the conversion factor is multiplied by 3.</t>
  </si>
  <si>
    <r>
      <t xml:space="preserve">1996-2014: U.S. Department of Transportation, Federal Transit Administration, </t>
    </r>
    <r>
      <rPr>
        <i/>
        <sz val="9"/>
        <rFont val="Arial"/>
        <family val="2"/>
      </rPr>
      <t>National Transit Database</t>
    </r>
    <r>
      <rPr>
        <sz val="9"/>
        <rFont val="Arial"/>
        <family val="2"/>
      </rPr>
      <t>, tables 17, 19, and similar tables in earlier editions, available at http://www.ntdprogram.gov/ntdprogram/data.htm as of Apr. 13, 2016.</t>
    </r>
  </si>
  <si>
    <t>Data from 1997 and after are for those vehicles used for both directly operated (DO) and purchased transportation (PT) services.</t>
  </si>
  <si>
    <t xml:space="preserve">Data from 2011 includes all buses including rapid transit as well as commuter buses. </t>
  </si>
  <si>
    <r>
      <t>KEY:</t>
    </r>
    <r>
      <rPr>
        <sz val="9"/>
        <rFont val="Arial"/>
        <family val="2"/>
      </rPr>
      <t xml:space="preserve">  Btu = British thermal unit; N = data do not exist; R = revised.</t>
    </r>
  </si>
  <si>
    <t>`</t>
  </si>
  <si>
    <r>
      <rPr>
        <vertAlign val="superscript"/>
        <sz val="9"/>
        <rFont val="Arial"/>
        <family val="2"/>
      </rPr>
      <t>a</t>
    </r>
    <r>
      <rPr>
        <sz val="9"/>
        <rFont val="Arial"/>
        <family val="2"/>
      </rPr>
      <t xml:space="preserve"> Before 2002, </t>
    </r>
    <r>
      <rPr>
        <i/>
        <sz val="9"/>
        <rFont val="Arial"/>
        <family val="2"/>
      </rPr>
      <t>Other major fuels</t>
    </r>
    <r>
      <rPr>
        <sz val="9"/>
        <rFont val="Arial"/>
        <family val="2"/>
      </rPr>
      <t xml:space="preserve"> includes liquefied petroleum gas, methanol, ethanol, and bunker fuel. From 2002 - 14, </t>
    </r>
    <r>
      <rPr>
        <i/>
        <sz val="9"/>
        <rFont val="Arial"/>
        <family val="2"/>
      </rPr>
      <t>Other major fuels</t>
    </r>
    <r>
      <rPr>
        <sz val="9"/>
        <rFont val="Arial"/>
        <family val="2"/>
      </rPr>
      <t xml:space="preserve"> includes liquefied petroleum gas, methanol, ethanol, bunker fuel, kerosene, and grain additive. After 2014, other major fuels includes liquefied petroleum gas, ethanol and hydrogen.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</si>
</sst>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_)"/>
    <numFmt numFmtId="165" formatCode="#,##0_)"/>
    <numFmt numFmtId="166" formatCode="_(* #,##0.0_);_(* \(#,##0.0\);_(* &quot;-&quot;??_);_(@_)"/>
    <numFmt numFmtId="167" formatCode="0.0_W"/>
    <numFmt numFmtId="168" formatCode="0.000000000"/>
    <numFmt numFmtId="169" formatCode="\(\R\)\ General"/>
    <numFmt numFmtId="170" formatCode="\(\R\)\ #,##0"/>
    <numFmt numFmtId="171" formatCode="\(\R\)#,##0"/>
  </numFmts>
  <fonts count="39" x14ac:knownFonts="1">
    <font>
      <sz val="10"/>
      <name val="Arial"/>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14"/>
      <name val="Helv"/>
    </font>
    <font>
      <b/>
      <sz val="11"/>
      <name val="Arial Narrow"/>
      <family val="2"/>
    </font>
    <font>
      <sz val="11"/>
      <name val="Arial Narrow"/>
      <family val="2"/>
    </font>
    <font>
      <b/>
      <sz val="9"/>
      <name val="Arial"/>
      <family val="2"/>
    </font>
    <font>
      <sz val="9"/>
      <name val="Arial"/>
      <family val="2"/>
    </font>
    <font>
      <i/>
      <sz val="9"/>
      <name val="Arial"/>
      <family val="2"/>
    </font>
    <font>
      <b/>
      <sz val="10"/>
      <name val="Arial"/>
      <family val="2"/>
    </font>
    <font>
      <vertAlign val="superscript"/>
      <sz val="11"/>
      <name val="Arial Narrow"/>
      <family val="2"/>
    </font>
    <font>
      <vertAlign val="superscrip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0">
    <xf numFmtId="0" fontId="0" fillId="0" borderId="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4" fillId="28" borderId="0" applyNumberFormat="0" applyBorder="0" applyAlignment="0" applyProtection="0"/>
    <xf numFmtId="0" fontId="25" fillId="29" borderId="9" applyNumberFormat="0" applyAlignment="0" applyProtection="0"/>
    <xf numFmtId="0" fontId="26" fillId="30" borderId="10" applyNumberFormat="0" applyAlignment="0" applyProtection="0"/>
    <xf numFmtId="0" fontId="1" fillId="0" borderId="0">
      <alignment horizontal="center" vertical="center" wrapText="1"/>
    </xf>
    <xf numFmtId="3" fontId="2" fillId="0" borderId="0" applyFont="0" applyFill="0" applyBorder="0" applyAlignment="0" applyProtection="0"/>
    <xf numFmtId="0" fontId="3" fillId="0" borderId="0">
      <alignment horizontal="left" vertical="center" wrapText="1"/>
    </xf>
    <xf numFmtId="166" fontId="2" fillId="0" borderId="0" applyFont="0" applyFill="0" applyBorder="0" applyAlignment="0" applyProtection="0"/>
    <xf numFmtId="3" fontId="4" fillId="0" borderId="1" applyAlignment="0">
      <alignment horizontal="right" vertical="center"/>
    </xf>
    <xf numFmtId="165" fontId="4" fillId="0" borderId="1">
      <alignment horizontal="right" vertical="center"/>
    </xf>
    <xf numFmtId="49" fontId="5" fillId="0" borderId="1">
      <alignment horizontal="left" vertical="center"/>
    </xf>
    <xf numFmtId="164" fontId="6" fillId="0" borderId="1" applyNumberFormat="0" applyFill="0">
      <alignment horizontal="right"/>
    </xf>
    <xf numFmtId="167" fontId="6" fillId="0" borderId="1">
      <alignment horizontal="right"/>
    </xf>
    <xf numFmtId="0" fontId="2" fillId="0" borderId="0" applyFont="0" applyFill="0" applyBorder="0" applyAlignment="0" applyProtection="0"/>
    <xf numFmtId="0" fontId="27" fillId="0" borderId="0" applyNumberFormat="0" applyFill="0" applyBorder="0" applyAlignment="0" applyProtection="0"/>
    <xf numFmtId="2" fontId="2" fillId="0" borderId="0" applyFont="0" applyFill="0" applyBorder="0" applyAlignment="0" applyProtection="0"/>
    <xf numFmtId="0" fontId="28" fillId="31" borderId="0" applyNumberFormat="0" applyBorder="0" applyAlignment="0" applyProtection="0"/>
    <xf numFmtId="0" fontId="8" fillId="0" borderId="0" applyNumberFormat="0" applyFill="0" applyBorder="0" applyAlignment="0" applyProtection="0"/>
    <xf numFmtId="0" fontId="29" fillId="0" borderId="11" applyNumberFormat="0" applyFill="0" applyAlignment="0" applyProtection="0"/>
    <xf numFmtId="0" fontId="9" fillId="0" borderId="0" applyNumberFormat="0" applyFill="0" applyBorder="0" applyAlignment="0" applyProtection="0"/>
    <xf numFmtId="0" fontId="30" fillId="0" borderId="12" applyNumberForma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10" fillId="0" borderId="1">
      <alignment horizontal="left"/>
    </xf>
    <xf numFmtId="0" fontId="10" fillId="0" borderId="2">
      <alignment horizontal="right" vertical="center"/>
    </xf>
    <xf numFmtId="0" fontId="11" fillId="0" borderId="1">
      <alignment horizontal="left" vertical="center"/>
    </xf>
    <xf numFmtId="0" fontId="6"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32" fillId="32" borderId="9" applyNumberFormat="0" applyAlignment="0" applyProtection="0"/>
    <xf numFmtId="0" fontId="33" fillId="0" borderId="14" applyNumberFormat="0" applyFill="0" applyAlignment="0" applyProtection="0"/>
    <xf numFmtId="0" fontId="34" fillId="33" borderId="0" applyNumberFormat="0" applyBorder="0" applyAlignment="0" applyProtection="0"/>
    <xf numFmtId="0" fontId="22" fillId="0" borderId="0"/>
    <xf numFmtId="0" fontId="2" fillId="0" borderId="0"/>
    <xf numFmtId="0" fontId="22" fillId="34" borderId="15" applyNumberFormat="0" applyFont="0" applyAlignment="0" applyProtection="0"/>
    <xf numFmtId="0" fontId="35" fillId="29" borderId="16" applyNumberFormat="0" applyAlignment="0" applyProtection="0"/>
    <xf numFmtId="3" fontId="4" fillId="0" borderId="0">
      <alignment horizontal="left" vertical="center"/>
    </xf>
    <xf numFmtId="0" fontId="1" fillId="0" borderId="0">
      <alignment horizontal="left" vertical="center"/>
    </xf>
    <xf numFmtId="0" fontId="7" fillId="0" borderId="0">
      <alignment horizontal="right"/>
    </xf>
    <xf numFmtId="49" fontId="7" fillId="0" borderId="0">
      <alignment horizontal="center"/>
    </xf>
    <xf numFmtId="0" fontId="5" fillId="0" borderId="0">
      <alignment horizontal="right"/>
    </xf>
    <xf numFmtId="0" fontId="7" fillId="0" borderId="0">
      <alignment horizontal="left"/>
    </xf>
    <xf numFmtId="49" fontId="4" fillId="0" borderId="0">
      <alignment horizontal="left" vertical="center"/>
    </xf>
    <xf numFmtId="49" fontId="5" fillId="0" borderId="1">
      <alignment horizontal="left" vertical="center"/>
    </xf>
    <xf numFmtId="49" fontId="1" fillId="0" borderId="1" applyFill="0">
      <alignment horizontal="left" vertical="center"/>
    </xf>
    <xf numFmtId="49" fontId="5" fillId="0" borderId="1">
      <alignment horizontal="left"/>
    </xf>
    <xf numFmtId="164" fontId="4" fillId="0" borderId="0" applyNumberFormat="0">
      <alignment horizontal="right"/>
    </xf>
    <xf numFmtId="0" fontId="10" fillId="3" borderId="0">
      <alignment horizontal="centerContinuous" vertical="center" wrapText="1"/>
    </xf>
    <xf numFmtId="0" fontId="10" fillId="0" borderId="4">
      <alignment horizontal="left" vertical="center"/>
    </xf>
    <xf numFmtId="0" fontId="13" fillId="0" borderId="0">
      <alignment horizontal="left" vertical="top"/>
    </xf>
    <xf numFmtId="0" fontId="36" fillId="0" borderId="0" applyNumberFormat="0" applyFill="0" applyBorder="0" applyAlignment="0" applyProtection="0"/>
    <xf numFmtId="0" fontId="12" fillId="0" borderId="0">
      <alignment horizontal="left"/>
    </xf>
    <xf numFmtId="0" fontId="3" fillId="0" borderId="0">
      <alignment horizontal="left"/>
    </xf>
    <xf numFmtId="0" fontId="6" fillId="0" borderId="0">
      <alignment horizontal="left"/>
    </xf>
    <xf numFmtId="0" fontId="13" fillId="0" borderId="0">
      <alignment horizontal="left" vertical="top"/>
    </xf>
    <xf numFmtId="0" fontId="3" fillId="0" borderId="0">
      <alignment horizontal="left"/>
    </xf>
    <xf numFmtId="0" fontId="6" fillId="0" borderId="0">
      <alignment horizontal="left"/>
    </xf>
    <xf numFmtId="0" fontId="2" fillId="0" borderId="5" applyNumberFormat="0" applyFont="0" applyFill="0" applyAlignment="0" applyProtection="0"/>
    <xf numFmtId="0" fontId="37" fillId="0" borderId="17" applyNumberFormat="0" applyFill="0" applyAlignment="0" applyProtection="0"/>
    <xf numFmtId="0" fontId="38" fillId="0" borderId="0" applyNumberFormat="0" applyFill="0" applyBorder="0" applyAlignment="0" applyProtection="0"/>
    <xf numFmtId="49" fontId="4" fillId="0" borderId="1">
      <alignment horizontal="left"/>
    </xf>
    <xf numFmtId="0" fontId="10" fillId="0" borderId="2">
      <alignment horizontal="left"/>
    </xf>
    <xf numFmtId="0" fontId="12" fillId="0" borderId="0">
      <alignment horizontal="left" vertical="center"/>
    </xf>
    <xf numFmtId="49" fontId="7" fillId="0" borderId="1">
      <alignment horizontal="left"/>
    </xf>
  </cellStyleXfs>
  <cellXfs count="33">
    <xf numFmtId="0" fontId="0" fillId="0" borderId="0" xfId="0"/>
    <xf numFmtId="0" fontId="2" fillId="0" borderId="0" xfId="0" applyFont="1" applyFill="1"/>
    <xf numFmtId="0" fontId="14" fillId="0" borderId="6" xfId="67" applyNumberFormat="1" applyFont="1" applyFill="1" applyBorder="1" applyAlignment="1">
      <alignment horizontal="center"/>
    </xf>
    <xf numFmtId="0" fontId="2" fillId="0" borderId="0" xfId="0" applyFont="1" applyFill="1" applyAlignment="1">
      <alignment horizontal="center"/>
    </xf>
    <xf numFmtId="0" fontId="14" fillId="0" borderId="0" xfId="67" applyFont="1" applyFill="1" applyBorder="1" applyAlignment="1">
      <alignment horizontal="left"/>
    </xf>
    <xf numFmtId="3" fontId="14" fillId="0" borderId="0" xfId="67" applyNumberFormat="1" applyFont="1" applyFill="1" applyBorder="1" applyAlignment="1">
      <alignment horizontal="right"/>
    </xf>
    <xf numFmtId="3" fontId="14" fillId="0" borderId="0" xfId="0" applyNumberFormat="1" applyFont="1" applyFill="1"/>
    <xf numFmtId="0" fontId="19" fillId="0" borderId="0" xfId="0" applyFont="1" applyFill="1"/>
    <xf numFmtId="0" fontId="15" fillId="0" borderId="0" xfId="67" applyFont="1" applyFill="1" applyBorder="1" applyAlignment="1">
      <alignment horizontal="left" indent="1"/>
    </xf>
    <xf numFmtId="3" fontId="15" fillId="0" borderId="0" xfId="67" applyNumberFormat="1" applyFont="1" applyFill="1" applyBorder="1" applyAlignment="1">
      <alignment horizontal="right"/>
    </xf>
    <xf numFmtId="3" fontId="15" fillId="0" borderId="0" xfId="0" applyNumberFormat="1" applyFont="1" applyFill="1"/>
    <xf numFmtId="3" fontId="14" fillId="0" borderId="7" xfId="67" applyNumberFormat="1" applyFont="1" applyFill="1" applyBorder="1" applyAlignment="1">
      <alignment horizontal="right"/>
    </xf>
    <xf numFmtId="0" fontId="17" fillId="0" borderId="0" xfId="67" applyFont="1" applyFill="1" applyBorder="1" applyAlignment="1">
      <alignment horizontal="left" vertical="center"/>
    </xf>
    <xf numFmtId="0" fontId="2" fillId="0" borderId="0" xfId="0" applyFont="1" applyFill="1" applyAlignment="1">
      <alignment vertical="center"/>
    </xf>
    <xf numFmtId="168" fontId="17" fillId="0" borderId="0" xfId="67" applyNumberFormat="1" applyFont="1" applyFill="1" applyBorder="1" applyAlignment="1">
      <alignment horizontal="left" vertical="center"/>
    </xf>
    <xf numFmtId="37" fontId="15" fillId="0" borderId="0" xfId="67" applyNumberFormat="1" applyFont="1" applyFill="1" applyBorder="1" applyAlignment="1">
      <alignment horizontal="right"/>
    </xf>
    <xf numFmtId="0" fontId="15" fillId="0" borderId="0" xfId="0" applyFont="1" applyFill="1"/>
    <xf numFmtId="0" fontId="14" fillId="0" borderId="0" xfId="0" applyFont="1" applyFill="1"/>
    <xf numFmtId="3" fontId="15" fillId="0" borderId="0" xfId="59" applyNumberFormat="1" applyFont="1" applyFill="1" applyBorder="1" applyAlignment="1">
      <alignment horizontal="right" wrapText="1"/>
    </xf>
    <xf numFmtId="1" fontId="15" fillId="0" borderId="0" xfId="0" applyNumberFormat="1" applyFont="1" applyFill="1"/>
    <xf numFmtId="37" fontId="14" fillId="0" borderId="0" xfId="67" applyNumberFormat="1" applyFont="1" applyFill="1" applyBorder="1" applyAlignment="1">
      <alignment horizontal="right"/>
    </xf>
    <xf numFmtId="169" fontId="14" fillId="0" borderId="6" xfId="67" applyNumberFormat="1" applyFont="1" applyFill="1" applyBorder="1" applyAlignment="1">
      <alignment horizontal="center"/>
    </xf>
    <xf numFmtId="171" fontId="14" fillId="0" borderId="0" xfId="67" applyNumberFormat="1" applyFont="1" applyFill="1" applyBorder="1" applyAlignment="1">
      <alignment horizontal="right"/>
    </xf>
    <xf numFmtId="170" fontId="15" fillId="0" borderId="0" xfId="67" applyNumberFormat="1" applyFont="1" applyFill="1" applyBorder="1" applyAlignment="1">
      <alignment horizontal="right"/>
    </xf>
    <xf numFmtId="171" fontId="14" fillId="0" borderId="7" xfId="67" applyNumberFormat="1" applyFont="1" applyFill="1" applyBorder="1" applyAlignment="1">
      <alignment horizontal="right"/>
    </xf>
    <xf numFmtId="0" fontId="9" fillId="0" borderId="7" xfId="81" applyFont="1" applyFill="1" applyBorder="1" applyAlignment="1">
      <alignment horizontal="left"/>
    </xf>
    <xf numFmtId="0" fontId="17" fillId="0" borderId="0" xfId="67" applyNumberFormat="1" applyFont="1" applyFill="1" applyAlignment="1">
      <alignment wrapText="1"/>
    </xf>
    <xf numFmtId="49" fontId="17" fillId="0" borderId="0" xfId="0" applyNumberFormat="1" applyFont="1" applyFill="1" applyAlignment="1">
      <alignment wrapText="1"/>
    </xf>
    <xf numFmtId="0" fontId="16" fillId="0" borderId="8" xfId="67" applyFont="1" applyFill="1" applyBorder="1" applyAlignment="1">
      <alignment wrapText="1"/>
    </xf>
    <xf numFmtId="0" fontId="16" fillId="0" borderId="0" xfId="67" applyFont="1" applyFill="1" applyBorder="1" applyAlignment="1">
      <alignment wrapText="1"/>
    </xf>
    <xf numFmtId="0" fontId="17" fillId="0" borderId="0" xfId="67" applyFont="1" applyFill="1" applyBorder="1" applyAlignment="1">
      <alignment wrapText="1"/>
    </xf>
    <xf numFmtId="0" fontId="16" fillId="0" borderId="0" xfId="66" applyFont="1" applyFill="1" applyAlignment="1">
      <alignment wrapText="1"/>
    </xf>
    <xf numFmtId="0" fontId="16" fillId="0" borderId="0" xfId="0" applyFont="1" applyFill="1" applyAlignment="1">
      <alignment wrapText="1"/>
    </xf>
  </cellXfs>
  <cellStyles count="9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lumn heading" xfId="28"/>
    <cellStyle name="Comma0" xfId="29"/>
    <cellStyle name="Corner heading" xfId="30"/>
    <cellStyle name="Currency0" xfId="31"/>
    <cellStyle name="Data" xfId="32"/>
    <cellStyle name="Data no deci" xfId="33"/>
    <cellStyle name="Data Superscript" xfId="34"/>
    <cellStyle name="Data_1-1A-Regular" xfId="35"/>
    <cellStyle name="Data-one deci" xfId="36"/>
    <cellStyle name="Date" xfId="37"/>
    <cellStyle name="Explanatory Text" xfId="38" builtinId="53" customBuiltin="1"/>
    <cellStyle name="Fixed" xfId="39"/>
    <cellStyle name="Good" xfId="40" builtinId="26" customBuiltin="1"/>
    <cellStyle name="Heading 1" xfId="41" builtinId="16" customBuiltin="1"/>
    <cellStyle name="Heading 1 2" xfId="42"/>
    <cellStyle name="Heading 2" xfId="43" builtinId="17" customBuiltin="1"/>
    <cellStyle name="Heading 2 2" xfId="44"/>
    <cellStyle name="Heading 3" xfId="45" builtinId="18" customBuiltin="1"/>
    <cellStyle name="Heading 4" xfId="46" builtinId="19" customBuiltin="1"/>
    <cellStyle name="Hed Side" xfId="47"/>
    <cellStyle name="Hed Side bold" xfId="48"/>
    <cellStyle name="Hed Side Indent" xfId="49"/>
    <cellStyle name="Hed Side Regular" xfId="50"/>
    <cellStyle name="Hed Side_1-1A-Regular" xfId="51"/>
    <cellStyle name="Hed Top" xfId="52"/>
    <cellStyle name="Hed Top - SECTION" xfId="53"/>
    <cellStyle name="Hed Top_3-new4" xfId="54"/>
    <cellStyle name="Input" xfId="55" builtinId="20" customBuiltin="1"/>
    <cellStyle name="Linked Cell" xfId="56" builtinId="24" customBuiltin="1"/>
    <cellStyle name="Neutral" xfId="57" builtinId="28" customBuiltin="1"/>
    <cellStyle name="Normal" xfId="0" builtinId="0"/>
    <cellStyle name="Normal 2" xfId="58"/>
    <cellStyle name="Normal 3" xfId="59"/>
    <cellStyle name="Note 2" xfId="60"/>
    <cellStyle name="Output" xfId="61" builtinId="21" customBuiltin="1"/>
    <cellStyle name="Reference" xfId="62"/>
    <cellStyle name="Row heading" xfId="63"/>
    <cellStyle name="Source Hed" xfId="64"/>
    <cellStyle name="Source Letter" xfId="65"/>
    <cellStyle name="Source Superscript" xfId="66"/>
    <cellStyle name="Source Text" xfId="67"/>
    <cellStyle name="State" xfId="68"/>
    <cellStyle name="Superscript" xfId="69"/>
    <cellStyle name="Superscript- regular" xfId="70"/>
    <cellStyle name="Superscript_1-1A-Regular" xfId="71"/>
    <cellStyle name="Table Data" xfId="72"/>
    <cellStyle name="Table Head Top" xfId="73"/>
    <cellStyle name="Table Hed Side" xfId="74"/>
    <cellStyle name="Table Title" xfId="75"/>
    <cellStyle name="Title" xfId="76" builtinId="15" customBuiltin="1"/>
    <cellStyle name="Title Text" xfId="77"/>
    <cellStyle name="Title Text 1" xfId="78"/>
    <cellStyle name="Title Text 2" xfId="79"/>
    <cellStyle name="Title-1" xfId="80"/>
    <cellStyle name="Title-2" xfId="81"/>
    <cellStyle name="Title-3" xfId="82"/>
    <cellStyle name="Total" xfId="83" builtinId="25" customBuiltin="1"/>
    <cellStyle name="Total 2" xfId="84"/>
    <cellStyle name="Warning Text" xfId="85" builtinId="11" customBuiltin="1"/>
    <cellStyle name="Wrap" xfId="86"/>
    <cellStyle name="Wrap Bold" xfId="87"/>
    <cellStyle name="Wrap Title" xfId="88"/>
    <cellStyle name="Wrap_NTS99-~11"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F51"/>
  <sheetViews>
    <sheetView tabSelected="1" zoomScaleNormal="100" workbookViewId="0">
      <selection sqref="A1:AF1"/>
    </sheetView>
  </sheetViews>
  <sheetFormatPr defaultColWidth="9.140625" defaultRowHeight="12.75" x14ac:dyDescent="0.2"/>
  <cols>
    <col min="1" max="1" width="36" style="1" customWidth="1"/>
    <col min="2" max="14" width="6.28515625" style="1" customWidth="1"/>
    <col min="15" max="26" width="8.7109375" style="1" customWidth="1"/>
    <col min="27" max="27" width="8" style="1" customWidth="1"/>
    <col min="28" max="28" width="7.85546875" style="1" customWidth="1"/>
    <col min="29" max="30" width="8" style="1" customWidth="1"/>
    <col min="31" max="31" width="8.28515625" style="1" customWidth="1"/>
    <col min="32" max="32" width="7.140625" style="1" customWidth="1"/>
    <col min="33" max="16384" width="9.140625" style="1"/>
  </cols>
  <sheetData>
    <row r="1" spans="1:32" ht="16.5" customHeight="1" thickBot="1" x14ac:dyDescent="0.3">
      <c r="A1" s="25" t="s">
        <v>3</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row>
    <row r="2" spans="1:32" s="3" customFormat="1" ht="16.5" customHeight="1" x14ac:dyDescent="0.3">
      <c r="A2" s="2"/>
      <c r="B2" s="2">
        <v>1960</v>
      </c>
      <c r="C2" s="2">
        <v>1965</v>
      </c>
      <c r="D2" s="2">
        <v>1970</v>
      </c>
      <c r="E2" s="2">
        <v>1975</v>
      </c>
      <c r="F2" s="2">
        <v>1980</v>
      </c>
      <c r="G2" s="2">
        <v>1985</v>
      </c>
      <c r="H2" s="2">
        <v>1990</v>
      </c>
      <c r="I2" s="2">
        <v>1991</v>
      </c>
      <c r="J2" s="2">
        <v>1992</v>
      </c>
      <c r="K2" s="2">
        <v>1993</v>
      </c>
      <c r="L2" s="2">
        <v>1994</v>
      </c>
      <c r="M2" s="2">
        <v>1995</v>
      </c>
      <c r="N2" s="2">
        <v>1996</v>
      </c>
      <c r="O2" s="2">
        <v>1997</v>
      </c>
      <c r="P2" s="2">
        <v>1998</v>
      </c>
      <c r="Q2" s="2">
        <v>1999</v>
      </c>
      <c r="R2" s="2">
        <v>2000</v>
      </c>
      <c r="S2" s="2">
        <v>2001</v>
      </c>
      <c r="T2" s="2">
        <v>2002</v>
      </c>
      <c r="U2" s="2">
        <v>2003</v>
      </c>
      <c r="V2" s="2">
        <v>2004</v>
      </c>
      <c r="W2" s="2">
        <v>2005</v>
      </c>
      <c r="X2" s="2">
        <v>2006</v>
      </c>
      <c r="Y2" s="2">
        <v>2007</v>
      </c>
      <c r="Z2" s="2">
        <v>2008</v>
      </c>
      <c r="AA2" s="21">
        <v>2009</v>
      </c>
      <c r="AB2" s="21">
        <v>2010</v>
      </c>
      <c r="AC2" s="21">
        <v>2011</v>
      </c>
      <c r="AD2" s="21">
        <v>2012</v>
      </c>
      <c r="AE2" s="21">
        <v>2013</v>
      </c>
      <c r="AF2" s="2">
        <v>2014</v>
      </c>
    </row>
    <row r="3" spans="1:32" s="7" customFormat="1" ht="16.5" customHeight="1" x14ac:dyDescent="0.3">
      <c r="A3" s="4" t="s">
        <v>0</v>
      </c>
      <c r="B3" s="5">
        <v>1576.4</v>
      </c>
      <c r="C3" s="5">
        <v>1528.3</v>
      </c>
      <c r="D3" s="5">
        <v>1409.3</v>
      </c>
      <c r="E3" s="5">
        <v>1526</v>
      </c>
      <c r="F3" s="5">
        <v>1677.2</v>
      </c>
      <c r="G3" s="5">
        <v>1862.9</v>
      </c>
      <c r="H3" s="5">
        <v>2129.9</v>
      </c>
      <c r="I3" s="5">
        <v>2166.6</v>
      </c>
      <c r="J3" s="5">
        <v>2178</v>
      </c>
      <c r="K3" s="5">
        <v>2209.6</v>
      </c>
      <c r="L3" s="5">
        <v>2162</v>
      </c>
      <c r="M3" s="5">
        <v>2183.6999999999998</v>
      </c>
      <c r="N3" s="5">
        <v>1672.9148</v>
      </c>
      <c r="O3" s="22">
        <v>1849.0708999999999</v>
      </c>
      <c r="P3" s="22">
        <v>1903.8103000000001</v>
      </c>
      <c r="Q3" s="22">
        <v>1985.0200600000001</v>
      </c>
      <c r="R3" s="22">
        <v>2040.7888</v>
      </c>
      <c r="S3" s="22">
        <v>2103.8762000000002</v>
      </c>
      <c r="T3" s="22">
        <v>2156.0954000000002</v>
      </c>
      <c r="U3" s="22">
        <v>2117.1945999999998</v>
      </c>
      <c r="V3" s="22">
        <v>2169.4052000000001</v>
      </c>
      <c r="W3" s="22">
        <v>2192.1812</v>
      </c>
      <c r="X3" s="22">
        <v>2214.0419000000002</v>
      </c>
      <c r="Y3" s="22">
        <v>2241.0641999999998</v>
      </c>
      <c r="Z3" s="22">
        <v>2271.6938</v>
      </c>
      <c r="AA3" s="6">
        <v>2285.1493999999998</v>
      </c>
      <c r="AB3" s="6">
        <v>2228.5043999999998</v>
      </c>
      <c r="AC3" s="6">
        <v>2159.8134960000002</v>
      </c>
      <c r="AD3" s="6">
        <v>2147.3721440000004</v>
      </c>
      <c r="AE3" s="6">
        <v>2155.1496179999999</v>
      </c>
      <c r="AF3" s="6">
        <v>2181.5260000000003</v>
      </c>
    </row>
    <row r="4" spans="1:32" s="7" customFormat="1" ht="16.5" customHeight="1" x14ac:dyDescent="0.3">
      <c r="A4" s="4" t="s">
        <v>1</v>
      </c>
      <c r="B4" s="5" t="s">
        <v>2</v>
      </c>
      <c r="C4" s="5" t="s">
        <v>2</v>
      </c>
      <c r="D4" s="5" t="s">
        <v>2</v>
      </c>
      <c r="E4" s="5" t="s">
        <v>2</v>
      </c>
      <c r="F4" s="5">
        <v>21790</v>
      </c>
      <c r="G4" s="5">
        <v>21161</v>
      </c>
      <c r="H4" s="5">
        <v>20981</v>
      </c>
      <c r="I4" s="5">
        <v>21090</v>
      </c>
      <c r="J4" s="5">
        <v>20336</v>
      </c>
      <c r="K4" s="5">
        <v>20247</v>
      </c>
      <c r="L4" s="5">
        <v>18832</v>
      </c>
      <c r="M4" s="5">
        <v>18818</v>
      </c>
      <c r="N4" s="5">
        <v>15820.1106</v>
      </c>
      <c r="O4" s="22">
        <v>17509.219209999999</v>
      </c>
      <c r="P4" s="22">
        <v>17873.721649999999</v>
      </c>
      <c r="Q4" s="22">
        <v>18683.79794</v>
      </c>
      <c r="R4" s="22">
        <v>18807.334800000001</v>
      </c>
      <c r="S4" s="22">
        <v>19582.868200000001</v>
      </c>
      <c r="T4" s="22">
        <v>19678.6891</v>
      </c>
      <c r="U4" s="22">
        <v>19178.8514</v>
      </c>
      <c r="V4" s="22">
        <v>18920.853899999998</v>
      </c>
      <c r="W4" s="22">
        <v>19424.922600000002</v>
      </c>
      <c r="X4" s="22">
        <v>20390.1859</v>
      </c>
      <c r="Y4" s="22">
        <v>20388.053</v>
      </c>
      <c r="Z4" s="22">
        <v>21198.100299999998</v>
      </c>
      <c r="AA4" s="6">
        <v>21099.9866</v>
      </c>
      <c r="AB4" s="6">
        <v>22569.7268</v>
      </c>
      <c r="AC4" s="6">
        <v>37764.609916000001</v>
      </c>
      <c r="AD4" s="6">
        <v>21142.192439999999</v>
      </c>
      <c r="AE4" s="6">
        <v>21257.402984</v>
      </c>
      <c r="AF4" s="6">
        <v>21428.948799999998</v>
      </c>
    </row>
    <row r="5" spans="1:32" s="7" customFormat="1" ht="16.5" customHeight="1" x14ac:dyDescent="0.3">
      <c r="A5" s="4" t="s">
        <v>9</v>
      </c>
      <c r="B5" s="5"/>
      <c r="C5" s="5"/>
      <c r="D5" s="5"/>
      <c r="E5" s="5"/>
      <c r="F5" s="5"/>
      <c r="G5" s="5"/>
      <c r="H5" s="5"/>
      <c r="I5" s="5"/>
      <c r="J5" s="5"/>
      <c r="K5" s="5"/>
      <c r="L5" s="5"/>
      <c r="M5" s="5"/>
      <c r="N5" s="5"/>
      <c r="O5" s="5"/>
      <c r="P5" s="5"/>
      <c r="Q5" s="5"/>
      <c r="R5" s="5"/>
      <c r="S5" s="5"/>
      <c r="T5" s="5"/>
      <c r="U5" s="5"/>
      <c r="V5" s="5"/>
      <c r="W5" s="5"/>
      <c r="X5" s="5"/>
      <c r="Y5" s="5"/>
      <c r="Z5" s="5"/>
      <c r="AD5" s="17"/>
      <c r="AE5" s="17"/>
      <c r="AF5" s="16"/>
    </row>
    <row r="6" spans="1:32" ht="16.5" customHeight="1" x14ac:dyDescent="0.3">
      <c r="A6" s="8" t="s">
        <v>37</v>
      </c>
      <c r="B6" s="9">
        <v>208</v>
      </c>
      <c r="C6" s="9">
        <v>248</v>
      </c>
      <c r="D6" s="9">
        <v>271</v>
      </c>
      <c r="E6" s="9">
        <v>365</v>
      </c>
      <c r="F6" s="9">
        <v>431</v>
      </c>
      <c r="G6" s="9">
        <v>518.1</v>
      </c>
      <c r="H6" s="9">
        <v>563.15099999999995</v>
      </c>
      <c r="I6" s="9">
        <v>572.86099999999999</v>
      </c>
      <c r="J6" s="9">
        <v>592.04899999999998</v>
      </c>
      <c r="K6" s="9">
        <v>575.74</v>
      </c>
      <c r="L6" s="9">
        <v>565.06399999999996</v>
      </c>
      <c r="M6" s="9">
        <v>563.76700000000005</v>
      </c>
      <c r="N6" s="9">
        <v>465.77530000000002</v>
      </c>
      <c r="O6" s="9">
        <v>463.3105309</v>
      </c>
      <c r="P6" s="9">
        <v>468.38025909999999</v>
      </c>
      <c r="Q6" s="9">
        <v>476.64833399999998</v>
      </c>
      <c r="R6" s="9">
        <v>489.59750200000002</v>
      </c>
      <c r="S6" s="9">
        <v>491.83770800000002</v>
      </c>
      <c r="T6" s="9">
        <v>468.34005100000002</v>
      </c>
      <c r="U6" s="9">
        <v>441.73786899999999</v>
      </c>
      <c r="V6" s="10">
        <v>440.518462</v>
      </c>
      <c r="W6" s="10">
        <v>375.25898799999999</v>
      </c>
      <c r="X6" s="10">
        <v>421.82840499999998</v>
      </c>
      <c r="Y6" s="9">
        <v>405.48340000000002</v>
      </c>
      <c r="Z6" s="9">
        <v>403.05290000000002</v>
      </c>
      <c r="AA6" s="9">
        <v>447.8768</v>
      </c>
      <c r="AB6" s="9">
        <v>422.86108100000001</v>
      </c>
      <c r="AC6" s="9">
        <v>416.98666600000001</v>
      </c>
      <c r="AD6" s="9">
        <v>401.87106999999997</v>
      </c>
      <c r="AE6" s="18">
        <v>383.34235500000005</v>
      </c>
      <c r="AF6" s="18">
        <v>356.36248999999998</v>
      </c>
    </row>
    <row r="7" spans="1:32" ht="16.5" customHeight="1" x14ac:dyDescent="0.3">
      <c r="A7" s="8" t="s">
        <v>19</v>
      </c>
      <c r="B7" s="9" t="s">
        <v>2</v>
      </c>
      <c r="C7" s="9" t="s">
        <v>2</v>
      </c>
      <c r="D7" s="9" t="s">
        <v>2</v>
      </c>
      <c r="E7" s="9" t="s">
        <v>2</v>
      </c>
      <c r="F7" s="9" t="s">
        <v>2</v>
      </c>
      <c r="G7" s="9" t="s">
        <v>2</v>
      </c>
      <c r="H7" s="9" t="s">
        <v>2</v>
      </c>
      <c r="I7" s="9" t="s">
        <v>2</v>
      </c>
      <c r="J7" s="9" t="s">
        <v>2</v>
      </c>
      <c r="K7" s="9" t="s">
        <v>2</v>
      </c>
      <c r="L7" s="9" t="s">
        <v>2</v>
      </c>
      <c r="M7" s="9">
        <v>10</v>
      </c>
      <c r="N7" s="9">
        <v>10.123899999999999</v>
      </c>
      <c r="O7" s="9">
        <v>17.709679999999999</v>
      </c>
      <c r="P7" s="9">
        <v>27.256350999999999</v>
      </c>
      <c r="Q7" s="9">
        <v>33.273642000000002</v>
      </c>
      <c r="R7" s="9">
        <v>42.103591000000002</v>
      </c>
      <c r="S7" s="9">
        <v>51.025593000000001</v>
      </c>
      <c r="T7" s="9">
        <v>64.987292999999994</v>
      </c>
      <c r="U7" s="9">
        <v>78.200058999999996</v>
      </c>
      <c r="V7" s="10">
        <v>85.389726999999993</v>
      </c>
      <c r="W7" s="10">
        <v>92.613872999999998</v>
      </c>
      <c r="X7" s="10">
        <v>109.075861</v>
      </c>
      <c r="Y7" s="9">
        <v>106.2166</v>
      </c>
      <c r="Z7" s="9">
        <v>111.22839999999999</v>
      </c>
      <c r="AA7" s="9">
        <v>139.56209999999999</v>
      </c>
      <c r="AB7" s="9">
        <v>123.686188</v>
      </c>
      <c r="AC7" s="9">
        <v>126.22507899999999</v>
      </c>
      <c r="AD7" s="9">
        <v>121.725962</v>
      </c>
      <c r="AE7" s="9">
        <v>128.27363299999999</v>
      </c>
      <c r="AF7" s="9">
        <v>132.21653999999998</v>
      </c>
    </row>
    <row r="8" spans="1:32" ht="16.5" customHeight="1" x14ac:dyDescent="0.3">
      <c r="A8" s="8" t="s">
        <v>20</v>
      </c>
      <c r="B8" s="9" t="s">
        <v>2</v>
      </c>
      <c r="C8" s="9" t="s">
        <v>2</v>
      </c>
      <c r="D8" s="9" t="s">
        <v>2</v>
      </c>
      <c r="E8" s="9" t="s">
        <v>2</v>
      </c>
      <c r="F8" s="9" t="s">
        <v>2</v>
      </c>
      <c r="G8" s="9" t="s">
        <v>2</v>
      </c>
      <c r="H8" s="9" t="s">
        <v>2</v>
      </c>
      <c r="I8" s="9" t="s">
        <v>2</v>
      </c>
      <c r="J8" s="9" t="s">
        <v>2</v>
      </c>
      <c r="K8" s="9" t="s">
        <v>2</v>
      </c>
      <c r="L8" s="9" t="s">
        <v>2</v>
      </c>
      <c r="M8" s="9" t="s">
        <v>2</v>
      </c>
      <c r="N8" s="9" t="s">
        <v>2</v>
      </c>
      <c r="O8" s="9"/>
      <c r="P8" s="9"/>
      <c r="Q8" s="9"/>
      <c r="R8" s="9" t="s">
        <v>2</v>
      </c>
      <c r="S8" s="9" t="s">
        <v>2</v>
      </c>
      <c r="T8" s="9">
        <v>0.77439599999999997</v>
      </c>
      <c r="U8" s="9">
        <v>0.85178600000000004</v>
      </c>
      <c r="V8" s="10">
        <v>2.1231659999999999</v>
      </c>
      <c r="W8" s="10">
        <v>51.443570000000001</v>
      </c>
      <c r="X8" s="10">
        <v>16.05864</v>
      </c>
      <c r="Y8" s="9">
        <v>20.618400000000001</v>
      </c>
      <c r="Z8" s="9">
        <v>32.892800000000001</v>
      </c>
      <c r="AA8" s="9">
        <v>39.5413</v>
      </c>
      <c r="AB8" s="9">
        <v>40.868592999999997</v>
      </c>
      <c r="AC8" s="9">
        <v>44.823988</v>
      </c>
      <c r="AD8" s="9">
        <v>182.40633199999999</v>
      </c>
      <c r="AE8" s="9">
        <v>61.091768999999999</v>
      </c>
      <c r="AF8" s="9">
        <v>31.323622</v>
      </c>
    </row>
    <row r="9" spans="1:32" ht="16.5" customHeight="1" x14ac:dyDescent="0.3">
      <c r="A9" s="8" t="s">
        <v>21</v>
      </c>
      <c r="B9" s="9" t="s">
        <v>2</v>
      </c>
      <c r="C9" s="9" t="s">
        <v>2</v>
      </c>
      <c r="D9" s="9" t="s">
        <v>2</v>
      </c>
      <c r="E9" s="9" t="s">
        <v>2</v>
      </c>
      <c r="F9" s="9" t="s">
        <v>2</v>
      </c>
      <c r="G9" s="9" t="s">
        <v>2</v>
      </c>
      <c r="H9" s="9" t="s">
        <v>2</v>
      </c>
      <c r="I9" s="9" t="s">
        <v>2</v>
      </c>
      <c r="J9" s="9" t="s">
        <v>2</v>
      </c>
      <c r="K9" s="9" t="s">
        <v>2</v>
      </c>
      <c r="L9" s="9" t="s">
        <v>2</v>
      </c>
      <c r="M9" s="9">
        <v>1.7</v>
      </c>
      <c r="N9" s="9">
        <v>2.2397</v>
      </c>
      <c r="O9" s="9">
        <v>3.22898</v>
      </c>
      <c r="P9" s="9">
        <v>2.5696020000000002</v>
      </c>
      <c r="Q9" s="9">
        <v>4.3829659999999997</v>
      </c>
      <c r="R9" s="9">
        <v>8.7329480000000004</v>
      </c>
      <c r="S9" s="9">
        <v>9.775067</v>
      </c>
      <c r="T9" s="9">
        <v>14.004014</v>
      </c>
      <c r="U9" s="9">
        <v>11.72921</v>
      </c>
      <c r="V9" s="10">
        <v>13.166048999999999</v>
      </c>
      <c r="W9" s="10">
        <v>14.471698999999999</v>
      </c>
      <c r="X9" s="10">
        <v>15.439962</v>
      </c>
      <c r="Y9" s="9">
        <v>15.1351</v>
      </c>
      <c r="Z9" s="9">
        <v>14.8698</v>
      </c>
      <c r="AA9" s="9">
        <v>25.195399999999999</v>
      </c>
      <c r="AB9" s="9">
        <v>22.985399999999998</v>
      </c>
      <c r="AC9" s="9">
        <v>21.139375999999999</v>
      </c>
      <c r="AD9" s="9">
        <v>19.083892999999996</v>
      </c>
      <c r="AE9" s="9">
        <v>17.072410000000001</v>
      </c>
      <c r="AF9" s="9">
        <v>14.257785</v>
      </c>
    </row>
    <row r="10" spans="1:32" ht="16.5" customHeight="1" x14ac:dyDescent="0.3">
      <c r="A10" s="8" t="s">
        <v>22</v>
      </c>
      <c r="B10" s="9" t="s">
        <v>2</v>
      </c>
      <c r="C10" s="9" t="s">
        <v>2</v>
      </c>
      <c r="D10" s="9" t="s">
        <v>2</v>
      </c>
      <c r="E10" s="9" t="s">
        <v>2</v>
      </c>
      <c r="F10" s="9" t="s">
        <v>2</v>
      </c>
      <c r="G10" s="9" t="s">
        <v>2</v>
      </c>
      <c r="H10" s="9" t="s">
        <v>2</v>
      </c>
      <c r="I10" s="9" t="s">
        <v>2</v>
      </c>
      <c r="J10" s="9" t="s">
        <v>2</v>
      </c>
      <c r="K10" s="9" t="s">
        <v>2</v>
      </c>
      <c r="L10" s="9" t="s">
        <v>2</v>
      </c>
      <c r="M10" s="9">
        <v>2.2999999999999998</v>
      </c>
      <c r="N10" s="9">
        <v>1.0011000000000001</v>
      </c>
      <c r="O10" s="9">
        <v>1.3233925</v>
      </c>
      <c r="P10" s="9">
        <v>1.5122409999999999</v>
      </c>
      <c r="Q10" s="9">
        <v>1.0810219999999999</v>
      </c>
      <c r="R10" s="9">
        <v>1.013727</v>
      </c>
      <c r="S10" s="9">
        <v>1.23254</v>
      </c>
      <c r="T10" s="9">
        <v>1.0560069999999999</v>
      </c>
      <c r="U10" s="9">
        <v>0.92237800000000003</v>
      </c>
      <c r="V10" s="10">
        <v>1.439843</v>
      </c>
      <c r="W10" s="10">
        <v>0.77174100000000001</v>
      </c>
      <c r="X10" s="10">
        <v>1.845108</v>
      </c>
      <c r="Y10" s="9">
        <v>1.9056</v>
      </c>
      <c r="Z10" s="9">
        <v>2.8319000000000001</v>
      </c>
      <c r="AA10" s="9">
        <v>6.2916999999999996</v>
      </c>
      <c r="AB10" s="9">
        <v>6.8681890000000001</v>
      </c>
      <c r="AC10" s="9">
        <v>7.3137679999999996</v>
      </c>
      <c r="AD10" s="9">
        <v>8.4388240000000003</v>
      </c>
      <c r="AE10" s="18">
        <v>8.7863619999999987</v>
      </c>
      <c r="AF10" s="18">
        <v>8.3524769999999986</v>
      </c>
    </row>
    <row r="11" spans="1:32" ht="16.5" customHeight="1" x14ac:dyDescent="0.3">
      <c r="A11" s="8" t="s">
        <v>28</v>
      </c>
      <c r="B11" s="9" t="s">
        <v>2</v>
      </c>
      <c r="C11" s="9" t="s">
        <v>2</v>
      </c>
      <c r="D11" s="9" t="s">
        <v>2</v>
      </c>
      <c r="E11" s="9" t="s">
        <v>2</v>
      </c>
      <c r="F11" s="9" t="s">
        <v>2</v>
      </c>
      <c r="G11" s="9" t="s">
        <v>2</v>
      </c>
      <c r="H11" s="9" t="s">
        <v>2</v>
      </c>
      <c r="I11" s="9" t="s">
        <v>2</v>
      </c>
      <c r="J11" s="9" t="s">
        <v>2</v>
      </c>
      <c r="K11" s="9" t="s">
        <v>2</v>
      </c>
      <c r="L11" s="9" t="s">
        <v>2</v>
      </c>
      <c r="M11" s="9" t="s">
        <v>2</v>
      </c>
      <c r="N11" s="9">
        <v>11.380100000000001</v>
      </c>
      <c r="O11" s="9">
        <v>8.9626809999999999</v>
      </c>
      <c r="P11" s="9">
        <v>4.2541929999999999</v>
      </c>
      <c r="Q11" s="9">
        <v>2.280659</v>
      </c>
      <c r="R11" s="9">
        <v>0.79630000000000001</v>
      </c>
      <c r="S11" s="9">
        <v>1.0593000000000001</v>
      </c>
      <c r="T11" s="9">
        <v>2.2402880000000001</v>
      </c>
      <c r="U11" s="23">
        <v>2.0849640000000003</v>
      </c>
      <c r="V11" s="23">
        <v>2.0510769999999998</v>
      </c>
      <c r="W11" s="23">
        <v>2.9626890000000001</v>
      </c>
      <c r="X11" s="23">
        <v>2.0226730000000002</v>
      </c>
      <c r="Y11" s="23">
        <v>1.0127980000000001</v>
      </c>
      <c r="Z11" s="23">
        <v>0.67169800000000002</v>
      </c>
      <c r="AA11" s="19">
        <v>3.3816300000000004</v>
      </c>
      <c r="AB11" s="9">
        <v>3.4562180000000002</v>
      </c>
      <c r="AC11" s="9">
        <v>3.7093189999999998</v>
      </c>
      <c r="AD11" s="9">
        <v>3.6360399999999999</v>
      </c>
      <c r="AE11" s="9">
        <v>6.2806179999999996</v>
      </c>
      <c r="AF11" s="9">
        <v>5.5858580000000009</v>
      </c>
    </row>
    <row r="12" spans="1:32" ht="16.5" customHeight="1" x14ac:dyDescent="0.3">
      <c r="A12" s="8" t="s">
        <v>27</v>
      </c>
      <c r="B12" s="9" t="s">
        <v>2</v>
      </c>
      <c r="C12" s="9" t="s">
        <v>2</v>
      </c>
      <c r="D12" s="9" t="s">
        <v>2</v>
      </c>
      <c r="E12" s="9" t="s">
        <v>2</v>
      </c>
      <c r="F12" s="9" t="s">
        <v>2</v>
      </c>
      <c r="G12" s="9" t="s">
        <v>2</v>
      </c>
      <c r="H12" s="9" t="s">
        <v>2</v>
      </c>
      <c r="I12" s="9" t="s">
        <v>2</v>
      </c>
      <c r="J12" s="9" t="s">
        <v>2</v>
      </c>
      <c r="K12" s="9" t="s">
        <v>2</v>
      </c>
      <c r="L12" s="9" t="s">
        <v>2</v>
      </c>
      <c r="M12" s="9" t="s">
        <v>2</v>
      </c>
      <c r="N12" s="9">
        <v>0.29289999999999999</v>
      </c>
      <c r="O12" s="9">
        <v>0.23714299999999999</v>
      </c>
      <c r="P12" s="9">
        <v>0.62851999999999997</v>
      </c>
      <c r="Q12" s="9">
        <v>0.80529300000000004</v>
      </c>
      <c r="R12" s="9">
        <v>0.94179999999999997</v>
      </c>
      <c r="S12" s="9">
        <v>0.99160000000000004</v>
      </c>
      <c r="T12" s="9">
        <v>2.5427439999999999</v>
      </c>
      <c r="U12" s="9">
        <v>1.3662179999999999</v>
      </c>
      <c r="V12" s="9">
        <v>1.9199329999999999</v>
      </c>
      <c r="W12" s="9">
        <v>1.2054750000000001</v>
      </c>
      <c r="X12" s="9">
        <v>1.200177</v>
      </c>
      <c r="Y12" s="9">
        <v>1.0369999999999999</v>
      </c>
      <c r="Z12" s="9">
        <v>0.92469999999999997</v>
      </c>
      <c r="AA12" s="9">
        <v>0.80449999999999999</v>
      </c>
      <c r="AB12" s="9">
        <v>0.81424099999999999</v>
      </c>
      <c r="AC12" s="9">
        <v>1.0446</v>
      </c>
      <c r="AD12" s="9">
        <v>1.049744</v>
      </c>
      <c r="AE12" s="9">
        <v>1.0537190000000001</v>
      </c>
      <c r="AF12" s="9">
        <v>3.4618829999999998</v>
      </c>
    </row>
    <row r="13" spans="1:32" s="7" customFormat="1" ht="16.5" customHeight="1" x14ac:dyDescent="0.3">
      <c r="A13" s="4" t="s">
        <v>18</v>
      </c>
      <c r="B13" s="5" t="s">
        <v>2</v>
      </c>
      <c r="C13" s="5" t="s">
        <v>2</v>
      </c>
      <c r="D13" s="5" t="s">
        <v>2</v>
      </c>
      <c r="E13" s="5" t="s">
        <v>2</v>
      </c>
      <c r="F13" s="5" t="s">
        <v>2</v>
      </c>
      <c r="G13" s="5" t="s">
        <v>2</v>
      </c>
      <c r="H13" s="5" t="s">
        <v>2</v>
      </c>
      <c r="I13" s="5" t="s">
        <v>2</v>
      </c>
      <c r="J13" s="5" t="s">
        <v>2</v>
      </c>
      <c r="K13" s="5" t="s">
        <v>2</v>
      </c>
      <c r="L13" s="5" t="s">
        <v>2</v>
      </c>
      <c r="M13" s="5" t="s">
        <v>2</v>
      </c>
      <c r="N13" s="5">
        <f>SUM(N14:N20)</f>
        <v>65971.000394399991</v>
      </c>
      <c r="O13" s="5">
        <f>SUM(O14:O20)</f>
        <v>65846.257474277998</v>
      </c>
      <c r="P13" s="5">
        <f t="shared" ref="P13:AF13" si="0">SUM(P14:P20)</f>
        <v>66339.799962489997</v>
      </c>
      <c r="Q13" s="5">
        <f t="shared" si="0"/>
        <v>67547.530027647983</v>
      </c>
      <c r="R13" s="20">
        <f t="shared" si="0"/>
        <v>69800.645555099996</v>
      </c>
      <c r="S13" s="20">
        <f t="shared" si="0"/>
        <v>70454.724601299997</v>
      </c>
      <c r="T13" s="20">
        <f t="shared" si="0"/>
        <v>67999.551503784009</v>
      </c>
      <c r="U13" s="22">
        <f t="shared" si="0"/>
        <v>64473.164381148003</v>
      </c>
      <c r="V13" s="22">
        <f t="shared" si="0"/>
        <v>64819.934926487993</v>
      </c>
      <c r="W13" s="22">
        <f t="shared" si="0"/>
        <v>62291.412420700006</v>
      </c>
      <c r="X13" s="22">
        <f t="shared" si="0"/>
        <v>64751.970599272005</v>
      </c>
      <c r="Y13" s="22">
        <f t="shared" si="0"/>
        <v>62861.023452800007</v>
      </c>
      <c r="Z13" s="22">
        <f t="shared" si="0"/>
        <v>64243.317010000013</v>
      </c>
      <c r="AA13" s="5">
        <f t="shared" si="0"/>
        <v>73511.225741999995</v>
      </c>
      <c r="AB13" s="5">
        <f t="shared" si="0"/>
        <v>69721.947825576019</v>
      </c>
      <c r="AC13" s="5">
        <f t="shared" si="0"/>
        <v>69399.078613099991</v>
      </c>
      <c r="AD13" s="5">
        <f>SUM(AD14:AD20)</f>
        <v>84519.636456883993</v>
      </c>
      <c r="AE13" s="5">
        <f>SUM(AE14:AE20)</f>
        <v>66818.679807183988</v>
      </c>
      <c r="AF13" s="5">
        <f t="shared" si="0"/>
        <v>59154.391548788</v>
      </c>
    </row>
    <row r="14" spans="1:32" ht="16.5" customHeight="1" x14ac:dyDescent="0.3">
      <c r="A14" s="8" t="s">
        <v>38</v>
      </c>
      <c r="B14" s="9">
        <v>28849.599999999999</v>
      </c>
      <c r="C14" s="9">
        <v>34397.599999999999</v>
      </c>
      <c r="D14" s="9">
        <v>37587.699999999997</v>
      </c>
      <c r="E14" s="9">
        <v>50625.5</v>
      </c>
      <c r="F14" s="9">
        <v>59779.7</v>
      </c>
      <c r="G14" s="9">
        <v>71860.47</v>
      </c>
      <c r="H14" s="9">
        <v>78109.043699999995</v>
      </c>
      <c r="I14" s="9">
        <v>79455.820699999997</v>
      </c>
      <c r="J14" s="9">
        <v>82117.196299999996</v>
      </c>
      <c r="K14" s="9">
        <v>79855.138000000006</v>
      </c>
      <c r="L14" s="9">
        <v>78374.376799999998</v>
      </c>
      <c r="M14" s="9">
        <v>78194.482900000003</v>
      </c>
      <c r="N14" s="9">
        <v>64603.034110000001</v>
      </c>
      <c r="O14" s="9">
        <v>64261.17063583</v>
      </c>
      <c r="P14" s="9">
        <v>64964.34193717</v>
      </c>
      <c r="Q14" s="9">
        <v>66111.123925799999</v>
      </c>
      <c r="R14" s="9">
        <v>67907.173527399995</v>
      </c>
      <c r="S14" s="9">
        <v>68217.890099600001</v>
      </c>
      <c r="T14" s="9">
        <v>64958.7650737</v>
      </c>
      <c r="U14" s="9">
        <v>61269.042430299996</v>
      </c>
      <c r="V14" s="9">
        <v>61099.910679399996</v>
      </c>
      <c r="W14" s="9">
        <v>52048.421635600003</v>
      </c>
      <c r="X14" s="9">
        <v>58507.599773499998</v>
      </c>
      <c r="Y14" s="9">
        <v>56240.547580000006</v>
      </c>
      <c r="Z14" s="9">
        <v>55903.437230000003</v>
      </c>
      <c r="AA14" s="9">
        <v>62120.512160000006</v>
      </c>
      <c r="AB14" s="9">
        <v>58650.831934700007</v>
      </c>
      <c r="AC14" s="9">
        <v>57836.050574200002</v>
      </c>
      <c r="AD14" s="9">
        <v>55739.517408999993</v>
      </c>
      <c r="AE14" s="9">
        <v>53169.584638499997</v>
      </c>
      <c r="AF14" s="9">
        <v>49427.477362999998</v>
      </c>
    </row>
    <row r="15" spans="1:32" ht="16.5" customHeight="1" x14ac:dyDescent="0.3">
      <c r="A15" s="8" t="s">
        <v>23</v>
      </c>
      <c r="B15" s="9" t="s">
        <v>2</v>
      </c>
      <c r="C15" s="9" t="s">
        <v>2</v>
      </c>
      <c r="D15" s="9" t="s">
        <v>2</v>
      </c>
      <c r="E15" s="9" t="s">
        <v>2</v>
      </c>
      <c r="F15" s="9" t="s">
        <v>2</v>
      </c>
      <c r="G15" s="9" t="s">
        <v>2</v>
      </c>
      <c r="H15" s="9" t="s">
        <v>2</v>
      </c>
      <c r="I15" s="9" t="s">
        <v>2</v>
      </c>
      <c r="J15" s="9" t="s">
        <v>2</v>
      </c>
      <c r="K15" s="9" t="s">
        <v>2</v>
      </c>
      <c r="L15" s="9" t="s">
        <v>2</v>
      </c>
      <c r="M15" s="9">
        <v>225</v>
      </c>
      <c r="N15" s="9">
        <v>227.78774999999996</v>
      </c>
      <c r="O15" s="9">
        <v>398.46780000000001</v>
      </c>
      <c r="P15" s="9">
        <v>613.2678975</v>
      </c>
      <c r="Q15" s="9">
        <v>748.65694500000006</v>
      </c>
      <c r="R15" s="9">
        <v>947.33079750000002</v>
      </c>
      <c r="S15" s="9">
        <v>1148.0758425000001</v>
      </c>
      <c r="T15" s="9">
        <v>1462.2140924999999</v>
      </c>
      <c r="U15" s="9">
        <v>1759.5013274999999</v>
      </c>
      <c r="V15" s="9">
        <v>1921.2688575</v>
      </c>
      <c r="W15" s="9">
        <v>2083.8121424999999</v>
      </c>
      <c r="X15" s="9">
        <v>2454.2068724999999</v>
      </c>
      <c r="Y15" s="9">
        <v>2389.8735000000001</v>
      </c>
      <c r="Z15" s="9">
        <v>2502.6390000000001</v>
      </c>
      <c r="AA15" s="9">
        <v>3140.1472499999995</v>
      </c>
      <c r="AB15" s="9">
        <v>2782.93923</v>
      </c>
      <c r="AC15" s="9">
        <v>2840.0642774999997</v>
      </c>
      <c r="AD15" s="9">
        <v>2738.8341449999998</v>
      </c>
      <c r="AE15" s="9">
        <v>2802.5096399999998</v>
      </c>
      <c r="AF15" s="9">
        <v>2974.8721500000001</v>
      </c>
    </row>
    <row r="16" spans="1:32" ht="16.5" customHeight="1" x14ac:dyDescent="0.3">
      <c r="A16" s="8" t="s">
        <v>24</v>
      </c>
      <c r="B16" s="9" t="s">
        <v>2</v>
      </c>
      <c r="C16" s="9" t="s">
        <v>2</v>
      </c>
      <c r="D16" s="9" t="s">
        <v>2</v>
      </c>
      <c r="E16" s="9" t="s">
        <v>2</v>
      </c>
      <c r="F16" s="9" t="s">
        <v>2</v>
      </c>
      <c r="G16" s="9" t="s">
        <v>2</v>
      </c>
      <c r="H16" s="9" t="s">
        <v>2</v>
      </c>
      <c r="I16" s="9" t="s">
        <v>2</v>
      </c>
      <c r="J16" s="9" t="s">
        <v>2</v>
      </c>
      <c r="K16" s="9" t="s">
        <v>2</v>
      </c>
      <c r="L16" s="9" t="s">
        <v>2</v>
      </c>
      <c r="M16" s="9" t="s">
        <v>2</v>
      </c>
      <c r="N16" s="9" t="s">
        <v>2</v>
      </c>
      <c r="O16" s="9" t="s">
        <v>2</v>
      </c>
      <c r="P16" s="9" t="s">
        <v>2</v>
      </c>
      <c r="Q16" s="9" t="s">
        <v>2</v>
      </c>
      <c r="R16" s="9" t="s">
        <v>2</v>
      </c>
      <c r="S16" s="9" t="s">
        <v>2</v>
      </c>
      <c r="T16" s="9" t="s">
        <v>44</v>
      </c>
      <c r="U16" s="9">
        <v>107.49539320000001</v>
      </c>
      <c r="V16" s="9">
        <v>267.94354920000001</v>
      </c>
      <c r="W16" s="9">
        <v>6492.1785339999997</v>
      </c>
      <c r="X16" s="9">
        <v>2026.6003680000001</v>
      </c>
      <c r="Y16" s="9">
        <v>2602.0420800000002</v>
      </c>
      <c r="Z16" s="9">
        <v>4151.0713599999999</v>
      </c>
      <c r="AA16" s="9">
        <v>4990.1120599999995</v>
      </c>
      <c r="AB16" s="9">
        <v>5157.6164365999994</v>
      </c>
      <c r="AC16" s="9">
        <v>5656.7872856000004</v>
      </c>
      <c r="AD16" s="9">
        <v>23019.6790984</v>
      </c>
      <c r="AE16" s="9">
        <v>7709.7812477999996</v>
      </c>
      <c r="AF16" s="9">
        <v>3953.0410964000002</v>
      </c>
    </row>
    <row r="17" spans="1:32" ht="16.5" customHeight="1" x14ac:dyDescent="0.3">
      <c r="A17" s="8" t="s">
        <v>25</v>
      </c>
      <c r="B17" s="9" t="s">
        <v>2</v>
      </c>
      <c r="C17" s="9" t="s">
        <v>2</v>
      </c>
      <c r="D17" s="9" t="s">
        <v>2</v>
      </c>
      <c r="E17" s="9" t="s">
        <v>2</v>
      </c>
      <c r="F17" s="9" t="s">
        <v>2</v>
      </c>
      <c r="G17" s="9" t="s">
        <v>2</v>
      </c>
      <c r="H17" s="9" t="s">
        <v>2</v>
      </c>
      <c r="I17" s="9" t="s">
        <v>2</v>
      </c>
      <c r="J17" s="9" t="s">
        <v>2</v>
      </c>
      <c r="K17" s="9" t="s">
        <v>2</v>
      </c>
      <c r="L17" s="9" t="s">
        <v>2</v>
      </c>
      <c r="M17" s="9">
        <v>144.16</v>
      </c>
      <c r="N17" s="9">
        <v>189.92655999999999</v>
      </c>
      <c r="O17" s="9">
        <v>273.81750400000004</v>
      </c>
      <c r="P17" s="9">
        <v>217.9022496</v>
      </c>
      <c r="Q17" s="9">
        <v>371.67551679999997</v>
      </c>
      <c r="R17" s="9">
        <v>740.55399039999998</v>
      </c>
      <c r="S17" s="9">
        <v>828.92568159999996</v>
      </c>
      <c r="T17" s="9">
        <v>1187.5403871999999</v>
      </c>
      <c r="U17" s="9">
        <v>994.63700800000004</v>
      </c>
      <c r="V17" s="9">
        <v>1116.4809551999999</v>
      </c>
      <c r="W17" s="9">
        <v>1227.2000751999999</v>
      </c>
      <c r="X17" s="9">
        <v>1309.3087776</v>
      </c>
      <c r="Y17" s="9">
        <v>1283.4564800000001</v>
      </c>
      <c r="Z17" s="9">
        <v>1260.95904</v>
      </c>
      <c r="AA17" s="9">
        <v>2136.5699199999999</v>
      </c>
      <c r="AB17" s="9">
        <v>1949.16192</v>
      </c>
      <c r="AC17" s="9">
        <v>1792.6190847999999</v>
      </c>
      <c r="AD17" s="9">
        <v>1618.3141263999999</v>
      </c>
      <c r="AE17" s="9">
        <v>1447.740368</v>
      </c>
      <c r="AF17" s="9">
        <v>1209.060168</v>
      </c>
    </row>
    <row r="18" spans="1:32" ht="16.5" customHeight="1" x14ac:dyDescent="0.3">
      <c r="A18" s="8" t="s">
        <v>26</v>
      </c>
      <c r="B18" s="9" t="s">
        <v>2</v>
      </c>
      <c r="C18" s="9" t="s">
        <v>2</v>
      </c>
      <c r="D18" s="9" t="s">
        <v>2</v>
      </c>
      <c r="E18" s="9" t="s">
        <v>2</v>
      </c>
      <c r="F18" s="9" t="s">
        <v>2</v>
      </c>
      <c r="G18" s="9" t="s">
        <v>2</v>
      </c>
      <c r="H18" s="9" t="s">
        <v>2</v>
      </c>
      <c r="I18" s="9" t="s">
        <v>2</v>
      </c>
      <c r="J18" s="9" t="s">
        <v>2</v>
      </c>
      <c r="K18" s="9" t="s">
        <v>2</v>
      </c>
      <c r="L18" s="9" t="s">
        <v>2</v>
      </c>
      <c r="M18" s="9">
        <v>287.5</v>
      </c>
      <c r="N18" s="9">
        <v>125.13750000000002</v>
      </c>
      <c r="O18" s="9">
        <v>165.42406249999999</v>
      </c>
      <c r="P18" s="9">
        <v>189.030125</v>
      </c>
      <c r="Q18" s="9">
        <v>135.12774999999999</v>
      </c>
      <c r="R18" s="9">
        <v>126.715875</v>
      </c>
      <c r="S18" s="9">
        <v>154.0675</v>
      </c>
      <c r="T18" s="9">
        <v>132.00087500000001</v>
      </c>
      <c r="U18" s="9">
        <v>115.29725000000001</v>
      </c>
      <c r="V18" s="9">
        <v>179.98037500000001</v>
      </c>
      <c r="W18" s="9">
        <v>96.467624999999998</v>
      </c>
      <c r="X18" s="9">
        <v>230.63849999999999</v>
      </c>
      <c r="Y18" s="9">
        <v>238.2</v>
      </c>
      <c r="Z18" s="9">
        <v>353.98750000000001</v>
      </c>
      <c r="AA18" s="9">
        <v>786.46249999999998</v>
      </c>
      <c r="AB18" s="9">
        <v>858.52362500000004</v>
      </c>
      <c r="AC18" s="9">
        <v>914.221</v>
      </c>
      <c r="AD18" s="9">
        <v>1054.8530000000001</v>
      </c>
      <c r="AE18" s="9">
        <v>1098.2952499999999</v>
      </c>
      <c r="AF18" s="9">
        <v>1044.0596249999999</v>
      </c>
    </row>
    <row r="19" spans="1:32" ht="16.5" customHeight="1" x14ac:dyDescent="0.3">
      <c r="A19" s="8" t="s">
        <v>29</v>
      </c>
      <c r="B19" s="9" t="s">
        <v>2</v>
      </c>
      <c r="C19" s="9" t="s">
        <v>2</v>
      </c>
      <c r="D19" s="9" t="s">
        <v>2</v>
      </c>
      <c r="E19" s="9" t="s">
        <v>2</v>
      </c>
      <c r="F19" s="9" t="s">
        <v>2</v>
      </c>
      <c r="G19" s="9" t="s">
        <v>2</v>
      </c>
      <c r="H19" s="9" t="s">
        <v>2</v>
      </c>
      <c r="I19" s="9" t="s">
        <v>2</v>
      </c>
      <c r="J19" s="9" t="s">
        <v>2</v>
      </c>
      <c r="K19" s="9" t="s">
        <v>2</v>
      </c>
      <c r="L19" s="9" t="s">
        <v>2</v>
      </c>
      <c r="M19" s="9" t="s">
        <v>2</v>
      </c>
      <c r="N19" s="9">
        <v>822.11635000000012</v>
      </c>
      <c r="O19" s="9">
        <v>744.95007620000001</v>
      </c>
      <c r="P19" s="9">
        <v>348.82422249999996</v>
      </c>
      <c r="Q19" s="9">
        <v>172.70291089999998</v>
      </c>
      <c r="R19" s="15">
        <v>69.231100000000012</v>
      </c>
      <c r="S19" s="15">
        <v>95.615460000000013</v>
      </c>
      <c r="T19" s="15">
        <v>233.00354780000001</v>
      </c>
      <c r="U19" s="23">
        <v>213.20636469999999</v>
      </c>
      <c r="V19" s="23">
        <v>214.69807599999996</v>
      </c>
      <c r="W19" s="23">
        <v>330.99316630000004</v>
      </c>
      <c r="X19" s="23">
        <v>211.33129589999999</v>
      </c>
      <c r="Y19" s="23">
        <v>96.289080799999994</v>
      </c>
      <c r="Z19" s="23">
        <v>61.7576508</v>
      </c>
      <c r="AA19" s="9">
        <v>329.18698999999998</v>
      </c>
      <c r="AB19" s="9">
        <v>314.54010840000001</v>
      </c>
      <c r="AC19" s="9">
        <v>348.64386539999992</v>
      </c>
      <c r="AD19" s="9">
        <v>337.69349849999998</v>
      </c>
      <c r="AE19" s="9">
        <v>579.98279519999994</v>
      </c>
      <c r="AF19" s="9">
        <v>510.44531200000006</v>
      </c>
    </row>
    <row r="20" spans="1:32" ht="16.5" customHeight="1" x14ac:dyDescent="0.3">
      <c r="A20" s="8" t="s">
        <v>30</v>
      </c>
      <c r="B20" s="9" t="s">
        <v>2</v>
      </c>
      <c r="C20" s="9" t="s">
        <v>2</v>
      </c>
      <c r="D20" s="9" t="s">
        <v>2</v>
      </c>
      <c r="E20" s="9" t="s">
        <v>2</v>
      </c>
      <c r="F20" s="9" t="s">
        <v>2</v>
      </c>
      <c r="G20" s="9" t="s">
        <v>2</v>
      </c>
      <c r="H20" s="9" t="s">
        <v>2</v>
      </c>
      <c r="I20" s="9" t="s">
        <v>2</v>
      </c>
      <c r="J20" s="9" t="s">
        <v>2</v>
      </c>
      <c r="K20" s="9" t="s">
        <v>2</v>
      </c>
      <c r="L20" s="9" t="s">
        <v>2</v>
      </c>
      <c r="M20" s="9" t="s">
        <v>2</v>
      </c>
      <c r="N20" s="9">
        <v>2.9981243999999996</v>
      </c>
      <c r="O20" s="9">
        <v>2.4273957479999995</v>
      </c>
      <c r="P20" s="9">
        <v>6.4335307200000003</v>
      </c>
      <c r="Q20" s="9">
        <v>8.2429791479999999</v>
      </c>
      <c r="R20" s="9">
        <v>9.6402648000000006</v>
      </c>
      <c r="S20" s="9">
        <v>10.150017600000002</v>
      </c>
      <c r="T20" s="9">
        <v>26.027527583999998</v>
      </c>
      <c r="U20" s="9">
        <v>13.984607447999998</v>
      </c>
      <c r="V20" s="9">
        <v>19.652434188000001</v>
      </c>
      <c r="W20" s="9">
        <v>12.3392421</v>
      </c>
      <c r="X20" s="9">
        <v>12.285011772000001</v>
      </c>
      <c r="Y20" s="9">
        <v>10.614732</v>
      </c>
      <c r="Z20" s="9">
        <v>9.4652291999999996</v>
      </c>
      <c r="AA20" s="9">
        <v>8.2348620000000015</v>
      </c>
      <c r="AB20" s="9">
        <v>8.334570875999999</v>
      </c>
      <c r="AC20" s="9">
        <v>10.692525600000002</v>
      </c>
      <c r="AD20" s="9">
        <v>10.745179584000001</v>
      </c>
      <c r="AE20" s="9">
        <v>10.785867684000001</v>
      </c>
      <c r="AF20" s="9">
        <v>35.435834388000004</v>
      </c>
    </row>
    <row r="21" spans="1:32" s="7" customFormat="1" ht="16.5" customHeight="1" thickBot="1" x14ac:dyDescent="0.35">
      <c r="A21" s="4" t="s">
        <v>5</v>
      </c>
      <c r="B21" s="11" t="s">
        <v>2</v>
      </c>
      <c r="C21" s="11" t="s">
        <v>2</v>
      </c>
      <c r="D21" s="11" t="s">
        <v>2</v>
      </c>
      <c r="E21" s="11" t="s">
        <v>2</v>
      </c>
      <c r="F21" s="11" t="s">
        <v>2</v>
      </c>
      <c r="G21" s="11" t="s">
        <v>2</v>
      </c>
      <c r="H21" s="11" t="s">
        <v>2</v>
      </c>
      <c r="I21" s="11" t="s">
        <v>2</v>
      </c>
      <c r="J21" s="11" t="s">
        <v>2</v>
      </c>
      <c r="K21" s="11" t="s">
        <v>2</v>
      </c>
      <c r="L21" s="11" t="s">
        <v>2</v>
      </c>
      <c r="M21" s="11" t="s">
        <v>2</v>
      </c>
      <c r="N21" s="11">
        <f>1000*N13/N4</f>
        <v>4170.0720091299481</v>
      </c>
      <c r="O21" s="24">
        <f t="shared" ref="O21:AA21" si="1">1000*O13/O4</f>
        <v>3760.6621223104785</v>
      </c>
      <c r="P21" s="24">
        <f t="shared" si="1"/>
        <v>3711.5829182944672</v>
      </c>
      <c r="Q21" s="24">
        <f t="shared" si="1"/>
        <v>3615.2997503273141</v>
      </c>
      <c r="R21" s="24">
        <f t="shared" si="1"/>
        <v>3711.3523153264646</v>
      </c>
      <c r="S21" s="24">
        <f t="shared" si="1"/>
        <v>3597.7735172266543</v>
      </c>
      <c r="T21" s="24">
        <f t="shared" si="1"/>
        <v>3455.4919363904182</v>
      </c>
      <c r="U21" s="24">
        <f t="shared" si="1"/>
        <v>3361.6801672047995</v>
      </c>
      <c r="V21" s="24">
        <f t="shared" si="1"/>
        <v>3425.8461731733996</v>
      </c>
      <c r="W21" s="24">
        <f t="shared" si="1"/>
        <v>3206.7778957688101</v>
      </c>
      <c r="X21" s="24">
        <f>1000*X13/X4</f>
        <v>3175.6439552261268</v>
      </c>
      <c r="Y21" s="24">
        <f t="shared" si="1"/>
        <v>3083.2283716743332</v>
      </c>
      <c r="Z21" s="24">
        <f t="shared" si="1"/>
        <v>3030.6167109700873</v>
      </c>
      <c r="AA21" s="11">
        <f t="shared" si="1"/>
        <v>3483.9465605158252</v>
      </c>
      <c r="AB21" s="11">
        <f>1000*AB13/AB4</f>
        <v>3089.1799640913696</v>
      </c>
      <c r="AC21" s="11">
        <f t="shared" ref="AC21:AD21" si="2">1000*AC13/AC4</f>
        <v>1837.6749757898913</v>
      </c>
      <c r="AD21" s="11">
        <f t="shared" si="2"/>
        <v>3997.6760544936183</v>
      </c>
      <c r="AE21" s="11">
        <f>1000*AE13/AE4</f>
        <v>3143.3134074504305</v>
      </c>
      <c r="AF21" s="11">
        <f>1000*AF13/AF4</f>
        <v>2760.4896582135661</v>
      </c>
    </row>
    <row r="22" spans="1:32" s="13" customFormat="1" ht="12.75" customHeight="1" x14ac:dyDescent="0.2">
      <c r="A22" s="28" t="s">
        <v>43</v>
      </c>
      <c r="B22" s="28"/>
      <c r="C22" s="28"/>
      <c r="D22" s="28"/>
      <c r="E22" s="28"/>
      <c r="F22" s="28"/>
      <c r="G22" s="28"/>
      <c r="H22" s="28"/>
      <c r="I22" s="28"/>
      <c r="J22" s="28"/>
      <c r="K22" s="28"/>
      <c r="L22" s="28"/>
      <c r="M22" s="28"/>
      <c r="N22" s="28"/>
      <c r="O22" s="28"/>
      <c r="P22" s="28"/>
      <c r="Q22" s="28"/>
      <c r="R22" s="28"/>
      <c r="S22" s="28"/>
      <c r="T22" s="28"/>
      <c r="U22" s="28"/>
      <c r="V22" s="28"/>
      <c r="W22" s="12"/>
      <c r="X22" s="12"/>
      <c r="Y22" s="12"/>
      <c r="Z22" s="12"/>
      <c r="AA22" s="1"/>
    </row>
    <row r="23" spans="1:32" s="13" customFormat="1" ht="12.75" customHeight="1" x14ac:dyDescent="0.2">
      <c r="A23" s="29"/>
      <c r="B23" s="29"/>
      <c r="C23" s="29"/>
      <c r="D23" s="29"/>
      <c r="E23" s="29"/>
      <c r="F23" s="29"/>
      <c r="G23" s="29"/>
      <c r="H23" s="29"/>
      <c r="I23" s="29"/>
      <c r="J23" s="29"/>
      <c r="K23" s="29"/>
      <c r="L23" s="29"/>
      <c r="M23" s="29"/>
      <c r="N23" s="29"/>
      <c r="O23" s="29"/>
      <c r="P23" s="29"/>
      <c r="Q23" s="29"/>
      <c r="R23" s="29"/>
      <c r="S23" s="29"/>
      <c r="T23" s="29"/>
      <c r="U23" s="29"/>
      <c r="V23" s="29"/>
      <c r="W23" s="12"/>
      <c r="X23" s="12"/>
      <c r="Y23" s="12"/>
      <c r="Z23" s="12"/>
    </row>
    <row r="24" spans="1:32" s="13" customFormat="1" ht="25.5" customHeight="1" x14ac:dyDescent="0.2">
      <c r="A24" s="30" t="s">
        <v>45</v>
      </c>
      <c r="B24" s="30"/>
      <c r="C24" s="30"/>
      <c r="D24" s="30"/>
      <c r="E24" s="30"/>
      <c r="F24" s="30"/>
      <c r="G24" s="30"/>
      <c r="H24" s="30"/>
      <c r="I24" s="30"/>
      <c r="J24" s="30"/>
      <c r="K24" s="30"/>
      <c r="L24" s="30"/>
      <c r="M24" s="30"/>
      <c r="N24" s="30"/>
      <c r="O24" s="30"/>
      <c r="P24" s="30"/>
      <c r="Q24" s="30"/>
      <c r="R24" s="30"/>
      <c r="S24" s="30"/>
      <c r="T24" s="30"/>
      <c r="U24" s="30"/>
      <c r="V24" s="30"/>
      <c r="W24" s="12"/>
      <c r="X24" s="12"/>
      <c r="Y24" s="12"/>
      <c r="Z24" s="12"/>
      <c r="AA24" s="12"/>
      <c r="AB24" s="14"/>
      <c r="AC24" s="12"/>
      <c r="AD24" s="12"/>
    </row>
    <row r="25" spans="1:32" s="13" customFormat="1" ht="12.75" customHeight="1" x14ac:dyDescent="0.3">
      <c r="A25" s="30" t="s">
        <v>36</v>
      </c>
      <c r="B25" s="30"/>
      <c r="C25" s="30"/>
      <c r="D25" s="30"/>
      <c r="E25" s="30"/>
      <c r="F25" s="30"/>
      <c r="G25" s="30"/>
      <c r="H25" s="30"/>
      <c r="I25" s="30"/>
      <c r="J25" s="30"/>
      <c r="K25" s="30"/>
      <c r="L25" s="30"/>
      <c r="M25" s="30"/>
      <c r="N25" s="30"/>
      <c r="O25" s="30"/>
      <c r="P25" s="30"/>
      <c r="Q25" s="30"/>
      <c r="R25" s="30"/>
      <c r="S25" s="30"/>
      <c r="T25" s="30"/>
      <c r="U25" s="30"/>
      <c r="V25" s="30"/>
      <c r="W25" s="12"/>
      <c r="X25" s="12"/>
      <c r="Y25" s="12"/>
      <c r="Z25" s="12"/>
      <c r="AA25" s="6"/>
      <c r="AB25" s="6"/>
      <c r="AC25" s="6"/>
      <c r="AD25" s="6"/>
      <c r="AE25" s="6"/>
      <c r="AF25" s="6"/>
    </row>
    <row r="26" spans="1:32" s="13" customFormat="1" ht="12.75" customHeight="1" x14ac:dyDescent="0.3">
      <c r="A26" s="29"/>
      <c r="B26" s="29"/>
      <c r="C26" s="29"/>
      <c r="D26" s="29"/>
      <c r="E26" s="29"/>
      <c r="F26" s="29"/>
      <c r="G26" s="29"/>
      <c r="H26" s="29"/>
      <c r="I26" s="29"/>
      <c r="J26" s="29"/>
      <c r="K26" s="29"/>
      <c r="L26" s="29"/>
      <c r="M26" s="29"/>
      <c r="N26" s="29"/>
      <c r="O26" s="29"/>
      <c r="P26" s="29"/>
      <c r="Q26" s="29"/>
      <c r="R26" s="29"/>
      <c r="S26" s="29"/>
      <c r="T26" s="29"/>
      <c r="U26" s="29"/>
      <c r="V26" s="29"/>
      <c r="W26" s="12"/>
      <c r="X26" s="12"/>
      <c r="Y26" s="12"/>
      <c r="Z26" s="12"/>
      <c r="AA26" s="6"/>
      <c r="AB26" s="6"/>
      <c r="AC26" s="6"/>
      <c r="AD26" s="6"/>
      <c r="AE26" s="6"/>
      <c r="AF26" s="6"/>
    </row>
    <row r="27" spans="1:32" s="13" customFormat="1" ht="12.75" customHeight="1" x14ac:dyDescent="0.2">
      <c r="A27" s="31" t="s">
        <v>4</v>
      </c>
      <c r="B27" s="31"/>
      <c r="C27" s="31"/>
      <c r="D27" s="31"/>
      <c r="E27" s="31"/>
      <c r="F27" s="31"/>
      <c r="G27" s="31"/>
      <c r="H27" s="31"/>
      <c r="I27" s="31"/>
      <c r="J27" s="31"/>
      <c r="K27" s="31"/>
      <c r="L27" s="31"/>
      <c r="M27" s="31"/>
      <c r="N27" s="31"/>
      <c r="O27" s="31"/>
      <c r="P27" s="31"/>
      <c r="Q27" s="31"/>
      <c r="R27" s="31"/>
      <c r="S27" s="31"/>
      <c r="T27" s="31"/>
      <c r="U27" s="31"/>
      <c r="V27" s="31"/>
      <c r="W27" s="12"/>
      <c r="X27" s="12"/>
      <c r="Y27" s="12"/>
      <c r="Z27" s="12"/>
      <c r="AA27" s="12"/>
      <c r="AB27" s="14"/>
      <c r="AC27" s="12"/>
    </row>
    <row r="28" spans="1:32" s="13" customFormat="1" ht="12.75" customHeight="1" x14ac:dyDescent="0.2">
      <c r="A28" s="27" t="s">
        <v>7</v>
      </c>
      <c r="B28" s="27"/>
      <c r="C28" s="27"/>
      <c r="D28" s="27"/>
      <c r="E28" s="27"/>
      <c r="F28" s="27"/>
      <c r="G28" s="27"/>
      <c r="H28" s="27"/>
      <c r="I28" s="27"/>
      <c r="J28" s="27"/>
      <c r="K28" s="27"/>
      <c r="L28" s="27"/>
      <c r="M28" s="27"/>
      <c r="N28" s="27"/>
      <c r="O28" s="27"/>
      <c r="P28" s="27"/>
      <c r="Q28" s="27"/>
      <c r="R28" s="27"/>
      <c r="S28" s="27"/>
      <c r="T28" s="27"/>
      <c r="U28" s="27"/>
      <c r="V28" s="27"/>
      <c r="W28" s="12"/>
      <c r="X28" s="12"/>
      <c r="Y28" s="12"/>
      <c r="Z28" s="12"/>
      <c r="AA28" s="12"/>
      <c r="AB28" s="14"/>
      <c r="AC28" s="12"/>
    </row>
    <row r="29" spans="1:32" s="13" customFormat="1" ht="12.75" customHeight="1" x14ac:dyDescent="0.2">
      <c r="A29" s="27" t="s">
        <v>41</v>
      </c>
      <c r="B29" s="27"/>
      <c r="C29" s="27"/>
      <c r="D29" s="27"/>
      <c r="E29" s="27"/>
      <c r="F29" s="27"/>
      <c r="G29" s="27"/>
      <c r="H29" s="27"/>
      <c r="I29" s="27"/>
      <c r="J29" s="27"/>
      <c r="K29" s="27"/>
      <c r="L29" s="27"/>
      <c r="M29" s="27"/>
      <c r="N29" s="27"/>
      <c r="O29" s="27"/>
      <c r="P29" s="27"/>
      <c r="Q29" s="27"/>
      <c r="R29" s="27"/>
      <c r="S29" s="27"/>
      <c r="T29" s="27"/>
      <c r="U29" s="27"/>
      <c r="V29" s="27"/>
    </row>
    <row r="30" spans="1:32" s="13" customFormat="1" ht="12.75" customHeight="1" x14ac:dyDescent="0.2">
      <c r="A30" s="27" t="s">
        <v>42</v>
      </c>
      <c r="B30" s="27"/>
      <c r="C30" s="27"/>
      <c r="D30" s="27"/>
      <c r="E30" s="27"/>
      <c r="F30" s="27"/>
      <c r="G30" s="27"/>
      <c r="H30" s="27"/>
      <c r="I30" s="27"/>
      <c r="J30" s="27"/>
      <c r="K30" s="27"/>
      <c r="L30" s="27"/>
      <c r="M30" s="27"/>
      <c r="N30" s="27"/>
      <c r="O30" s="27"/>
      <c r="P30" s="27"/>
      <c r="Q30" s="27"/>
      <c r="R30" s="27"/>
      <c r="S30" s="27"/>
      <c r="T30" s="27"/>
      <c r="U30" s="27"/>
      <c r="V30" s="27"/>
    </row>
    <row r="31" spans="1:32" s="13" customFormat="1" ht="12.75" customHeight="1" x14ac:dyDescent="0.2">
      <c r="A31" s="27" t="s">
        <v>17</v>
      </c>
      <c r="B31" s="27"/>
      <c r="C31" s="27"/>
      <c r="D31" s="27"/>
      <c r="E31" s="27"/>
      <c r="F31" s="27"/>
      <c r="G31" s="27"/>
      <c r="H31" s="27"/>
      <c r="I31" s="27"/>
      <c r="J31" s="27"/>
      <c r="K31" s="27"/>
      <c r="L31" s="27"/>
      <c r="M31" s="27"/>
      <c r="N31" s="27"/>
      <c r="O31" s="27"/>
      <c r="P31" s="27"/>
      <c r="Q31" s="27"/>
      <c r="R31" s="27"/>
      <c r="S31" s="27"/>
      <c r="T31" s="27"/>
      <c r="U31" s="27"/>
      <c r="V31" s="27"/>
    </row>
    <row r="32" spans="1:32" s="13" customFormat="1" ht="12.75" customHeight="1" x14ac:dyDescent="0.2">
      <c r="A32" s="26" t="s">
        <v>10</v>
      </c>
      <c r="B32" s="26"/>
      <c r="C32" s="26"/>
      <c r="D32" s="26"/>
      <c r="E32" s="26"/>
      <c r="F32" s="26"/>
      <c r="G32" s="26"/>
      <c r="H32" s="26"/>
      <c r="I32" s="26"/>
      <c r="J32" s="26"/>
      <c r="K32" s="26"/>
      <c r="L32" s="26"/>
      <c r="M32" s="26"/>
      <c r="N32" s="26"/>
      <c r="O32" s="26"/>
      <c r="P32" s="26"/>
      <c r="Q32" s="26"/>
      <c r="R32" s="26"/>
      <c r="S32" s="26"/>
      <c r="T32" s="26"/>
      <c r="U32" s="26"/>
      <c r="V32" s="26"/>
    </row>
    <row r="33" spans="1:22" s="13" customFormat="1" ht="12.75" customHeight="1" x14ac:dyDescent="0.2">
      <c r="A33" s="26" t="s">
        <v>12</v>
      </c>
      <c r="B33" s="26"/>
      <c r="C33" s="26"/>
      <c r="D33" s="26"/>
      <c r="E33" s="26"/>
      <c r="F33" s="26"/>
      <c r="G33" s="26"/>
      <c r="H33" s="26"/>
      <c r="I33" s="26"/>
      <c r="J33" s="26"/>
      <c r="K33" s="26"/>
      <c r="L33" s="26"/>
      <c r="M33" s="26"/>
      <c r="N33" s="26"/>
      <c r="O33" s="26"/>
      <c r="P33" s="26"/>
      <c r="Q33" s="26"/>
      <c r="R33" s="26"/>
      <c r="S33" s="26"/>
      <c r="T33" s="26"/>
      <c r="U33" s="26"/>
      <c r="V33" s="26"/>
    </row>
    <row r="34" spans="1:22" s="13" customFormat="1" ht="12.75" customHeight="1" x14ac:dyDescent="0.2">
      <c r="A34" s="27" t="s">
        <v>34</v>
      </c>
      <c r="B34" s="27"/>
      <c r="C34" s="27"/>
      <c r="D34" s="27"/>
      <c r="E34" s="27"/>
      <c r="F34" s="27"/>
      <c r="G34" s="27"/>
      <c r="H34" s="27"/>
      <c r="I34" s="27"/>
      <c r="J34" s="27"/>
      <c r="K34" s="27"/>
      <c r="L34" s="27"/>
      <c r="M34" s="27"/>
      <c r="N34" s="27"/>
      <c r="O34" s="27"/>
      <c r="P34" s="27"/>
      <c r="Q34" s="27"/>
      <c r="R34" s="27"/>
      <c r="S34" s="27"/>
      <c r="T34" s="27"/>
      <c r="U34" s="27"/>
      <c r="V34" s="27"/>
    </row>
    <row r="35" spans="1:22" s="13" customFormat="1" ht="12.75" customHeight="1" x14ac:dyDescent="0.2">
      <c r="A35" s="27" t="s">
        <v>16</v>
      </c>
      <c r="B35" s="27"/>
      <c r="C35" s="27"/>
      <c r="D35" s="27"/>
      <c r="E35" s="27"/>
      <c r="F35" s="27"/>
      <c r="G35" s="27"/>
      <c r="H35" s="27"/>
      <c r="I35" s="27"/>
      <c r="J35" s="27"/>
      <c r="K35" s="27"/>
      <c r="L35" s="27"/>
      <c r="M35" s="27"/>
      <c r="N35" s="27"/>
      <c r="O35" s="27"/>
      <c r="P35" s="27"/>
      <c r="Q35" s="27"/>
      <c r="R35" s="27"/>
      <c r="S35" s="27"/>
      <c r="T35" s="27"/>
      <c r="U35" s="27"/>
      <c r="V35" s="27"/>
    </row>
    <row r="36" spans="1:22" s="13" customFormat="1" ht="12.75" customHeight="1" x14ac:dyDescent="0.2">
      <c r="A36" s="27" t="s">
        <v>35</v>
      </c>
      <c r="B36" s="27"/>
      <c r="C36" s="27"/>
      <c r="D36" s="27"/>
      <c r="E36" s="27"/>
      <c r="F36" s="27"/>
      <c r="G36" s="27"/>
      <c r="H36" s="27"/>
      <c r="I36" s="27"/>
      <c r="J36" s="27"/>
      <c r="K36" s="27"/>
      <c r="L36" s="27"/>
      <c r="M36" s="27"/>
      <c r="N36" s="27"/>
      <c r="O36" s="27"/>
      <c r="P36" s="27"/>
      <c r="Q36" s="27"/>
      <c r="R36" s="27"/>
      <c r="S36" s="27"/>
      <c r="T36" s="27"/>
      <c r="U36" s="27"/>
      <c r="V36" s="27"/>
    </row>
    <row r="37" spans="1:22" s="13" customFormat="1" ht="12.75" customHeight="1" x14ac:dyDescent="0.2">
      <c r="A37" s="27" t="s">
        <v>11</v>
      </c>
      <c r="B37" s="27"/>
      <c r="C37" s="27"/>
      <c r="D37" s="27"/>
      <c r="E37" s="27"/>
      <c r="F37" s="27"/>
      <c r="G37" s="27"/>
      <c r="H37" s="27"/>
      <c r="I37" s="27"/>
      <c r="J37" s="27"/>
      <c r="K37" s="27"/>
      <c r="L37" s="27"/>
      <c r="M37" s="27"/>
      <c r="N37" s="27"/>
      <c r="O37" s="27"/>
      <c r="P37" s="27"/>
      <c r="Q37" s="27"/>
      <c r="R37" s="27"/>
      <c r="S37" s="27"/>
      <c r="T37" s="27"/>
      <c r="U37" s="27"/>
      <c r="V37" s="27"/>
    </row>
    <row r="38" spans="1:22" s="13" customFormat="1" ht="12.75" customHeight="1" x14ac:dyDescent="0.2">
      <c r="A38" s="27" t="s">
        <v>31</v>
      </c>
      <c r="B38" s="27"/>
      <c r="C38" s="27"/>
      <c r="D38" s="27"/>
      <c r="E38" s="27"/>
      <c r="F38" s="27"/>
      <c r="G38" s="27"/>
      <c r="H38" s="27"/>
      <c r="I38" s="27"/>
      <c r="J38" s="27"/>
      <c r="K38" s="27"/>
      <c r="L38" s="27"/>
      <c r="M38" s="27"/>
      <c r="N38" s="27"/>
      <c r="O38" s="27"/>
      <c r="P38" s="27"/>
      <c r="Q38" s="27"/>
      <c r="R38" s="27"/>
      <c r="S38" s="27"/>
      <c r="T38" s="27"/>
      <c r="U38" s="27"/>
      <c r="V38" s="27"/>
    </row>
    <row r="39" spans="1:22" s="13" customFormat="1" ht="12.75" customHeight="1" x14ac:dyDescent="0.2">
      <c r="A39" s="27" t="s">
        <v>13</v>
      </c>
      <c r="B39" s="27"/>
      <c r="C39" s="27"/>
      <c r="D39" s="27"/>
      <c r="E39" s="27"/>
      <c r="F39" s="27"/>
      <c r="G39" s="27"/>
      <c r="H39" s="27"/>
      <c r="I39" s="27"/>
      <c r="J39" s="27"/>
      <c r="K39" s="27"/>
      <c r="L39" s="27"/>
      <c r="M39" s="27"/>
      <c r="N39" s="27"/>
      <c r="O39" s="27"/>
      <c r="P39" s="27"/>
      <c r="Q39" s="27"/>
      <c r="R39" s="27"/>
      <c r="S39" s="27"/>
      <c r="T39" s="27"/>
      <c r="U39" s="27"/>
      <c r="V39" s="27"/>
    </row>
    <row r="40" spans="1:22" s="13" customFormat="1" ht="12.75" customHeight="1" x14ac:dyDescent="0.2">
      <c r="A40" s="27" t="s">
        <v>14</v>
      </c>
      <c r="B40" s="27"/>
      <c r="C40" s="27"/>
      <c r="D40" s="27"/>
      <c r="E40" s="27"/>
      <c r="F40" s="27"/>
      <c r="G40" s="27"/>
      <c r="H40" s="27"/>
      <c r="I40" s="27"/>
      <c r="J40" s="27"/>
      <c r="K40" s="27"/>
      <c r="L40" s="27"/>
      <c r="M40" s="27"/>
      <c r="N40" s="27"/>
      <c r="O40" s="27"/>
      <c r="P40" s="27"/>
      <c r="Q40" s="27"/>
      <c r="R40" s="27"/>
      <c r="S40" s="27"/>
      <c r="T40" s="27"/>
      <c r="U40" s="27"/>
      <c r="V40" s="27"/>
    </row>
    <row r="41" spans="1:22" s="13" customFormat="1" ht="12.75" customHeight="1" x14ac:dyDescent="0.2">
      <c r="A41" s="27" t="s">
        <v>32</v>
      </c>
      <c r="B41" s="27"/>
      <c r="C41" s="27"/>
      <c r="D41" s="27"/>
      <c r="E41" s="27"/>
      <c r="F41" s="27"/>
      <c r="G41" s="27"/>
      <c r="H41" s="27"/>
      <c r="I41" s="27"/>
      <c r="J41" s="27"/>
      <c r="K41" s="27"/>
      <c r="L41" s="27"/>
      <c r="M41" s="27"/>
      <c r="N41" s="27"/>
      <c r="O41" s="27"/>
      <c r="P41" s="27"/>
      <c r="Q41" s="27"/>
      <c r="R41" s="27"/>
      <c r="S41" s="27"/>
      <c r="T41" s="27"/>
      <c r="U41" s="27"/>
      <c r="V41" s="27"/>
    </row>
    <row r="42" spans="1:22" s="13" customFormat="1" ht="12.75" customHeight="1" x14ac:dyDescent="0.2">
      <c r="A42" s="27" t="s">
        <v>15</v>
      </c>
      <c r="B42" s="27"/>
      <c r="C42" s="27"/>
      <c r="D42" s="27"/>
      <c r="E42" s="27"/>
      <c r="F42" s="27"/>
      <c r="G42" s="27"/>
      <c r="H42" s="27"/>
      <c r="I42" s="27"/>
      <c r="J42" s="27"/>
      <c r="K42" s="27"/>
      <c r="L42" s="27"/>
      <c r="M42" s="27"/>
      <c r="N42" s="27"/>
      <c r="O42" s="27"/>
      <c r="P42" s="27"/>
      <c r="Q42" s="27"/>
      <c r="R42" s="27"/>
      <c r="S42" s="27"/>
      <c r="T42" s="27"/>
      <c r="U42" s="27"/>
      <c r="V42" s="27"/>
    </row>
    <row r="43" spans="1:22" s="13" customFormat="1" ht="12.75" customHeight="1" x14ac:dyDescent="0.2">
      <c r="A43" s="27" t="s">
        <v>33</v>
      </c>
      <c r="B43" s="27"/>
      <c r="C43" s="27"/>
      <c r="D43" s="27"/>
      <c r="E43" s="27"/>
      <c r="F43" s="27"/>
      <c r="G43" s="27"/>
      <c r="H43" s="27"/>
      <c r="I43" s="27"/>
      <c r="J43" s="27"/>
      <c r="K43" s="27"/>
      <c r="L43" s="27"/>
      <c r="M43" s="27"/>
      <c r="N43" s="27"/>
      <c r="O43" s="27"/>
      <c r="P43" s="27"/>
      <c r="Q43" s="27"/>
      <c r="R43" s="27"/>
      <c r="S43" s="27"/>
      <c r="T43" s="27"/>
      <c r="U43" s="27"/>
      <c r="V43" s="27"/>
    </row>
    <row r="44" spans="1:22" s="13" customFormat="1" ht="12.75" customHeight="1" x14ac:dyDescent="0.2">
      <c r="A44" s="27" t="s">
        <v>39</v>
      </c>
      <c r="B44" s="27"/>
      <c r="C44" s="27"/>
      <c r="D44" s="27"/>
      <c r="E44" s="27"/>
      <c r="F44" s="27"/>
      <c r="G44" s="27"/>
      <c r="H44" s="27"/>
      <c r="I44" s="27"/>
      <c r="J44" s="27"/>
      <c r="K44" s="27"/>
      <c r="L44" s="27"/>
      <c r="M44" s="27"/>
      <c r="N44" s="27"/>
      <c r="O44" s="27"/>
      <c r="P44" s="27"/>
      <c r="Q44" s="27"/>
      <c r="R44" s="27"/>
      <c r="S44" s="27"/>
      <c r="T44" s="27"/>
      <c r="U44" s="27"/>
      <c r="V44" s="27"/>
    </row>
    <row r="45" spans="1:22" s="13" customFormat="1" ht="12.75" customHeight="1" x14ac:dyDescent="0.2">
      <c r="A45" s="27"/>
      <c r="B45" s="27"/>
      <c r="C45" s="27"/>
      <c r="D45" s="27"/>
      <c r="E45" s="27"/>
      <c r="F45" s="27"/>
      <c r="G45" s="27"/>
      <c r="H45" s="27"/>
      <c r="I45" s="27"/>
      <c r="J45" s="27"/>
      <c r="K45" s="27"/>
      <c r="L45" s="27"/>
      <c r="M45" s="27"/>
      <c r="N45" s="27"/>
      <c r="O45" s="27"/>
      <c r="P45" s="27"/>
      <c r="Q45" s="27"/>
      <c r="R45" s="27"/>
      <c r="S45" s="27"/>
      <c r="T45" s="27"/>
      <c r="U45" s="27"/>
      <c r="V45" s="27"/>
    </row>
    <row r="46" spans="1:22" s="13" customFormat="1" ht="12.75" customHeight="1" x14ac:dyDescent="0.2">
      <c r="A46" s="32" t="s">
        <v>6</v>
      </c>
      <c r="B46" s="32"/>
      <c r="C46" s="32"/>
      <c r="D46" s="32"/>
      <c r="E46" s="32"/>
      <c r="F46" s="32"/>
      <c r="G46" s="32"/>
      <c r="H46" s="32"/>
      <c r="I46" s="32"/>
      <c r="J46" s="32"/>
      <c r="K46" s="32"/>
      <c r="L46" s="32"/>
      <c r="M46" s="32"/>
      <c r="N46" s="32"/>
      <c r="O46" s="32"/>
      <c r="P46" s="32"/>
      <c r="Q46" s="32"/>
      <c r="R46" s="32"/>
      <c r="S46" s="32"/>
      <c r="T46" s="32"/>
      <c r="U46" s="32"/>
      <c r="V46" s="32"/>
    </row>
    <row r="47" spans="1:22" s="13" customFormat="1" ht="22.9" customHeight="1" x14ac:dyDescent="0.2">
      <c r="A47" s="26" t="s">
        <v>8</v>
      </c>
      <c r="B47" s="26"/>
      <c r="C47" s="26"/>
      <c r="D47" s="26"/>
      <c r="E47" s="26"/>
      <c r="F47" s="26"/>
      <c r="G47" s="26"/>
      <c r="H47" s="26"/>
      <c r="I47" s="26"/>
      <c r="J47" s="26"/>
      <c r="K47" s="26"/>
      <c r="L47" s="26"/>
      <c r="M47" s="26"/>
      <c r="N47" s="26"/>
      <c r="O47" s="26"/>
      <c r="P47" s="26"/>
      <c r="Q47" s="26"/>
      <c r="R47" s="26"/>
      <c r="S47" s="26"/>
      <c r="T47" s="26"/>
      <c r="U47" s="26"/>
      <c r="V47" s="26"/>
    </row>
    <row r="48" spans="1:22" ht="15" customHeight="1" x14ac:dyDescent="0.2">
      <c r="A48" s="27" t="s">
        <v>40</v>
      </c>
      <c r="B48" s="27"/>
      <c r="C48" s="27"/>
      <c r="D48" s="27"/>
      <c r="E48" s="27"/>
      <c r="F48" s="27"/>
      <c r="G48" s="27"/>
      <c r="H48" s="27"/>
      <c r="I48" s="27"/>
      <c r="J48" s="27"/>
      <c r="K48" s="27"/>
      <c r="L48" s="27"/>
      <c r="M48" s="27"/>
      <c r="N48" s="27"/>
      <c r="O48" s="27"/>
      <c r="P48" s="27"/>
      <c r="Q48" s="27"/>
      <c r="R48" s="27"/>
      <c r="S48" s="27"/>
      <c r="T48" s="27"/>
      <c r="U48" s="27"/>
      <c r="V48" s="27"/>
    </row>
    <row r="49" spans="13:13" x14ac:dyDescent="0.2">
      <c r="M49" s="12"/>
    </row>
    <row r="50" spans="13:13" x14ac:dyDescent="0.2">
      <c r="M50" s="12"/>
    </row>
    <row r="51" spans="13:13" x14ac:dyDescent="0.2">
      <c r="M51" s="12"/>
    </row>
  </sheetData>
  <mergeCells count="28">
    <mergeCell ref="A47:V47"/>
    <mergeCell ref="A48:V48"/>
    <mergeCell ref="A42:V42"/>
    <mergeCell ref="A43:V43"/>
    <mergeCell ref="A44:V44"/>
    <mergeCell ref="A45:V45"/>
    <mergeCell ref="A46:V46"/>
    <mergeCell ref="A30:V30"/>
    <mergeCell ref="A31:V31"/>
    <mergeCell ref="A39:V39"/>
    <mergeCell ref="A40:V40"/>
    <mergeCell ref="A41:V41"/>
    <mergeCell ref="A1:AF1"/>
    <mergeCell ref="A32:V32"/>
    <mergeCell ref="A36:V36"/>
    <mergeCell ref="A37:V37"/>
    <mergeCell ref="A38:V38"/>
    <mergeCell ref="A33:V33"/>
    <mergeCell ref="A34:V34"/>
    <mergeCell ref="A35:V35"/>
    <mergeCell ref="A22:V22"/>
    <mergeCell ref="A23:V23"/>
    <mergeCell ref="A24:V24"/>
    <mergeCell ref="A25:V25"/>
    <mergeCell ref="A26:V26"/>
    <mergeCell ref="A27:V27"/>
    <mergeCell ref="A28:V28"/>
    <mergeCell ref="A29:V29"/>
  </mergeCells>
  <phoneticPr fontId="0" type="noConversion"/>
  <pageMargins left="0.25" right="0.25" top="1" bottom="1" header="0.5" footer="0.5"/>
  <pageSetup scale="59" orientation="landscape" horizontalDpi="300" r:id="rId1"/>
  <headerFooter alignWithMargins="0"/>
  <webPublishItems count="1">
    <webPublishItem id="20626" divId="table_04_24_20626" sourceType="range" sourceRef="A1:AA48" destinationFile="C:\DMegret\current tasks\BTS\nts_2010\2011_01_06_2010q4\table_04_24.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4-24</vt:lpstr>
      <vt:lpstr>'4-24'!Print_Area</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2016-07-05T13:20:45Z</cp:lastPrinted>
  <dcterms:created xsi:type="dcterms:W3CDTF">1980-01-01T05:00:00Z</dcterms:created>
  <dcterms:modified xsi:type="dcterms:W3CDTF">2016-07-05T13:20:58Z</dcterms:modified>
</cp:coreProperties>
</file>