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85" yWindow="15" windowWidth="9000" windowHeight="11760"/>
  </bookViews>
  <sheets>
    <sheet name="4-28" sheetId="27" r:id="rId1"/>
  </sheets>
  <definedNames>
    <definedName name="bigsheet101">#REF!</definedName>
  </definedNames>
  <calcPr calcId="145621"/>
</workbook>
</file>

<file path=xl/calcChain.xml><?xml version="1.0" encoding="utf-8"?>
<calcChain xmlns="http://schemas.openxmlformats.org/spreadsheetml/2006/main">
  <c r="AF111" i="27" l="1"/>
  <c r="AD111" i="27"/>
  <c r="AF110" i="27"/>
  <c r="AD110" i="27"/>
  <c r="AF109" i="27"/>
  <c r="AD109" i="27"/>
  <c r="AF108" i="27"/>
  <c r="AD108" i="27"/>
  <c r="AF107" i="27"/>
  <c r="AD107" i="27"/>
  <c r="AF106" i="27"/>
  <c r="AD106" i="27"/>
  <c r="AF105" i="27"/>
  <c r="AG105" i="27" s="1"/>
  <c r="AD105" i="27"/>
  <c r="AF104" i="27"/>
  <c r="AD104" i="27"/>
  <c r="AF103" i="27"/>
  <c r="AG103" i="27" s="1"/>
  <c r="AD103" i="27"/>
  <c r="AF102" i="27"/>
  <c r="AD102" i="27"/>
  <c r="AF101" i="27"/>
  <c r="AG101" i="27" s="1"/>
  <c r="AD101" i="27"/>
  <c r="AF100" i="27"/>
  <c r="AD100" i="27"/>
  <c r="AF99" i="27"/>
  <c r="AG99" i="27" s="1"/>
  <c r="AD99" i="27"/>
  <c r="AF98" i="27"/>
  <c r="AD98" i="27"/>
  <c r="AF97" i="27"/>
  <c r="AG97" i="27" s="1"/>
  <c r="AD97" i="27"/>
  <c r="AF96" i="27"/>
  <c r="AD96" i="27"/>
  <c r="AF95" i="27"/>
  <c r="AG95" i="27" s="1"/>
  <c r="AD95" i="27"/>
  <c r="AF94" i="27"/>
  <c r="AD94" i="27"/>
  <c r="AF93" i="27"/>
  <c r="AG93" i="27" s="1"/>
  <c r="AD93" i="27"/>
  <c r="AF92" i="27"/>
  <c r="AD92" i="27"/>
  <c r="AF91" i="27"/>
  <c r="AG91" i="27" s="1"/>
  <c r="AD91" i="27"/>
  <c r="AF90" i="27"/>
  <c r="AD90" i="27"/>
  <c r="AF89" i="27"/>
  <c r="AG89" i="27" s="1"/>
  <c r="AD89" i="27"/>
  <c r="AF88" i="27"/>
  <c r="AD88" i="27"/>
  <c r="AF87" i="27"/>
  <c r="AG87" i="27" s="1"/>
  <c r="AD87" i="27"/>
  <c r="AF86" i="27"/>
  <c r="AD86" i="27"/>
  <c r="AF85" i="27"/>
  <c r="AG85" i="27" s="1"/>
  <c r="AD85" i="27"/>
  <c r="AF84" i="27"/>
  <c r="AD84" i="27"/>
  <c r="AF83" i="27"/>
  <c r="AG83" i="27" s="1"/>
  <c r="AD83" i="27"/>
  <c r="AF82" i="27"/>
  <c r="AD82" i="27"/>
  <c r="AF81" i="27"/>
  <c r="AG81" i="27" s="1"/>
  <c r="AD81" i="27"/>
  <c r="AF80" i="27"/>
  <c r="AD80" i="27"/>
  <c r="AF79" i="27"/>
  <c r="AG79" i="27" s="1"/>
  <c r="AD79" i="27"/>
  <c r="AF78" i="27"/>
  <c r="AD78" i="27"/>
  <c r="AF77" i="27"/>
  <c r="AG77" i="27" s="1"/>
  <c r="AD77" i="27"/>
  <c r="AF76" i="27"/>
  <c r="AD76" i="27"/>
  <c r="AF75" i="27"/>
  <c r="AG75" i="27" s="1"/>
  <c r="AD75" i="27"/>
  <c r="AF74" i="27"/>
  <c r="AD74" i="27"/>
  <c r="AF73" i="27"/>
  <c r="AG73" i="27" s="1"/>
  <c r="AD73" i="27"/>
  <c r="AF72" i="27"/>
  <c r="AD72" i="27"/>
  <c r="AF71" i="27"/>
  <c r="AG71" i="27" s="1"/>
  <c r="AD71" i="27"/>
  <c r="AF70" i="27"/>
  <c r="AD70" i="27"/>
  <c r="AF69" i="27"/>
  <c r="AG69" i="27" s="1"/>
  <c r="AD69" i="27"/>
  <c r="AF68" i="27"/>
  <c r="AD68" i="27"/>
  <c r="AF67" i="27"/>
  <c r="AG67" i="27" s="1"/>
  <c r="AD67" i="27"/>
  <c r="AF66" i="27"/>
  <c r="AD66" i="27"/>
  <c r="AF65" i="27"/>
  <c r="AG65" i="27" s="1"/>
  <c r="AD65" i="27"/>
  <c r="AF64" i="27"/>
  <c r="AD64" i="27"/>
  <c r="AF63" i="27"/>
  <c r="AG63" i="27" s="1"/>
  <c r="AD63" i="27"/>
  <c r="AF62" i="27"/>
  <c r="AD62" i="27"/>
  <c r="AF61" i="27"/>
  <c r="AG61" i="27" s="1"/>
  <c r="AD61" i="27"/>
  <c r="AF60" i="27"/>
  <c r="AD60" i="27"/>
  <c r="AF59" i="27"/>
  <c r="AG59" i="27" s="1"/>
  <c r="AD59" i="27"/>
  <c r="AF58" i="27"/>
  <c r="AD58" i="27"/>
  <c r="AF57" i="27"/>
  <c r="AG57" i="27" s="1"/>
  <c r="AD57" i="27"/>
  <c r="AF56" i="27"/>
  <c r="AD56" i="27"/>
  <c r="AF55" i="27"/>
  <c r="AG55" i="27" s="1"/>
  <c r="AD55" i="27"/>
  <c r="AF54" i="27"/>
  <c r="AD54" i="27"/>
  <c r="AF53" i="27"/>
  <c r="AG53" i="27" s="1"/>
  <c r="AD53" i="27"/>
  <c r="AF52" i="27"/>
  <c r="AD52" i="27"/>
  <c r="AF51" i="27"/>
  <c r="AG51" i="27" s="1"/>
  <c r="AD51" i="27"/>
  <c r="AF50" i="27"/>
  <c r="AD50" i="27"/>
  <c r="AF49" i="27"/>
  <c r="AG49" i="27" s="1"/>
  <c r="AD49" i="27"/>
  <c r="AF48" i="27"/>
  <c r="AD48" i="27"/>
  <c r="AF47" i="27"/>
  <c r="AG47" i="27" s="1"/>
  <c r="AD47" i="27"/>
  <c r="AF46" i="27"/>
  <c r="AD46" i="27"/>
  <c r="AF45" i="27"/>
  <c r="AG45" i="27" s="1"/>
  <c r="AD45" i="27"/>
  <c r="AF44" i="27"/>
  <c r="AD44" i="27"/>
  <c r="AF43" i="27"/>
  <c r="AG43" i="27" s="1"/>
  <c r="AD43" i="27"/>
  <c r="AF42" i="27"/>
  <c r="AD42" i="27"/>
  <c r="AF41" i="27"/>
  <c r="AG41" i="27" s="1"/>
  <c r="AD41" i="27"/>
  <c r="AF40" i="27"/>
  <c r="AD40" i="27"/>
  <c r="AF39" i="27"/>
  <c r="AG39" i="27" s="1"/>
  <c r="AD39" i="27"/>
  <c r="AF38" i="27"/>
  <c r="AD38" i="27"/>
  <c r="AF37" i="27"/>
  <c r="AG37" i="27" s="1"/>
  <c r="AD37" i="27"/>
  <c r="AF36" i="27"/>
  <c r="AD36" i="27"/>
  <c r="AF35" i="27"/>
  <c r="AG35" i="27" s="1"/>
  <c r="AD35" i="27"/>
  <c r="AF34" i="27"/>
  <c r="AD34" i="27"/>
  <c r="AF33" i="27"/>
  <c r="AG33" i="27" s="1"/>
  <c r="AD33" i="27"/>
  <c r="AF32" i="27"/>
  <c r="AD32" i="27"/>
  <c r="AF31" i="27"/>
  <c r="AG31" i="27" s="1"/>
  <c r="AD31" i="27"/>
  <c r="AF30" i="27"/>
  <c r="AD30" i="27"/>
  <c r="AF29" i="27"/>
  <c r="AG29" i="27" s="1"/>
  <c r="AD29" i="27"/>
  <c r="AF28" i="27"/>
  <c r="AD28" i="27"/>
  <c r="AF27" i="27"/>
  <c r="AG27" i="27" s="1"/>
  <c r="AD27" i="27"/>
  <c r="AF26" i="27"/>
  <c r="AD26" i="27"/>
  <c r="AF25" i="27"/>
  <c r="AG25" i="27" s="1"/>
  <c r="AD25" i="27"/>
  <c r="AF24" i="27"/>
  <c r="AD24" i="27"/>
  <c r="AF23" i="27"/>
  <c r="AG23" i="27" s="1"/>
  <c r="AD23" i="27"/>
  <c r="AF22" i="27"/>
  <c r="AD22" i="27"/>
  <c r="AF21" i="27"/>
  <c r="AG21" i="27" s="1"/>
  <c r="AD21" i="27"/>
  <c r="AF20" i="27"/>
  <c r="AE20" i="27"/>
  <c r="AD20" i="27"/>
  <c r="AF19" i="27"/>
  <c r="AE19" i="27"/>
  <c r="AD19" i="27"/>
  <c r="AF18" i="27"/>
  <c r="AE18" i="27"/>
  <c r="AD18" i="27"/>
  <c r="AF17" i="27"/>
  <c r="AE17" i="27"/>
  <c r="AD17" i="27"/>
  <c r="AF16" i="27"/>
  <c r="AE16" i="27"/>
  <c r="AD16" i="27"/>
  <c r="AF15" i="27"/>
  <c r="AE15" i="27"/>
  <c r="AD15" i="27"/>
  <c r="AF14" i="27"/>
  <c r="AE14" i="27"/>
  <c r="AD14" i="27"/>
  <c r="AF13" i="27"/>
  <c r="AE13" i="27"/>
  <c r="AD13" i="27"/>
  <c r="AF12" i="27"/>
  <c r="AE12" i="27"/>
  <c r="AD12" i="27"/>
  <c r="AF11" i="27"/>
  <c r="AE11" i="27"/>
  <c r="AD11" i="27"/>
  <c r="AF10" i="27"/>
  <c r="AE10" i="27"/>
  <c r="AD10" i="27"/>
  <c r="AF9" i="27"/>
  <c r="AE9" i="27"/>
  <c r="AD9" i="27"/>
  <c r="AF8" i="27"/>
  <c r="AE8" i="27"/>
  <c r="AD8" i="27"/>
  <c r="AF7" i="27"/>
  <c r="AE7" i="27"/>
  <c r="AD7" i="27"/>
  <c r="AF6" i="27"/>
  <c r="AE6" i="27"/>
  <c r="AD6" i="27"/>
  <c r="AF5" i="27"/>
  <c r="AG104" i="27" s="1"/>
  <c r="AE5" i="27"/>
  <c r="AD5" i="27"/>
  <c r="AG22" i="27" l="1"/>
  <c r="AG42" i="27"/>
  <c r="AG46" i="27"/>
  <c r="AG54" i="27"/>
  <c r="AG5" i="27"/>
  <c r="AG6" i="27"/>
  <c r="AG7" i="27"/>
  <c r="AG8" i="27"/>
  <c r="AG9" i="27"/>
  <c r="AG10" i="27"/>
  <c r="AG11" i="27"/>
  <c r="AG12" i="27"/>
  <c r="AG13" i="27"/>
  <c r="AG14" i="27"/>
  <c r="AG15" i="27"/>
  <c r="AG16" i="27"/>
  <c r="AG17" i="27"/>
  <c r="AG18" i="27"/>
  <c r="AG19" i="27"/>
  <c r="AG20" i="27"/>
  <c r="AG24" i="27"/>
  <c r="AG28" i="27"/>
  <c r="AG32" i="27"/>
  <c r="AG36" i="27"/>
  <c r="AG40" i="27"/>
  <c r="AG44" i="27"/>
  <c r="AG48" i="27"/>
  <c r="AG52" i="27"/>
  <c r="AG56" i="27"/>
  <c r="AG60" i="27"/>
  <c r="AG64" i="27"/>
  <c r="AG68" i="27"/>
  <c r="AG72" i="27"/>
  <c r="AG76" i="27"/>
  <c r="AG80" i="27"/>
  <c r="AG84" i="27"/>
  <c r="AG88" i="27"/>
  <c r="AG92" i="27"/>
  <c r="AG96" i="27"/>
  <c r="AG100" i="27"/>
  <c r="AE104" i="27"/>
  <c r="AE103" i="27"/>
  <c r="AE102" i="27"/>
  <c r="AE101" i="27"/>
  <c r="AE100" i="27"/>
  <c r="AE99" i="27"/>
  <c r="AE98" i="27"/>
  <c r="AE97" i="27"/>
  <c r="AE96" i="27"/>
  <c r="AE95" i="27"/>
  <c r="AE94" i="27"/>
  <c r="AE93" i="27"/>
  <c r="AE92" i="27"/>
  <c r="AE91" i="27"/>
  <c r="AE90" i="27"/>
  <c r="AE89" i="27"/>
  <c r="AE88" i="27"/>
  <c r="AE87" i="27"/>
  <c r="AE86" i="27"/>
  <c r="AE85" i="27"/>
  <c r="AE84" i="27"/>
  <c r="AE83" i="27"/>
  <c r="AE82" i="27"/>
  <c r="AE81" i="27"/>
  <c r="AE80" i="27"/>
  <c r="AE79" i="27"/>
  <c r="AE78" i="27"/>
  <c r="AE77" i="27"/>
  <c r="AE76" i="27"/>
  <c r="AE75" i="27"/>
  <c r="AE74" i="27"/>
  <c r="AE73" i="27"/>
  <c r="AE72" i="27"/>
  <c r="AE71" i="27"/>
  <c r="AE70" i="27"/>
  <c r="AE69" i="27"/>
  <c r="AE68" i="27"/>
  <c r="AE67" i="27"/>
  <c r="AE66" i="27"/>
  <c r="AE65" i="27"/>
  <c r="AE64" i="27"/>
  <c r="AE63" i="27"/>
  <c r="AE62" i="27"/>
  <c r="AE61" i="27"/>
  <c r="AE60" i="27"/>
  <c r="AE59" i="27"/>
  <c r="AE58" i="27"/>
  <c r="AE57" i="27"/>
  <c r="AE56" i="27"/>
  <c r="AE55" i="27"/>
  <c r="AE54" i="27"/>
  <c r="AE53" i="27"/>
  <c r="AE52" i="27"/>
  <c r="AE51" i="27"/>
  <c r="AE50" i="27"/>
  <c r="AE49" i="27"/>
  <c r="AE48" i="27"/>
  <c r="AE47" i="27"/>
  <c r="AE46" i="27"/>
  <c r="AE45" i="27"/>
  <c r="AE44" i="27"/>
  <c r="AE43" i="27"/>
  <c r="AE42" i="27"/>
  <c r="AE41" i="27"/>
  <c r="AE40" i="27"/>
  <c r="AE39" i="27"/>
  <c r="AE38" i="27"/>
  <c r="AE37" i="27"/>
  <c r="AE36" i="27"/>
  <c r="AE35" i="27"/>
  <c r="AE34" i="27"/>
  <c r="AE33" i="27"/>
  <c r="AE32" i="27"/>
  <c r="AE31" i="27"/>
  <c r="AE30" i="27"/>
  <c r="AE29" i="27"/>
  <c r="AE28" i="27"/>
  <c r="AE27" i="27"/>
  <c r="AE26" i="27"/>
  <c r="AE25" i="27"/>
  <c r="AE24" i="27"/>
  <c r="AE23" i="27"/>
  <c r="AE22" i="27"/>
  <c r="AE21" i="27"/>
  <c r="AE105" i="27"/>
  <c r="AG26" i="27"/>
  <c r="AG30" i="27"/>
  <c r="AG34" i="27"/>
  <c r="AG38" i="27"/>
  <c r="AG50" i="27"/>
  <c r="AG58" i="27"/>
  <c r="AG62" i="27"/>
  <c r="AG66" i="27"/>
  <c r="AG70" i="27"/>
  <c r="AG74" i="27"/>
  <c r="AG78" i="27"/>
  <c r="AG82" i="27"/>
  <c r="AG86" i="27"/>
  <c r="AG90" i="27"/>
  <c r="AG94" i="27"/>
  <c r="AG98" i="27"/>
  <c r="AG102" i="27"/>
</calcChain>
</file>

<file path=xl/sharedStrings.xml><?xml version="1.0" encoding="utf-8"?>
<sst xmlns="http://schemas.openxmlformats.org/spreadsheetml/2006/main" count="249" uniqueCount="135">
  <si>
    <t>Population group</t>
  </si>
  <si>
    <t>Urban area</t>
  </si>
  <si>
    <t>Gallons wasted (millions)</t>
  </si>
  <si>
    <r>
      <t>Percent change</t>
    </r>
    <r>
      <rPr>
        <b/>
        <vertAlign val="superscript"/>
        <sz val="11"/>
        <rFont val="Arial Narrow"/>
        <family val="2"/>
      </rPr>
      <t>a</t>
    </r>
  </si>
  <si>
    <t>Percent</t>
  </si>
  <si>
    <t>Rank</t>
  </si>
  <si>
    <t>Medium</t>
  </si>
  <si>
    <t>Akron, OH</t>
  </si>
  <si>
    <t>Albany-Schenectady, NY</t>
  </si>
  <si>
    <t>Albuquerque, NM</t>
  </si>
  <si>
    <t>Allentown-Bethlehem, PA-NJ</t>
  </si>
  <si>
    <t>Small</t>
  </si>
  <si>
    <t>Anchorage, AK</t>
  </si>
  <si>
    <t>Very large</t>
  </si>
  <si>
    <t>Atlanta, GA</t>
  </si>
  <si>
    <t>Austin, TX</t>
  </si>
  <si>
    <t>Bakersfield, CA</t>
  </si>
  <si>
    <t>Large</t>
  </si>
  <si>
    <t>Baltimore, MD</t>
  </si>
  <si>
    <t>Beaumont, TX</t>
  </si>
  <si>
    <t>Birmingham, AL</t>
  </si>
  <si>
    <t>Boston, MA-NH-RI</t>
  </si>
  <si>
    <t>Boulder, CO</t>
  </si>
  <si>
    <t>Bridgeport-Stamford, CT-NY</t>
  </si>
  <si>
    <t>Brownsville, TX</t>
  </si>
  <si>
    <t>Buffalo, NY</t>
  </si>
  <si>
    <t>Cape Coral, FL</t>
  </si>
  <si>
    <t>Charleston-North Charleston, SC</t>
  </si>
  <si>
    <t>Charlotte, NC-SC</t>
  </si>
  <si>
    <t>Chicago, IL-IN</t>
  </si>
  <si>
    <t>Cincinnati, OH-KY-IN</t>
  </si>
  <si>
    <t>Cleveland, OH</t>
  </si>
  <si>
    <t>Colorado Springs, CO</t>
  </si>
  <si>
    <t>Columbia, SC</t>
  </si>
  <si>
    <t>Columbus, OH</t>
  </si>
  <si>
    <t>Corpus Christi, TX</t>
  </si>
  <si>
    <t>Dallas-Fort Worth-Arlington, TX</t>
  </si>
  <si>
    <t>Dayton, OH</t>
  </si>
  <si>
    <t>Denver-Aurora, CO</t>
  </si>
  <si>
    <t>Detroit, MI</t>
  </si>
  <si>
    <t>El Paso, TX-NM</t>
  </si>
  <si>
    <t>Eugene, OR</t>
  </si>
  <si>
    <t>Fresno, CA</t>
  </si>
  <si>
    <t>Grand Rapids, MI</t>
  </si>
  <si>
    <t>Hartford, CT</t>
  </si>
  <si>
    <t>Honolulu, HI</t>
  </si>
  <si>
    <t>Houston, TX</t>
  </si>
  <si>
    <t>Indianapolis, IN</t>
  </si>
  <si>
    <t>Jacksonville, FL</t>
  </si>
  <si>
    <t>Kansas City, MO-KS</t>
  </si>
  <si>
    <t>Laredo, TX</t>
  </si>
  <si>
    <t>Las Vegas, NV</t>
  </si>
  <si>
    <t>Little Rock, AR</t>
  </si>
  <si>
    <t>Los Angeles-Long Beach-Santa Ana, CA</t>
  </si>
  <si>
    <t>Louisville, KY-IN</t>
  </si>
  <si>
    <t>Memphis, TN-MS-AR</t>
  </si>
  <si>
    <t>Miami, FL</t>
  </si>
  <si>
    <t>Milwaukee, WI</t>
  </si>
  <si>
    <t>Minneapolis-St. Paul, MN</t>
  </si>
  <si>
    <t>Nashville-Davidson, TN</t>
  </si>
  <si>
    <t>New Haven, CT</t>
  </si>
  <si>
    <t>New Orleans, LA</t>
  </si>
  <si>
    <t>New York-Newark, NY-NJ-CT</t>
  </si>
  <si>
    <t>Oklahoma City, OK</t>
  </si>
  <si>
    <t>Omaha, NE-IA</t>
  </si>
  <si>
    <t>Orlando, FL</t>
  </si>
  <si>
    <t>Oxnard-Ventura, CA</t>
  </si>
  <si>
    <t>Pensacola, FL-AL</t>
  </si>
  <si>
    <t>Philadelphia, PA-NJ-DE-MD</t>
  </si>
  <si>
    <t>Phoenix, AZ</t>
  </si>
  <si>
    <t>Pittsburgh, PA</t>
  </si>
  <si>
    <t>Portland, OR-WA</t>
  </si>
  <si>
    <t>Providence, RI-MA</t>
  </si>
  <si>
    <t>Raleigh-Durham, NC</t>
  </si>
  <si>
    <t>Richmond, VA</t>
  </si>
  <si>
    <t>Riverside-San Bernardino, CA</t>
  </si>
  <si>
    <t>Rochester, NY</t>
  </si>
  <si>
    <t>Sacramento, CA</t>
  </si>
  <si>
    <t>Salem, OR</t>
  </si>
  <si>
    <t>Salt Lake City, UT</t>
  </si>
  <si>
    <t>San Antonio, TX</t>
  </si>
  <si>
    <t>San Diego, CA</t>
  </si>
  <si>
    <t>San Francisco-Oakland, CA</t>
  </si>
  <si>
    <t>San Jose, CA</t>
  </si>
  <si>
    <t>Sarasota-Bradenton, FL</t>
  </si>
  <si>
    <t>Seattle, WA</t>
  </si>
  <si>
    <t>Spokane, WA</t>
  </si>
  <si>
    <t>Springfield, MA-CT</t>
  </si>
  <si>
    <t>St. Louis, MO-IL</t>
  </si>
  <si>
    <t>Toledo, OH-MI</t>
  </si>
  <si>
    <t>Tucson, AZ</t>
  </si>
  <si>
    <t>Tulsa, OK</t>
  </si>
  <si>
    <t>Virginia Beach, VA</t>
  </si>
  <si>
    <t>NA</t>
  </si>
  <si>
    <t>Very large urban areas - over 3 million population.</t>
  </si>
  <si>
    <t>Large urban areas - over 1 million and less than 3 million population.</t>
  </si>
  <si>
    <t>Medium urban areas - over 500,000 and less than 1 million population.</t>
  </si>
  <si>
    <t>Small urban areas - less than 500,000 population.</t>
  </si>
  <si>
    <t>NOTES</t>
  </si>
  <si>
    <t>"Wasted" fuel is the difference between the fuel consumed under estimated existing conditions and the fuel consumed under free-flow conditions. Previous editions of this table were calculated on the basis of total fuel consumed during congested trips. Calculations are made for peak period speeds and for free-flow speeds on both the freeway and principal arterial systems. For a more detailed description of the formulas used, see the source document.</t>
  </si>
  <si>
    <t>The urban areas included are those containing over 500,000 people and several smaller places mostly chosen by previous sponsors of the Texas Transportation Institute study on mobility.</t>
  </si>
  <si>
    <r>
      <t>a</t>
    </r>
    <r>
      <rPr>
        <sz val="9"/>
        <rFont val="Arial"/>
        <family val="2"/>
      </rPr>
      <t xml:space="preserve"> Percent changes were calculated using the numbers in this table and were not obtained from the source. Ranks are based on the calculated percent changes with the highest number corresponding to a rank of 1.</t>
    </r>
  </si>
  <si>
    <t>101 Areas</t>
  </si>
  <si>
    <t>Baton Rouge, LA</t>
  </si>
  <si>
    <t>Boise, ID</t>
  </si>
  <si>
    <t>Greensboro, NC</t>
  </si>
  <si>
    <t>Jackson, MS</t>
  </si>
  <si>
    <t>Knoxville, TN</t>
  </si>
  <si>
    <t>Indio-Cathedral City-Palm Springs, CA</t>
  </si>
  <si>
    <t>Lancaster-Palmdale, CA</t>
  </si>
  <si>
    <t>Madison, WI</t>
  </si>
  <si>
    <t>McAllen, TX</t>
  </si>
  <si>
    <t>Poughkeepsie-Newburgh, NY</t>
  </si>
  <si>
    <t>Provo, UT</t>
  </si>
  <si>
    <t>San Juan, PR</t>
  </si>
  <si>
    <t>Stockton, CA</t>
  </si>
  <si>
    <t>Tampa-St. Petersburg, FL</t>
  </si>
  <si>
    <t>Washington, DC-VA-MD</t>
  </si>
  <si>
    <t>Wichita, KS</t>
  </si>
  <si>
    <t>Winston-Salem, NC</t>
  </si>
  <si>
    <t>Worcester, MA</t>
  </si>
  <si>
    <t>101 Urban area average</t>
  </si>
  <si>
    <t>Very large urban area average</t>
  </si>
  <si>
    <t>Large urban area average</t>
  </si>
  <si>
    <t>Medium urban area average</t>
  </si>
  <si>
    <t>Small urban area average</t>
  </si>
  <si>
    <t>Table 4-28:  Annual Wasted Fuel Due to Congestion</t>
  </si>
  <si>
    <t>Short-term          2009-2014</t>
  </si>
  <si>
    <t>Long-term                    1982-2014</t>
  </si>
  <si>
    <t>Methodology and data sources have been changed in 2015 and were applied retroactively to past years; these figures are not comparable to those in the past editions of NTS.</t>
  </si>
  <si>
    <r>
      <t xml:space="preserve">Texas Transportation Institute, </t>
    </r>
    <r>
      <rPr>
        <i/>
        <sz val="9"/>
        <rFont val="Arial"/>
        <family val="2"/>
      </rPr>
      <t xml:space="preserve">Congestion Data for Your City, </t>
    </r>
    <r>
      <rPr>
        <sz val="9"/>
        <rFont val="Arial"/>
        <family val="2"/>
      </rPr>
      <t>Excel spreadsheet of the base statistics for the 101 urban areas and population group summary statistics (College Station, TX: 2015), available at http://mobility.tamu.edu as of Dec. 1, 2015.</t>
    </r>
  </si>
  <si>
    <t>471 Urban area average</t>
  </si>
  <si>
    <t>471 Areas</t>
  </si>
  <si>
    <t>SOURCE</t>
  </si>
  <si>
    <r>
      <t xml:space="preserve">KEY: </t>
    </r>
    <r>
      <rPr>
        <sz val="9"/>
        <rFont val="Arial"/>
        <family val="2"/>
      </rPr>
      <t>NA = not applicable; R = revised.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</si>
</sst>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0.0"/>
    <numFmt numFmtId="166" formatCode="\(\R\)\ ####"/>
    <numFmt numFmtId="167" formatCode="&quot;(R)&quot;\ #,##0;&quot;(R) -&quot;#,##0;&quot;(R) &quot;\ 0"/>
  </numFmts>
  <fonts count="15" x14ac:knownFonts="1">
    <font>
      <sz val="10"/>
      <name val="Arial"/>
    </font>
    <font>
      <sz val="10"/>
      <name val="Arial"/>
      <family val="2"/>
    </font>
    <font>
      <b/>
      <sz val="11"/>
      <name val="Arial Narrow"/>
      <family val="2"/>
    </font>
    <font>
      <b/>
      <sz val="10"/>
      <name val="Helv"/>
    </font>
    <font>
      <sz val="11"/>
      <name val="Arial Narrow"/>
      <family val="2"/>
    </font>
    <font>
      <sz val="8"/>
      <name val="Arial"/>
      <family val="2"/>
    </font>
    <font>
      <b/>
      <sz val="12"/>
      <name val="Arial"/>
      <family val="2"/>
    </font>
    <font>
      <b/>
      <sz val="14"/>
      <name val="Helv"/>
    </font>
    <font>
      <b/>
      <vertAlign val="superscript"/>
      <sz val="11"/>
      <name val="Arial Narrow"/>
      <family val="2"/>
    </font>
    <font>
      <b/>
      <sz val="8"/>
      <name val="Arial"/>
      <family val="2"/>
    </font>
    <font>
      <b/>
      <sz val="9"/>
      <name val="Arial"/>
      <family val="2"/>
    </font>
    <font>
      <sz val="9"/>
      <name val="Arial"/>
      <family val="2"/>
    </font>
    <font>
      <vertAlign val="superscript"/>
      <sz val="9"/>
      <name val="Arial"/>
      <family val="2"/>
    </font>
    <font>
      <i/>
      <sz val="9"/>
      <name val="Arial"/>
      <family val="2"/>
    </font>
    <font>
      <sz val="8"/>
      <name val="Helv"/>
    </font>
  </fonts>
  <fills count="3">
    <fill>
      <patternFill patternType="none"/>
    </fill>
    <fill>
      <patternFill patternType="gray125"/>
    </fill>
    <fill>
      <patternFill patternType="solid">
        <fgColor indexed="22"/>
        <bgColor indexed="9"/>
      </patternFill>
    </fill>
  </fills>
  <borders count="22">
    <border>
      <left/>
      <right/>
      <top/>
      <bottom/>
      <diagonal/>
    </border>
    <border>
      <left/>
      <right/>
      <top/>
      <bottom style="thin">
        <color indexed="22"/>
      </bottom>
      <diagonal/>
    </border>
    <border>
      <left style="thin">
        <color indexed="64"/>
      </left>
      <right/>
      <top/>
      <bottom/>
      <diagonal/>
    </border>
    <border>
      <left/>
      <right/>
      <top/>
      <bottom style="medium">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medium">
        <color indexed="64"/>
      </top>
      <bottom/>
      <diagonal/>
    </border>
    <border>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s>
  <cellStyleXfs count="7">
    <xf numFmtId="0" fontId="0" fillId="0" borderId="0"/>
    <xf numFmtId="0" fontId="3" fillId="0" borderId="1">
      <alignment horizontal="left"/>
    </xf>
    <xf numFmtId="0" fontId="3" fillId="2" borderId="0">
      <alignment horizontal="centerContinuous" wrapText="1"/>
    </xf>
    <xf numFmtId="0" fontId="14" fillId="0" borderId="0">
      <alignment horizontal="left"/>
    </xf>
    <xf numFmtId="0" fontId="7" fillId="0" borderId="0">
      <alignment horizontal="left" vertical="top"/>
    </xf>
    <xf numFmtId="0" fontId="1" fillId="0" borderId="0"/>
    <xf numFmtId="43" fontId="1" fillId="0" borderId="0" applyFont="0" applyFill="0" applyBorder="0" applyAlignment="0" applyProtection="0"/>
  </cellStyleXfs>
  <cellXfs count="89">
    <xf numFmtId="0" fontId="0" fillId="0" borderId="0" xfId="0"/>
    <xf numFmtId="164" fontId="4" fillId="0" borderId="0" xfId="0" applyNumberFormat="1" applyFont="1" applyFill="1" applyAlignment="1">
      <alignment horizontal="right"/>
    </xf>
    <xf numFmtId="0" fontId="4" fillId="0" borderId="0" xfId="1" applyFont="1" applyFill="1" applyBorder="1" applyAlignment="1">
      <alignment horizontal="left"/>
    </xf>
    <xf numFmtId="0" fontId="9" fillId="0" borderId="0" xfId="0" applyFont="1" applyFill="1" applyAlignment="1"/>
    <xf numFmtId="0" fontId="2" fillId="0" borderId="0" xfId="1" applyFont="1" applyFill="1" applyBorder="1" applyAlignment="1">
      <alignment horizontal="left"/>
    </xf>
    <xf numFmtId="164" fontId="2" fillId="0" borderId="0" xfId="0" applyNumberFormat="1" applyFont="1" applyFill="1" applyAlignment="1">
      <alignment horizontal="right"/>
    </xf>
    <xf numFmtId="164" fontId="2" fillId="0" borderId="0" xfId="0" applyNumberFormat="1" applyFont="1" applyFill="1" applyBorder="1" applyAlignment="1">
      <alignment horizontal="right"/>
    </xf>
    <xf numFmtId="0" fontId="9" fillId="0" borderId="0" xfId="0" applyFont="1" applyFill="1" applyBorder="1" applyAlignment="1">
      <alignment horizontal="left"/>
    </xf>
    <xf numFmtId="49" fontId="9" fillId="0" borderId="0" xfId="0" applyNumberFormat="1" applyFont="1" applyFill="1" applyAlignment="1">
      <alignment horizontal="left"/>
    </xf>
    <xf numFmtId="49" fontId="9" fillId="0" borderId="0" xfId="0" applyNumberFormat="1" applyFont="1" applyFill="1" applyBorder="1" applyAlignment="1">
      <alignment horizontal="left"/>
    </xf>
    <xf numFmtId="0" fontId="2" fillId="0" borderId="3" xfId="1" applyFont="1" applyFill="1" applyBorder="1" applyAlignment="1">
      <alignment horizontal="left"/>
    </xf>
    <xf numFmtId="0" fontId="2" fillId="0" borderId="4" xfId="0" applyFont="1" applyFill="1" applyBorder="1" applyAlignment="1">
      <alignment horizontal="center" vertical="center" wrapText="1"/>
    </xf>
    <xf numFmtId="0" fontId="9" fillId="0" borderId="0" xfId="0" applyFont="1" applyFill="1" applyAlignment="1">
      <alignment vertical="center"/>
    </xf>
    <xf numFmtId="0" fontId="5" fillId="0" borderId="0" xfId="0" applyFont="1" applyFill="1" applyAlignment="1">
      <alignment vertical="center"/>
    </xf>
    <xf numFmtId="0" fontId="5" fillId="0" borderId="0" xfId="0" applyFont="1" applyFill="1"/>
    <xf numFmtId="0" fontId="5" fillId="0" borderId="0" xfId="0" applyFont="1" applyFill="1" applyAlignment="1"/>
    <xf numFmtId="0" fontId="5" fillId="0" borderId="0" xfId="0" applyFont="1" applyFill="1" applyBorder="1" applyAlignment="1"/>
    <xf numFmtId="0" fontId="5" fillId="0" borderId="0" xfId="0" applyFont="1" applyFill="1" applyBorder="1" applyAlignment="1">
      <alignment horizontal="left"/>
    </xf>
    <xf numFmtId="165" fontId="2" fillId="0" borderId="0" xfId="0" applyNumberFormat="1" applyFont="1" applyFill="1" applyBorder="1" applyAlignment="1">
      <alignment horizontal="right" vertical="center"/>
    </xf>
    <xf numFmtId="1" fontId="4" fillId="0" borderId="0" xfId="0" applyNumberFormat="1" applyFont="1" applyFill="1" applyBorder="1" applyAlignment="1">
      <alignment vertical="center"/>
    </xf>
    <xf numFmtId="1" fontId="2" fillId="0" borderId="0" xfId="0" applyNumberFormat="1" applyFont="1" applyFill="1" applyBorder="1" applyAlignment="1">
      <alignment horizontal="right" vertical="center"/>
    </xf>
    <xf numFmtId="0" fontId="2" fillId="0" borderId="0" xfId="0" applyFont="1" applyFill="1" applyBorder="1" applyAlignment="1">
      <alignment horizontal="right" vertical="center"/>
    </xf>
    <xf numFmtId="0" fontId="4" fillId="0" borderId="0" xfId="0" applyFont="1" applyFill="1" applyBorder="1"/>
    <xf numFmtId="3" fontId="4" fillId="0" borderId="0" xfId="1" applyNumberFormat="1" applyFont="1" applyFill="1" applyBorder="1" applyAlignment="1">
      <alignment horizontal="left"/>
    </xf>
    <xf numFmtId="9" fontId="2" fillId="0" borderId="5" xfId="0" applyNumberFormat="1" applyFont="1" applyFill="1" applyBorder="1" applyAlignment="1">
      <alignment horizontal="center" vertical="center" wrapText="1"/>
    </xf>
    <xf numFmtId="0" fontId="4" fillId="0" borderId="6" xfId="1" applyFont="1" applyFill="1" applyBorder="1" applyAlignment="1">
      <alignment horizontal="left"/>
    </xf>
    <xf numFmtId="167" fontId="4" fillId="0" borderId="6" xfId="1" applyNumberFormat="1" applyFont="1" applyFill="1" applyBorder="1" applyAlignment="1">
      <alignment horizontal="left"/>
    </xf>
    <xf numFmtId="0" fontId="2" fillId="0" borderId="6" xfId="1" applyFont="1" applyFill="1" applyBorder="1" applyAlignment="1">
      <alignment horizontal="left"/>
    </xf>
    <xf numFmtId="0" fontId="2" fillId="0" borderId="7" xfId="1" applyFont="1" applyFill="1" applyBorder="1" applyAlignment="1">
      <alignment horizontal="left"/>
    </xf>
    <xf numFmtId="0" fontId="2" fillId="0" borderId="8" xfId="1" applyFont="1" applyFill="1" applyBorder="1" applyAlignment="1">
      <alignment horizontal="left"/>
    </xf>
    <xf numFmtId="0" fontId="2" fillId="0" borderId="9" xfId="1" applyFont="1" applyFill="1" applyBorder="1" applyAlignment="1">
      <alignment horizontal="left"/>
    </xf>
    <xf numFmtId="0" fontId="6" fillId="0" borderId="0" xfId="0" applyFont="1" applyFill="1" applyBorder="1" applyAlignment="1">
      <alignment wrapText="1"/>
    </xf>
    <xf numFmtId="166" fontId="2" fillId="0" borderId="4" xfId="0" applyNumberFormat="1" applyFont="1" applyFill="1" applyBorder="1" applyAlignment="1">
      <alignment horizontal="center" vertical="center"/>
    </xf>
    <xf numFmtId="166" fontId="2" fillId="0" borderId="4" xfId="0" applyNumberFormat="1" applyFont="1" applyFill="1" applyBorder="1" applyAlignment="1">
      <alignment horizontal="center"/>
    </xf>
    <xf numFmtId="165" fontId="4" fillId="0" borderId="2" xfId="0" applyNumberFormat="1" applyFont="1" applyFill="1" applyBorder="1"/>
    <xf numFmtId="164" fontId="2" fillId="0" borderId="8" xfId="0" applyNumberFormat="1" applyFont="1" applyFill="1" applyBorder="1" applyAlignment="1">
      <alignment horizontal="right"/>
    </xf>
    <xf numFmtId="165" fontId="2" fillId="0" borderId="10" xfId="0" applyNumberFormat="1" applyFont="1" applyFill="1" applyBorder="1"/>
    <xf numFmtId="1" fontId="2" fillId="0" borderId="8" xfId="0" applyNumberFormat="1" applyFont="1" applyFill="1" applyBorder="1" applyAlignment="1">
      <alignment horizontal="right" indent="1"/>
    </xf>
    <xf numFmtId="165" fontId="2" fillId="0" borderId="2" xfId="0" applyNumberFormat="1" applyFont="1" applyFill="1" applyBorder="1"/>
    <xf numFmtId="1" fontId="2" fillId="0" borderId="0" xfId="0" applyNumberFormat="1" applyFont="1" applyFill="1" applyBorder="1" applyAlignment="1">
      <alignment horizontal="right" indent="1"/>
    </xf>
    <xf numFmtId="0" fontId="2" fillId="0" borderId="0" xfId="0" applyFont="1" applyFill="1" applyBorder="1" applyAlignment="1">
      <alignment horizontal="right" indent="1"/>
    </xf>
    <xf numFmtId="164" fontId="2" fillId="0" borderId="3" xfId="0" applyNumberFormat="1" applyFont="1" applyFill="1" applyBorder="1" applyAlignment="1">
      <alignment horizontal="right"/>
    </xf>
    <xf numFmtId="165" fontId="2" fillId="0" borderId="11" xfId="0" applyNumberFormat="1" applyFont="1" applyFill="1" applyBorder="1"/>
    <xf numFmtId="1" fontId="2" fillId="0" borderId="3" xfId="0" applyNumberFormat="1" applyFont="1" applyFill="1" applyBorder="1" applyAlignment="1">
      <alignment horizontal="right" indent="1"/>
    </xf>
    <xf numFmtId="0" fontId="2" fillId="0" borderId="3" xfId="0" applyFont="1" applyFill="1" applyBorder="1" applyAlignment="1">
      <alignment horizontal="right" indent="1"/>
    </xf>
    <xf numFmtId="0" fontId="4" fillId="0" borderId="0" xfId="0" applyFont="1" applyFill="1" applyBorder="1" applyAlignment="1">
      <alignment horizontal="right"/>
    </xf>
    <xf numFmtId="166" fontId="2" fillId="0" borderId="21" xfId="0" applyNumberFormat="1" applyFont="1" applyFill="1" applyBorder="1" applyAlignment="1">
      <alignment horizontal="center"/>
    </xf>
    <xf numFmtId="0" fontId="4" fillId="0" borderId="6" xfId="0" applyFont="1" applyFill="1" applyBorder="1" applyAlignment="1">
      <alignment horizontal="left"/>
    </xf>
    <xf numFmtId="0" fontId="2" fillId="0" borderId="21" xfId="0" applyNumberFormat="1" applyFont="1" applyFill="1" applyBorder="1" applyAlignment="1">
      <alignment horizontal="center"/>
    </xf>
    <xf numFmtId="165" fontId="4" fillId="0" borderId="20" xfId="0" applyNumberFormat="1" applyFont="1" applyFill="1" applyBorder="1"/>
    <xf numFmtId="165" fontId="4" fillId="0" borderId="11" xfId="0" applyNumberFormat="1" applyFont="1" applyFill="1" applyBorder="1"/>
    <xf numFmtId="0" fontId="1" fillId="0" borderId="0" xfId="0" applyFont="1" applyFill="1"/>
    <xf numFmtId="0" fontId="1" fillId="0" borderId="0" xfId="0" applyFont="1" applyFill="1" applyAlignment="1">
      <alignment vertical="center"/>
    </xf>
    <xf numFmtId="0" fontId="1" fillId="0" borderId="0" xfId="0" applyFont="1" applyFill="1" applyAlignment="1">
      <alignment horizontal="left"/>
    </xf>
    <xf numFmtId="0" fontId="1" fillId="0" borderId="0" xfId="0" applyFont="1" applyFill="1" applyBorder="1" applyAlignment="1">
      <alignment horizontal="left"/>
    </xf>
    <xf numFmtId="0" fontId="1" fillId="0" borderId="0" xfId="0" applyFont="1" applyFill="1" applyBorder="1"/>
    <xf numFmtId="2" fontId="1" fillId="0" borderId="0" xfId="0" applyNumberFormat="1" applyFont="1" applyFill="1" applyAlignment="1">
      <alignment wrapText="1"/>
    </xf>
    <xf numFmtId="0" fontId="1" fillId="0" borderId="2" xfId="0" applyFont="1" applyFill="1" applyBorder="1"/>
    <xf numFmtId="0" fontId="12" fillId="0" borderId="0" xfId="0" applyFont="1" applyFill="1" applyBorder="1" applyAlignment="1">
      <alignment wrapText="1"/>
    </xf>
    <xf numFmtId="0" fontId="11" fillId="0" borderId="0" xfId="0" applyFont="1" applyFill="1" applyBorder="1" applyAlignment="1">
      <alignment wrapText="1"/>
    </xf>
    <xf numFmtId="0" fontId="1" fillId="0" borderId="0" xfId="0" applyFont="1" applyFill="1" applyAlignment="1">
      <alignment wrapText="1"/>
    </xf>
    <xf numFmtId="0" fontId="6" fillId="0" borderId="3" xfId="0" applyFont="1" applyFill="1" applyBorder="1" applyAlignment="1">
      <alignment horizontal="left" wrapText="1"/>
    </xf>
    <xf numFmtId="0" fontId="2" fillId="0" borderId="12" xfId="2" applyFont="1" applyFill="1" applyBorder="1" applyAlignment="1">
      <alignment horizontal="center"/>
    </xf>
    <xf numFmtId="0" fontId="2" fillId="0" borderId="0" xfId="2" applyFont="1" applyFill="1" applyBorder="1" applyAlignment="1">
      <alignment horizontal="left"/>
    </xf>
    <xf numFmtId="0" fontId="2" fillId="0" borderId="4" xfId="2" applyFont="1" applyFill="1" applyBorder="1" applyAlignment="1">
      <alignment horizontal="left"/>
    </xf>
    <xf numFmtId="0" fontId="2" fillId="0" borderId="13" xfId="2" applyFont="1" applyFill="1" applyBorder="1" applyAlignment="1">
      <alignment horizontal="center" wrapText="1"/>
    </xf>
    <xf numFmtId="0" fontId="4" fillId="0" borderId="6" xfId="0" applyFont="1" applyFill="1" applyBorder="1" applyAlignment="1">
      <alignment horizontal="left"/>
    </xf>
    <xf numFmtId="0" fontId="4" fillId="0" borderId="14" xfId="0" applyFont="1" applyFill="1" applyBorder="1" applyAlignment="1">
      <alignment horizontal="left"/>
    </xf>
    <xf numFmtId="0" fontId="2" fillId="0" borderId="15" xfId="0" applyFont="1" applyFill="1" applyBorder="1" applyAlignment="1">
      <alignment horizontal="center"/>
    </xf>
    <xf numFmtId="0" fontId="2" fillId="0" borderId="12" xfId="0" applyFont="1" applyFill="1" applyBorder="1" applyAlignment="1">
      <alignment horizontal="center"/>
    </xf>
    <xf numFmtId="0" fontId="2" fillId="0" borderId="18" xfId="0" applyFont="1" applyFill="1" applyBorder="1" applyAlignment="1">
      <alignment horizontal="center"/>
    </xf>
    <xf numFmtId="0" fontId="2" fillId="0" borderId="5" xfId="0" applyFont="1" applyFill="1" applyBorder="1" applyAlignment="1">
      <alignment horizontal="center"/>
    </xf>
    <xf numFmtId="0" fontId="2" fillId="0" borderId="4" xfId="0" applyFont="1" applyFill="1" applyBorder="1" applyAlignment="1">
      <alignment horizontal="center"/>
    </xf>
    <xf numFmtId="0" fontId="2" fillId="0" borderId="21" xfId="0" applyFont="1" applyFill="1" applyBorder="1" applyAlignment="1">
      <alignment horizontal="center"/>
    </xf>
    <xf numFmtId="0" fontId="2" fillId="0" borderId="19" xfId="0" applyFont="1" applyFill="1" applyBorder="1" applyAlignment="1">
      <alignment horizontal="center"/>
    </xf>
    <xf numFmtId="0" fontId="2" fillId="0" borderId="15"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10" fillId="0" borderId="12" xfId="3" applyFont="1" applyFill="1" applyBorder="1" applyAlignment="1">
      <alignment horizontal="left" vertical="center" wrapText="1"/>
    </xf>
    <xf numFmtId="0" fontId="10" fillId="0" borderId="0" xfId="3" applyFont="1" applyFill="1" applyBorder="1" applyAlignment="1">
      <alignment horizontal="left" vertical="center" wrapText="1"/>
    </xf>
    <xf numFmtId="0" fontId="11" fillId="0" borderId="0" xfId="0" applyFont="1" applyFill="1" applyAlignment="1">
      <alignment wrapText="1"/>
    </xf>
    <xf numFmtId="0" fontId="10" fillId="0" borderId="0" xfId="0" applyFont="1" applyFill="1" applyBorder="1" applyAlignment="1">
      <alignment wrapText="1"/>
    </xf>
    <xf numFmtId="2" fontId="11" fillId="0" borderId="0" xfId="0" applyNumberFormat="1" applyFont="1" applyFill="1" applyAlignment="1">
      <alignment horizontal="left" wrapText="1"/>
    </xf>
    <xf numFmtId="0" fontId="1" fillId="0" borderId="0" xfId="0" applyFont="1" applyFill="1" applyAlignment="1"/>
    <xf numFmtId="0" fontId="11" fillId="0" borderId="0" xfId="0" applyNumberFormat="1" applyFont="1" applyFill="1" applyBorder="1" applyAlignment="1">
      <alignment wrapText="1"/>
    </xf>
    <xf numFmtId="0" fontId="10" fillId="0" borderId="0" xfId="0" applyNumberFormat="1" applyFont="1" applyFill="1" applyBorder="1" applyAlignment="1">
      <alignment wrapText="1"/>
    </xf>
    <xf numFmtId="0" fontId="11" fillId="0" borderId="0" xfId="1" applyFont="1" applyFill="1" applyBorder="1" applyAlignment="1">
      <alignment wrapText="1"/>
    </xf>
    <xf numFmtId="0" fontId="1" fillId="0" borderId="0" xfId="0" applyFont="1" applyFill="1" applyAlignment="1">
      <alignment horizontal="center" wrapText="1"/>
    </xf>
  </cellXfs>
  <cellStyles count="7">
    <cellStyle name="Comma 2" xfId="6"/>
    <cellStyle name="Hed Side" xfId="1"/>
    <cellStyle name="Hed Top" xfId="2"/>
    <cellStyle name="Normal" xfId="0" builtinId="0"/>
    <cellStyle name="Normal 2" xfId="5"/>
    <cellStyle name="Source Text" xfId="3"/>
    <cellStyle name="Title-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361"/>
  <sheetViews>
    <sheetView tabSelected="1" topLeftCell="D108" workbookViewId="0">
      <selection sqref="A1:AG125"/>
    </sheetView>
  </sheetViews>
  <sheetFormatPr defaultRowHeight="12.75" x14ac:dyDescent="0.2"/>
  <cols>
    <col min="1" max="1" width="32.7109375" style="51" bestFit="1" customWidth="1"/>
    <col min="2" max="2" width="14.7109375" style="53" customWidth="1"/>
    <col min="3" max="17" width="7.7109375" style="51" customWidth="1"/>
    <col min="18" max="18" width="7.7109375" style="57" customWidth="1"/>
    <col min="19" max="31" width="7.7109375" style="55" customWidth="1"/>
    <col min="32" max="33" width="7.7109375" style="51" customWidth="1"/>
    <col min="34" max="34" width="11.140625" style="51" customWidth="1"/>
    <col min="35" max="35" width="14.7109375" style="51" customWidth="1"/>
    <col min="36" max="36" width="12" style="51" customWidth="1"/>
    <col min="37" max="37" width="11.42578125" style="51" customWidth="1"/>
    <col min="38" max="38" width="13" style="51" customWidth="1"/>
    <col min="39" max="16384" width="9.140625" style="51"/>
  </cols>
  <sheetData>
    <row r="1" spans="1:39" ht="16.5" customHeight="1" thickBot="1" x14ac:dyDescent="0.3">
      <c r="A1" s="61" t="s">
        <v>126</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31"/>
      <c r="AI1" s="31"/>
      <c r="AJ1" s="31"/>
      <c r="AK1" s="31"/>
      <c r="AL1" s="31"/>
      <c r="AM1" s="31"/>
    </row>
    <row r="2" spans="1:39" s="52" customFormat="1" ht="16.5" customHeight="1" x14ac:dyDescent="0.2">
      <c r="A2" s="62" t="s">
        <v>1</v>
      </c>
      <c r="B2" s="65" t="s">
        <v>0</v>
      </c>
      <c r="C2" s="68" t="s">
        <v>2</v>
      </c>
      <c r="D2" s="69"/>
      <c r="E2" s="69"/>
      <c r="F2" s="69"/>
      <c r="G2" s="69"/>
      <c r="H2" s="69"/>
      <c r="I2" s="69"/>
      <c r="J2" s="69"/>
      <c r="K2" s="69"/>
      <c r="L2" s="69"/>
      <c r="M2" s="69"/>
      <c r="N2" s="69"/>
      <c r="O2" s="69"/>
      <c r="P2" s="69"/>
      <c r="Q2" s="69"/>
      <c r="R2" s="69"/>
      <c r="S2" s="69"/>
      <c r="T2" s="69"/>
      <c r="U2" s="69"/>
      <c r="V2" s="69"/>
      <c r="W2" s="69"/>
      <c r="X2" s="69"/>
      <c r="Y2" s="69"/>
      <c r="Z2" s="69"/>
      <c r="AA2" s="69"/>
      <c r="AB2" s="69"/>
      <c r="AC2" s="70"/>
      <c r="AD2" s="75" t="s">
        <v>3</v>
      </c>
      <c r="AE2" s="76"/>
      <c r="AF2" s="76"/>
      <c r="AG2" s="76"/>
      <c r="AJ2" s="13"/>
      <c r="AK2" s="13"/>
      <c r="AL2" s="13"/>
    </row>
    <row r="3" spans="1:39" s="52" customFormat="1" ht="33" customHeight="1" x14ac:dyDescent="0.2">
      <c r="A3" s="63"/>
      <c r="B3" s="66"/>
      <c r="C3" s="71"/>
      <c r="D3" s="72"/>
      <c r="E3" s="72"/>
      <c r="F3" s="72"/>
      <c r="G3" s="72"/>
      <c r="H3" s="72"/>
      <c r="I3" s="72"/>
      <c r="J3" s="72"/>
      <c r="K3" s="72"/>
      <c r="L3" s="72"/>
      <c r="M3" s="72"/>
      <c r="N3" s="72"/>
      <c r="O3" s="72"/>
      <c r="P3" s="72"/>
      <c r="Q3" s="72"/>
      <c r="R3" s="72"/>
      <c r="S3" s="72"/>
      <c r="T3" s="72"/>
      <c r="U3" s="72"/>
      <c r="V3" s="72"/>
      <c r="W3" s="72"/>
      <c r="X3" s="72"/>
      <c r="Y3" s="72"/>
      <c r="Z3" s="73"/>
      <c r="AA3" s="73"/>
      <c r="AB3" s="73"/>
      <c r="AC3" s="74"/>
      <c r="AD3" s="77" t="s">
        <v>127</v>
      </c>
      <c r="AE3" s="78"/>
      <c r="AF3" s="77" t="s">
        <v>128</v>
      </c>
      <c r="AG3" s="78"/>
      <c r="AJ3" s="13"/>
      <c r="AK3" s="13"/>
      <c r="AL3" s="13"/>
    </row>
    <row r="4" spans="1:39" s="13" customFormat="1" ht="16.5" customHeight="1" x14ac:dyDescent="0.3">
      <c r="A4" s="64"/>
      <c r="B4" s="67"/>
      <c r="C4" s="32">
        <v>1982</v>
      </c>
      <c r="D4" s="33">
        <v>1985</v>
      </c>
      <c r="E4" s="33">
        <v>1990</v>
      </c>
      <c r="F4" s="33">
        <v>1991</v>
      </c>
      <c r="G4" s="33">
        <v>1992</v>
      </c>
      <c r="H4" s="33">
        <v>1993</v>
      </c>
      <c r="I4" s="33">
        <v>1994</v>
      </c>
      <c r="J4" s="33">
        <v>1995</v>
      </c>
      <c r="K4" s="33">
        <v>1996</v>
      </c>
      <c r="L4" s="33">
        <v>1997</v>
      </c>
      <c r="M4" s="33">
        <v>1998</v>
      </c>
      <c r="N4" s="33">
        <v>1999</v>
      </c>
      <c r="O4" s="33">
        <v>2000</v>
      </c>
      <c r="P4" s="33">
        <v>2001</v>
      </c>
      <c r="Q4" s="33">
        <v>2002</v>
      </c>
      <c r="R4" s="33">
        <v>2003</v>
      </c>
      <c r="S4" s="33">
        <v>2004</v>
      </c>
      <c r="T4" s="33">
        <v>2005</v>
      </c>
      <c r="U4" s="33">
        <v>2006</v>
      </c>
      <c r="V4" s="33">
        <v>2007</v>
      </c>
      <c r="W4" s="33">
        <v>2008</v>
      </c>
      <c r="X4" s="33">
        <v>2009</v>
      </c>
      <c r="Y4" s="33">
        <v>2010</v>
      </c>
      <c r="Z4" s="46">
        <v>2011</v>
      </c>
      <c r="AA4" s="48">
        <v>2012</v>
      </c>
      <c r="AB4" s="48">
        <v>2013</v>
      </c>
      <c r="AC4" s="48">
        <v>2014</v>
      </c>
      <c r="AD4" s="24" t="s">
        <v>4</v>
      </c>
      <c r="AE4" s="11" t="s">
        <v>5</v>
      </c>
      <c r="AF4" s="24" t="s">
        <v>4</v>
      </c>
      <c r="AG4" s="11" t="s">
        <v>5</v>
      </c>
    </row>
    <row r="5" spans="1:39" s="14" customFormat="1" ht="16.5" customHeight="1" x14ac:dyDescent="0.3">
      <c r="A5" s="22" t="s">
        <v>7</v>
      </c>
      <c r="B5" s="47" t="s">
        <v>6</v>
      </c>
      <c r="C5" s="1">
        <v>0.91600000000000004</v>
      </c>
      <c r="D5" s="1">
        <v>1.407</v>
      </c>
      <c r="E5" s="1">
        <v>3.0339999999999998</v>
      </c>
      <c r="F5" s="1">
        <v>3.5049999999999999</v>
      </c>
      <c r="G5" s="1">
        <v>4.2560000000000002</v>
      </c>
      <c r="H5" s="1">
        <v>4.8499999999999996</v>
      </c>
      <c r="I5" s="1">
        <v>5.2030000000000003</v>
      </c>
      <c r="J5" s="1">
        <v>5.3680000000000003</v>
      </c>
      <c r="K5" s="1">
        <v>5.6079999999999997</v>
      </c>
      <c r="L5" s="1">
        <v>5.6269999999999998</v>
      </c>
      <c r="M5" s="1">
        <v>5.6420000000000003</v>
      </c>
      <c r="N5" s="1">
        <v>5.7240000000000002</v>
      </c>
      <c r="O5" s="1">
        <v>5.8959999999999999</v>
      </c>
      <c r="P5" s="1">
        <v>5.9080000000000004</v>
      </c>
      <c r="Q5" s="1">
        <v>6.0540000000000003</v>
      </c>
      <c r="R5" s="1">
        <v>6.2</v>
      </c>
      <c r="S5" s="1">
        <v>6.3789999999999996</v>
      </c>
      <c r="T5" s="1">
        <v>6.5069999999999997</v>
      </c>
      <c r="U5" s="1">
        <v>6.6550000000000002</v>
      </c>
      <c r="V5" s="1">
        <v>6.7960000000000003</v>
      </c>
      <c r="W5" s="1">
        <v>6.601</v>
      </c>
      <c r="X5" s="1">
        <v>6.07</v>
      </c>
      <c r="Y5" s="1">
        <v>6.0990000000000002</v>
      </c>
      <c r="Z5" s="1">
        <v>6.141</v>
      </c>
      <c r="AA5" s="1">
        <v>6.2990000000000004</v>
      </c>
      <c r="AB5" s="1">
        <v>6.4039999999999999</v>
      </c>
      <c r="AC5" s="1">
        <v>6.5860000000000003</v>
      </c>
      <c r="AD5" s="34">
        <f>(AC5-X5)/X5*100</f>
        <v>8.5008237232289954</v>
      </c>
      <c r="AE5" s="45">
        <f>RANK(AD5,$AD$5:$AD$105)</f>
        <v>60</v>
      </c>
      <c r="AF5" s="34">
        <f t="shared" ref="AF5:AF36" si="0">(AC5-C5)/C5*100</f>
        <v>618.99563318777291</v>
      </c>
      <c r="AG5" s="45">
        <f>RANK(AF5,$AF$5:$AF$105)</f>
        <v>41</v>
      </c>
      <c r="AJ5" s="15"/>
      <c r="AK5" s="15"/>
      <c r="AL5" s="15"/>
    </row>
    <row r="6" spans="1:39" s="15" customFormat="1" ht="16.5" customHeight="1" x14ac:dyDescent="0.3">
      <c r="A6" s="22" t="s">
        <v>8</v>
      </c>
      <c r="B6" s="47" t="s">
        <v>6</v>
      </c>
      <c r="C6" s="1">
        <v>1.141</v>
      </c>
      <c r="D6" s="1">
        <v>1.5369999999999999</v>
      </c>
      <c r="E6" s="1">
        <v>2.7959999999999998</v>
      </c>
      <c r="F6" s="1">
        <v>2.9510000000000001</v>
      </c>
      <c r="G6" s="1">
        <v>3.137</v>
      </c>
      <c r="H6" s="1">
        <v>3.234</v>
      </c>
      <c r="I6" s="1">
        <v>3.5609999999999999</v>
      </c>
      <c r="J6" s="1">
        <v>3.7250000000000001</v>
      </c>
      <c r="K6" s="1">
        <v>3.9580000000000002</v>
      </c>
      <c r="L6" s="1">
        <v>4.2030000000000003</v>
      </c>
      <c r="M6" s="1">
        <v>4.7990000000000004</v>
      </c>
      <c r="N6" s="1">
        <v>5.0819999999999999</v>
      </c>
      <c r="O6" s="1">
        <v>5.6909999999999998</v>
      </c>
      <c r="P6" s="1">
        <v>6.0720000000000001</v>
      </c>
      <c r="Q6" s="1">
        <v>6.56</v>
      </c>
      <c r="R6" s="1">
        <v>7.4660000000000002</v>
      </c>
      <c r="S6" s="1">
        <v>8.0649999999999995</v>
      </c>
      <c r="T6" s="1">
        <v>8.9760000000000009</v>
      </c>
      <c r="U6" s="1">
        <v>9.2989999999999995</v>
      </c>
      <c r="V6" s="1">
        <v>9.5619999999999994</v>
      </c>
      <c r="W6" s="1">
        <v>9.6050000000000004</v>
      </c>
      <c r="X6" s="1">
        <v>9.48</v>
      </c>
      <c r="Y6" s="1">
        <v>9.5540000000000003</v>
      </c>
      <c r="Z6" s="1">
        <v>9.65</v>
      </c>
      <c r="AA6" s="1">
        <v>9.7799999999999994</v>
      </c>
      <c r="AB6" s="1">
        <v>9.9760000000000009</v>
      </c>
      <c r="AC6" s="1">
        <v>10.164</v>
      </c>
      <c r="AD6" s="34">
        <f t="shared" ref="AD6:AD69" si="1">(AC6-X6)/X6*100</f>
        <v>7.2151898734177138</v>
      </c>
      <c r="AE6" s="45">
        <f t="shared" ref="AE6:AE69" si="2">RANK(AD6,$AD$5:$AD$105)</f>
        <v>70</v>
      </c>
      <c r="AF6" s="34">
        <f t="shared" si="0"/>
        <v>790.79754601226989</v>
      </c>
      <c r="AG6" s="45">
        <f t="shared" ref="AG6:AG69" si="3">RANK(AF6,$AF$5:$AF$105)</f>
        <v>21</v>
      </c>
    </row>
    <row r="7" spans="1:39" s="15" customFormat="1" ht="16.5" customHeight="1" x14ac:dyDescent="0.3">
      <c r="A7" s="2" t="s">
        <v>9</v>
      </c>
      <c r="B7" s="25" t="s">
        <v>6</v>
      </c>
      <c r="C7" s="1">
        <v>2.4</v>
      </c>
      <c r="D7" s="1">
        <v>2.8769999999999998</v>
      </c>
      <c r="E7" s="1">
        <v>4.1070000000000002</v>
      </c>
      <c r="F7" s="1">
        <v>4.5090000000000003</v>
      </c>
      <c r="G7" s="1">
        <v>4.8449999999999998</v>
      </c>
      <c r="H7" s="1">
        <v>5.5679999999999996</v>
      </c>
      <c r="I7" s="1">
        <v>6.0519999999999996</v>
      </c>
      <c r="J7" s="1">
        <v>6.7220000000000004</v>
      </c>
      <c r="K7" s="1">
        <v>7.5670000000000002</v>
      </c>
      <c r="L7" s="1">
        <v>8.4580000000000002</v>
      </c>
      <c r="M7" s="1">
        <v>9.2550000000000008</v>
      </c>
      <c r="N7" s="1">
        <v>9.8239999999999998</v>
      </c>
      <c r="O7" s="1">
        <v>9.9580000000000002</v>
      </c>
      <c r="P7" s="1">
        <v>10.051</v>
      </c>
      <c r="Q7" s="1">
        <v>10.143000000000001</v>
      </c>
      <c r="R7" s="1">
        <v>10.243</v>
      </c>
      <c r="S7" s="1">
        <v>10.414</v>
      </c>
      <c r="T7" s="1">
        <v>10.605</v>
      </c>
      <c r="U7" s="1">
        <v>10.627000000000001</v>
      </c>
      <c r="V7" s="1">
        <v>10.753</v>
      </c>
      <c r="W7" s="1">
        <v>10.909000000000001</v>
      </c>
      <c r="X7" s="1">
        <v>10.47</v>
      </c>
      <c r="Y7" s="1">
        <v>10.452999999999999</v>
      </c>
      <c r="Z7" s="1">
        <v>10.596</v>
      </c>
      <c r="AA7" s="1">
        <v>10.705</v>
      </c>
      <c r="AB7" s="1">
        <v>10.829000000000001</v>
      </c>
      <c r="AC7" s="1">
        <v>10.961</v>
      </c>
      <c r="AD7" s="34">
        <f t="shared" si="1"/>
        <v>4.6895893027698152</v>
      </c>
      <c r="AE7" s="45">
        <f t="shared" si="2"/>
        <v>86</v>
      </c>
      <c r="AF7" s="34">
        <f t="shared" si="0"/>
        <v>356.70833333333337</v>
      </c>
      <c r="AG7" s="45">
        <f t="shared" si="3"/>
        <v>75</v>
      </c>
    </row>
    <row r="8" spans="1:39" s="15" customFormat="1" ht="16.5" customHeight="1" x14ac:dyDescent="0.3">
      <c r="A8" s="2" t="s">
        <v>10</v>
      </c>
      <c r="B8" s="25" t="s">
        <v>6</v>
      </c>
      <c r="C8" s="1">
        <v>1.8580000000000001</v>
      </c>
      <c r="D8" s="1">
        <v>2.1890000000000001</v>
      </c>
      <c r="E8" s="1">
        <v>3.3109999999999999</v>
      </c>
      <c r="F8" s="1">
        <v>3.516</v>
      </c>
      <c r="G8" s="1">
        <v>4.0910000000000002</v>
      </c>
      <c r="H8" s="1">
        <v>4.67</v>
      </c>
      <c r="I8" s="1">
        <v>5.4619999999999997</v>
      </c>
      <c r="J8" s="1">
        <v>6.29</v>
      </c>
      <c r="K8" s="1">
        <v>7.2629999999999999</v>
      </c>
      <c r="L8" s="1">
        <v>7.8730000000000002</v>
      </c>
      <c r="M8" s="1">
        <v>8.0169999999999995</v>
      </c>
      <c r="N8" s="1">
        <v>8.2430000000000003</v>
      </c>
      <c r="O8" s="1">
        <v>8.6669999999999998</v>
      </c>
      <c r="P8" s="1">
        <v>8.6389999999999993</v>
      </c>
      <c r="Q8" s="1">
        <v>8.6720000000000006</v>
      </c>
      <c r="R8" s="1">
        <v>8.4039999999999999</v>
      </c>
      <c r="S8" s="1">
        <v>8.484</v>
      </c>
      <c r="T8" s="1">
        <v>8.5879999999999992</v>
      </c>
      <c r="U8" s="1">
        <v>8.5939999999999994</v>
      </c>
      <c r="V8" s="1">
        <v>8.6310000000000002</v>
      </c>
      <c r="W8" s="1">
        <v>8.3030000000000008</v>
      </c>
      <c r="X8" s="1">
        <v>8.1120000000000001</v>
      </c>
      <c r="Y8" s="1">
        <v>8.4320000000000004</v>
      </c>
      <c r="Z8" s="1">
        <v>8.5269999999999992</v>
      </c>
      <c r="AA8" s="1">
        <v>8.5939999999999994</v>
      </c>
      <c r="AB8" s="1">
        <v>8.6620000000000008</v>
      </c>
      <c r="AC8" s="1">
        <v>8.7430000000000003</v>
      </c>
      <c r="AD8" s="34">
        <f t="shared" si="1"/>
        <v>7.7785996055226843</v>
      </c>
      <c r="AE8" s="45">
        <f t="shared" si="2"/>
        <v>65</v>
      </c>
      <c r="AF8" s="34">
        <f t="shared" si="0"/>
        <v>370.55974165769641</v>
      </c>
      <c r="AG8" s="45">
        <f t="shared" si="3"/>
        <v>72</v>
      </c>
    </row>
    <row r="9" spans="1:39" s="15" customFormat="1" ht="16.5" customHeight="1" x14ac:dyDescent="0.3">
      <c r="A9" s="2" t="s">
        <v>12</v>
      </c>
      <c r="B9" s="25" t="s">
        <v>11</v>
      </c>
      <c r="C9" s="1">
        <v>0.51</v>
      </c>
      <c r="D9" s="1">
        <v>0.76400000000000001</v>
      </c>
      <c r="E9" s="1">
        <v>1.254</v>
      </c>
      <c r="F9" s="1">
        <v>1.431</v>
      </c>
      <c r="G9" s="1">
        <v>1.52</v>
      </c>
      <c r="H9" s="1">
        <v>1.639</v>
      </c>
      <c r="I9" s="1">
        <v>1.8149999999999999</v>
      </c>
      <c r="J9" s="1">
        <v>1.95</v>
      </c>
      <c r="K9" s="1">
        <v>2.056</v>
      </c>
      <c r="L9" s="1">
        <v>2.125</v>
      </c>
      <c r="M9" s="1">
        <v>2.2389999999999999</v>
      </c>
      <c r="N9" s="1">
        <v>2.5129999999999999</v>
      </c>
      <c r="O9" s="1">
        <v>2.6949999999999998</v>
      </c>
      <c r="P9" s="1">
        <v>2.847</v>
      </c>
      <c r="Q9" s="1">
        <v>2.9380000000000002</v>
      </c>
      <c r="R9" s="1">
        <v>2.9980000000000002</v>
      </c>
      <c r="S9" s="1">
        <v>3.073</v>
      </c>
      <c r="T9" s="1">
        <v>3.0910000000000002</v>
      </c>
      <c r="U9" s="1">
        <v>3.2189999999999999</v>
      </c>
      <c r="V9" s="1">
        <v>3.3250000000000002</v>
      </c>
      <c r="W9" s="1">
        <v>3.496</v>
      </c>
      <c r="X9" s="1">
        <v>3.12</v>
      </c>
      <c r="Y9" s="1">
        <v>3.3159999999999998</v>
      </c>
      <c r="Z9" s="1">
        <v>3.5259999999999998</v>
      </c>
      <c r="AA9" s="1">
        <v>3.5640000000000001</v>
      </c>
      <c r="AB9" s="1">
        <v>3.625</v>
      </c>
      <c r="AC9" s="1">
        <v>3.847</v>
      </c>
      <c r="AD9" s="34">
        <f t="shared" si="1"/>
        <v>23.301282051282048</v>
      </c>
      <c r="AE9" s="45">
        <f t="shared" si="2"/>
        <v>7</v>
      </c>
      <c r="AF9" s="34">
        <f t="shared" si="0"/>
        <v>654.31372549019602</v>
      </c>
      <c r="AG9" s="45">
        <f t="shared" si="3"/>
        <v>33</v>
      </c>
    </row>
    <row r="10" spans="1:39" s="15" customFormat="1" ht="16.5" customHeight="1" x14ac:dyDescent="0.3">
      <c r="A10" s="2" t="s">
        <v>14</v>
      </c>
      <c r="B10" s="25" t="s">
        <v>13</v>
      </c>
      <c r="C10" s="1">
        <v>9.4260000000000002</v>
      </c>
      <c r="D10" s="1">
        <v>12.494999999999999</v>
      </c>
      <c r="E10" s="1">
        <v>19.488</v>
      </c>
      <c r="F10" s="1">
        <v>21.094000000000001</v>
      </c>
      <c r="G10" s="1">
        <v>24.57</v>
      </c>
      <c r="H10" s="1">
        <v>28.181000000000001</v>
      </c>
      <c r="I10" s="1">
        <v>30.797000000000001</v>
      </c>
      <c r="J10" s="1">
        <v>33.661000000000001</v>
      </c>
      <c r="K10" s="1">
        <v>35.405000000000001</v>
      </c>
      <c r="L10" s="1">
        <v>38.363</v>
      </c>
      <c r="M10" s="1">
        <v>41.564</v>
      </c>
      <c r="N10" s="1">
        <v>44.24</v>
      </c>
      <c r="O10" s="1">
        <v>46.075000000000003</v>
      </c>
      <c r="P10" s="1">
        <v>48.392000000000003</v>
      </c>
      <c r="Q10" s="1">
        <v>50.598999999999997</v>
      </c>
      <c r="R10" s="1">
        <v>51.975000000000001</v>
      </c>
      <c r="S10" s="1">
        <v>53.360999999999997</v>
      </c>
      <c r="T10" s="1">
        <v>54.49</v>
      </c>
      <c r="U10" s="1">
        <v>55.32</v>
      </c>
      <c r="V10" s="1">
        <v>56.328000000000003</v>
      </c>
      <c r="W10" s="1">
        <v>55.814</v>
      </c>
      <c r="X10" s="1">
        <v>53.462000000000003</v>
      </c>
      <c r="Y10" s="1">
        <v>53.947000000000003</v>
      </c>
      <c r="Z10" s="1">
        <v>54.738</v>
      </c>
      <c r="AA10" s="1">
        <v>55.512999999999998</v>
      </c>
      <c r="AB10" s="1">
        <v>56.536000000000001</v>
      </c>
      <c r="AC10" s="1">
        <v>57.113</v>
      </c>
      <c r="AD10" s="34">
        <f t="shared" si="1"/>
        <v>6.8291496764056641</v>
      </c>
      <c r="AE10" s="45">
        <f t="shared" si="2"/>
        <v>73</v>
      </c>
      <c r="AF10" s="34">
        <f t="shared" si="0"/>
        <v>505.9091873541268</v>
      </c>
      <c r="AG10" s="45">
        <f t="shared" si="3"/>
        <v>56</v>
      </c>
    </row>
    <row r="11" spans="1:39" s="15" customFormat="1" ht="16.5" customHeight="1" x14ac:dyDescent="0.3">
      <c r="A11" s="2" t="s">
        <v>15</v>
      </c>
      <c r="B11" s="25" t="s">
        <v>17</v>
      </c>
      <c r="C11" s="1">
        <v>1.899</v>
      </c>
      <c r="D11" s="1">
        <v>2.621</v>
      </c>
      <c r="E11" s="1">
        <v>3.9079999999999999</v>
      </c>
      <c r="F11" s="1">
        <v>4.282</v>
      </c>
      <c r="G11" s="1">
        <v>4.6779999999999999</v>
      </c>
      <c r="H11" s="1">
        <v>5.1239999999999997</v>
      </c>
      <c r="I11" s="1">
        <v>5.5519999999999996</v>
      </c>
      <c r="J11" s="1">
        <v>6.1859999999999999</v>
      </c>
      <c r="K11" s="1">
        <v>7.21</v>
      </c>
      <c r="L11" s="1">
        <v>8.1479999999999997</v>
      </c>
      <c r="M11" s="1">
        <v>9.0039999999999996</v>
      </c>
      <c r="N11" s="1">
        <v>10.01</v>
      </c>
      <c r="O11" s="1">
        <v>10.759</v>
      </c>
      <c r="P11" s="1">
        <v>11.965</v>
      </c>
      <c r="Q11" s="1">
        <v>12.673</v>
      </c>
      <c r="R11" s="1">
        <v>13.579000000000001</v>
      </c>
      <c r="S11" s="1">
        <v>14.717000000000001</v>
      </c>
      <c r="T11" s="1">
        <v>15.603999999999999</v>
      </c>
      <c r="U11" s="1">
        <v>16.623000000000001</v>
      </c>
      <c r="V11" s="1">
        <v>17.988</v>
      </c>
      <c r="W11" s="1">
        <v>18.167999999999999</v>
      </c>
      <c r="X11" s="1">
        <v>17.465</v>
      </c>
      <c r="Y11" s="1">
        <v>18.547000000000001</v>
      </c>
      <c r="Z11" s="1">
        <v>19.491</v>
      </c>
      <c r="AA11" s="1">
        <v>20.538</v>
      </c>
      <c r="AB11" s="1">
        <v>21.204999999999998</v>
      </c>
      <c r="AC11" s="1">
        <v>21.654</v>
      </c>
      <c r="AD11" s="34">
        <f t="shared" si="1"/>
        <v>23.985113083309475</v>
      </c>
      <c r="AE11" s="45">
        <f t="shared" si="2"/>
        <v>6</v>
      </c>
      <c r="AF11" s="34">
        <f t="shared" si="0"/>
        <v>1040.2843601895734</v>
      </c>
      <c r="AG11" s="45">
        <f t="shared" si="3"/>
        <v>13</v>
      </c>
    </row>
    <row r="12" spans="1:39" s="15" customFormat="1" ht="16.5" customHeight="1" x14ac:dyDescent="0.3">
      <c r="A12" s="2" t="s">
        <v>16</v>
      </c>
      <c r="B12" s="25" t="s">
        <v>6</v>
      </c>
      <c r="C12" s="1">
        <v>9.8000000000000004E-2</v>
      </c>
      <c r="D12" s="1">
        <v>0.13900000000000001</v>
      </c>
      <c r="E12" s="1">
        <v>0.33800000000000002</v>
      </c>
      <c r="F12" s="1">
        <v>0.39</v>
      </c>
      <c r="G12" s="1">
        <v>0.44</v>
      </c>
      <c r="H12" s="1">
        <v>0.54800000000000004</v>
      </c>
      <c r="I12" s="1">
        <v>0.60199999999999998</v>
      </c>
      <c r="J12" s="1">
        <v>0.625</v>
      </c>
      <c r="K12" s="1">
        <v>0.68799999999999994</v>
      </c>
      <c r="L12" s="1">
        <v>0.73599999999999999</v>
      </c>
      <c r="M12" s="1">
        <v>0.83899999999999997</v>
      </c>
      <c r="N12" s="1">
        <v>0.85599999999999998</v>
      </c>
      <c r="O12" s="1">
        <v>0.90800000000000003</v>
      </c>
      <c r="P12" s="1">
        <v>1.115</v>
      </c>
      <c r="Q12" s="1">
        <v>1.2549999999999999</v>
      </c>
      <c r="R12" s="1">
        <v>1.544</v>
      </c>
      <c r="S12" s="1">
        <v>1.9650000000000001</v>
      </c>
      <c r="T12" s="1">
        <v>2.19</v>
      </c>
      <c r="U12" s="1">
        <v>2.4020000000000001</v>
      </c>
      <c r="V12" s="1">
        <v>2.68</v>
      </c>
      <c r="W12" s="1">
        <v>3.0110000000000001</v>
      </c>
      <c r="X12" s="1">
        <v>2.6309999999999998</v>
      </c>
      <c r="Y12" s="1">
        <v>2.8250000000000002</v>
      </c>
      <c r="Z12" s="1">
        <v>2.9780000000000002</v>
      </c>
      <c r="AA12" s="1">
        <v>3.1120000000000001</v>
      </c>
      <c r="AB12" s="1">
        <v>3.1379999999999999</v>
      </c>
      <c r="AC12" s="1">
        <v>3.7429999999999999</v>
      </c>
      <c r="AD12" s="34">
        <f t="shared" si="1"/>
        <v>42.265298365640447</v>
      </c>
      <c r="AE12" s="45">
        <f t="shared" si="2"/>
        <v>1</v>
      </c>
      <c r="AF12" s="34">
        <f t="shared" si="0"/>
        <v>3719.3877551020405</v>
      </c>
      <c r="AG12" s="45">
        <f t="shared" si="3"/>
        <v>1</v>
      </c>
    </row>
    <row r="13" spans="1:39" s="15" customFormat="1" ht="16.5" customHeight="1" x14ac:dyDescent="0.3">
      <c r="A13" s="22" t="s">
        <v>18</v>
      </c>
      <c r="B13" s="25" t="s">
        <v>17</v>
      </c>
      <c r="C13" s="1">
        <v>7.1970000000000001</v>
      </c>
      <c r="D13" s="1">
        <v>9.8849999999999998</v>
      </c>
      <c r="E13" s="1">
        <v>15.879</v>
      </c>
      <c r="F13" s="1">
        <v>16.937000000000001</v>
      </c>
      <c r="G13" s="1">
        <v>17.754000000000001</v>
      </c>
      <c r="H13" s="1">
        <v>18.792000000000002</v>
      </c>
      <c r="I13" s="1">
        <v>19.893999999999998</v>
      </c>
      <c r="J13" s="1">
        <v>21.204999999999998</v>
      </c>
      <c r="K13" s="1">
        <v>21.702000000000002</v>
      </c>
      <c r="L13" s="1">
        <v>22.401</v>
      </c>
      <c r="M13" s="1">
        <v>24.033999999999999</v>
      </c>
      <c r="N13" s="1">
        <v>25.91</v>
      </c>
      <c r="O13" s="1">
        <v>27.042000000000002</v>
      </c>
      <c r="P13" s="1">
        <v>29.696999999999999</v>
      </c>
      <c r="Q13" s="1">
        <v>31.016999999999999</v>
      </c>
      <c r="R13" s="1">
        <v>32.322000000000003</v>
      </c>
      <c r="S13" s="1">
        <v>33.941000000000003</v>
      </c>
      <c r="T13" s="1">
        <v>34.563000000000002</v>
      </c>
      <c r="U13" s="1">
        <v>35.456000000000003</v>
      </c>
      <c r="V13" s="1">
        <v>35.899000000000001</v>
      </c>
      <c r="W13" s="1">
        <v>34.54</v>
      </c>
      <c r="X13" s="1">
        <v>33.701999999999998</v>
      </c>
      <c r="Y13" s="1">
        <v>34.686999999999998</v>
      </c>
      <c r="Z13" s="1">
        <v>35.176000000000002</v>
      </c>
      <c r="AA13" s="1">
        <v>35.927</v>
      </c>
      <c r="AB13" s="1">
        <v>36.677999999999997</v>
      </c>
      <c r="AC13" s="1">
        <v>38.661000000000001</v>
      </c>
      <c r="AD13" s="34">
        <f t="shared" si="1"/>
        <v>14.714260281288954</v>
      </c>
      <c r="AE13" s="45">
        <f t="shared" si="2"/>
        <v>28</v>
      </c>
      <c r="AF13" s="34">
        <f t="shared" si="0"/>
        <v>437.18215923301375</v>
      </c>
      <c r="AG13" s="45">
        <f t="shared" si="3"/>
        <v>63</v>
      </c>
    </row>
    <row r="14" spans="1:39" s="15" customFormat="1" ht="16.5" customHeight="1" x14ac:dyDescent="0.3">
      <c r="A14" s="22" t="s">
        <v>103</v>
      </c>
      <c r="B14" s="25" t="s">
        <v>6</v>
      </c>
      <c r="C14" s="1">
        <v>1.488</v>
      </c>
      <c r="D14" s="1">
        <v>2.0619999999999998</v>
      </c>
      <c r="E14" s="1">
        <v>2.673</v>
      </c>
      <c r="F14" s="1">
        <v>2.9119999999999999</v>
      </c>
      <c r="G14" s="1">
        <v>3.0950000000000002</v>
      </c>
      <c r="H14" s="1">
        <v>3.3879999999999999</v>
      </c>
      <c r="I14" s="1">
        <v>3.681</v>
      </c>
      <c r="J14" s="1">
        <v>3.94</v>
      </c>
      <c r="K14" s="1">
        <v>4.1870000000000003</v>
      </c>
      <c r="L14" s="1">
        <v>4.5229999999999997</v>
      </c>
      <c r="M14" s="1">
        <v>4.8760000000000003</v>
      </c>
      <c r="N14" s="1">
        <v>5.2290000000000001</v>
      </c>
      <c r="O14" s="1">
        <v>5.4909999999999997</v>
      </c>
      <c r="P14" s="1">
        <v>5.7050000000000001</v>
      </c>
      <c r="Q14" s="1">
        <v>5.98</v>
      </c>
      <c r="R14" s="1">
        <v>6.3419999999999996</v>
      </c>
      <c r="S14" s="1">
        <v>6.5970000000000004</v>
      </c>
      <c r="T14" s="1">
        <v>7.1909999999999998</v>
      </c>
      <c r="U14" s="1">
        <v>9.1709999999999994</v>
      </c>
      <c r="V14" s="1">
        <v>9.6920000000000002</v>
      </c>
      <c r="W14" s="1">
        <v>10.118</v>
      </c>
      <c r="X14" s="1">
        <v>10.084</v>
      </c>
      <c r="Y14" s="1">
        <v>10.67</v>
      </c>
      <c r="Z14" s="1">
        <v>10.728</v>
      </c>
      <c r="AA14" s="1">
        <v>10.974</v>
      </c>
      <c r="AB14" s="1">
        <v>11.534000000000001</v>
      </c>
      <c r="AC14" s="1">
        <v>12.103999999999999</v>
      </c>
      <c r="AD14" s="34">
        <f t="shared" si="1"/>
        <v>20.031733439111459</v>
      </c>
      <c r="AE14" s="45">
        <f t="shared" si="2"/>
        <v>10</v>
      </c>
      <c r="AF14" s="34">
        <f t="shared" si="0"/>
        <v>713.4408602150537</v>
      </c>
      <c r="AG14" s="45">
        <f t="shared" si="3"/>
        <v>26</v>
      </c>
    </row>
    <row r="15" spans="1:39" s="15" customFormat="1" ht="16.5" customHeight="1" x14ac:dyDescent="0.3">
      <c r="A15" s="2" t="s">
        <v>19</v>
      </c>
      <c r="B15" s="25" t="s">
        <v>11</v>
      </c>
      <c r="C15" s="1">
        <v>0.51100000000000001</v>
      </c>
      <c r="D15" s="1">
        <v>0.54500000000000004</v>
      </c>
      <c r="E15" s="1">
        <v>0.63200000000000001</v>
      </c>
      <c r="F15" s="1">
        <v>0.78300000000000003</v>
      </c>
      <c r="G15" s="1">
        <v>0.877</v>
      </c>
      <c r="H15" s="1">
        <v>1.0589999999999999</v>
      </c>
      <c r="I15" s="1">
        <v>1.2410000000000001</v>
      </c>
      <c r="J15" s="1">
        <v>1.3340000000000001</v>
      </c>
      <c r="K15" s="1">
        <v>1.4119999999999999</v>
      </c>
      <c r="L15" s="1">
        <v>1.6180000000000001</v>
      </c>
      <c r="M15" s="1">
        <v>1.7949999999999999</v>
      </c>
      <c r="N15" s="1">
        <v>1.954</v>
      </c>
      <c r="O15" s="1">
        <v>2.1080000000000001</v>
      </c>
      <c r="P15" s="1">
        <v>2.2930000000000001</v>
      </c>
      <c r="Q15" s="1">
        <v>2.552</v>
      </c>
      <c r="R15" s="1">
        <v>2.8519999999999999</v>
      </c>
      <c r="S15" s="1">
        <v>3.04</v>
      </c>
      <c r="T15" s="1">
        <v>3.26</v>
      </c>
      <c r="U15" s="1">
        <v>3.3170000000000002</v>
      </c>
      <c r="V15" s="1">
        <v>3.3679999999999999</v>
      </c>
      <c r="W15" s="1">
        <v>3.0009999999999999</v>
      </c>
      <c r="X15" s="1">
        <v>3.1539999999999999</v>
      </c>
      <c r="Y15" s="1">
        <v>3.2789999999999999</v>
      </c>
      <c r="Z15" s="1">
        <v>3.3029999999999999</v>
      </c>
      <c r="AA15" s="1">
        <v>3.327</v>
      </c>
      <c r="AB15" s="1">
        <v>3.5</v>
      </c>
      <c r="AC15" s="1">
        <v>3.629</v>
      </c>
      <c r="AD15" s="34">
        <f t="shared" si="1"/>
        <v>15.060240963855426</v>
      </c>
      <c r="AE15" s="45">
        <f t="shared" si="2"/>
        <v>25</v>
      </c>
      <c r="AF15" s="34">
        <f t="shared" si="0"/>
        <v>610.17612524461833</v>
      </c>
      <c r="AG15" s="45">
        <f t="shared" si="3"/>
        <v>44</v>
      </c>
    </row>
    <row r="16" spans="1:39" s="15" customFormat="1" ht="16.5" customHeight="1" x14ac:dyDescent="0.3">
      <c r="A16" s="2" t="s">
        <v>20</v>
      </c>
      <c r="B16" s="25" t="s">
        <v>6</v>
      </c>
      <c r="C16" s="1">
        <v>1.357</v>
      </c>
      <c r="D16" s="1">
        <v>1.974</v>
      </c>
      <c r="E16" s="1">
        <v>2.512</v>
      </c>
      <c r="F16" s="1">
        <v>2.6539999999999999</v>
      </c>
      <c r="G16" s="1">
        <v>2.93</v>
      </c>
      <c r="H16" s="1">
        <v>3.5070000000000001</v>
      </c>
      <c r="I16" s="1">
        <v>4.0679999999999996</v>
      </c>
      <c r="J16" s="1">
        <v>4.5590000000000002</v>
      </c>
      <c r="K16" s="1">
        <v>4.9790000000000001</v>
      </c>
      <c r="L16" s="1">
        <v>5.5469999999999997</v>
      </c>
      <c r="M16" s="1">
        <v>6.1829999999999998</v>
      </c>
      <c r="N16" s="1">
        <v>6.827</v>
      </c>
      <c r="O16" s="1">
        <v>6.9770000000000003</v>
      </c>
      <c r="P16" s="1">
        <v>7.06</v>
      </c>
      <c r="Q16" s="1">
        <v>7.468</v>
      </c>
      <c r="R16" s="1">
        <v>7.6280000000000001</v>
      </c>
      <c r="S16" s="1">
        <v>7.8090000000000002</v>
      </c>
      <c r="T16" s="1">
        <v>7.9889999999999999</v>
      </c>
      <c r="U16" s="1">
        <v>8.2579999999999991</v>
      </c>
      <c r="V16" s="1">
        <v>8.4489999999999998</v>
      </c>
      <c r="W16" s="1">
        <v>8.8230000000000004</v>
      </c>
      <c r="X16" s="1">
        <v>8.2309999999999999</v>
      </c>
      <c r="Y16" s="1">
        <v>8.4450000000000003</v>
      </c>
      <c r="Z16" s="1">
        <v>8.6539999999999999</v>
      </c>
      <c r="AA16" s="1">
        <v>8.9380000000000006</v>
      </c>
      <c r="AB16" s="1">
        <v>9.0809999999999995</v>
      </c>
      <c r="AC16" s="1">
        <v>9.1050000000000004</v>
      </c>
      <c r="AD16" s="34">
        <f t="shared" si="1"/>
        <v>10.618393876807199</v>
      </c>
      <c r="AE16" s="45">
        <f t="shared" si="2"/>
        <v>49</v>
      </c>
      <c r="AF16" s="34">
        <f t="shared" si="0"/>
        <v>570.96536477523955</v>
      </c>
      <c r="AG16" s="45">
        <f t="shared" si="3"/>
        <v>47</v>
      </c>
    </row>
    <row r="17" spans="1:33" s="15" customFormat="1" ht="16.5" customHeight="1" x14ac:dyDescent="0.3">
      <c r="A17" s="2" t="s">
        <v>104</v>
      </c>
      <c r="B17" s="25" t="s">
        <v>11</v>
      </c>
      <c r="C17" s="1">
        <v>0.24099999999999999</v>
      </c>
      <c r="D17" s="1">
        <v>0.45400000000000001</v>
      </c>
      <c r="E17" s="1">
        <v>0.94499999999999995</v>
      </c>
      <c r="F17" s="1">
        <v>0.96499999999999997</v>
      </c>
      <c r="G17" s="1">
        <v>1.032</v>
      </c>
      <c r="H17" s="1">
        <v>1.1080000000000001</v>
      </c>
      <c r="I17" s="1">
        <v>1.177</v>
      </c>
      <c r="J17" s="1">
        <v>1.3129999999999999</v>
      </c>
      <c r="K17" s="1">
        <v>1.488</v>
      </c>
      <c r="L17" s="1">
        <v>1.639</v>
      </c>
      <c r="M17" s="1">
        <v>1.847</v>
      </c>
      <c r="N17" s="1">
        <v>2.1619999999999999</v>
      </c>
      <c r="O17" s="1">
        <v>2.4790000000000001</v>
      </c>
      <c r="P17" s="1">
        <v>2.8839999999999999</v>
      </c>
      <c r="Q17" s="1">
        <v>3.1150000000000002</v>
      </c>
      <c r="R17" s="1">
        <v>3.3420000000000001</v>
      </c>
      <c r="S17" s="1">
        <v>3.7080000000000002</v>
      </c>
      <c r="T17" s="1">
        <v>3.9929999999999999</v>
      </c>
      <c r="U17" s="1">
        <v>4.3239999999999998</v>
      </c>
      <c r="V17" s="1">
        <v>4.6429999999999998</v>
      </c>
      <c r="W17" s="1">
        <v>4.5599999999999996</v>
      </c>
      <c r="X17" s="1">
        <v>4.34</v>
      </c>
      <c r="Y17" s="1">
        <v>4.4320000000000004</v>
      </c>
      <c r="Z17" s="1">
        <v>4.5220000000000002</v>
      </c>
      <c r="AA17" s="1">
        <v>4.6210000000000004</v>
      </c>
      <c r="AB17" s="1">
        <v>5.0049999999999999</v>
      </c>
      <c r="AC17" s="1">
        <v>5.673</v>
      </c>
      <c r="AD17" s="34">
        <f t="shared" si="1"/>
        <v>30.714285714285722</v>
      </c>
      <c r="AE17" s="45">
        <f t="shared" si="2"/>
        <v>3</v>
      </c>
      <c r="AF17" s="34">
        <f t="shared" si="0"/>
        <v>2253.941908713693</v>
      </c>
      <c r="AG17" s="45">
        <f t="shared" si="3"/>
        <v>4</v>
      </c>
    </row>
    <row r="18" spans="1:33" s="15" customFormat="1" ht="16.5" customHeight="1" x14ac:dyDescent="0.3">
      <c r="A18" s="22" t="s">
        <v>21</v>
      </c>
      <c r="B18" s="25" t="s">
        <v>13</v>
      </c>
      <c r="C18" s="1">
        <v>24.452999999999999</v>
      </c>
      <c r="D18" s="1">
        <v>29.5</v>
      </c>
      <c r="E18" s="1">
        <v>38.646999999999998</v>
      </c>
      <c r="F18" s="1">
        <v>38.902000000000001</v>
      </c>
      <c r="G18" s="1">
        <v>39.323999999999998</v>
      </c>
      <c r="H18" s="1">
        <v>40.58</v>
      </c>
      <c r="I18" s="1">
        <v>42.506</v>
      </c>
      <c r="J18" s="1">
        <v>43.872</v>
      </c>
      <c r="K18" s="1">
        <v>46.987000000000002</v>
      </c>
      <c r="L18" s="1">
        <v>51.231999999999999</v>
      </c>
      <c r="M18" s="1">
        <v>55.304000000000002</v>
      </c>
      <c r="N18" s="1">
        <v>56.048999999999999</v>
      </c>
      <c r="O18" s="1">
        <v>58.954000000000001</v>
      </c>
      <c r="P18" s="1">
        <v>60.908000000000001</v>
      </c>
      <c r="Q18" s="1">
        <v>62.23</v>
      </c>
      <c r="R18" s="1">
        <v>63.258000000000003</v>
      </c>
      <c r="S18" s="1">
        <v>64.171999999999997</v>
      </c>
      <c r="T18" s="1">
        <v>65.444000000000003</v>
      </c>
      <c r="U18" s="1">
        <v>66.44</v>
      </c>
      <c r="V18" s="1">
        <v>67.340999999999994</v>
      </c>
      <c r="W18" s="1">
        <v>65.069999999999993</v>
      </c>
      <c r="X18" s="1">
        <v>64.003</v>
      </c>
      <c r="Y18" s="1">
        <v>67.307000000000002</v>
      </c>
      <c r="Z18" s="1">
        <v>68.658000000000001</v>
      </c>
      <c r="AA18" s="1">
        <v>70.078000000000003</v>
      </c>
      <c r="AB18" s="1">
        <v>70.861999999999995</v>
      </c>
      <c r="AC18" s="1">
        <v>71.602000000000004</v>
      </c>
      <c r="AD18" s="34">
        <f t="shared" si="1"/>
        <v>11.872880958705066</v>
      </c>
      <c r="AE18" s="45">
        <f t="shared" si="2"/>
        <v>40</v>
      </c>
      <c r="AF18" s="34">
        <f t="shared" si="0"/>
        <v>192.81478755162965</v>
      </c>
      <c r="AG18" s="45">
        <f t="shared" si="3"/>
        <v>97</v>
      </c>
    </row>
    <row r="19" spans="1:33" s="15" customFormat="1" ht="16.5" customHeight="1" x14ac:dyDescent="0.3">
      <c r="A19" s="2" t="s">
        <v>22</v>
      </c>
      <c r="B19" s="25" t="s">
        <v>11</v>
      </c>
      <c r="C19" s="1">
        <v>0.26100000000000001</v>
      </c>
      <c r="D19" s="1">
        <v>0.36199999999999999</v>
      </c>
      <c r="E19" s="1">
        <v>0.61899999999999999</v>
      </c>
      <c r="F19" s="1">
        <v>0.68799999999999994</v>
      </c>
      <c r="G19" s="1">
        <v>0.745</v>
      </c>
      <c r="H19" s="1">
        <v>0.82</v>
      </c>
      <c r="I19" s="1">
        <v>0.94299999999999995</v>
      </c>
      <c r="J19" s="1">
        <v>0.99399999999999999</v>
      </c>
      <c r="K19" s="1">
        <v>1.028</v>
      </c>
      <c r="L19" s="1">
        <v>1.0840000000000001</v>
      </c>
      <c r="M19" s="1">
        <v>1.169</v>
      </c>
      <c r="N19" s="1">
        <v>1.3109999999999999</v>
      </c>
      <c r="O19" s="1">
        <v>1.3620000000000001</v>
      </c>
      <c r="P19" s="1">
        <v>1.47</v>
      </c>
      <c r="Q19" s="1">
        <v>1.629</v>
      </c>
      <c r="R19" s="1">
        <v>1.6910000000000001</v>
      </c>
      <c r="S19" s="1">
        <v>1.7709999999999999</v>
      </c>
      <c r="T19" s="1">
        <v>1.8140000000000001</v>
      </c>
      <c r="U19" s="1">
        <v>1.8660000000000001</v>
      </c>
      <c r="V19" s="1">
        <v>1.958</v>
      </c>
      <c r="W19" s="1">
        <v>2.0390000000000001</v>
      </c>
      <c r="X19" s="1">
        <v>1.8819999999999999</v>
      </c>
      <c r="Y19" s="1">
        <v>1.9510000000000001</v>
      </c>
      <c r="Z19" s="1">
        <v>2.004</v>
      </c>
      <c r="AA19" s="1">
        <v>2.0510000000000002</v>
      </c>
      <c r="AB19" s="1">
        <v>2.121</v>
      </c>
      <c r="AC19" s="1">
        <v>2.2040000000000002</v>
      </c>
      <c r="AD19" s="34">
        <f t="shared" si="1"/>
        <v>17.1094580233794</v>
      </c>
      <c r="AE19" s="45">
        <f t="shared" si="2"/>
        <v>16</v>
      </c>
      <c r="AF19" s="34">
        <f t="shared" si="0"/>
        <v>744.44444444444446</v>
      </c>
      <c r="AG19" s="45">
        <f t="shared" si="3"/>
        <v>23</v>
      </c>
    </row>
    <row r="20" spans="1:33" s="15" customFormat="1" ht="16.5" customHeight="1" x14ac:dyDescent="0.3">
      <c r="A20" s="2" t="s">
        <v>23</v>
      </c>
      <c r="B20" s="25" t="s">
        <v>6</v>
      </c>
      <c r="C20" s="1">
        <v>3.2149999999999999</v>
      </c>
      <c r="D20" s="1">
        <v>4.4539999999999997</v>
      </c>
      <c r="E20" s="1">
        <v>5.9989999999999997</v>
      </c>
      <c r="F20" s="1">
        <v>6.242</v>
      </c>
      <c r="G20" s="1">
        <v>6.6580000000000004</v>
      </c>
      <c r="H20" s="1">
        <v>7.2140000000000004</v>
      </c>
      <c r="I20" s="1">
        <v>7.7720000000000002</v>
      </c>
      <c r="J20" s="1">
        <v>8.17</v>
      </c>
      <c r="K20" s="1">
        <v>8.9</v>
      </c>
      <c r="L20" s="1">
        <v>9.6479999999999997</v>
      </c>
      <c r="M20" s="1">
        <v>10.419</v>
      </c>
      <c r="N20" s="1">
        <v>10.944000000000001</v>
      </c>
      <c r="O20" s="1">
        <v>11.625999999999999</v>
      </c>
      <c r="P20" s="1">
        <v>12.387</v>
      </c>
      <c r="Q20" s="1">
        <v>13.211</v>
      </c>
      <c r="R20" s="1">
        <v>14.111000000000001</v>
      </c>
      <c r="S20" s="1">
        <v>14.666</v>
      </c>
      <c r="T20" s="1">
        <v>15.098000000000001</v>
      </c>
      <c r="U20" s="1">
        <v>15.292</v>
      </c>
      <c r="V20" s="1">
        <v>15.67</v>
      </c>
      <c r="W20" s="1">
        <v>16.111000000000001</v>
      </c>
      <c r="X20" s="1">
        <v>15.11</v>
      </c>
      <c r="Y20" s="1">
        <v>15.304</v>
      </c>
      <c r="Z20" s="1">
        <v>15.541</v>
      </c>
      <c r="AA20" s="1">
        <v>15.882999999999999</v>
      </c>
      <c r="AB20" s="1">
        <v>16.297999999999998</v>
      </c>
      <c r="AC20" s="1">
        <v>16.585999999999999</v>
      </c>
      <c r="AD20" s="34">
        <f t="shared" si="1"/>
        <v>9.7683653209794787</v>
      </c>
      <c r="AE20" s="45">
        <f t="shared" si="2"/>
        <v>50</v>
      </c>
      <c r="AF20" s="34">
        <f t="shared" si="0"/>
        <v>415.89424572317262</v>
      </c>
      <c r="AG20" s="45">
        <f t="shared" si="3"/>
        <v>66</v>
      </c>
    </row>
    <row r="21" spans="1:33" s="15" customFormat="1" ht="16.5" customHeight="1" x14ac:dyDescent="0.3">
      <c r="A21" s="22" t="s">
        <v>24</v>
      </c>
      <c r="B21" s="25" t="s">
        <v>11</v>
      </c>
      <c r="C21" s="1">
        <v>7.3999999999999996E-2</v>
      </c>
      <c r="D21" s="1">
        <v>9.2999999999999999E-2</v>
      </c>
      <c r="E21" s="1">
        <v>0.188</v>
      </c>
      <c r="F21" s="1">
        <v>0.193</v>
      </c>
      <c r="G21" s="1">
        <v>0.19700000000000001</v>
      </c>
      <c r="H21" s="1">
        <v>0.215</v>
      </c>
      <c r="I21" s="1">
        <v>0.26600000000000001</v>
      </c>
      <c r="J21" s="1">
        <v>0.32200000000000001</v>
      </c>
      <c r="K21" s="1">
        <v>0.376</v>
      </c>
      <c r="L21" s="1">
        <v>0.433</v>
      </c>
      <c r="M21" s="1">
        <v>0.51200000000000001</v>
      </c>
      <c r="N21" s="1">
        <v>0.54400000000000004</v>
      </c>
      <c r="O21" s="1">
        <v>0.78600000000000003</v>
      </c>
      <c r="P21" s="1">
        <v>0.85799999999999998</v>
      </c>
      <c r="Q21" s="1">
        <v>0.93899999999999995</v>
      </c>
      <c r="R21" s="1">
        <v>1.0780000000000001</v>
      </c>
      <c r="S21" s="1">
        <v>1.3009999999999999</v>
      </c>
      <c r="T21" s="1">
        <v>1.4359999999999999</v>
      </c>
      <c r="U21" s="1">
        <v>1.5449999999999999</v>
      </c>
      <c r="V21" s="1">
        <v>1.671</v>
      </c>
      <c r="W21" s="1">
        <v>1.79</v>
      </c>
      <c r="X21" s="1">
        <v>1.714</v>
      </c>
      <c r="Y21" s="1">
        <v>1.7849999999999999</v>
      </c>
      <c r="Z21" s="1">
        <v>1.837</v>
      </c>
      <c r="AA21" s="1">
        <v>1.847</v>
      </c>
      <c r="AB21" s="1">
        <v>1.857</v>
      </c>
      <c r="AC21" s="1">
        <v>1.8660000000000001</v>
      </c>
      <c r="AD21" s="34">
        <f t="shared" si="1"/>
        <v>8.868144690781806</v>
      </c>
      <c r="AE21" s="45">
        <f t="shared" si="2"/>
        <v>55</v>
      </c>
      <c r="AF21" s="34">
        <f t="shared" si="0"/>
        <v>2421.6216216216217</v>
      </c>
      <c r="AG21" s="45">
        <f t="shared" si="3"/>
        <v>3</v>
      </c>
    </row>
    <row r="22" spans="1:33" s="15" customFormat="1" ht="16.5" customHeight="1" x14ac:dyDescent="0.3">
      <c r="A22" s="22" t="s">
        <v>25</v>
      </c>
      <c r="B22" s="25" t="s">
        <v>6</v>
      </c>
      <c r="C22" s="1">
        <v>3.198</v>
      </c>
      <c r="D22" s="1">
        <v>4.0679999999999996</v>
      </c>
      <c r="E22" s="1">
        <v>5.875</v>
      </c>
      <c r="F22" s="1">
        <v>6.0990000000000002</v>
      </c>
      <c r="G22" s="1">
        <v>6.3330000000000002</v>
      </c>
      <c r="H22" s="1">
        <v>6.7619999999999996</v>
      </c>
      <c r="I22" s="1">
        <v>7.2759999999999998</v>
      </c>
      <c r="J22" s="1">
        <v>7.569</v>
      </c>
      <c r="K22" s="1">
        <v>7.9189999999999996</v>
      </c>
      <c r="L22" s="1">
        <v>8.7759999999999998</v>
      </c>
      <c r="M22" s="1">
        <v>10.162000000000001</v>
      </c>
      <c r="N22" s="1">
        <v>11.590999999999999</v>
      </c>
      <c r="O22" s="1">
        <v>12.465</v>
      </c>
      <c r="P22" s="1">
        <v>12.741</v>
      </c>
      <c r="Q22" s="1">
        <v>13.284000000000001</v>
      </c>
      <c r="R22" s="1">
        <v>13.412000000000001</v>
      </c>
      <c r="S22" s="1">
        <v>13.504</v>
      </c>
      <c r="T22" s="1">
        <v>13.590999999999999</v>
      </c>
      <c r="U22" s="1">
        <v>13.606999999999999</v>
      </c>
      <c r="V22" s="1">
        <v>13.823</v>
      </c>
      <c r="W22" s="1">
        <v>13.335000000000001</v>
      </c>
      <c r="X22" s="1">
        <v>13.446999999999999</v>
      </c>
      <c r="Y22" s="1">
        <v>13.509</v>
      </c>
      <c r="Z22" s="1">
        <v>13.757</v>
      </c>
      <c r="AA22" s="1">
        <v>13.87</v>
      </c>
      <c r="AB22" s="1">
        <v>13.983000000000001</v>
      </c>
      <c r="AC22" s="1">
        <v>14.053000000000001</v>
      </c>
      <c r="AD22" s="34">
        <f t="shared" si="1"/>
        <v>4.506581393619407</v>
      </c>
      <c r="AE22" s="45">
        <f t="shared" si="2"/>
        <v>87</v>
      </c>
      <c r="AF22" s="34">
        <f t="shared" si="0"/>
        <v>339.4308943089431</v>
      </c>
      <c r="AG22" s="45">
        <f t="shared" si="3"/>
        <v>81</v>
      </c>
    </row>
    <row r="23" spans="1:33" s="15" customFormat="1" ht="16.5" customHeight="1" x14ac:dyDescent="0.3">
      <c r="A23" s="22" t="s">
        <v>26</v>
      </c>
      <c r="B23" s="25" t="s">
        <v>6</v>
      </c>
      <c r="C23" s="1">
        <v>0.54</v>
      </c>
      <c r="D23" s="1">
        <v>0.70899999999999996</v>
      </c>
      <c r="E23" s="1">
        <v>1.226</v>
      </c>
      <c r="F23" s="1">
        <v>1.32</v>
      </c>
      <c r="G23" s="1">
        <v>1.423</v>
      </c>
      <c r="H23" s="1">
        <v>1.498</v>
      </c>
      <c r="I23" s="1">
        <v>1.5740000000000001</v>
      </c>
      <c r="J23" s="1">
        <v>1.7689999999999999</v>
      </c>
      <c r="K23" s="1">
        <v>1.8720000000000001</v>
      </c>
      <c r="L23" s="1">
        <v>2.0510000000000002</v>
      </c>
      <c r="M23" s="1">
        <v>2.2189999999999999</v>
      </c>
      <c r="N23" s="1">
        <v>2.5089999999999999</v>
      </c>
      <c r="O23" s="1">
        <v>2.7679999999999998</v>
      </c>
      <c r="P23" s="1">
        <v>3.0640000000000001</v>
      </c>
      <c r="Q23" s="1">
        <v>3.4079999999999999</v>
      </c>
      <c r="R23" s="1">
        <v>3.758</v>
      </c>
      <c r="S23" s="1">
        <v>4.0679999999999996</v>
      </c>
      <c r="T23" s="1">
        <v>4.415</v>
      </c>
      <c r="U23" s="1">
        <v>4.9539999999999997</v>
      </c>
      <c r="V23" s="1">
        <v>5.641</v>
      </c>
      <c r="W23" s="1">
        <v>5.8639999999999999</v>
      </c>
      <c r="X23" s="1">
        <v>5.4050000000000002</v>
      </c>
      <c r="Y23" s="1">
        <v>5.4989999999999997</v>
      </c>
      <c r="Z23" s="1">
        <v>5.5039999999999996</v>
      </c>
      <c r="AA23" s="1">
        <v>5.548</v>
      </c>
      <c r="AB23" s="1">
        <v>5.5910000000000002</v>
      </c>
      <c r="AC23" s="1">
        <v>5.6369999999999996</v>
      </c>
      <c r="AD23" s="34">
        <f t="shared" si="1"/>
        <v>4.2923219241442983</v>
      </c>
      <c r="AE23" s="45">
        <f t="shared" si="2"/>
        <v>89</v>
      </c>
      <c r="AF23" s="34">
        <f t="shared" si="0"/>
        <v>943.8888888888888</v>
      </c>
      <c r="AG23" s="45">
        <f t="shared" si="3"/>
        <v>16</v>
      </c>
    </row>
    <row r="24" spans="1:33" s="15" customFormat="1" ht="16.5" customHeight="1" x14ac:dyDescent="0.3">
      <c r="A24" s="22" t="s">
        <v>27</v>
      </c>
      <c r="B24" s="25" t="s">
        <v>6</v>
      </c>
      <c r="C24" s="1">
        <v>1.554</v>
      </c>
      <c r="D24" s="1">
        <v>2.1120000000000001</v>
      </c>
      <c r="E24" s="1">
        <v>3.1909999999999998</v>
      </c>
      <c r="F24" s="1">
        <v>3.444</v>
      </c>
      <c r="G24" s="1">
        <v>3.7320000000000002</v>
      </c>
      <c r="H24" s="1">
        <v>4.0090000000000003</v>
      </c>
      <c r="I24" s="1">
        <v>4.3600000000000003</v>
      </c>
      <c r="J24" s="1">
        <v>4.5999999999999996</v>
      </c>
      <c r="K24" s="1">
        <v>4.8410000000000002</v>
      </c>
      <c r="L24" s="1">
        <v>5.0179999999999998</v>
      </c>
      <c r="M24" s="1">
        <v>5.1740000000000004</v>
      </c>
      <c r="N24" s="1">
        <v>5.4809999999999999</v>
      </c>
      <c r="O24" s="1">
        <v>5.8789999999999996</v>
      </c>
      <c r="P24" s="1">
        <v>6.0279999999999996</v>
      </c>
      <c r="Q24" s="1">
        <v>6.2409999999999997</v>
      </c>
      <c r="R24" s="1">
        <v>6.5759999999999996</v>
      </c>
      <c r="S24" s="1">
        <v>6.8179999999999996</v>
      </c>
      <c r="T24" s="1">
        <v>7.0279999999999996</v>
      </c>
      <c r="U24" s="1">
        <v>7.3920000000000003</v>
      </c>
      <c r="V24" s="1">
        <v>7.7350000000000003</v>
      </c>
      <c r="W24" s="1">
        <v>8.1080000000000005</v>
      </c>
      <c r="X24" s="1">
        <v>8.0920000000000005</v>
      </c>
      <c r="Y24" s="1">
        <v>8.2639999999999993</v>
      </c>
      <c r="Z24" s="1">
        <v>8.593</v>
      </c>
      <c r="AA24" s="1">
        <v>8.798</v>
      </c>
      <c r="AB24" s="1">
        <v>8.9049999999999994</v>
      </c>
      <c r="AC24" s="1">
        <v>9.0239999999999991</v>
      </c>
      <c r="AD24" s="34">
        <f t="shared" si="1"/>
        <v>11.517548195748869</v>
      </c>
      <c r="AE24" s="45">
        <f t="shared" si="2"/>
        <v>43</v>
      </c>
      <c r="AF24" s="34">
        <f t="shared" si="0"/>
        <v>480.69498069498059</v>
      </c>
      <c r="AG24" s="45">
        <f t="shared" si="3"/>
        <v>60</v>
      </c>
    </row>
    <row r="25" spans="1:33" s="15" customFormat="1" ht="16.5" customHeight="1" x14ac:dyDescent="0.3">
      <c r="A25" s="2" t="s">
        <v>28</v>
      </c>
      <c r="B25" s="25" t="s">
        <v>17</v>
      </c>
      <c r="C25" s="1">
        <v>1.2789999999999999</v>
      </c>
      <c r="D25" s="1">
        <v>1.7749999999999999</v>
      </c>
      <c r="E25" s="1">
        <v>3.177</v>
      </c>
      <c r="F25" s="1">
        <v>3.6419999999999999</v>
      </c>
      <c r="G25" s="1">
        <v>4.0170000000000003</v>
      </c>
      <c r="H25" s="1">
        <v>4.3529999999999998</v>
      </c>
      <c r="I25" s="1">
        <v>4.6559999999999997</v>
      </c>
      <c r="J25" s="1">
        <v>5.03</v>
      </c>
      <c r="K25" s="1">
        <v>5.5039999999999996</v>
      </c>
      <c r="L25" s="1">
        <v>6.016</v>
      </c>
      <c r="M25" s="1">
        <v>6.5590000000000002</v>
      </c>
      <c r="N25" s="1">
        <v>7.2069999999999999</v>
      </c>
      <c r="O25" s="1">
        <v>8.0299999999999994</v>
      </c>
      <c r="P25" s="1">
        <v>8.81</v>
      </c>
      <c r="Q25" s="1">
        <v>9.85</v>
      </c>
      <c r="R25" s="1">
        <v>10.507</v>
      </c>
      <c r="S25" s="1">
        <v>10.913</v>
      </c>
      <c r="T25" s="1">
        <v>11.211</v>
      </c>
      <c r="U25" s="1">
        <v>11.9</v>
      </c>
      <c r="V25" s="1">
        <v>12.519</v>
      </c>
      <c r="W25" s="1">
        <v>12.81</v>
      </c>
      <c r="X25" s="1">
        <v>11.923</v>
      </c>
      <c r="Y25" s="1">
        <v>12.231999999999999</v>
      </c>
      <c r="Z25" s="1">
        <v>12.619</v>
      </c>
      <c r="AA25" s="1">
        <v>13.138</v>
      </c>
      <c r="AB25" s="1">
        <v>13.657999999999999</v>
      </c>
      <c r="AC25" s="1">
        <v>13.76</v>
      </c>
      <c r="AD25" s="34">
        <f t="shared" si="1"/>
        <v>15.407196175459195</v>
      </c>
      <c r="AE25" s="45">
        <f t="shared" si="2"/>
        <v>24</v>
      </c>
      <c r="AF25" s="34">
        <f t="shared" si="0"/>
        <v>975.84050039093052</v>
      </c>
      <c r="AG25" s="45">
        <f t="shared" si="3"/>
        <v>14</v>
      </c>
    </row>
    <row r="26" spans="1:33" s="15" customFormat="1" ht="16.5" customHeight="1" x14ac:dyDescent="0.3">
      <c r="A26" s="2" t="s">
        <v>29</v>
      </c>
      <c r="B26" s="25" t="s">
        <v>13</v>
      </c>
      <c r="C26" s="1">
        <v>49.737000000000002</v>
      </c>
      <c r="D26" s="1">
        <v>57.337000000000003</v>
      </c>
      <c r="E26" s="1">
        <v>72.408000000000001</v>
      </c>
      <c r="F26" s="1">
        <v>76.837000000000003</v>
      </c>
      <c r="G26" s="1">
        <v>80.5</v>
      </c>
      <c r="H26" s="1">
        <v>84.997</v>
      </c>
      <c r="I26" s="1">
        <v>90.117000000000004</v>
      </c>
      <c r="J26" s="1">
        <v>94.433000000000007</v>
      </c>
      <c r="K26" s="1">
        <v>99.498999999999995</v>
      </c>
      <c r="L26" s="1">
        <v>105.794</v>
      </c>
      <c r="M26" s="1">
        <v>110.762</v>
      </c>
      <c r="N26" s="1">
        <v>114.86499999999999</v>
      </c>
      <c r="O26" s="1">
        <v>119.20399999999999</v>
      </c>
      <c r="P26" s="1">
        <v>124.45699999999999</v>
      </c>
      <c r="Q26" s="1">
        <v>127.601</v>
      </c>
      <c r="R26" s="1">
        <v>130.804</v>
      </c>
      <c r="S26" s="1">
        <v>139.334</v>
      </c>
      <c r="T26" s="1">
        <v>142.57300000000001</v>
      </c>
      <c r="U26" s="1">
        <v>144.95400000000001</v>
      </c>
      <c r="V26" s="1">
        <v>147.28100000000001</v>
      </c>
      <c r="W26" s="1">
        <v>141.89400000000001</v>
      </c>
      <c r="X26" s="1">
        <v>139.54300000000001</v>
      </c>
      <c r="Y26" s="1">
        <v>141.45099999999999</v>
      </c>
      <c r="Z26" s="1">
        <v>143.59200000000001</v>
      </c>
      <c r="AA26" s="1">
        <v>144.25200000000001</v>
      </c>
      <c r="AB26" s="1">
        <v>146.37</v>
      </c>
      <c r="AC26" s="1">
        <v>147.03100000000001</v>
      </c>
      <c r="AD26" s="34">
        <f t="shared" si="1"/>
        <v>5.3660878725554122</v>
      </c>
      <c r="AE26" s="45">
        <f t="shared" si="2"/>
        <v>84</v>
      </c>
      <c r="AF26" s="34">
        <f t="shared" si="0"/>
        <v>195.61694513139113</v>
      </c>
      <c r="AG26" s="45">
        <f t="shared" si="3"/>
        <v>96</v>
      </c>
    </row>
    <row r="27" spans="1:33" s="15" customFormat="1" ht="16.5" customHeight="1" x14ac:dyDescent="0.3">
      <c r="A27" s="2" t="s">
        <v>30</v>
      </c>
      <c r="B27" s="25" t="s">
        <v>17</v>
      </c>
      <c r="C27" s="1">
        <v>3.35</v>
      </c>
      <c r="D27" s="1">
        <v>4.6360000000000001</v>
      </c>
      <c r="E27" s="1">
        <v>9.5820000000000007</v>
      </c>
      <c r="F27" s="1">
        <v>10.404</v>
      </c>
      <c r="G27" s="1">
        <v>11.201000000000001</v>
      </c>
      <c r="H27" s="1">
        <v>12.237</v>
      </c>
      <c r="I27" s="1">
        <v>13.343</v>
      </c>
      <c r="J27" s="1">
        <v>14.898</v>
      </c>
      <c r="K27" s="1">
        <v>16.209</v>
      </c>
      <c r="L27" s="1">
        <v>17.311</v>
      </c>
      <c r="M27" s="1">
        <v>18.542999999999999</v>
      </c>
      <c r="N27" s="1">
        <v>19.667000000000002</v>
      </c>
      <c r="O27" s="1">
        <v>20.71</v>
      </c>
      <c r="P27" s="1">
        <v>21.658999999999999</v>
      </c>
      <c r="Q27" s="1">
        <v>21.972000000000001</v>
      </c>
      <c r="R27" s="1">
        <v>22.349</v>
      </c>
      <c r="S27" s="1">
        <v>22.571999999999999</v>
      </c>
      <c r="T27" s="1">
        <v>22.885999999999999</v>
      </c>
      <c r="U27" s="1">
        <v>23.306999999999999</v>
      </c>
      <c r="V27" s="1">
        <v>23.728000000000002</v>
      </c>
      <c r="W27" s="1">
        <v>23.620999999999999</v>
      </c>
      <c r="X27" s="1">
        <v>22.082000000000001</v>
      </c>
      <c r="Y27" s="1">
        <v>22.741</v>
      </c>
      <c r="Z27" s="1">
        <v>23.646999999999998</v>
      </c>
      <c r="AA27" s="1">
        <v>24.585999999999999</v>
      </c>
      <c r="AB27" s="1">
        <v>24.748000000000001</v>
      </c>
      <c r="AC27" s="1">
        <v>25.085999999999999</v>
      </c>
      <c r="AD27" s="34">
        <f t="shared" si="1"/>
        <v>13.603840231863046</v>
      </c>
      <c r="AE27" s="45">
        <f t="shared" si="2"/>
        <v>30</v>
      </c>
      <c r="AF27" s="34">
        <f t="shared" si="0"/>
        <v>648.83582089552226</v>
      </c>
      <c r="AG27" s="45">
        <f t="shared" si="3"/>
        <v>34</v>
      </c>
    </row>
    <row r="28" spans="1:33" s="15" customFormat="1" ht="16.5" customHeight="1" x14ac:dyDescent="0.3">
      <c r="A28" s="2" t="s">
        <v>31</v>
      </c>
      <c r="B28" s="25" t="s">
        <v>17</v>
      </c>
      <c r="C28" s="1">
        <v>3.4870000000000001</v>
      </c>
      <c r="D28" s="1">
        <v>5.0140000000000002</v>
      </c>
      <c r="E28" s="1">
        <v>11.849</v>
      </c>
      <c r="F28" s="1">
        <v>13.475</v>
      </c>
      <c r="G28" s="1">
        <v>14.885999999999999</v>
      </c>
      <c r="H28" s="1">
        <v>17.148</v>
      </c>
      <c r="I28" s="1">
        <v>19.358000000000001</v>
      </c>
      <c r="J28" s="1">
        <v>20.948</v>
      </c>
      <c r="K28" s="1">
        <v>22.007000000000001</v>
      </c>
      <c r="L28" s="1">
        <v>22.652999999999999</v>
      </c>
      <c r="M28" s="1">
        <v>22.87</v>
      </c>
      <c r="N28" s="1">
        <v>23.007000000000001</v>
      </c>
      <c r="O28" s="1">
        <v>22.812000000000001</v>
      </c>
      <c r="P28" s="1">
        <v>22.64</v>
      </c>
      <c r="Q28" s="1">
        <v>22.148</v>
      </c>
      <c r="R28" s="1">
        <v>22.071000000000002</v>
      </c>
      <c r="S28" s="1">
        <v>23.670999999999999</v>
      </c>
      <c r="T28" s="1">
        <v>23.683</v>
      </c>
      <c r="U28" s="1">
        <v>23.568999999999999</v>
      </c>
      <c r="V28" s="1">
        <v>24.062999999999999</v>
      </c>
      <c r="W28" s="1">
        <v>24.474</v>
      </c>
      <c r="X28" s="1">
        <v>23.535</v>
      </c>
      <c r="Y28" s="1">
        <v>24.315000000000001</v>
      </c>
      <c r="Z28" s="1">
        <v>24.992999999999999</v>
      </c>
      <c r="AA28" s="1">
        <v>25.192</v>
      </c>
      <c r="AB28" s="1">
        <v>25.39</v>
      </c>
      <c r="AC28" s="1">
        <v>25.547000000000001</v>
      </c>
      <c r="AD28" s="34">
        <f t="shared" si="1"/>
        <v>8.5489696197153204</v>
      </c>
      <c r="AE28" s="45">
        <f t="shared" si="2"/>
        <v>59</v>
      </c>
      <c r="AF28" s="34">
        <f t="shared" si="0"/>
        <v>632.63550329796385</v>
      </c>
      <c r="AG28" s="45">
        <f t="shared" si="3"/>
        <v>39</v>
      </c>
    </row>
    <row r="29" spans="1:33" s="15" customFormat="1" ht="16.5" customHeight="1" x14ac:dyDescent="0.3">
      <c r="A29" s="22" t="s">
        <v>32</v>
      </c>
      <c r="B29" s="25" t="s">
        <v>6</v>
      </c>
      <c r="C29" s="1">
        <v>0.626</v>
      </c>
      <c r="D29" s="1">
        <v>0.86799999999999999</v>
      </c>
      <c r="E29" s="1">
        <v>2.089</v>
      </c>
      <c r="F29" s="1">
        <v>2.363</v>
      </c>
      <c r="G29" s="1">
        <v>2.58</v>
      </c>
      <c r="H29" s="1">
        <v>3.0070000000000001</v>
      </c>
      <c r="I29" s="1">
        <v>3.226</v>
      </c>
      <c r="J29" s="1">
        <v>3.6629999999999998</v>
      </c>
      <c r="K29" s="1">
        <v>4.109</v>
      </c>
      <c r="L29" s="1">
        <v>4.484</v>
      </c>
      <c r="M29" s="1">
        <v>4.976</v>
      </c>
      <c r="N29" s="1">
        <v>5.2779999999999996</v>
      </c>
      <c r="O29" s="1">
        <v>5.6369999999999996</v>
      </c>
      <c r="P29" s="1">
        <v>5.7569999999999997</v>
      </c>
      <c r="Q29" s="1">
        <v>5.8609999999999998</v>
      </c>
      <c r="R29" s="1">
        <v>6.0720000000000001</v>
      </c>
      <c r="S29" s="1">
        <v>6.27</v>
      </c>
      <c r="T29" s="1">
        <v>6.4749999999999996</v>
      </c>
      <c r="U29" s="1">
        <v>6.6239999999999997</v>
      </c>
      <c r="V29" s="1">
        <v>6.94</v>
      </c>
      <c r="W29" s="1">
        <v>7.0369999999999999</v>
      </c>
      <c r="X29" s="1">
        <v>7.1029999999999998</v>
      </c>
      <c r="Y29" s="1">
        <v>7.1859999999999999</v>
      </c>
      <c r="Z29" s="1">
        <v>7.2919999999999998</v>
      </c>
      <c r="AA29" s="1">
        <v>7.3390000000000004</v>
      </c>
      <c r="AB29" s="1">
        <v>7.3869999999999996</v>
      </c>
      <c r="AC29" s="1">
        <v>7.7</v>
      </c>
      <c r="AD29" s="34">
        <f t="shared" si="1"/>
        <v>8.4048993383077644</v>
      </c>
      <c r="AE29" s="45">
        <f t="shared" si="2"/>
        <v>61</v>
      </c>
      <c r="AF29" s="34">
        <f t="shared" si="0"/>
        <v>1130.031948881789</v>
      </c>
      <c r="AG29" s="45">
        <f t="shared" si="3"/>
        <v>11</v>
      </c>
    </row>
    <row r="30" spans="1:33" s="15" customFormat="1" ht="16.5" customHeight="1" x14ac:dyDescent="0.3">
      <c r="A30" s="22" t="s">
        <v>33</v>
      </c>
      <c r="B30" s="25" t="s">
        <v>6</v>
      </c>
      <c r="C30" s="1">
        <v>0.65900000000000003</v>
      </c>
      <c r="D30" s="1">
        <v>1.196</v>
      </c>
      <c r="E30" s="1">
        <v>1.88</v>
      </c>
      <c r="F30" s="1">
        <v>1.917</v>
      </c>
      <c r="G30" s="1">
        <v>2.1589999999999998</v>
      </c>
      <c r="H30" s="1">
        <v>2.274</v>
      </c>
      <c r="I30" s="1">
        <v>2.4039999999999999</v>
      </c>
      <c r="J30" s="1">
        <v>2.5409999999999999</v>
      </c>
      <c r="K30" s="1">
        <v>2.8620000000000001</v>
      </c>
      <c r="L30" s="1">
        <v>3.1709999999999998</v>
      </c>
      <c r="M30" s="1">
        <v>3.2349999999999999</v>
      </c>
      <c r="N30" s="1">
        <v>3.7429999999999999</v>
      </c>
      <c r="O30" s="1">
        <v>4.2110000000000003</v>
      </c>
      <c r="P30" s="1">
        <v>4.4589999999999996</v>
      </c>
      <c r="Q30" s="1">
        <v>4.7</v>
      </c>
      <c r="R30" s="1">
        <v>5.0620000000000003</v>
      </c>
      <c r="S30" s="1">
        <v>5.4530000000000003</v>
      </c>
      <c r="T30" s="1">
        <v>5.8769999999999998</v>
      </c>
      <c r="U30" s="1">
        <v>6.492</v>
      </c>
      <c r="V30" s="1">
        <v>7.3630000000000004</v>
      </c>
      <c r="W30" s="1">
        <v>7.69</v>
      </c>
      <c r="X30" s="1">
        <v>7.5119999999999996</v>
      </c>
      <c r="Y30" s="1">
        <v>7.5679999999999996</v>
      </c>
      <c r="Z30" s="1">
        <v>7.63</v>
      </c>
      <c r="AA30" s="1">
        <v>7.8280000000000003</v>
      </c>
      <c r="AB30" s="1">
        <v>7.9269999999999996</v>
      </c>
      <c r="AC30" s="1">
        <v>8.0180000000000007</v>
      </c>
      <c r="AD30" s="34">
        <f t="shared" si="1"/>
        <v>6.7358892438764792</v>
      </c>
      <c r="AE30" s="45">
        <f t="shared" si="2"/>
        <v>74</v>
      </c>
      <c r="AF30" s="34">
        <f t="shared" si="0"/>
        <v>1116.6919575113809</v>
      </c>
      <c r="AG30" s="45">
        <f t="shared" si="3"/>
        <v>12</v>
      </c>
    </row>
    <row r="31" spans="1:33" s="15" customFormat="1" ht="16.5" customHeight="1" x14ac:dyDescent="0.3">
      <c r="A31" s="2" t="s">
        <v>34</v>
      </c>
      <c r="B31" s="25" t="s">
        <v>17</v>
      </c>
      <c r="C31" s="1">
        <v>3.7629999999999999</v>
      </c>
      <c r="D31" s="1">
        <v>4.6369999999999996</v>
      </c>
      <c r="E31" s="1">
        <v>6.617</v>
      </c>
      <c r="F31" s="1">
        <v>7.4459999999999997</v>
      </c>
      <c r="G31" s="1">
        <v>8.4420000000000002</v>
      </c>
      <c r="H31" s="1">
        <v>9.3789999999999996</v>
      </c>
      <c r="I31" s="1">
        <v>10.042</v>
      </c>
      <c r="J31" s="1">
        <v>10.401999999999999</v>
      </c>
      <c r="K31" s="1">
        <v>11.023</v>
      </c>
      <c r="L31" s="1">
        <v>11.76</v>
      </c>
      <c r="M31" s="1">
        <v>12.131</v>
      </c>
      <c r="N31" s="1">
        <v>12.871</v>
      </c>
      <c r="O31" s="1">
        <v>13.632999999999999</v>
      </c>
      <c r="P31" s="1">
        <v>14.647</v>
      </c>
      <c r="Q31" s="1">
        <v>15.294</v>
      </c>
      <c r="R31" s="1">
        <v>15.874000000000001</v>
      </c>
      <c r="S31" s="1">
        <v>16.341000000000001</v>
      </c>
      <c r="T31" s="1">
        <v>16.768999999999998</v>
      </c>
      <c r="U31" s="1">
        <v>17.239999999999998</v>
      </c>
      <c r="V31" s="1">
        <v>17.428000000000001</v>
      </c>
      <c r="W31" s="1">
        <v>17.64</v>
      </c>
      <c r="X31" s="1">
        <v>17.119</v>
      </c>
      <c r="Y31" s="1">
        <v>17.803999999999998</v>
      </c>
      <c r="Z31" s="1">
        <v>18.088999999999999</v>
      </c>
      <c r="AA31" s="1">
        <v>19.170000000000002</v>
      </c>
      <c r="AB31" s="1">
        <v>19.754999999999999</v>
      </c>
      <c r="AC31" s="1">
        <v>19.87</v>
      </c>
      <c r="AD31" s="34">
        <f t="shared" si="1"/>
        <v>16.069863893919045</v>
      </c>
      <c r="AE31" s="45">
        <f t="shared" si="2"/>
        <v>20</v>
      </c>
      <c r="AF31" s="34">
        <f t="shared" si="0"/>
        <v>428.0361413765612</v>
      </c>
      <c r="AG31" s="45">
        <f t="shared" si="3"/>
        <v>65</v>
      </c>
    </row>
    <row r="32" spans="1:33" s="15" customFormat="1" ht="16.5" customHeight="1" x14ac:dyDescent="0.3">
      <c r="A32" s="22" t="s">
        <v>35</v>
      </c>
      <c r="B32" s="25" t="s">
        <v>11</v>
      </c>
      <c r="C32" s="1">
        <v>0.84299999999999997</v>
      </c>
      <c r="D32" s="1">
        <v>1.0740000000000001</v>
      </c>
      <c r="E32" s="1">
        <v>1.5940000000000001</v>
      </c>
      <c r="F32" s="1">
        <v>1.6619999999999999</v>
      </c>
      <c r="G32" s="1">
        <v>1.7270000000000001</v>
      </c>
      <c r="H32" s="1">
        <v>1.762</v>
      </c>
      <c r="I32" s="1">
        <v>1.8540000000000001</v>
      </c>
      <c r="J32" s="1">
        <v>1.996</v>
      </c>
      <c r="K32" s="1">
        <v>2.1589999999999998</v>
      </c>
      <c r="L32" s="1">
        <v>2.3730000000000002</v>
      </c>
      <c r="M32" s="1">
        <v>2.6339999999999999</v>
      </c>
      <c r="N32" s="1">
        <v>2.6909999999999998</v>
      </c>
      <c r="O32" s="1">
        <v>2.7559999999999998</v>
      </c>
      <c r="P32" s="1">
        <v>2.8410000000000002</v>
      </c>
      <c r="Q32" s="1">
        <v>2.895</v>
      </c>
      <c r="R32" s="1">
        <v>2.9260000000000002</v>
      </c>
      <c r="S32" s="1">
        <v>2.9980000000000002</v>
      </c>
      <c r="T32" s="1">
        <v>3.0430000000000001</v>
      </c>
      <c r="U32" s="1">
        <v>3.1459999999999999</v>
      </c>
      <c r="V32" s="1">
        <v>3.2669999999999999</v>
      </c>
      <c r="W32" s="1">
        <v>3.3130000000000002</v>
      </c>
      <c r="X32" s="1">
        <v>3.4489999999999998</v>
      </c>
      <c r="Y32" s="1">
        <v>3.5139999999999998</v>
      </c>
      <c r="Z32" s="1">
        <v>3.5609999999999999</v>
      </c>
      <c r="AA32" s="1">
        <v>3.8660000000000001</v>
      </c>
      <c r="AB32" s="1">
        <v>4.0679999999999996</v>
      </c>
      <c r="AC32" s="1">
        <v>4.1100000000000003</v>
      </c>
      <c r="AD32" s="34">
        <f t="shared" si="1"/>
        <v>19.164975355175429</v>
      </c>
      <c r="AE32" s="45">
        <f t="shared" si="2"/>
        <v>13</v>
      </c>
      <c r="AF32" s="34">
        <f t="shared" si="0"/>
        <v>387.54448398576517</v>
      </c>
      <c r="AG32" s="45">
        <f t="shared" si="3"/>
        <v>70</v>
      </c>
    </row>
    <row r="33" spans="1:38" s="15" customFormat="1" ht="16.5" customHeight="1" x14ac:dyDescent="0.3">
      <c r="A33" s="2" t="s">
        <v>36</v>
      </c>
      <c r="B33" s="25" t="s">
        <v>13</v>
      </c>
      <c r="C33" s="1">
        <v>21.597000000000001</v>
      </c>
      <c r="D33" s="1">
        <v>26.143999999999998</v>
      </c>
      <c r="E33" s="1">
        <v>33.524000000000001</v>
      </c>
      <c r="F33" s="1">
        <v>34.984999999999999</v>
      </c>
      <c r="G33" s="1">
        <v>36.671999999999997</v>
      </c>
      <c r="H33" s="1">
        <v>38.304000000000002</v>
      </c>
      <c r="I33" s="1">
        <v>39.795999999999999</v>
      </c>
      <c r="J33" s="1">
        <v>42.768000000000001</v>
      </c>
      <c r="K33" s="1">
        <v>45.481000000000002</v>
      </c>
      <c r="L33" s="1">
        <v>47.460999999999999</v>
      </c>
      <c r="M33" s="1">
        <v>50.124000000000002</v>
      </c>
      <c r="N33" s="1">
        <v>53.308</v>
      </c>
      <c r="O33" s="1">
        <v>55.796999999999997</v>
      </c>
      <c r="P33" s="1">
        <v>57.598999999999997</v>
      </c>
      <c r="Q33" s="1">
        <v>59.043999999999997</v>
      </c>
      <c r="R33" s="1">
        <v>62.658000000000001</v>
      </c>
      <c r="S33" s="1">
        <v>66.695999999999998</v>
      </c>
      <c r="T33" s="1">
        <v>71.236000000000004</v>
      </c>
      <c r="U33" s="1">
        <v>75.950999999999993</v>
      </c>
      <c r="V33" s="1">
        <v>77.972999999999999</v>
      </c>
      <c r="W33" s="1">
        <v>72.028999999999996</v>
      </c>
      <c r="X33" s="1">
        <v>68.507000000000005</v>
      </c>
      <c r="Y33" s="1">
        <v>70.340999999999994</v>
      </c>
      <c r="Z33" s="1">
        <v>73.483000000000004</v>
      </c>
      <c r="AA33" s="1">
        <v>76.819000000000003</v>
      </c>
      <c r="AB33" s="1">
        <v>78.453000000000003</v>
      </c>
      <c r="AC33" s="1">
        <v>79.391999999999996</v>
      </c>
      <c r="AD33" s="34">
        <f t="shared" si="1"/>
        <v>15.888887266994601</v>
      </c>
      <c r="AE33" s="45">
        <f t="shared" si="2"/>
        <v>21</v>
      </c>
      <c r="AF33" s="34">
        <f t="shared" si="0"/>
        <v>267.60661202944851</v>
      </c>
      <c r="AG33" s="45">
        <f t="shared" si="3"/>
        <v>92</v>
      </c>
    </row>
    <row r="34" spans="1:38" s="15" customFormat="1" ht="16.5" customHeight="1" x14ac:dyDescent="0.3">
      <c r="A34" s="23" t="s">
        <v>37</v>
      </c>
      <c r="B34" s="25" t="s">
        <v>6</v>
      </c>
      <c r="C34" s="1">
        <v>1.89</v>
      </c>
      <c r="D34" s="1">
        <v>2.4670000000000001</v>
      </c>
      <c r="E34" s="1">
        <v>3.5739999999999998</v>
      </c>
      <c r="F34" s="1">
        <v>3.8889999999999998</v>
      </c>
      <c r="G34" s="1">
        <v>4.1260000000000003</v>
      </c>
      <c r="H34" s="1">
        <v>4.444</v>
      </c>
      <c r="I34" s="1">
        <v>4.8769999999999998</v>
      </c>
      <c r="J34" s="1">
        <v>5.0380000000000003</v>
      </c>
      <c r="K34" s="1">
        <v>5.4809999999999999</v>
      </c>
      <c r="L34" s="1">
        <v>5.9720000000000004</v>
      </c>
      <c r="M34" s="1">
        <v>6.2809999999999997</v>
      </c>
      <c r="N34" s="1">
        <v>6.617</v>
      </c>
      <c r="O34" s="1">
        <v>6.8929999999999998</v>
      </c>
      <c r="P34" s="1">
        <v>7.234</v>
      </c>
      <c r="Q34" s="1">
        <v>7.4130000000000003</v>
      </c>
      <c r="R34" s="1">
        <v>7.577</v>
      </c>
      <c r="S34" s="1">
        <v>7.2930000000000001</v>
      </c>
      <c r="T34" s="1">
        <v>7.2350000000000003</v>
      </c>
      <c r="U34" s="1">
        <v>7.3890000000000002</v>
      </c>
      <c r="V34" s="1">
        <v>7.5419999999999998</v>
      </c>
      <c r="W34" s="1">
        <v>7.46</v>
      </c>
      <c r="X34" s="1">
        <v>6.9169999999999998</v>
      </c>
      <c r="Y34" s="1">
        <v>7.14</v>
      </c>
      <c r="Z34" s="1">
        <v>7.22</v>
      </c>
      <c r="AA34" s="1">
        <v>7.2830000000000004</v>
      </c>
      <c r="AB34" s="1">
        <v>7.3460000000000001</v>
      </c>
      <c r="AC34" s="1">
        <v>7.4340000000000002</v>
      </c>
      <c r="AD34" s="34">
        <f t="shared" si="1"/>
        <v>7.4743385860922409</v>
      </c>
      <c r="AE34" s="45">
        <f t="shared" si="2"/>
        <v>69</v>
      </c>
      <c r="AF34" s="34">
        <f t="shared" si="0"/>
        <v>293.33333333333337</v>
      </c>
      <c r="AG34" s="45">
        <f t="shared" si="3"/>
        <v>89</v>
      </c>
    </row>
    <row r="35" spans="1:38" s="15" customFormat="1" ht="16.5" customHeight="1" x14ac:dyDescent="0.3">
      <c r="A35" s="22" t="s">
        <v>38</v>
      </c>
      <c r="B35" s="25" t="s">
        <v>17</v>
      </c>
      <c r="C35" s="1">
        <v>6.181</v>
      </c>
      <c r="D35" s="1">
        <v>8.9700000000000006</v>
      </c>
      <c r="E35" s="1">
        <v>10.579000000000001</v>
      </c>
      <c r="F35" s="1">
        <v>11.035</v>
      </c>
      <c r="G35" s="1">
        <v>11.821</v>
      </c>
      <c r="H35" s="1">
        <v>13.125999999999999</v>
      </c>
      <c r="I35" s="1">
        <v>15.233000000000001</v>
      </c>
      <c r="J35" s="1">
        <v>17.128</v>
      </c>
      <c r="K35" s="1">
        <v>19.408000000000001</v>
      </c>
      <c r="L35" s="1">
        <v>21.960999999999999</v>
      </c>
      <c r="M35" s="1">
        <v>24.306999999999999</v>
      </c>
      <c r="N35" s="1">
        <v>26.661999999999999</v>
      </c>
      <c r="O35" s="1">
        <v>29.094000000000001</v>
      </c>
      <c r="P35" s="1">
        <v>31.971</v>
      </c>
      <c r="Q35" s="1">
        <v>34.664000000000001</v>
      </c>
      <c r="R35" s="1">
        <v>35.915999999999997</v>
      </c>
      <c r="S35" s="1">
        <v>38.072000000000003</v>
      </c>
      <c r="T35" s="1">
        <v>39.533999999999999</v>
      </c>
      <c r="U35" s="1">
        <v>40.287999999999997</v>
      </c>
      <c r="V35" s="1">
        <v>40.576999999999998</v>
      </c>
      <c r="W35" s="1">
        <v>40.408000000000001</v>
      </c>
      <c r="X35" s="1">
        <v>39.981999999999999</v>
      </c>
      <c r="Y35" s="1">
        <v>41.024999999999999</v>
      </c>
      <c r="Z35" s="1">
        <v>41.298999999999999</v>
      </c>
      <c r="AA35" s="1">
        <v>43.146000000000001</v>
      </c>
      <c r="AB35" s="1">
        <v>44.502000000000002</v>
      </c>
      <c r="AC35" s="1">
        <v>44.921999999999997</v>
      </c>
      <c r="AD35" s="34">
        <f t="shared" si="1"/>
        <v>12.355560002000896</v>
      </c>
      <c r="AE35" s="45">
        <f t="shared" si="2"/>
        <v>36</v>
      </c>
      <c r="AF35" s="34">
        <f t="shared" si="0"/>
        <v>626.77560265329237</v>
      </c>
      <c r="AG35" s="45">
        <f t="shared" si="3"/>
        <v>40</v>
      </c>
    </row>
    <row r="36" spans="1:38" s="15" customFormat="1" ht="16.5" customHeight="1" x14ac:dyDescent="0.3">
      <c r="A36" s="22" t="s">
        <v>39</v>
      </c>
      <c r="B36" s="25" t="s">
        <v>13</v>
      </c>
      <c r="C36" s="1">
        <v>36.161000000000001</v>
      </c>
      <c r="D36" s="1">
        <v>41.966999999999999</v>
      </c>
      <c r="E36" s="1">
        <v>52.552999999999997</v>
      </c>
      <c r="F36" s="1">
        <v>54.822000000000003</v>
      </c>
      <c r="G36" s="1">
        <v>57.936999999999998</v>
      </c>
      <c r="H36" s="1">
        <v>59.493000000000002</v>
      </c>
      <c r="I36" s="1">
        <v>60.991999999999997</v>
      </c>
      <c r="J36" s="1">
        <v>63.411000000000001</v>
      </c>
      <c r="K36" s="1">
        <v>64.757999999999996</v>
      </c>
      <c r="L36" s="1">
        <v>67.215999999999994</v>
      </c>
      <c r="M36" s="1">
        <v>68.873999999999995</v>
      </c>
      <c r="N36" s="1">
        <v>70.915999999999997</v>
      </c>
      <c r="O36" s="1">
        <v>72.337999999999994</v>
      </c>
      <c r="P36" s="1">
        <v>74.667000000000002</v>
      </c>
      <c r="Q36" s="1">
        <v>75.900999999999996</v>
      </c>
      <c r="R36" s="1">
        <v>76.402000000000001</v>
      </c>
      <c r="S36" s="1">
        <v>77.037000000000006</v>
      </c>
      <c r="T36" s="1">
        <v>77.766000000000005</v>
      </c>
      <c r="U36" s="1">
        <v>78.174000000000007</v>
      </c>
      <c r="V36" s="1">
        <v>78.42</v>
      </c>
      <c r="W36" s="1">
        <v>74.941999999999993</v>
      </c>
      <c r="X36" s="1">
        <v>66.376999999999995</v>
      </c>
      <c r="Y36" s="1">
        <v>67.483000000000004</v>
      </c>
      <c r="Z36" s="1">
        <v>69.334999999999994</v>
      </c>
      <c r="AA36" s="1">
        <v>70.879000000000005</v>
      </c>
      <c r="AB36" s="1">
        <v>71.384</v>
      </c>
      <c r="AC36" s="1">
        <v>73.644999999999996</v>
      </c>
      <c r="AD36" s="34">
        <f t="shared" si="1"/>
        <v>10.949575907317294</v>
      </c>
      <c r="AE36" s="45">
        <f t="shared" si="2"/>
        <v>46</v>
      </c>
      <c r="AF36" s="34">
        <f t="shared" si="0"/>
        <v>103.65863775891151</v>
      </c>
      <c r="AG36" s="45">
        <f t="shared" si="3"/>
        <v>101</v>
      </c>
    </row>
    <row r="37" spans="1:38" s="15" customFormat="1" ht="16.5" customHeight="1" x14ac:dyDescent="0.3">
      <c r="A37" s="2" t="s">
        <v>40</v>
      </c>
      <c r="B37" s="25" t="s">
        <v>6</v>
      </c>
      <c r="C37" s="1">
        <v>1.1259999999999999</v>
      </c>
      <c r="D37" s="1">
        <v>1.544</v>
      </c>
      <c r="E37" s="1">
        <v>3.35</v>
      </c>
      <c r="F37" s="1">
        <v>3.8359999999999999</v>
      </c>
      <c r="G37" s="1">
        <v>4.2770000000000001</v>
      </c>
      <c r="H37" s="1">
        <v>4.5110000000000001</v>
      </c>
      <c r="I37" s="1">
        <v>4.8099999999999996</v>
      </c>
      <c r="J37" s="1">
        <v>5.0819999999999999</v>
      </c>
      <c r="K37" s="1">
        <v>5.4180000000000001</v>
      </c>
      <c r="L37" s="1">
        <v>5.7510000000000003</v>
      </c>
      <c r="M37" s="1">
        <v>6.2539999999999996</v>
      </c>
      <c r="N37" s="1">
        <v>6.7709999999999999</v>
      </c>
      <c r="O37" s="1">
        <v>6.9509999999999996</v>
      </c>
      <c r="P37" s="1">
        <v>7.3789999999999996</v>
      </c>
      <c r="Q37" s="1">
        <v>7.6790000000000003</v>
      </c>
      <c r="R37" s="1">
        <v>8.3350000000000009</v>
      </c>
      <c r="S37" s="1">
        <v>8.4789999999999992</v>
      </c>
      <c r="T37" s="1">
        <v>8.4890000000000008</v>
      </c>
      <c r="U37" s="1">
        <v>8.6760000000000002</v>
      </c>
      <c r="V37" s="1">
        <v>8.89</v>
      </c>
      <c r="W37" s="1">
        <v>8.8160000000000007</v>
      </c>
      <c r="X37" s="1">
        <v>8.8059999999999992</v>
      </c>
      <c r="Y37" s="1">
        <v>8.8919999999999995</v>
      </c>
      <c r="Z37" s="1">
        <v>9.0079999999999991</v>
      </c>
      <c r="AA37" s="1">
        <v>9.2330000000000005</v>
      </c>
      <c r="AB37" s="1">
        <v>9.3109999999999999</v>
      </c>
      <c r="AC37" s="1">
        <v>9.36</v>
      </c>
      <c r="AD37" s="34">
        <f t="shared" si="1"/>
        <v>6.2911651146945307</v>
      </c>
      <c r="AE37" s="45">
        <f t="shared" si="2"/>
        <v>76</v>
      </c>
      <c r="AF37" s="34">
        <f t="shared" ref="AF37:AF68" si="4">(AC37-C37)/C37*100</f>
        <v>731.26110124333934</v>
      </c>
      <c r="AG37" s="45">
        <f t="shared" si="3"/>
        <v>24</v>
      </c>
    </row>
    <row r="38" spans="1:38" s="15" customFormat="1" ht="16.5" customHeight="1" x14ac:dyDescent="0.3">
      <c r="A38" s="2" t="s">
        <v>41</v>
      </c>
      <c r="B38" s="25" t="s">
        <v>11</v>
      </c>
      <c r="C38" s="1">
        <v>0.55500000000000005</v>
      </c>
      <c r="D38" s="1">
        <v>0.70599999999999996</v>
      </c>
      <c r="E38" s="1">
        <v>1.288</v>
      </c>
      <c r="F38" s="1">
        <v>1.514</v>
      </c>
      <c r="G38" s="1">
        <v>1.679</v>
      </c>
      <c r="H38" s="1">
        <v>1.792</v>
      </c>
      <c r="I38" s="1">
        <v>1.857</v>
      </c>
      <c r="J38" s="1">
        <v>1.988</v>
      </c>
      <c r="K38" s="1">
        <v>2.1869999999999998</v>
      </c>
      <c r="L38" s="1">
        <v>2.3980000000000001</v>
      </c>
      <c r="M38" s="1">
        <v>2.5369999999999999</v>
      </c>
      <c r="N38" s="1">
        <v>2.7349999999999999</v>
      </c>
      <c r="O38" s="1">
        <v>2.823</v>
      </c>
      <c r="P38" s="1">
        <v>3.0009999999999999</v>
      </c>
      <c r="Q38" s="1">
        <v>3.153</v>
      </c>
      <c r="R38" s="1">
        <v>3.26</v>
      </c>
      <c r="S38" s="1">
        <v>3.38</v>
      </c>
      <c r="T38" s="1">
        <v>3.492</v>
      </c>
      <c r="U38" s="1">
        <v>3.556</v>
      </c>
      <c r="V38" s="1">
        <v>3.6389999999999998</v>
      </c>
      <c r="W38" s="1">
        <v>3.7709999999999999</v>
      </c>
      <c r="X38" s="1">
        <v>3.4039999999999999</v>
      </c>
      <c r="Y38" s="1">
        <v>3.4249999999999998</v>
      </c>
      <c r="Z38" s="1">
        <v>3.5710000000000002</v>
      </c>
      <c r="AA38" s="1">
        <v>3.6240000000000001</v>
      </c>
      <c r="AB38" s="1">
        <v>3.6779999999999999</v>
      </c>
      <c r="AC38" s="1">
        <v>3.7280000000000002</v>
      </c>
      <c r="AD38" s="34">
        <f t="shared" si="1"/>
        <v>9.5182138660399627</v>
      </c>
      <c r="AE38" s="45">
        <f t="shared" si="2"/>
        <v>51</v>
      </c>
      <c r="AF38" s="34">
        <f t="shared" si="4"/>
        <v>571.7117117117117</v>
      </c>
      <c r="AG38" s="45">
        <f t="shared" si="3"/>
        <v>45</v>
      </c>
    </row>
    <row r="39" spans="1:38" s="15" customFormat="1" ht="16.5" customHeight="1" x14ac:dyDescent="0.3">
      <c r="A39" s="2" t="s">
        <v>42</v>
      </c>
      <c r="B39" s="25" t="s">
        <v>6</v>
      </c>
      <c r="C39" s="1">
        <v>1.04</v>
      </c>
      <c r="D39" s="1">
        <v>1.3879999999999999</v>
      </c>
      <c r="E39" s="1">
        <v>2.1269999999999998</v>
      </c>
      <c r="F39" s="1">
        <v>2.2480000000000002</v>
      </c>
      <c r="G39" s="1">
        <v>2.4900000000000002</v>
      </c>
      <c r="H39" s="1">
        <v>2.5910000000000002</v>
      </c>
      <c r="I39" s="1">
        <v>2.6120000000000001</v>
      </c>
      <c r="J39" s="1">
        <v>2.8290000000000002</v>
      </c>
      <c r="K39" s="1">
        <v>2.9790000000000001</v>
      </c>
      <c r="L39" s="1">
        <v>3.1549999999999998</v>
      </c>
      <c r="M39" s="1">
        <v>3.3519999999999999</v>
      </c>
      <c r="N39" s="1">
        <v>3.7930000000000001</v>
      </c>
      <c r="O39" s="1">
        <v>3.8959999999999999</v>
      </c>
      <c r="P39" s="1">
        <v>4.2119999999999997</v>
      </c>
      <c r="Q39" s="1">
        <v>4.5389999999999997</v>
      </c>
      <c r="R39" s="1">
        <v>4.6840000000000002</v>
      </c>
      <c r="S39" s="1">
        <v>4.8949999999999996</v>
      </c>
      <c r="T39" s="1">
        <v>5.0149999999999997</v>
      </c>
      <c r="U39" s="1">
        <v>5.2050000000000001</v>
      </c>
      <c r="V39" s="1">
        <v>5.3719999999999999</v>
      </c>
      <c r="W39" s="1">
        <v>5.1559999999999997</v>
      </c>
      <c r="X39" s="1">
        <v>5.101</v>
      </c>
      <c r="Y39" s="1">
        <v>5.194</v>
      </c>
      <c r="Z39" s="1">
        <v>5.2670000000000003</v>
      </c>
      <c r="AA39" s="1">
        <v>5.29</v>
      </c>
      <c r="AB39" s="1">
        <v>5.5049999999999999</v>
      </c>
      <c r="AC39" s="1">
        <v>5.6820000000000004</v>
      </c>
      <c r="AD39" s="34">
        <f t="shared" si="1"/>
        <v>11.389923544403066</v>
      </c>
      <c r="AE39" s="45">
        <f t="shared" si="2"/>
        <v>44</v>
      </c>
      <c r="AF39" s="34">
        <f t="shared" si="4"/>
        <v>446.34615384615392</v>
      </c>
      <c r="AG39" s="45">
        <f t="shared" si="3"/>
        <v>62</v>
      </c>
    </row>
    <row r="40" spans="1:38" s="15" customFormat="1" ht="16.5" customHeight="1" x14ac:dyDescent="0.3">
      <c r="A40" s="2" t="s">
        <v>43</v>
      </c>
      <c r="B40" s="25" t="s">
        <v>6</v>
      </c>
      <c r="C40" s="1">
        <v>0.98499999999999999</v>
      </c>
      <c r="D40" s="1">
        <v>1.742</v>
      </c>
      <c r="E40" s="1">
        <v>3</v>
      </c>
      <c r="F40" s="1">
        <v>3.6360000000000001</v>
      </c>
      <c r="G40" s="1">
        <v>4.0620000000000003</v>
      </c>
      <c r="H40" s="1">
        <v>4.6369999999999996</v>
      </c>
      <c r="I40" s="1">
        <v>4.9059999999999997</v>
      </c>
      <c r="J40" s="1">
        <v>5.2149999999999999</v>
      </c>
      <c r="K40" s="1">
        <v>5.5759999999999996</v>
      </c>
      <c r="L40" s="1">
        <v>6.1130000000000004</v>
      </c>
      <c r="M40" s="1">
        <v>6.6260000000000003</v>
      </c>
      <c r="N40" s="1">
        <v>7.141</v>
      </c>
      <c r="O40" s="1">
        <v>7.617</v>
      </c>
      <c r="P40" s="1">
        <v>7.827</v>
      </c>
      <c r="Q40" s="1">
        <v>7.8849999999999998</v>
      </c>
      <c r="R40" s="1">
        <v>8.3030000000000008</v>
      </c>
      <c r="S40" s="1">
        <v>8.4</v>
      </c>
      <c r="T40" s="1">
        <v>8.6969999999999992</v>
      </c>
      <c r="U40" s="1">
        <v>8.9209999999999994</v>
      </c>
      <c r="V40" s="1">
        <v>9.2970000000000006</v>
      </c>
      <c r="W40" s="1">
        <v>9.61</v>
      </c>
      <c r="X40" s="1">
        <v>9.0609999999999999</v>
      </c>
      <c r="Y40" s="1">
        <v>9.407</v>
      </c>
      <c r="Z40" s="1">
        <v>9.7170000000000005</v>
      </c>
      <c r="AA40" s="1">
        <v>10.012</v>
      </c>
      <c r="AB40" s="1">
        <v>10.404</v>
      </c>
      <c r="AC40" s="1">
        <v>10.552</v>
      </c>
      <c r="AD40" s="34">
        <f t="shared" si="1"/>
        <v>16.455137402052749</v>
      </c>
      <c r="AE40" s="45">
        <f t="shared" si="2"/>
        <v>18</v>
      </c>
      <c r="AF40" s="34">
        <f t="shared" si="4"/>
        <v>971.26903553299485</v>
      </c>
      <c r="AG40" s="45">
        <f t="shared" si="3"/>
        <v>15</v>
      </c>
      <c r="AJ40" s="16"/>
      <c r="AK40" s="16"/>
      <c r="AL40" s="16"/>
    </row>
    <row r="41" spans="1:38" s="15" customFormat="1" ht="16.5" customHeight="1" x14ac:dyDescent="0.3">
      <c r="A41" s="2" t="s">
        <v>105</v>
      </c>
      <c r="B41" s="25" t="s">
        <v>11</v>
      </c>
      <c r="C41" s="1">
        <v>0.247</v>
      </c>
      <c r="D41" s="1">
        <v>0.27700000000000002</v>
      </c>
      <c r="E41" s="1">
        <v>0.69099999999999995</v>
      </c>
      <c r="F41" s="1">
        <v>0.875</v>
      </c>
      <c r="G41" s="1">
        <v>1.091</v>
      </c>
      <c r="H41" s="1">
        <v>1.3140000000000001</v>
      </c>
      <c r="I41" s="1">
        <v>1.534</v>
      </c>
      <c r="J41" s="1">
        <v>1.657</v>
      </c>
      <c r="K41" s="1">
        <v>1.768</v>
      </c>
      <c r="L41" s="1">
        <v>1.8740000000000001</v>
      </c>
      <c r="M41" s="1">
        <v>2.0920000000000001</v>
      </c>
      <c r="N41" s="1">
        <v>2.2170000000000001</v>
      </c>
      <c r="O41" s="1">
        <v>2.3340000000000001</v>
      </c>
      <c r="P41" s="1">
        <v>2.621</v>
      </c>
      <c r="Q41" s="1">
        <v>2.7970000000000002</v>
      </c>
      <c r="R41" s="1">
        <v>2.988</v>
      </c>
      <c r="S41" s="1">
        <v>3.113</v>
      </c>
      <c r="T41" s="1">
        <v>3.1389999999999998</v>
      </c>
      <c r="U41" s="1">
        <v>3.1640000000000001</v>
      </c>
      <c r="V41" s="1">
        <v>3.351</v>
      </c>
      <c r="W41" s="1">
        <v>3.399</v>
      </c>
      <c r="X41" s="1">
        <v>3.25</v>
      </c>
      <c r="Y41" s="1">
        <v>3.3690000000000002</v>
      </c>
      <c r="Z41" s="1">
        <v>3.444</v>
      </c>
      <c r="AA41" s="1">
        <v>3.4729999999999999</v>
      </c>
      <c r="AB41" s="1">
        <v>3.5030000000000001</v>
      </c>
      <c r="AC41" s="1">
        <v>3.5339999999999998</v>
      </c>
      <c r="AD41" s="34">
        <f t="shared" si="1"/>
        <v>8.7384615384615323</v>
      </c>
      <c r="AE41" s="45">
        <f t="shared" si="2"/>
        <v>56</v>
      </c>
      <c r="AF41" s="34">
        <f t="shared" si="4"/>
        <v>1330.7692307692309</v>
      </c>
      <c r="AG41" s="45">
        <f t="shared" si="3"/>
        <v>9</v>
      </c>
      <c r="AJ41" s="16"/>
      <c r="AK41" s="16"/>
      <c r="AL41" s="16"/>
    </row>
    <row r="42" spans="1:38" s="15" customFormat="1" ht="16.5" customHeight="1" x14ac:dyDescent="0.3">
      <c r="A42" s="2" t="s">
        <v>44</v>
      </c>
      <c r="B42" s="25" t="s">
        <v>6</v>
      </c>
      <c r="C42" s="1">
        <v>1.879</v>
      </c>
      <c r="D42" s="1">
        <v>2.5939999999999999</v>
      </c>
      <c r="E42" s="1">
        <v>4.6740000000000004</v>
      </c>
      <c r="F42" s="1">
        <v>5.391</v>
      </c>
      <c r="G42" s="1">
        <v>6.1070000000000002</v>
      </c>
      <c r="H42" s="1">
        <v>6.23</v>
      </c>
      <c r="I42" s="1">
        <v>6.7469999999999999</v>
      </c>
      <c r="J42" s="1">
        <v>7.2949999999999999</v>
      </c>
      <c r="K42" s="1">
        <v>7.4379999999999997</v>
      </c>
      <c r="L42" s="1">
        <v>7.782</v>
      </c>
      <c r="M42" s="1">
        <v>8.4670000000000005</v>
      </c>
      <c r="N42" s="1">
        <v>8.7850000000000001</v>
      </c>
      <c r="O42" s="1">
        <v>9.4090000000000007</v>
      </c>
      <c r="P42" s="1">
        <v>9.8770000000000007</v>
      </c>
      <c r="Q42" s="1">
        <v>10.199999999999999</v>
      </c>
      <c r="R42" s="1">
        <v>10.513999999999999</v>
      </c>
      <c r="S42" s="1">
        <v>11.093</v>
      </c>
      <c r="T42" s="1">
        <v>11.539</v>
      </c>
      <c r="U42" s="1">
        <v>12.308</v>
      </c>
      <c r="V42" s="1">
        <v>12.846</v>
      </c>
      <c r="W42" s="1">
        <v>13.653</v>
      </c>
      <c r="X42" s="1">
        <v>13.458</v>
      </c>
      <c r="Y42" s="1">
        <v>13.423999999999999</v>
      </c>
      <c r="Z42" s="1">
        <v>13.073</v>
      </c>
      <c r="AA42" s="1">
        <v>13.182</v>
      </c>
      <c r="AB42" s="1">
        <v>13.291</v>
      </c>
      <c r="AC42" s="1">
        <v>13.406000000000001</v>
      </c>
      <c r="AD42" s="34">
        <f t="shared" si="1"/>
        <v>-0.38638727894189034</v>
      </c>
      <c r="AE42" s="45">
        <f t="shared" si="2"/>
        <v>99</v>
      </c>
      <c r="AF42" s="34">
        <f t="shared" si="4"/>
        <v>613.46460883448651</v>
      </c>
      <c r="AG42" s="45">
        <f t="shared" si="3"/>
        <v>43</v>
      </c>
      <c r="AJ42" s="16"/>
      <c r="AK42" s="16"/>
      <c r="AL42" s="16"/>
    </row>
    <row r="43" spans="1:38" s="15" customFormat="1" ht="16.5" customHeight="1" x14ac:dyDescent="0.3">
      <c r="A43" s="22" t="s">
        <v>45</v>
      </c>
      <c r="B43" s="25" t="s">
        <v>6</v>
      </c>
      <c r="C43" s="1">
        <v>3.2330000000000001</v>
      </c>
      <c r="D43" s="1">
        <v>4.024</v>
      </c>
      <c r="E43" s="1">
        <v>6.0149999999999997</v>
      </c>
      <c r="F43" s="1">
        <v>6.2649999999999997</v>
      </c>
      <c r="G43" s="1">
        <v>6.9219999999999997</v>
      </c>
      <c r="H43" s="1">
        <v>7.1440000000000001</v>
      </c>
      <c r="I43" s="1">
        <v>7.4109999999999996</v>
      </c>
      <c r="J43" s="1">
        <v>8.0820000000000007</v>
      </c>
      <c r="K43" s="1">
        <v>8.4350000000000005</v>
      </c>
      <c r="L43" s="1">
        <v>8.8330000000000002</v>
      </c>
      <c r="M43" s="1">
        <v>8.99</v>
      </c>
      <c r="N43" s="1">
        <v>9.3949999999999996</v>
      </c>
      <c r="O43" s="1">
        <v>9.5850000000000009</v>
      </c>
      <c r="P43" s="1">
        <v>9.9049999999999994</v>
      </c>
      <c r="Q43" s="1">
        <v>10.117000000000001</v>
      </c>
      <c r="R43" s="1">
        <v>10.599</v>
      </c>
      <c r="S43" s="1">
        <v>11.103999999999999</v>
      </c>
      <c r="T43" s="1">
        <v>11.973000000000001</v>
      </c>
      <c r="U43" s="1">
        <v>12.375999999999999</v>
      </c>
      <c r="V43" s="1">
        <v>12.766</v>
      </c>
      <c r="W43" s="1">
        <v>12.955</v>
      </c>
      <c r="X43" s="1">
        <v>12.635999999999999</v>
      </c>
      <c r="Y43" s="1">
        <v>13.157</v>
      </c>
      <c r="Z43" s="1">
        <v>13.478</v>
      </c>
      <c r="AA43" s="1">
        <v>13.738</v>
      </c>
      <c r="AB43" s="1">
        <v>13.951000000000001</v>
      </c>
      <c r="AC43" s="1">
        <v>14.118</v>
      </c>
      <c r="AD43" s="34">
        <f t="shared" si="1"/>
        <v>11.728395061728405</v>
      </c>
      <c r="AE43" s="45">
        <f t="shared" si="2"/>
        <v>41</v>
      </c>
      <c r="AF43" s="34">
        <f t="shared" si="4"/>
        <v>336.68419424682952</v>
      </c>
      <c r="AG43" s="45">
        <f t="shared" si="3"/>
        <v>82</v>
      </c>
      <c r="AJ43" s="16"/>
      <c r="AK43" s="16"/>
      <c r="AL43" s="16"/>
    </row>
    <row r="44" spans="1:38" s="16" customFormat="1" ht="16.5" customHeight="1" x14ac:dyDescent="0.3">
      <c r="A44" s="2" t="s">
        <v>46</v>
      </c>
      <c r="B44" s="25" t="s">
        <v>13</v>
      </c>
      <c r="C44" s="1">
        <v>29.123000000000001</v>
      </c>
      <c r="D44" s="1">
        <v>33.354999999999997</v>
      </c>
      <c r="E44" s="1">
        <v>32.558</v>
      </c>
      <c r="F44" s="1">
        <v>33.872999999999998</v>
      </c>
      <c r="G44" s="1">
        <v>34.557000000000002</v>
      </c>
      <c r="H44" s="1">
        <v>35.792000000000002</v>
      </c>
      <c r="I44" s="1">
        <v>37.432000000000002</v>
      </c>
      <c r="J44" s="1">
        <v>39.784999999999997</v>
      </c>
      <c r="K44" s="1">
        <v>41.777999999999999</v>
      </c>
      <c r="L44" s="1">
        <v>44.100999999999999</v>
      </c>
      <c r="M44" s="1">
        <v>46.1</v>
      </c>
      <c r="N44" s="1">
        <v>48.814999999999998</v>
      </c>
      <c r="O44" s="1">
        <v>51.616</v>
      </c>
      <c r="P44" s="1">
        <v>57.332999999999998</v>
      </c>
      <c r="Q44" s="1">
        <v>61.134999999999998</v>
      </c>
      <c r="R44" s="1">
        <v>65.066999999999993</v>
      </c>
      <c r="S44" s="1">
        <v>67.120999999999995</v>
      </c>
      <c r="T44" s="1">
        <v>71.388999999999996</v>
      </c>
      <c r="U44" s="1">
        <v>74.593999999999994</v>
      </c>
      <c r="V44" s="1">
        <v>75.322999999999993</v>
      </c>
      <c r="W44" s="1">
        <v>76.06</v>
      </c>
      <c r="X44" s="1">
        <v>76.046999999999997</v>
      </c>
      <c r="Y44" s="1">
        <v>76.688999999999993</v>
      </c>
      <c r="Z44" s="1">
        <v>80.313999999999993</v>
      </c>
      <c r="AA44" s="1">
        <v>87.700999999999993</v>
      </c>
      <c r="AB44" s="1">
        <v>92.052999999999997</v>
      </c>
      <c r="AC44" s="1">
        <v>94.3</v>
      </c>
      <c r="AD44" s="34">
        <f t="shared" si="1"/>
        <v>24.002261759175248</v>
      </c>
      <c r="AE44" s="45">
        <f t="shared" si="2"/>
        <v>5</v>
      </c>
      <c r="AF44" s="34">
        <f t="shared" si="4"/>
        <v>223.79905916286091</v>
      </c>
      <c r="AG44" s="45">
        <f t="shared" si="3"/>
        <v>95</v>
      </c>
      <c r="AH44" s="15"/>
      <c r="AI44" s="15"/>
    </row>
    <row r="45" spans="1:38" s="16" customFormat="1" ht="16.5" customHeight="1" x14ac:dyDescent="0.3">
      <c r="A45" s="22" t="s">
        <v>47</v>
      </c>
      <c r="B45" s="25" t="s">
        <v>17</v>
      </c>
      <c r="C45" s="1">
        <v>4.9470000000000001</v>
      </c>
      <c r="D45" s="1">
        <v>6.0090000000000003</v>
      </c>
      <c r="E45" s="1">
        <v>8.6440000000000001</v>
      </c>
      <c r="F45" s="1">
        <v>8.9190000000000005</v>
      </c>
      <c r="G45" s="1">
        <v>9.3729999999999993</v>
      </c>
      <c r="H45" s="1">
        <v>10.365</v>
      </c>
      <c r="I45" s="1">
        <v>11.032</v>
      </c>
      <c r="J45" s="1">
        <v>11.89</v>
      </c>
      <c r="K45" s="1">
        <v>12.851000000000001</v>
      </c>
      <c r="L45" s="1">
        <v>13.54</v>
      </c>
      <c r="M45" s="1">
        <v>14.048</v>
      </c>
      <c r="N45" s="1">
        <v>14.412000000000001</v>
      </c>
      <c r="O45" s="1">
        <v>15.446</v>
      </c>
      <c r="P45" s="1">
        <v>15.943</v>
      </c>
      <c r="Q45" s="1">
        <v>16.701000000000001</v>
      </c>
      <c r="R45" s="1">
        <v>17.448</v>
      </c>
      <c r="S45" s="1">
        <v>17.998000000000001</v>
      </c>
      <c r="T45" s="1">
        <v>18.896999999999998</v>
      </c>
      <c r="U45" s="1">
        <v>20.68</v>
      </c>
      <c r="V45" s="1">
        <v>21.898</v>
      </c>
      <c r="W45" s="1">
        <v>23.245000000000001</v>
      </c>
      <c r="X45" s="1">
        <v>22.635999999999999</v>
      </c>
      <c r="Y45" s="1">
        <v>23.555</v>
      </c>
      <c r="Z45" s="1">
        <v>23.811</v>
      </c>
      <c r="AA45" s="1">
        <v>24.152000000000001</v>
      </c>
      <c r="AB45" s="1">
        <v>24.774000000000001</v>
      </c>
      <c r="AC45" s="1">
        <v>25.065999999999999</v>
      </c>
      <c r="AD45" s="34">
        <f t="shared" si="1"/>
        <v>10.73511221063792</v>
      </c>
      <c r="AE45" s="45">
        <f t="shared" si="2"/>
        <v>47</v>
      </c>
      <c r="AF45" s="34">
        <f t="shared" si="4"/>
        <v>406.69092379219728</v>
      </c>
      <c r="AG45" s="45">
        <f t="shared" si="3"/>
        <v>67</v>
      </c>
      <c r="AH45" s="15"/>
      <c r="AI45" s="15"/>
    </row>
    <row r="46" spans="1:38" s="16" customFormat="1" ht="16.5" customHeight="1" x14ac:dyDescent="0.3">
      <c r="A46" s="2" t="s">
        <v>108</v>
      </c>
      <c r="B46" s="25" t="s">
        <v>11</v>
      </c>
      <c r="C46" s="1">
        <v>0.157</v>
      </c>
      <c r="D46" s="1">
        <v>0.247</v>
      </c>
      <c r="E46" s="1">
        <v>0.379</v>
      </c>
      <c r="F46" s="1">
        <v>0.39300000000000002</v>
      </c>
      <c r="G46" s="1">
        <v>0.39</v>
      </c>
      <c r="H46" s="1">
        <v>0.40699999999999997</v>
      </c>
      <c r="I46" s="1">
        <v>0.40600000000000003</v>
      </c>
      <c r="J46" s="1">
        <v>0.39800000000000002</v>
      </c>
      <c r="K46" s="1">
        <v>0.41699999999999998</v>
      </c>
      <c r="L46" s="1">
        <v>0.45500000000000002</v>
      </c>
      <c r="M46" s="1">
        <v>0.44400000000000001</v>
      </c>
      <c r="N46" s="1">
        <v>0.45300000000000001</v>
      </c>
      <c r="O46" s="1">
        <v>0.44700000000000001</v>
      </c>
      <c r="P46" s="1">
        <v>0.45800000000000002</v>
      </c>
      <c r="Q46" s="1">
        <v>0.45700000000000002</v>
      </c>
      <c r="R46" s="1">
        <v>0.60499999999999998</v>
      </c>
      <c r="S46" s="1">
        <v>0.67500000000000004</v>
      </c>
      <c r="T46" s="1">
        <v>0.85099999999999998</v>
      </c>
      <c r="U46" s="1">
        <v>0.96399999999999997</v>
      </c>
      <c r="V46" s="1">
        <v>0.88200000000000001</v>
      </c>
      <c r="W46" s="1">
        <v>0.64400000000000002</v>
      </c>
      <c r="X46" s="1">
        <v>0.66400000000000003</v>
      </c>
      <c r="Y46" s="1">
        <v>0.65600000000000003</v>
      </c>
      <c r="Z46" s="1">
        <v>0.66200000000000003</v>
      </c>
      <c r="AA46" s="1">
        <v>0.66200000000000003</v>
      </c>
      <c r="AB46" s="1">
        <v>0.66200000000000003</v>
      </c>
      <c r="AC46" s="1">
        <v>0.66</v>
      </c>
      <c r="AD46" s="34">
        <f t="shared" si="1"/>
        <v>-0.60240963855421736</v>
      </c>
      <c r="AE46" s="45">
        <f t="shared" si="2"/>
        <v>100</v>
      </c>
      <c r="AF46" s="34">
        <f t="shared" si="4"/>
        <v>320.38216560509557</v>
      </c>
      <c r="AG46" s="45">
        <f t="shared" si="3"/>
        <v>84</v>
      </c>
      <c r="AH46" s="15"/>
      <c r="AI46" s="15"/>
    </row>
    <row r="47" spans="1:38" s="16" customFormat="1" ht="16.5" customHeight="1" x14ac:dyDescent="0.3">
      <c r="A47" s="22" t="s">
        <v>106</v>
      </c>
      <c r="B47" s="25" t="s">
        <v>11</v>
      </c>
      <c r="C47" s="1">
        <v>0.57599999999999996</v>
      </c>
      <c r="D47" s="1">
        <v>0.64600000000000002</v>
      </c>
      <c r="E47" s="1">
        <v>0.84</v>
      </c>
      <c r="F47" s="1">
        <v>1.1619999999999999</v>
      </c>
      <c r="G47" s="1">
        <v>1.274</v>
      </c>
      <c r="H47" s="1">
        <v>1.4610000000000001</v>
      </c>
      <c r="I47" s="1">
        <v>1.603</v>
      </c>
      <c r="J47" s="1">
        <v>1.81</v>
      </c>
      <c r="K47" s="1">
        <v>1.94</v>
      </c>
      <c r="L47" s="1">
        <v>2.2930000000000001</v>
      </c>
      <c r="M47" s="1">
        <v>2.3090000000000002</v>
      </c>
      <c r="N47" s="1">
        <v>2.5920000000000001</v>
      </c>
      <c r="O47" s="1">
        <v>2.9710000000000001</v>
      </c>
      <c r="P47" s="1">
        <v>3.3809999999999998</v>
      </c>
      <c r="Q47" s="1">
        <v>3.718</v>
      </c>
      <c r="R47" s="1">
        <v>4.0010000000000003</v>
      </c>
      <c r="S47" s="1">
        <v>4.2539999999999996</v>
      </c>
      <c r="T47" s="1">
        <v>4.4409999999999998</v>
      </c>
      <c r="U47" s="1">
        <v>4.5350000000000001</v>
      </c>
      <c r="V47" s="1">
        <v>4.5469999999999997</v>
      </c>
      <c r="W47" s="1">
        <v>4.5860000000000003</v>
      </c>
      <c r="X47" s="1">
        <v>4.423</v>
      </c>
      <c r="Y47" s="1">
        <v>4.641</v>
      </c>
      <c r="Z47" s="1">
        <v>4.7149999999999999</v>
      </c>
      <c r="AA47" s="1">
        <v>4.7750000000000004</v>
      </c>
      <c r="AB47" s="1">
        <v>4.835</v>
      </c>
      <c r="AC47" s="1">
        <v>4.8970000000000002</v>
      </c>
      <c r="AD47" s="34">
        <f t="shared" si="1"/>
        <v>10.716708116662902</v>
      </c>
      <c r="AE47" s="45">
        <f t="shared" si="2"/>
        <v>48</v>
      </c>
      <c r="AF47" s="34">
        <f t="shared" si="4"/>
        <v>750.1736111111112</v>
      </c>
      <c r="AG47" s="45">
        <f t="shared" si="3"/>
        <v>22</v>
      </c>
      <c r="AH47" s="15"/>
      <c r="AI47" s="15"/>
    </row>
    <row r="48" spans="1:38" s="16" customFormat="1" ht="16.5" customHeight="1" x14ac:dyDescent="0.3">
      <c r="A48" s="22" t="s">
        <v>48</v>
      </c>
      <c r="B48" s="47" t="s">
        <v>17</v>
      </c>
      <c r="C48" s="1">
        <v>2.1259999999999999</v>
      </c>
      <c r="D48" s="1">
        <v>2.8039999999999998</v>
      </c>
      <c r="E48" s="1">
        <v>4.4960000000000004</v>
      </c>
      <c r="F48" s="1">
        <v>4.96</v>
      </c>
      <c r="G48" s="1">
        <v>5.21</v>
      </c>
      <c r="H48" s="1">
        <v>5.52</v>
      </c>
      <c r="I48" s="1">
        <v>5.9850000000000003</v>
      </c>
      <c r="J48" s="1">
        <v>6.4349999999999996</v>
      </c>
      <c r="K48" s="1">
        <v>7.351</v>
      </c>
      <c r="L48" s="1">
        <v>7.6769999999999996</v>
      </c>
      <c r="M48" s="1">
        <v>8.1300000000000008</v>
      </c>
      <c r="N48" s="1">
        <v>8.6920000000000002</v>
      </c>
      <c r="O48" s="1">
        <v>8.9369999999999994</v>
      </c>
      <c r="P48" s="1">
        <v>9.4369999999999994</v>
      </c>
      <c r="Q48" s="1">
        <v>9.9730000000000008</v>
      </c>
      <c r="R48" s="1">
        <v>10.795999999999999</v>
      </c>
      <c r="S48" s="1">
        <v>11.456</v>
      </c>
      <c r="T48" s="1">
        <v>12.273999999999999</v>
      </c>
      <c r="U48" s="1">
        <v>12.731999999999999</v>
      </c>
      <c r="V48" s="1">
        <v>12.997</v>
      </c>
      <c r="W48" s="1">
        <v>12.285</v>
      </c>
      <c r="X48" s="1">
        <v>11.715999999999999</v>
      </c>
      <c r="Y48" s="1">
        <v>11.817</v>
      </c>
      <c r="Z48" s="1">
        <v>11.488</v>
      </c>
      <c r="AA48" s="1">
        <v>11.865</v>
      </c>
      <c r="AB48" s="1">
        <v>11.957000000000001</v>
      </c>
      <c r="AC48" s="1">
        <v>12.063000000000001</v>
      </c>
      <c r="AD48" s="34">
        <f t="shared" si="1"/>
        <v>2.961761693410732</v>
      </c>
      <c r="AE48" s="45">
        <f t="shared" si="2"/>
        <v>94</v>
      </c>
      <c r="AF48" s="34">
        <f t="shared" si="4"/>
        <v>467.40357478833499</v>
      </c>
      <c r="AG48" s="45">
        <f t="shared" si="3"/>
        <v>61</v>
      </c>
      <c r="AH48" s="15"/>
      <c r="AI48" s="15"/>
    </row>
    <row r="49" spans="1:38" s="16" customFormat="1" ht="16.5" customHeight="1" x14ac:dyDescent="0.3">
      <c r="A49" s="2" t="s">
        <v>49</v>
      </c>
      <c r="B49" s="25" t="s">
        <v>17</v>
      </c>
      <c r="C49" s="1">
        <v>3.3639999999999999</v>
      </c>
      <c r="D49" s="1">
        <v>4.6180000000000003</v>
      </c>
      <c r="E49" s="1">
        <v>8.7479999999999993</v>
      </c>
      <c r="F49" s="1">
        <v>9.2590000000000003</v>
      </c>
      <c r="G49" s="1">
        <v>9.9870000000000001</v>
      </c>
      <c r="H49" s="1">
        <v>11.084</v>
      </c>
      <c r="I49" s="1">
        <v>11.814</v>
      </c>
      <c r="J49" s="1">
        <v>12.234</v>
      </c>
      <c r="K49" s="1">
        <v>12.662000000000001</v>
      </c>
      <c r="L49" s="1">
        <v>13.439</v>
      </c>
      <c r="M49" s="1">
        <v>14.323</v>
      </c>
      <c r="N49" s="1">
        <v>15.412000000000001</v>
      </c>
      <c r="O49" s="1">
        <v>15.584</v>
      </c>
      <c r="P49" s="1">
        <v>16.306999999999999</v>
      </c>
      <c r="Q49" s="1">
        <v>17.215</v>
      </c>
      <c r="R49" s="1">
        <v>17.695</v>
      </c>
      <c r="S49" s="1">
        <v>18.716000000000001</v>
      </c>
      <c r="T49" s="1">
        <v>18.942</v>
      </c>
      <c r="U49" s="1">
        <v>19.125</v>
      </c>
      <c r="V49" s="1">
        <v>19.373000000000001</v>
      </c>
      <c r="W49" s="1">
        <v>20.102</v>
      </c>
      <c r="X49" s="1">
        <v>19.521000000000001</v>
      </c>
      <c r="Y49" s="1">
        <v>20.152000000000001</v>
      </c>
      <c r="Z49" s="1">
        <v>20.556000000000001</v>
      </c>
      <c r="AA49" s="1">
        <v>20.832000000000001</v>
      </c>
      <c r="AB49" s="1">
        <v>21.108000000000001</v>
      </c>
      <c r="AC49" s="1">
        <v>21.349</v>
      </c>
      <c r="AD49" s="34">
        <f t="shared" si="1"/>
        <v>9.3642743711899978</v>
      </c>
      <c r="AE49" s="45">
        <f t="shared" si="2"/>
        <v>53</v>
      </c>
      <c r="AF49" s="34">
        <f t="shared" si="4"/>
        <v>534.63139120095127</v>
      </c>
      <c r="AG49" s="45">
        <f t="shared" si="3"/>
        <v>52</v>
      </c>
      <c r="AH49" s="15"/>
      <c r="AI49" s="15"/>
    </row>
    <row r="50" spans="1:38" s="16" customFormat="1" ht="16.5" customHeight="1" x14ac:dyDescent="0.3">
      <c r="A50" s="2" t="s">
        <v>107</v>
      </c>
      <c r="B50" s="25" t="s">
        <v>6</v>
      </c>
      <c r="C50" s="1">
        <v>1</v>
      </c>
      <c r="D50" s="1">
        <v>1.1890000000000001</v>
      </c>
      <c r="E50" s="1">
        <v>2.028</v>
      </c>
      <c r="F50" s="1">
        <v>2.2509999999999999</v>
      </c>
      <c r="G50" s="1">
        <v>2.407</v>
      </c>
      <c r="H50" s="1">
        <v>2.5990000000000002</v>
      </c>
      <c r="I50" s="1">
        <v>2.93</v>
      </c>
      <c r="J50" s="1">
        <v>3.2320000000000002</v>
      </c>
      <c r="K50" s="1">
        <v>3.65</v>
      </c>
      <c r="L50" s="1">
        <v>4.0110000000000001</v>
      </c>
      <c r="M50" s="1">
        <v>4.3490000000000002</v>
      </c>
      <c r="N50" s="1">
        <v>4.7869999999999999</v>
      </c>
      <c r="O50" s="1">
        <v>5.1070000000000002</v>
      </c>
      <c r="P50" s="1">
        <v>5.3390000000000004</v>
      </c>
      <c r="Q50" s="1">
        <v>5.6970000000000001</v>
      </c>
      <c r="R50" s="1">
        <v>5.9489999999999998</v>
      </c>
      <c r="S50" s="1">
        <v>6.0469999999999997</v>
      </c>
      <c r="T50" s="1">
        <v>6.1849999999999996</v>
      </c>
      <c r="U50" s="1">
        <v>6.4820000000000002</v>
      </c>
      <c r="V50" s="1">
        <v>6.742</v>
      </c>
      <c r="W50" s="1">
        <v>6.851</v>
      </c>
      <c r="X50" s="1">
        <v>6.649</v>
      </c>
      <c r="Y50" s="1">
        <v>6.8170000000000002</v>
      </c>
      <c r="Z50" s="1">
        <v>6.9039999999999999</v>
      </c>
      <c r="AA50" s="1">
        <v>7.1280000000000001</v>
      </c>
      <c r="AB50" s="1">
        <v>7.16</v>
      </c>
      <c r="AC50" s="1">
        <v>7.18</v>
      </c>
      <c r="AD50" s="34">
        <f t="shared" si="1"/>
        <v>7.9861633328319996</v>
      </c>
      <c r="AE50" s="45">
        <f t="shared" si="2"/>
        <v>62</v>
      </c>
      <c r="AF50" s="34">
        <f t="shared" si="4"/>
        <v>618</v>
      </c>
      <c r="AG50" s="45">
        <f t="shared" si="3"/>
        <v>42</v>
      </c>
      <c r="AH50" s="15"/>
      <c r="AI50" s="15"/>
    </row>
    <row r="51" spans="1:38" s="16" customFormat="1" ht="16.5" customHeight="1" x14ac:dyDescent="0.3">
      <c r="A51" s="2" t="s">
        <v>109</v>
      </c>
      <c r="B51" s="25" t="s">
        <v>11</v>
      </c>
      <c r="C51" s="1">
        <v>0.27400000000000002</v>
      </c>
      <c r="D51" s="1">
        <v>0.33200000000000002</v>
      </c>
      <c r="E51" s="1">
        <v>0.40699999999999997</v>
      </c>
      <c r="F51" s="1">
        <v>0.436</v>
      </c>
      <c r="G51" s="1">
        <v>0.47599999999999998</v>
      </c>
      <c r="H51" s="1">
        <v>0.47799999999999998</v>
      </c>
      <c r="I51" s="1">
        <v>0.51500000000000001</v>
      </c>
      <c r="J51" s="1">
        <v>0.495</v>
      </c>
      <c r="K51" s="1">
        <v>0.58799999999999997</v>
      </c>
      <c r="L51" s="1">
        <v>0.55400000000000005</v>
      </c>
      <c r="M51" s="1">
        <v>0.57099999999999995</v>
      </c>
      <c r="N51" s="1">
        <v>0.57899999999999996</v>
      </c>
      <c r="O51" s="1">
        <v>0.64300000000000002</v>
      </c>
      <c r="P51" s="1">
        <v>0.71399999999999997</v>
      </c>
      <c r="Q51" s="1">
        <v>0.85099999999999998</v>
      </c>
      <c r="R51" s="1">
        <v>0.96299999999999997</v>
      </c>
      <c r="S51" s="1">
        <v>0.99399999999999999</v>
      </c>
      <c r="T51" s="1">
        <v>1.05</v>
      </c>
      <c r="U51" s="1">
        <v>1.1559999999999999</v>
      </c>
      <c r="V51" s="1">
        <v>1.1359999999999999</v>
      </c>
      <c r="W51" s="1">
        <v>1.081</v>
      </c>
      <c r="X51" s="1">
        <v>1.2549999999999999</v>
      </c>
      <c r="Y51" s="1">
        <v>1.1870000000000001</v>
      </c>
      <c r="Z51" s="1">
        <v>1.2010000000000001</v>
      </c>
      <c r="AA51" s="1">
        <v>1.21</v>
      </c>
      <c r="AB51" s="1">
        <v>1.22</v>
      </c>
      <c r="AC51" s="1">
        <v>1.228</v>
      </c>
      <c r="AD51" s="34">
        <f t="shared" si="1"/>
        <v>-2.1513944223107502</v>
      </c>
      <c r="AE51" s="45">
        <f t="shared" si="2"/>
        <v>101</v>
      </c>
      <c r="AF51" s="34">
        <f t="shared" si="4"/>
        <v>348.17518248175179</v>
      </c>
      <c r="AG51" s="45">
        <f t="shared" si="3"/>
        <v>77</v>
      </c>
      <c r="AH51" s="15"/>
      <c r="AI51" s="15"/>
    </row>
    <row r="52" spans="1:38" s="16" customFormat="1" ht="16.5" customHeight="1" x14ac:dyDescent="0.3">
      <c r="A52" s="2" t="s">
        <v>50</v>
      </c>
      <c r="B52" s="25" t="s">
        <v>11</v>
      </c>
      <c r="C52" s="1">
        <v>6.7000000000000004E-2</v>
      </c>
      <c r="D52" s="1">
        <v>8.7999999999999995E-2</v>
      </c>
      <c r="E52" s="1">
        <v>0.13500000000000001</v>
      </c>
      <c r="F52" s="1">
        <v>0.185</v>
      </c>
      <c r="G52" s="1">
        <v>0.20899999999999999</v>
      </c>
      <c r="H52" s="1">
        <v>0.221</v>
      </c>
      <c r="I52" s="1">
        <v>0.27200000000000002</v>
      </c>
      <c r="J52" s="1">
        <v>0.40799999999999997</v>
      </c>
      <c r="K52" s="1">
        <v>0.53100000000000003</v>
      </c>
      <c r="L52" s="1">
        <v>0.66900000000000004</v>
      </c>
      <c r="M52" s="1">
        <v>0.68500000000000005</v>
      </c>
      <c r="N52" s="1">
        <v>0.78800000000000003</v>
      </c>
      <c r="O52" s="1">
        <v>0.82299999999999995</v>
      </c>
      <c r="P52" s="1">
        <v>0.89600000000000002</v>
      </c>
      <c r="Q52" s="1">
        <v>0.97</v>
      </c>
      <c r="R52" s="1">
        <v>1.05</v>
      </c>
      <c r="S52" s="1">
        <v>1.1060000000000001</v>
      </c>
      <c r="T52" s="1">
        <v>1.1850000000000001</v>
      </c>
      <c r="U52" s="1">
        <v>1.377</v>
      </c>
      <c r="V52" s="1">
        <v>1.726</v>
      </c>
      <c r="W52" s="1">
        <v>1.8979999999999999</v>
      </c>
      <c r="X52" s="1">
        <v>1.754</v>
      </c>
      <c r="Y52" s="1">
        <v>1.8480000000000001</v>
      </c>
      <c r="Z52" s="1">
        <v>1.9079999999999999</v>
      </c>
      <c r="AA52" s="1">
        <v>2.0339999999999998</v>
      </c>
      <c r="AB52" s="1">
        <v>2.105</v>
      </c>
      <c r="AC52" s="1">
        <v>2.13</v>
      </c>
      <c r="AD52" s="34">
        <f t="shared" si="1"/>
        <v>21.436716077537053</v>
      </c>
      <c r="AE52" s="45">
        <f t="shared" si="2"/>
        <v>8</v>
      </c>
      <c r="AF52" s="34">
        <f t="shared" si="4"/>
        <v>3079.1044776119397</v>
      </c>
      <c r="AG52" s="45">
        <f t="shared" si="3"/>
        <v>2</v>
      </c>
      <c r="AH52" s="15"/>
      <c r="AI52" s="15"/>
      <c r="AJ52" s="15"/>
      <c r="AK52" s="15"/>
      <c r="AL52" s="15"/>
    </row>
    <row r="53" spans="1:38" s="16" customFormat="1" ht="16.5" customHeight="1" x14ac:dyDescent="0.3">
      <c r="A53" s="2" t="s">
        <v>51</v>
      </c>
      <c r="B53" s="25" t="s">
        <v>17</v>
      </c>
      <c r="C53" s="1">
        <v>1.5880000000000001</v>
      </c>
      <c r="D53" s="1">
        <v>2.3620000000000001</v>
      </c>
      <c r="E53" s="1">
        <v>6.0819999999999999</v>
      </c>
      <c r="F53" s="1">
        <v>7.3620000000000001</v>
      </c>
      <c r="G53" s="1">
        <v>8.6890000000000001</v>
      </c>
      <c r="H53" s="1">
        <v>10.154999999999999</v>
      </c>
      <c r="I53" s="1">
        <v>11.537000000000001</v>
      </c>
      <c r="J53" s="1">
        <v>12.976000000000001</v>
      </c>
      <c r="K53" s="1">
        <v>14.571</v>
      </c>
      <c r="L53" s="1">
        <v>15.884</v>
      </c>
      <c r="M53" s="1">
        <v>16.855</v>
      </c>
      <c r="N53" s="1">
        <v>18.494</v>
      </c>
      <c r="O53" s="1">
        <v>19.661000000000001</v>
      </c>
      <c r="P53" s="1">
        <v>21</v>
      </c>
      <c r="Q53" s="1">
        <v>22.780999999999999</v>
      </c>
      <c r="R53" s="1">
        <v>24.616</v>
      </c>
      <c r="S53" s="1">
        <v>26.071000000000002</v>
      </c>
      <c r="T53" s="1">
        <v>27.69</v>
      </c>
      <c r="U53" s="1">
        <v>28.472000000000001</v>
      </c>
      <c r="V53" s="1">
        <v>29.715</v>
      </c>
      <c r="W53" s="1">
        <v>30.4</v>
      </c>
      <c r="X53" s="1">
        <v>28.771999999999998</v>
      </c>
      <c r="Y53" s="1">
        <v>28.402999999999999</v>
      </c>
      <c r="Z53" s="1">
        <v>28.178999999999998</v>
      </c>
      <c r="AA53" s="1">
        <v>28.486999999999998</v>
      </c>
      <c r="AB53" s="1">
        <v>29.219000000000001</v>
      </c>
      <c r="AC53" s="1">
        <v>30.001000000000001</v>
      </c>
      <c r="AD53" s="34">
        <f t="shared" si="1"/>
        <v>4.2715139719171518</v>
      </c>
      <c r="AE53" s="45">
        <f t="shared" si="2"/>
        <v>90</v>
      </c>
      <c r="AF53" s="34">
        <f t="shared" si="4"/>
        <v>1789.2317380352645</v>
      </c>
      <c r="AG53" s="45">
        <f t="shared" si="3"/>
        <v>6</v>
      </c>
      <c r="AH53" s="15"/>
      <c r="AI53" s="15"/>
      <c r="AJ53" s="15"/>
      <c r="AK53" s="15"/>
      <c r="AL53" s="15"/>
    </row>
    <row r="54" spans="1:38" s="16" customFormat="1" ht="16.5" customHeight="1" x14ac:dyDescent="0.3">
      <c r="A54" s="2" t="s">
        <v>52</v>
      </c>
      <c r="B54" s="25" t="s">
        <v>11</v>
      </c>
      <c r="C54" s="1">
        <v>0.41299999999999998</v>
      </c>
      <c r="D54" s="1">
        <v>0.58399999999999996</v>
      </c>
      <c r="E54" s="1">
        <v>0.89</v>
      </c>
      <c r="F54" s="1">
        <v>0.99</v>
      </c>
      <c r="G54" s="1">
        <v>1.0289999999999999</v>
      </c>
      <c r="H54" s="1">
        <v>1.1459999999999999</v>
      </c>
      <c r="I54" s="1">
        <v>1.38</v>
      </c>
      <c r="J54" s="1">
        <v>1.46</v>
      </c>
      <c r="K54" s="1">
        <v>1.605</v>
      </c>
      <c r="L54" s="1">
        <v>1.786</v>
      </c>
      <c r="M54" s="1">
        <v>2.0739999999999998</v>
      </c>
      <c r="N54" s="1">
        <v>2.331</v>
      </c>
      <c r="O54" s="1">
        <v>2.573</v>
      </c>
      <c r="P54" s="1">
        <v>2.9620000000000002</v>
      </c>
      <c r="Q54" s="1">
        <v>3.2</v>
      </c>
      <c r="R54" s="1">
        <v>3.3260000000000001</v>
      </c>
      <c r="S54" s="1">
        <v>3.7120000000000002</v>
      </c>
      <c r="T54" s="1">
        <v>3.9870000000000001</v>
      </c>
      <c r="U54" s="1">
        <v>4.157</v>
      </c>
      <c r="V54" s="1">
        <v>4.5620000000000003</v>
      </c>
      <c r="W54" s="1">
        <v>4.9729999999999999</v>
      </c>
      <c r="X54" s="1">
        <v>5.0389999999999997</v>
      </c>
      <c r="Y54" s="1">
        <v>5.09</v>
      </c>
      <c r="Z54" s="1">
        <v>5.1449999999999996</v>
      </c>
      <c r="AA54" s="1">
        <v>5.125</v>
      </c>
      <c r="AB54" s="1">
        <v>5.1760000000000002</v>
      </c>
      <c r="AC54" s="1">
        <v>5.2619999999999996</v>
      </c>
      <c r="AD54" s="34">
        <f t="shared" si="1"/>
        <v>4.4254812462790216</v>
      </c>
      <c r="AE54" s="45">
        <f t="shared" si="2"/>
        <v>88</v>
      </c>
      <c r="AF54" s="34">
        <f t="shared" si="4"/>
        <v>1174.0920096852299</v>
      </c>
      <c r="AG54" s="45">
        <f t="shared" si="3"/>
        <v>10</v>
      </c>
      <c r="AH54" s="15"/>
      <c r="AI54" s="15"/>
      <c r="AJ54" s="15"/>
      <c r="AK54" s="15"/>
      <c r="AL54" s="15"/>
    </row>
    <row r="55" spans="1:38" s="15" customFormat="1" ht="16.5" customHeight="1" x14ac:dyDescent="0.3">
      <c r="A55" s="2" t="s">
        <v>53</v>
      </c>
      <c r="B55" s="25" t="s">
        <v>13</v>
      </c>
      <c r="C55" s="1">
        <v>75.792000000000002</v>
      </c>
      <c r="D55" s="1">
        <v>95.153999999999996</v>
      </c>
      <c r="E55" s="1">
        <v>117.708</v>
      </c>
      <c r="F55" s="1">
        <v>125.429</v>
      </c>
      <c r="G55" s="1">
        <v>127.246</v>
      </c>
      <c r="H55" s="1">
        <v>132.232</v>
      </c>
      <c r="I55" s="1">
        <v>139.827</v>
      </c>
      <c r="J55" s="1">
        <v>145.196</v>
      </c>
      <c r="K55" s="1">
        <v>152.97</v>
      </c>
      <c r="L55" s="1">
        <v>156.13399999999999</v>
      </c>
      <c r="M55" s="1">
        <v>160.66200000000001</v>
      </c>
      <c r="N55" s="1">
        <v>163.62799999999999</v>
      </c>
      <c r="O55" s="1">
        <v>167.95500000000001</v>
      </c>
      <c r="P55" s="1">
        <v>172.083</v>
      </c>
      <c r="Q55" s="1">
        <v>176.16399999999999</v>
      </c>
      <c r="R55" s="1">
        <v>182.15</v>
      </c>
      <c r="S55" s="1">
        <v>188.68</v>
      </c>
      <c r="T55" s="1">
        <v>192.12100000000001</v>
      </c>
      <c r="U55" s="1">
        <v>198.07</v>
      </c>
      <c r="V55" s="1">
        <v>195.215</v>
      </c>
      <c r="W55" s="1">
        <v>197.98599999999999</v>
      </c>
      <c r="X55" s="1">
        <v>188.36500000000001</v>
      </c>
      <c r="Y55" s="1">
        <v>189.18700000000001</v>
      </c>
      <c r="Z55" s="1">
        <v>190.87299999999999</v>
      </c>
      <c r="AA55" s="1">
        <v>192.917</v>
      </c>
      <c r="AB55" s="1">
        <v>194.648</v>
      </c>
      <c r="AC55" s="1">
        <v>195.49100000000001</v>
      </c>
      <c r="AD55" s="34">
        <f t="shared" si="1"/>
        <v>3.7830807209407293</v>
      </c>
      <c r="AE55" s="45">
        <f t="shared" si="2"/>
        <v>91</v>
      </c>
      <c r="AF55" s="34">
        <f t="shared" si="4"/>
        <v>157.93091619168251</v>
      </c>
      <c r="AG55" s="45">
        <f t="shared" si="3"/>
        <v>99</v>
      </c>
    </row>
    <row r="56" spans="1:38" s="15" customFormat="1" ht="16.5" customHeight="1" x14ac:dyDescent="0.3">
      <c r="A56" s="22" t="s">
        <v>54</v>
      </c>
      <c r="B56" s="25" t="s">
        <v>17</v>
      </c>
      <c r="C56" s="1">
        <v>3.9359999999999999</v>
      </c>
      <c r="D56" s="1">
        <v>4.6669999999999998</v>
      </c>
      <c r="E56" s="1">
        <v>6.5359999999999996</v>
      </c>
      <c r="F56" s="1">
        <v>7.3970000000000002</v>
      </c>
      <c r="G56" s="1">
        <v>8.2119999999999997</v>
      </c>
      <c r="H56" s="1">
        <v>8.5350000000000001</v>
      </c>
      <c r="I56" s="1">
        <v>9.0310000000000006</v>
      </c>
      <c r="J56" s="1">
        <v>9.5120000000000005</v>
      </c>
      <c r="K56" s="1">
        <v>9.9570000000000007</v>
      </c>
      <c r="L56" s="1">
        <v>10.478999999999999</v>
      </c>
      <c r="M56" s="1">
        <v>10.971</v>
      </c>
      <c r="N56" s="1">
        <v>11.616</v>
      </c>
      <c r="O56" s="1">
        <v>12.263</v>
      </c>
      <c r="P56" s="1">
        <v>12.91</v>
      </c>
      <c r="Q56" s="1">
        <v>13.558999999999999</v>
      </c>
      <c r="R56" s="1">
        <v>14.186999999999999</v>
      </c>
      <c r="S56" s="1">
        <v>14.659000000000001</v>
      </c>
      <c r="T56" s="1">
        <v>15.05</v>
      </c>
      <c r="U56" s="1">
        <v>15.242000000000001</v>
      </c>
      <c r="V56" s="1">
        <v>15.433999999999999</v>
      </c>
      <c r="W56" s="1">
        <v>16.303999999999998</v>
      </c>
      <c r="X56" s="1">
        <v>15.327999999999999</v>
      </c>
      <c r="Y56" s="1">
        <v>16.225999999999999</v>
      </c>
      <c r="Z56" s="1">
        <v>16.486000000000001</v>
      </c>
      <c r="AA56" s="1">
        <v>16.637</v>
      </c>
      <c r="AB56" s="1">
        <v>16.998999999999999</v>
      </c>
      <c r="AC56" s="1">
        <v>17.841000000000001</v>
      </c>
      <c r="AD56" s="34">
        <f t="shared" si="1"/>
        <v>16.39483298538623</v>
      </c>
      <c r="AE56" s="45">
        <f t="shared" si="2"/>
        <v>19</v>
      </c>
      <c r="AF56" s="34">
        <f t="shared" si="4"/>
        <v>353.27743902439028</v>
      </c>
      <c r="AG56" s="45">
        <f t="shared" si="3"/>
        <v>76</v>
      </c>
    </row>
    <row r="57" spans="1:38" s="15" customFormat="1" ht="16.5" customHeight="1" x14ac:dyDescent="0.3">
      <c r="A57" s="22" t="s">
        <v>110</v>
      </c>
      <c r="B57" s="25" t="s">
        <v>11</v>
      </c>
      <c r="C57" s="1">
        <v>1.1739999999999999</v>
      </c>
      <c r="D57" s="1">
        <v>1.4390000000000001</v>
      </c>
      <c r="E57" s="1">
        <v>1.587</v>
      </c>
      <c r="F57" s="1">
        <v>1.63</v>
      </c>
      <c r="G57" s="1">
        <v>1.67</v>
      </c>
      <c r="H57" s="1">
        <v>1.7909999999999999</v>
      </c>
      <c r="I57" s="1">
        <v>1.986</v>
      </c>
      <c r="J57" s="1">
        <v>2.0739999999999998</v>
      </c>
      <c r="K57" s="1">
        <v>2.1850000000000001</v>
      </c>
      <c r="L57" s="1">
        <v>2.4209999999999998</v>
      </c>
      <c r="M57" s="1">
        <v>2.5</v>
      </c>
      <c r="N57" s="1">
        <v>2.734</v>
      </c>
      <c r="O57" s="1">
        <v>2.9</v>
      </c>
      <c r="P57" s="1">
        <v>3.1659999999999999</v>
      </c>
      <c r="Q57" s="1">
        <v>3.355</v>
      </c>
      <c r="R57" s="1">
        <v>3.5819999999999999</v>
      </c>
      <c r="S57" s="1">
        <v>3.8530000000000002</v>
      </c>
      <c r="T57" s="1">
        <v>4.1310000000000002</v>
      </c>
      <c r="U57" s="1">
        <v>4.5119999999999996</v>
      </c>
      <c r="V57" s="1">
        <v>4.8150000000000004</v>
      </c>
      <c r="W57" s="1">
        <v>5.0659999999999998</v>
      </c>
      <c r="X57" s="1">
        <v>4.9989999999999997</v>
      </c>
      <c r="Y57" s="1">
        <v>5.2320000000000002</v>
      </c>
      <c r="Z57" s="1">
        <v>5.3559999999999999</v>
      </c>
      <c r="AA57" s="1">
        <v>5.5140000000000002</v>
      </c>
      <c r="AB57" s="1">
        <v>5.7009999999999996</v>
      </c>
      <c r="AC57" s="1">
        <v>5.7729999999999997</v>
      </c>
      <c r="AD57" s="34">
        <f t="shared" si="1"/>
        <v>15.483096619323867</v>
      </c>
      <c r="AE57" s="45">
        <f t="shared" si="2"/>
        <v>23</v>
      </c>
      <c r="AF57" s="34">
        <f t="shared" si="4"/>
        <v>391.73764906303239</v>
      </c>
      <c r="AG57" s="45">
        <f t="shared" si="3"/>
        <v>69</v>
      </c>
    </row>
    <row r="58" spans="1:38" s="15" customFormat="1" ht="16.5" customHeight="1" x14ac:dyDescent="0.3">
      <c r="A58" s="22" t="s">
        <v>111</v>
      </c>
      <c r="B58" s="25" t="s">
        <v>6</v>
      </c>
      <c r="C58" s="1">
        <v>0.36699999999999999</v>
      </c>
      <c r="D58" s="1">
        <v>0.58099999999999996</v>
      </c>
      <c r="E58" s="1">
        <v>0.995</v>
      </c>
      <c r="F58" s="1">
        <v>1.2210000000000001</v>
      </c>
      <c r="G58" s="1">
        <v>1.377</v>
      </c>
      <c r="H58" s="1">
        <v>1.591</v>
      </c>
      <c r="I58" s="1">
        <v>1.7769999999999999</v>
      </c>
      <c r="J58" s="1">
        <v>1.8779999999999999</v>
      </c>
      <c r="K58" s="1">
        <v>1.964</v>
      </c>
      <c r="L58" s="1">
        <v>2.2050000000000001</v>
      </c>
      <c r="M58" s="1">
        <v>2.4489999999999998</v>
      </c>
      <c r="N58" s="1">
        <v>2.8929999999999998</v>
      </c>
      <c r="O58" s="1">
        <v>3.1080000000000001</v>
      </c>
      <c r="P58" s="1">
        <v>3.294</v>
      </c>
      <c r="Q58" s="1">
        <v>3.581</v>
      </c>
      <c r="R58" s="1">
        <v>4.0780000000000003</v>
      </c>
      <c r="S58" s="1">
        <v>4.5650000000000004</v>
      </c>
      <c r="T58" s="1">
        <v>4.9210000000000003</v>
      </c>
      <c r="U58" s="1">
        <v>5.55</v>
      </c>
      <c r="V58" s="1">
        <v>6.0510000000000002</v>
      </c>
      <c r="W58" s="1">
        <v>6.34</v>
      </c>
      <c r="X58" s="1">
        <v>6.2939999999999996</v>
      </c>
      <c r="Y58" s="1">
        <v>6.5720000000000001</v>
      </c>
      <c r="Z58" s="1">
        <v>6.7359999999999998</v>
      </c>
      <c r="AA58" s="1">
        <v>6.9690000000000003</v>
      </c>
      <c r="AB58" s="1">
        <v>7.2080000000000002</v>
      </c>
      <c r="AC58" s="1">
        <v>7.3360000000000003</v>
      </c>
      <c r="AD58" s="34">
        <f t="shared" si="1"/>
        <v>16.555449634572621</v>
      </c>
      <c r="AE58" s="45">
        <f t="shared" si="2"/>
        <v>17</v>
      </c>
      <c r="AF58" s="34">
        <f t="shared" si="4"/>
        <v>1898.9100817438693</v>
      </c>
      <c r="AG58" s="45">
        <f t="shared" si="3"/>
        <v>5</v>
      </c>
    </row>
    <row r="59" spans="1:38" s="15" customFormat="1" ht="16.5" customHeight="1" x14ac:dyDescent="0.3">
      <c r="A59" s="2" t="s">
        <v>55</v>
      </c>
      <c r="B59" s="25" t="s">
        <v>17</v>
      </c>
      <c r="C59" s="1">
        <v>2.516</v>
      </c>
      <c r="D59" s="1">
        <v>3.161</v>
      </c>
      <c r="E59" s="1">
        <v>7.274</v>
      </c>
      <c r="F59" s="1">
        <v>7.5110000000000001</v>
      </c>
      <c r="G59" s="1">
        <v>8.2490000000000006</v>
      </c>
      <c r="H59" s="1">
        <v>8.8339999999999996</v>
      </c>
      <c r="I59" s="1">
        <v>9.8569999999999993</v>
      </c>
      <c r="J59" s="1">
        <v>10.535</v>
      </c>
      <c r="K59" s="1">
        <v>11.162000000000001</v>
      </c>
      <c r="L59" s="1">
        <v>11.962</v>
      </c>
      <c r="M59" s="1">
        <v>13.085000000000001</v>
      </c>
      <c r="N59" s="1">
        <v>13.981999999999999</v>
      </c>
      <c r="O59" s="1">
        <v>14.532999999999999</v>
      </c>
      <c r="P59" s="1">
        <v>14.96</v>
      </c>
      <c r="Q59" s="1">
        <v>15.492000000000001</v>
      </c>
      <c r="R59" s="1">
        <v>15.906000000000001</v>
      </c>
      <c r="S59" s="1">
        <v>16.451000000000001</v>
      </c>
      <c r="T59" s="1">
        <v>16.934999999999999</v>
      </c>
      <c r="U59" s="1">
        <v>17.088000000000001</v>
      </c>
      <c r="V59" s="1">
        <v>17.399000000000001</v>
      </c>
      <c r="W59" s="1">
        <v>17.946999999999999</v>
      </c>
      <c r="X59" s="1">
        <v>17.433</v>
      </c>
      <c r="Y59" s="1">
        <v>17.556999999999999</v>
      </c>
      <c r="Z59" s="1">
        <v>17.512</v>
      </c>
      <c r="AA59" s="1">
        <v>17.702000000000002</v>
      </c>
      <c r="AB59" s="1">
        <v>17.841999999999999</v>
      </c>
      <c r="AC59" s="1">
        <v>18.440000000000001</v>
      </c>
      <c r="AD59" s="34">
        <f t="shared" si="1"/>
        <v>5.7764010784145094</v>
      </c>
      <c r="AE59" s="45">
        <f t="shared" si="2"/>
        <v>80</v>
      </c>
      <c r="AF59" s="34">
        <f t="shared" si="4"/>
        <v>632.90937996820355</v>
      </c>
      <c r="AG59" s="45">
        <f t="shared" si="3"/>
        <v>38</v>
      </c>
    </row>
    <row r="60" spans="1:38" s="15" customFormat="1" ht="16.5" customHeight="1" x14ac:dyDescent="0.3">
      <c r="A60" s="22" t="s">
        <v>56</v>
      </c>
      <c r="B60" s="25" t="s">
        <v>13</v>
      </c>
      <c r="C60" s="1">
        <v>22.245999999999999</v>
      </c>
      <c r="D60" s="1">
        <v>26.716000000000001</v>
      </c>
      <c r="E60" s="1">
        <v>33.786999999999999</v>
      </c>
      <c r="F60" s="1">
        <v>35.040999999999997</v>
      </c>
      <c r="G60" s="1">
        <v>38.298000000000002</v>
      </c>
      <c r="H60" s="1">
        <v>40.055</v>
      </c>
      <c r="I60" s="1">
        <v>42.856000000000002</v>
      </c>
      <c r="J60" s="1">
        <v>46.616</v>
      </c>
      <c r="K60" s="1">
        <v>50.625</v>
      </c>
      <c r="L60" s="1">
        <v>56.837000000000003</v>
      </c>
      <c r="M60" s="1">
        <v>62.838000000000001</v>
      </c>
      <c r="N60" s="1">
        <v>66.637</v>
      </c>
      <c r="O60" s="1">
        <v>73.733000000000004</v>
      </c>
      <c r="P60" s="1">
        <v>77.786000000000001</v>
      </c>
      <c r="Q60" s="1">
        <v>82.71</v>
      </c>
      <c r="R60" s="1">
        <v>83.504000000000005</v>
      </c>
      <c r="S60" s="1">
        <v>86.274000000000001</v>
      </c>
      <c r="T60" s="1">
        <v>87.935000000000002</v>
      </c>
      <c r="U60" s="1">
        <v>88.68</v>
      </c>
      <c r="V60" s="1">
        <v>89.334999999999994</v>
      </c>
      <c r="W60" s="1">
        <v>90.83</v>
      </c>
      <c r="X60" s="1">
        <v>84.254000000000005</v>
      </c>
      <c r="Y60" s="1">
        <v>84.76</v>
      </c>
      <c r="Z60" s="1">
        <v>86.171000000000006</v>
      </c>
      <c r="AA60" s="1">
        <v>87.956999999999994</v>
      </c>
      <c r="AB60" s="1">
        <v>89.742000000000004</v>
      </c>
      <c r="AC60" s="1">
        <v>90.32</v>
      </c>
      <c r="AD60" s="34">
        <f t="shared" si="1"/>
        <v>7.199658176466385</v>
      </c>
      <c r="AE60" s="45">
        <f t="shared" si="2"/>
        <v>71</v>
      </c>
      <c r="AF60" s="34">
        <f t="shared" si="4"/>
        <v>306.00557403578171</v>
      </c>
      <c r="AG60" s="45">
        <f t="shared" si="3"/>
        <v>87</v>
      </c>
    </row>
    <row r="61" spans="1:38" s="15" customFormat="1" ht="16.5" customHeight="1" x14ac:dyDescent="0.3">
      <c r="A61" s="2" t="s">
        <v>57</v>
      </c>
      <c r="B61" s="25" t="s">
        <v>17</v>
      </c>
      <c r="C61" s="1">
        <v>5.4720000000000004</v>
      </c>
      <c r="D61" s="1">
        <v>7.5019999999999998</v>
      </c>
      <c r="E61" s="1">
        <v>11.978999999999999</v>
      </c>
      <c r="F61" s="1">
        <v>12.635</v>
      </c>
      <c r="G61" s="1">
        <v>13.166</v>
      </c>
      <c r="H61" s="1">
        <v>13.669</v>
      </c>
      <c r="I61" s="1">
        <v>14.279</v>
      </c>
      <c r="J61" s="1">
        <v>15.596</v>
      </c>
      <c r="K61" s="1">
        <v>16.734999999999999</v>
      </c>
      <c r="L61" s="1">
        <v>17.058</v>
      </c>
      <c r="M61" s="1">
        <v>17.503</v>
      </c>
      <c r="N61" s="1">
        <v>17.587</v>
      </c>
      <c r="O61" s="1">
        <v>18.085000000000001</v>
      </c>
      <c r="P61" s="1">
        <v>18.785</v>
      </c>
      <c r="Q61" s="1">
        <v>19.113</v>
      </c>
      <c r="R61" s="1">
        <v>19.716000000000001</v>
      </c>
      <c r="S61" s="1">
        <v>20.145</v>
      </c>
      <c r="T61" s="1">
        <v>20.414999999999999</v>
      </c>
      <c r="U61" s="1">
        <v>20.911000000000001</v>
      </c>
      <c r="V61" s="1">
        <v>21.08</v>
      </c>
      <c r="W61" s="1">
        <v>21.547000000000001</v>
      </c>
      <c r="X61" s="1">
        <v>20.699000000000002</v>
      </c>
      <c r="Y61" s="1">
        <v>21.349</v>
      </c>
      <c r="Z61" s="1">
        <v>21.465</v>
      </c>
      <c r="AA61" s="1">
        <v>21.684999999999999</v>
      </c>
      <c r="AB61" s="1">
        <v>21.847000000000001</v>
      </c>
      <c r="AC61" s="1">
        <v>21.957000000000001</v>
      </c>
      <c r="AD61" s="34">
        <f t="shared" si="1"/>
        <v>6.0775882892893334</v>
      </c>
      <c r="AE61" s="45">
        <f t="shared" si="2"/>
        <v>77</v>
      </c>
      <c r="AF61" s="34">
        <f t="shared" si="4"/>
        <v>301.26096491228066</v>
      </c>
      <c r="AG61" s="45">
        <f t="shared" si="3"/>
        <v>88</v>
      </c>
    </row>
    <row r="62" spans="1:38" s="15" customFormat="1" ht="16.5" customHeight="1" x14ac:dyDescent="0.3">
      <c r="A62" s="22" t="s">
        <v>58</v>
      </c>
      <c r="B62" s="25" t="s">
        <v>17</v>
      </c>
      <c r="C62" s="1">
        <v>5.0149999999999997</v>
      </c>
      <c r="D62" s="1">
        <v>7.3380000000000001</v>
      </c>
      <c r="E62" s="1">
        <v>11.974</v>
      </c>
      <c r="F62" s="1">
        <v>13.901</v>
      </c>
      <c r="G62" s="1">
        <v>15.663</v>
      </c>
      <c r="H62" s="1">
        <v>17.626999999999999</v>
      </c>
      <c r="I62" s="1">
        <v>19.922000000000001</v>
      </c>
      <c r="J62" s="1">
        <v>21.794</v>
      </c>
      <c r="K62" s="1">
        <v>24.033000000000001</v>
      </c>
      <c r="L62" s="1">
        <v>26.318000000000001</v>
      </c>
      <c r="M62" s="1">
        <v>27.856000000000002</v>
      </c>
      <c r="N62" s="1">
        <v>29.658999999999999</v>
      </c>
      <c r="O62" s="1">
        <v>31.271999999999998</v>
      </c>
      <c r="P62" s="1">
        <v>32.515999999999998</v>
      </c>
      <c r="Q62" s="1">
        <v>33.317999999999998</v>
      </c>
      <c r="R62" s="1">
        <v>34.228000000000002</v>
      </c>
      <c r="S62" s="1">
        <v>35.081000000000003</v>
      </c>
      <c r="T62" s="1">
        <v>35.710999999999999</v>
      </c>
      <c r="U62" s="1">
        <v>36.345999999999997</v>
      </c>
      <c r="V62" s="1">
        <v>36.707000000000001</v>
      </c>
      <c r="W62" s="1">
        <v>36.731000000000002</v>
      </c>
      <c r="X62" s="1">
        <v>34.695</v>
      </c>
      <c r="Y62" s="1">
        <v>35.835000000000001</v>
      </c>
      <c r="Z62" s="1">
        <v>36.822000000000003</v>
      </c>
      <c r="AA62" s="1">
        <v>37.444000000000003</v>
      </c>
      <c r="AB62" s="1">
        <v>38.064999999999998</v>
      </c>
      <c r="AC62" s="1">
        <v>38.542000000000002</v>
      </c>
      <c r="AD62" s="34">
        <f t="shared" si="1"/>
        <v>11.08805303357833</v>
      </c>
      <c r="AE62" s="45">
        <f t="shared" si="2"/>
        <v>45</v>
      </c>
      <c r="AF62" s="34">
        <f t="shared" si="4"/>
        <v>668.53439680957138</v>
      </c>
      <c r="AG62" s="45">
        <f t="shared" si="3"/>
        <v>30</v>
      </c>
    </row>
    <row r="63" spans="1:38" s="15" customFormat="1" ht="16.5" customHeight="1" x14ac:dyDescent="0.3">
      <c r="A63" s="2" t="s">
        <v>59</v>
      </c>
      <c r="B63" s="25" t="s">
        <v>17</v>
      </c>
      <c r="C63" s="1">
        <v>2.8610000000000002</v>
      </c>
      <c r="D63" s="1">
        <v>3.3639999999999999</v>
      </c>
      <c r="E63" s="1">
        <v>4.4720000000000004</v>
      </c>
      <c r="F63" s="1">
        <v>4.8479999999999999</v>
      </c>
      <c r="G63" s="1">
        <v>5.2080000000000002</v>
      </c>
      <c r="H63" s="1">
        <v>5.5759999999999996</v>
      </c>
      <c r="I63" s="1">
        <v>5.9710000000000001</v>
      </c>
      <c r="J63" s="1">
        <v>6.8380000000000001</v>
      </c>
      <c r="K63" s="1">
        <v>7.6440000000000001</v>
      </c>
      <c r="L63" s="1">
        <v>8.5239999999999991</v>
      </c>
      <c r="M63" s="1">
        <v>9.6349999999999998</v>
      </c>
      <c r="N63" s="1">
        <v>10.599</v>
      </c>
      <c r="O63" s="1">
        <v>11.673</v>
      </c>
      <c r="P63" s="1">
        <v>12.707000000000001</v>
      </c>
      <c r="Q63" s="1">
        <v>13.951000000000001</v>
      </c>
      <c r="R63" s="1">
        <v>14.866</v>
      </c>
      <c r="S63" s="1">
        <v>16.033000000000001</v>
      </c>
      <c r="T63" s="1">
        <v>16.646000000000001</v>
      </c>
      <c r="U63" s="1">
        <v>16.971</v>
      </c>
      <c r="V63" s="1">
        <v>17.106999999999999</v>
      </c>
      <c r="W63" s="1">
        <v>17.254000000000001</v>
      </c>
      <c r="X63" s="1">
        <v>16.253</v>
      </c>
      <c r="Y63" s="1">
        <v>17.023</v>
      </c>
      <c r="Z63" s="1">
        <v>17.861999999999998</v>
      </c>
      <c r="AA63" s="1">
        <v>18.93</v>
      </c>
      <c r="AB63" s="1">
        <v>19.016999999999999</v>
      </c>
      <c r="AC63" s="1">
        <v>19.093</v>
      </c>
      <c r="AD63" s="34">
        <f t="shared" si="1"/>
        <v>17.473697163600566</v>
      </c>
      <c r="AE63" s="45">
        <f t="shared" si="2"/>
        <v>15</v>
      </c>
      <c r="AF63" s="34">
        <f t="shared" si="4"/>
        <v>567.35407200279622</v>
      </c>
      <c r="AG63" s="45">
        <f t="shared" si="3"/>
        <v>49</v>
      </c>
    </row>
    <row r="64" spans="1:38" s="15" customFormat="1" ht="16.5" customHeight="1" x14ac:dyDescent="0.3">
      <c r="A64" s="22" t="s">
        <v>60</v>
      </c>
      <c r="B64" s="25" t="s">
        <v>6</v>
      </c>
      <c r="C64" s="1">
        <v>1.288</v>
      </c>
      <c r="D64" s="1">
        <v>2.0659999999999998</v>
      </c>
      <c r="E64" s="1">
        <v>3.1920000000000002</v>
      </c>
      <c r="F64" s="1">
        <v>3.4390000000000001</v>
      </c>
      <c r="G64" s="1">
        <v>3.7250000000000001</v>
      </c>
      <c r="H64" s="1">
        <v>4.1920000000000002</v>
      </c>
      <c r="I64" s="1">
        <v>4.6289999999999996</v>
      </c>
      <c r="J64" s="1">
        <v>4.9640000000000004</v>
      </c>
      <c r="K64" s="1">
        <v>5.2439999999999998</v>
      </c>
      <c r="L64" s="1">
        <v>5.5750000000000002</v>
      </c>
      <c r="M64" s="1">
        <v>6.1820000000000004</v>
      </c>
      <c r="N64" s="1">
        <v>6.5369999999999999</v>
      </c>
      <c r="O64" s="1">
        <v>6.8120000000000003</v>
      </c>
      <c r="P64" s="1">
        <v>7.109</v>
      </c>
      <c r="Q64" s="1">
        <v>7.4390000000000001</v>
      </c>
      <c r="R64" s="1">
        <v>7.5229999999999997</v>
      </c>
      <c r="S64" s="1">
        <v>7.7089999999999996</v>
      </c>
      <c r="T64" s="1">
        <v>7.8330000000000002</v>
      </c>
      <c r="U64" s="1">
        <v>7.9619999999999997</v>
      </c>
      <c r="V64" s="1">
        <v>8.14</v>
      </c>
      <c r="W64" s="1">
        <v>8.3079999999999998</v>
      </c>
      <c r="X64" s="1">
        <v>7.7519999999999998</v>
      </c>
      <c r="Y64" s="1">
        <v>7.8319999999999999</v>
      </c>
      <c r="Z64" s="1">
        <v>7.8540000000000001</v>
      </c>
      <c r="AA64" s="1">
        <v>7.87</v>
      </c>
      <c r="AB64" s="1">
        <v>7.9240000000000004</v>
      </c>
      <c r="AC64" s="1">
        <v>7.9489999999999998</v>
      </c>
      <c r="AD64" s="34">
        <f t="shared" si="1"/>
        <v>2.5412796697626425</v>
      </c>
      <c r="AE64" s="45">
        <f t="shared" si="2"/>
        <v>96</v>
      </c>
      <c r="AF64" s="34">
        <f t="shared" si="4"/>
        <v>517.15838509316768</v>
      </c>
      <c r="AG64" s="45">
        <f t="shared" si="3"/>
        <v>54</v>
      </c>
    </row>
    <row r="65" spans="1:38" s="15" customFormat="1" ht="16.5" customHeight="1" x14ac:dyDescent="0.3">
      <c r="A65" s="2" t="s">
        <v>61</v>
      </c>
      <c r="B65" s="25" t="s">
        <v>6</v>
      </c>
      <c r="C65" s="1">
        <v>6.5519999999999996</v>
      </c>
      <c r="D65" s="1">
        <v>7.8680000000000003</v>
      </c>
      <c r="E65" s="1">
        <v>9.6140000000000008</v>
      </c>
      <c r="F65" s="1">
        <v>10.331</v>
      </c>
      <c r="G65" s="1">
        <v>10.858000000000001</v>
      </c>
      <c r="H65" s="1">
        <v>11.42</v>
      </c>
      <c r="I65" s="1">
        <v>12.41</v>
      </c>
      <c r="J65" s="1">
        <v>12.864000000000001</v>
      </c>
      <c r="K65" s="1">
        <v>13.263</v>
      </c>
      <c r="L65" s="1">
        <v>13.513999999999999</v>
      </c>
      <c r="M65" s="1">
        <v>13.842000000000001</v>
      </c>
      <c r="N65" s="1">
        <v>14.093999999999999</v>
      </c>
      <c r="O65" s="1">
        <v>14.38</v>
      </c>
      <c r="P65" s="1">
        <v>14.73</v>
      </c>
      <c r="Q65" s="1">
        <v>14.962999999999999</v>
      </c>
      <c r="R65" s="1">
        <v>15.461</v>
      </c>
      <c r="S65" s="1">
        <v>15.872</v>
      </c>
      <c r="T65" s="1">
        <v>14.952999999999999</v>
      </c>
      <c r="U65" s="1">
        <v>13.291</v>
      </c>
      <c r="V65" s="1">
        <v>15.035</v>
      </c>
      <c r="W65" s="1">
        <v>16.838000000000001</v>
      </c>
      <c r="X65" s="1">
        <v>17.27</v>
      </c>
      <c r="Y65" s="1">
        <v>18.042000000000002</v>
      </c>
      <c r="Z65" s="1">
        <v>18.376000000000001</v>
      </c>
      <c r="AA65" s="1">
        <v>18.411999999999999</v>
      </c>
      <c r="AB65" s="1">
        <v>18.399000000000001</v>
      </c>
      <c r="AC65" s="1">
        <v>18.895</v>
      </c>
      <c r="AD65" s="34">
        <f t="shared" si="1"/>
        <v>9.4093804284887081</v>
      </c>
      <c r="AE65" s="45">
        <f t="shared" si="2"/>
        <v>52</v>
      </c>
      <c r="AF65" s="34">
        <f t="shared" si="4"/>
        <v>188.38522588522591</v>
      </c>
      <c r="AG65" s="45">
        <f t="shared" si="3"/>
        <v>98</v>
      </c>
    </row>
    <row r="66" spans="1:38" s="15" customFormat="1" ht="16.5" customHeight="1" x14ac:dyDescent="0.3">
      <c r="A66" s="2" t="s">
        <v>62</v>
      </c>
      <c r="B66" s="25" t="s">
        <v>13</v>
      </c>
      <c r="C66" s="1">
        <v>84.046999999999997</v>
      </c>
      <c r="D66" s="1">
        <v>93.46</v>
      </c>
      <c r="E66" s="1">
        <v>121.648</v>
      </c>
      <c r="F66" s="1">
        <v>126.08</v>
      </c>
      <c r="G66" s="1">
        <v>131.58099999999999</v>
      </c>
      <c r="H66" s="1">
        <v>140.76499999999999</v>
      </c>
      <c r="I66" s="1">
        <v>148.69300000000001</v>
      </c>
      <c r="J66" s="1">
        <v>159.51300000000001</v>
      </c>
      <c r="K66" s="1">
        <v>169.126</v>
      </c>
      <c r="L66" s="1">
        <v>179.499</v>
      </c>
      <c r="M66" s="1">
        <v>186.64699999999999</v>
      </c>
      <c r="N66" s="1">
        <v>200.83199999999999</v>
      </c>
      <c r="O66" s="1">
        <v>212.21799999999999</v>
      </c>
      <c r="P66" s="1">
        <v>220.37899999999999</v>
      </c>
      <c r="Q66" s="1">
        <v>236.81</v>
      </c>
      <c r="R66" s="1">
        <v>251.857</v>
      </c>
      <c r="S66" s="1">
        <v>261.00099999999998</v>
      </c>
      <c r="T66" s="1">
        <v>271.959</v>
      </c>
      <c r="U66" s="1">
        <v>278.262</v>
      </c>
      <c r="V66" s="1">
        <v>282.173</v>
      </c>
      <c r="W66" s="1">
        <v>282.72000000000003</v>
      </c>
      <c r="X66" s="1">
        <v>282.017</v>
      </c>
      <c r="Y66" s="1">
        <v>284.18599999999998</v>
      </c>
      <c r="Z66" s="1">
        <v>289.27300000000002</v>
      </c>
      <c r="AA66" s="1">
        <v>291.97399999999999</v>
      </c>
      <c r="AB66" s="1">
        <v>294.20400000000001</v>
      </c>
      <c r="AC66" s="1">
        <v>296.70100000000002</v>
      </c>
      <c r="AD66" s="34">
        <f t="shared" si="1"/>
        <v>5.2067783147824516</v>
      </c>
      <c r="AE66" s="45">
        <f t="shared" si="2"/>
        <v>85</v>
      </c>
      <c r="AF66" s="34">
        <f t="shared" si="4"/>
        <v>253.01795423988963</v>
      </c>
      <c r="AG66" s="45">
        <f t="shared" si="3"/>
        <v>94</v>
      </c>
    </row>
    <row r="67" spans="1:38" s="15" customFormat="1" ht="16.5" customHeight="1" x14ac:dyDescent="0.3">
      <c r="A67" s="2" t="s">
        <v>63</v>
      </c>
      <c r="B67" s="25" t="s">
        <v>17</v>
      </c>
      <c r="C67" s="1">
        <v>2.62</v>
      </c>
      <c r="D67" s="1">
        <v>3.4390000000000001</v>
      </c>
      <c r="E67" s="1">
        <v>4.9039999999999999</v>
      </c>
      <c r="F67" s="1">
        <v>5.2290000000000001</v>
      </c>
      <c r="G67" s="1">
        <v>5.9649999999999999</v>
      </c>
      <c r="H67" s="1">
        <v>7.1420000000000003</v>
      </c>
      <c r="I67" s="1">
        <v>7.5049999999999999</v>
      </c>
      <c r="J67" s="1">
        <v>8.11</v>
      </c>
      <c r="K67" s="1">
        <v>9.202</v>
      </c>
      <c r="L67" s="1">
        <v>10.035</v>
      </c>
      <c r="M67" s="1">
        <v>10.622999999999999</v>
      </c>
      <c r="N67" s="1">
        <v>11.644</v>
      </c>
      <c r="O67" s="1">
        <v>12.775</v>
      </c>
      <c r="P67" s="1">
        <v>13.84</v>
      </c>
      <c r="Q67" s="1">
        <v>14.587</v>
      </c>
      <c r="R67" s="1">
        <v>14.927</v>
      </c>
      <c r="S67" s="1">
        <v>15.930999999999999</v>
      </c>
      <c r="T67" s="1">
        <v>16.207000000000001</v>
      </c>
      <c r="U67" s="1">
        <v>16.448</v>
      </c>
      <c r="V67" s="1">
        <v>16.803000000000001</v>
      </c>
      <c r="W67" s="1">
        <v>17.491</v>
      </c>
      <c r="X67" s="1">
        <v>17.370999999999999</v>
      </c>
      <c r="Y67" s="1">
        <v>17.683</v>
      </c>
      <c r="Z67" s="1">
        <v>18.341999999999999</v>
      </c>
      <c r="AA67" s="1">
        <v>19.149000000000001</v>
      </c>
      <c r="AB67" s="1">
        <v>19.864000000000001</v>
      </c>
      <c r="AC67" s="1">
        <v>21.027000000000001</v>
      </c>
      <c r="AD67" s="34">
        <f t="shared" si="1"/>
        <v>21.046571872661346</v>
      </c>
      <c r="AE67" s="45">
        <f t="shared" si="2"/>
        <v>9</v>
      </c>
      <c r="AF67" s="34">
        <f t="shared" si="4"/>
        <v>702.55725190839689</v>
      </c>
      <c r="AG67" s="45">
        <f t="shared" si="3"/>
        <v>28</v>
      </c>
    </row>
    <row r="68" spans="1:38" s="15" customFormat="1" ht="16.5" customHeight="1" x14ac:dyDescent="0.3">
      <c r="A68" s="22" t="s">
        <v>64</v>
      </c>
      <c r="B68" s="25" t="s">
        <v>6</v>
      </c>
      <c r="C68" s="1">
        <v>1.4370000000000001</v>
      </c>
      <c r="D68" s="1">
        <v>1.855</v>
      </c>
      <c r="E68" s="1">
        <v>2.7509999999999999</v>
      </c>
      <c r="F68" s="1">
        <v>3.0150000000000001</v>
      </c>
      <c r="G68" s="1">
        <v>3.3879999999999999</v>
      </c>
      <c r="H68" s="1">
        <v>3.6419999999999999</v>
      </c>
      <c r="I68" s="1">
        <v>3.9729999999999999</v>
      </c>
      <c r="J68" s="1">
        <v>4.085</v>
      </c>
      <c r="K68" s="1">
        <v>4.5650000000000004</v>
      </c>
      <c r="L68" s="1">
        <v>4.6689999999999996</v>
      </c>
      <c r="M68" s="1">
        <v>5.0279999999999996</v>
      </c>
      <c r="N68" s="1">
        <v>5.6070000000000002</v>
      </c>
      <c r="O68" s="1">
        <v>6.1109999999999998</v>
      </c>
      <c r="P68" s="1">
        <v>6.5709999999999997</v>
      </c>
      <c r="Q68" s="1">
        <v>6.9450000000000003</v>
      </c>
      <c r="R68" s="1">
        <v>7.1509999999999998</v>
      </c>
      <c r="S68" s="1">
        <v>7.4470000000000001</v>
      </c>
      <c r="T68" s="1">
        <v>7.5060000000000002</v>
      </c>
      <c r="U68" s="1">
        <v>7.8129999999999997</v>
      </c>
      <c r="V68" s="1">
        <v>7.9240000000000004</v>
      </c>
      <c r="W68" s="1">
        <v>8.6280000000000001</v>
      </c>
      <c r="X68" s="1">
        <v>8.5109999999999992</v>
      </c>
      <c r="Y68" s="1">
        <v>8.7569999999999997</v>
      </c>
      <c r="Z68" s="1">
        <v>8.8439999999999994</v>
      </c>
      <c r="AA68" s="1">
        <v>9.423</v>
      </c>
      <c r="AB68" s="1">
        <v>9.4789999999999992</v>
      </c>
      <c r="AC68" s="1">
        <v>9.5350000000000001</v>
      </c>
      <c r="AD68" s="34">
        <f t="shared" si="1"/>
        <v>12.031488661731888</v>
      </c>
      <c r="AE68" s="45">
        <f t="shared" si="2"/>
        <v>38</v>
      </c>
      <c r="AF68" s="34">
        <f t="shared" si="4"/>
        <v>563.53514265831598</v>
      </c>
      <c r="AG68" s="45">
        <f t="shared" si="3"/>
        <v>50</v>
      </c>
    </row>
    <row r="69" spans="1:38" s="15" customFormat="1" ht="16.5" customHeight="1" x14ac:dyDescent="0.3">
      <c r="A69" s="2" t="s">
        <v>65</v>
      </c>
      <c r="B69" s="25" t="s">
        <v>17</v>
      </c>
      <c r="C69" s="1">
        <v>2.4649999999999999</v>
      </c>
      <c r="D69" s="1">
        <v>3.75</v>
      </c>
      <c r="E69" s="1">
        <v>7.2889999999999997</v>
      </c>
      <c r="F69" s="1">
        <v>8.0820000000000007</v>
      </c>
      <c r="G69" s="1">
        <v>8.6709999999999994</v>
      </c>
      <c r="H69" s="1">
        <v>9.2270000000000003</v>
      </c>
      <c r="I69" s="1">
        <v>9.8710000000000004</v>
      </c>
      <c r="J69" s="1">
        <v>10.805999999999999</v>
      </c>
      <c r="K69" s="1">
        <v>11.685</v>
      </c>
      <c r="L69" s="1">
        <v>12.71</v>
      </c>
      <c r="M69" s="1">
        <v>13.584</v>
      </c>
      <c r="N69" s="1">
        <v>14.912000000000001</v>
      </c>
      <c r="O69" s="1">
        <v>16.367999999999999</v>
      </c>
      <c r="P69" s="1">
        <v>17.782</v>
      </c>
      <c r="Q69" s="1">
        <v>19.004999999999999</v>
      </c>
      <c r="R69" s="1">
        <v>20.25</v>
      </c>
      <c r="S69" s="1">
        <v>20.946000000000002</v>
      </c>
      <c r="T69" s="1">
        <v>21.974</v>
      </c>
      <c r="U69" s="1">
        <v>22.780999999999999</v>
      </c>
      <c r="V69" s="1">
        <v>23.288</v>
      </c>
      <c r="W69" s="1">
        <v>23.77</v>
      </c>
      <c r="X69" s="1">
        <v>22.393999999999998</v>
      </c>
      <c r="Y69" s="1">
        <v>22.606999999999999</v>
      </c>
      <c r="Z69" s="1">
        <v>22.686</v>
      </c>
      <c r="AA69" s="1">
        <v>22.882999999999999</v>
      </c>
      <c r="AB69" s="1">
        <v>23.352</v>
      </c>
      <c r="AC69" s="1">
        <v>23.937999999999999</v>
      </c>
      <c r="AD69" s="34">
        <f t="shared" si="1"/>
        <v>6.8947039385549731</v>
      </c>
      <c r="AE69" s="45">
        <f t="shared" si="2"/>
        <v>72</v>
      </c>
      <c r="AF69" s="34">
        <f t="shared" ref="AF69:AF100" si="5">(AC69-C69)/C69*100</f>
        <v>871.11561866125771</v>
      </c>
      <c r="AG69" s="45">
        <f t="shared" si="3"/>
        <v>17</v>
      </c>
    </row>
    <row r="70" spans="1:38" s="15" customFormat="1" ht="16.5" customHeight="1" x14ac:dyDescent="0.3">
      <c r="A70" s="2" t="s">
        <v>66</v>
      </c>
      <c r="B70" s="25" t="s">
        <v>11</v>
      </c>
      <c r="C70" s="1">
        <v>0.13600000000000001</v>
      </c>
      <c r="D70" s="1">
        <v>0.26</v>
      </c>
      <c r="E70" s="1">
        <v>0.48599999999999999</v>
      </c>
      <c r="F70" s="1">
        <v>0.53700000000000003</v>
      </c>
      <c r="G70" s="1">
        <v>0.625</v>
      </c>
      <c r="H70" s="1">
        <v>0.69299999999999995</v>
      </c>
      <c r="I70" s="1">
        <v>0.83899999999999997</v>
      </c>
      <c r="J70" s="1">
        <v>0.90700000000000003</v>
      </c>
      <c r="K70" s="1">
        <v>1.024</v>
      </c>
      <c r="L70" s="1">
        <v>1.113</v>
      </c>
      <c r="M70" s="1">
        <v>1.234</v>
      </c>
      <c r="N70" s="1">
        <v>1.296</v>
      </c>
      <c r="O70" s="1">
        <v>1.4219999999999999</v>
      </c>
      <c r="P70" s="1">
        <v>1.579</v>
      </c>
      <c r="Q70" s="1">
        <v>1.732</v>
      </c>
      <c r="R70" s="1">
        <v>1.8260000000000001</v>
      </c>
      <c r="S70" s="1">
        <v>1.925</v>
      </c>
      <c r="T70" s="1">
        <v>2.1</v>
      </c>
      <c r="U70" s="1">
        <v>2.3010000000000002</v>
      </c>
      <c r="V70" s="1">
        <v>2.1880000000000002</v>
      </c>
      <c r="W70" s="1">
        <v>1.9450000000000001</v>
      </c>
      <c r="X70" s="1">
        <v>1.9490000000000001</v>
      </c>
      <c r="Y70" s="1">
        <v>2.0409999999999999</v>
      </c>
      <c r="Z70" s="1">
        <v>2.137</v>
      </c>
      <c r="AA70" s="1">
        <v>2.1840000000000002</v>
      </c>
      <c r="AB70" s="1">
        <v>2.206</v>
      </c>
      <c r="AC70" s="1">
        <v>2.2410000000000001</v>
      </c>
      <c r="AD70" s="34">
        <f t="shared" ref="AD70:AD111" si="6">(AC70-X70)/X70*100</f>
        <v>14.982042072857876</v>
      </c>
      <c r="AE70" s="45">
        <f t="shared" ref="AE70:AE105" si="7">RANK(AD70,$AD$5:$AD$105)</f>
        <v>26</v>
      </c>
      <c r="AF70" s="34">
        <f t="shared" si="5"/>
        <v>1547.7941176470588</v>
      </c>
      <c r="AG70" s="45">
        <f t="shared" ref="AG70:AG105" si="8">RANK(AF70,$AF$5:$AF$105)</f>
        <v>8</v>
      </c>
    </row>
    <row r="71" spans="1:38" s="15" customFormat="1" ht="16.5" customHeight="1" x14ac:dyDescent="0.3">
      <c r="A71" s="2" t="s">
        <v>67</v>
      </c>
      <c r="B71" s="25" t="s">
        <v>11</v>
      </c>
      <c r="C71" s="1">
        <v>0.61799999999999999</v>
      </c>
      <c r="D71" s="1">
        <v>0.95599999999999996</v>
      </c>
      <c r="E71" s="1">
        <v>1.4259999999999999</v>
      </c>
      <c r="F71" s="1">
        <v>1.5209999999999999</v>
      </c>
      <c r="G71" s="1">
        <v>1.732</v>
      </c>
      <c r="H71" s="1">
        <v>1.9239999999999999</v>
      </c>
      <c r="I71" s="1">
        <v>2.1120000000000001</v>
      </c>
      <c r="J71" s="1">
        <v>2.35</v>
      </c>
      <c r="K71" s="1">
        <v>2.6549999999999998</v>
      </c>
      <c r="L71" s="1">
        <v>3.032</v>
      </c>
      <c r="M71" s="1">
        <v>3.21</v>
      </c>
      <c r="N71" s="1">
        <v>3.423</v>
      </c>
      <c r="O71" s="1">
        <v>3.585</v>
      </c>
      <c r="P71" s="1">
        <v>3.6869999999999998</v>
      </c>
      <c r="Q71" s="1">
        <v>4.0919999999999996</v>
      </c>
      <c r="R71" s="1">
        <v>4.3479999999999999</v>
      </c>
      <c r="S71" s="1">
        <v>4.6779999999999999</v>
      </c>
      <c r="T71" s="1">
        <v>4.8440000000000003</v>
      </c>
      <c r="U71" s="1">
        <v>5.1390000000000002</v>
      </c>
      <c r="V71" s="1">
        <v>5.258</v>
      </c>
      <c r="W71" s="1">
        <v>5.1319999999999997</v>
      </c>
      <c r="X71" s="1">
        <v>4.8559999999999999</v>
      </c>
      <c r="Y71" s="1">
        <v>4.9779999999999998</v>
      </c>
      <c r="Z71" s="1">
        <v>5.0460000000000003</v>
      </c>
      <c r="AA71" s="1">
        <v>5.0720000000000001</v>
      </c>
      <c r="AB71" s="1">
        <v>5.0990000000000002</v>
      </c>
      <c r="AC71" s="1">
        <v>5.12</v>
      </c>
      <c r="AD71" s="34">
        <f t="shared" si="6"/>
        <v>5.4365733113673853</v>
      </c>
      <c r="AE71" s="45">
        <f t="shared" si="7"/>
        <v>82</v>
      </c>
      <c r="AF71" s="34">
        <f t="shared" si="5"/>
        <v>728.47896440129443</v>
      </c>
      <c r="AG71" s="45">
        <f t="shared" si="8"/>
        <v>25</v>
      </c>
    </row>
    <row r="72" spans="1:38" s="15" customFormat="1" ht="16.5" customHeight="1" x14ac:dyDescent="0.3">
      <c r="A72" s="22" t="s">
        <v>68</v>
      </c>
      <c r="B72" s="25" t="s">
        <v>13</v>
      </c>
      <c r="C72" s="1">
        <v>20.129000000000001</v>
      </c>
      <c r="D72" s="1">
        <v>24.763999999999999</v>
      </c>
      <c r="E72" s="1">
        <v>33.923000000000002</v>
      </c>
      <c r="F72" s="1">
        <v>35.143000000000001</v>
      </c>
      <c r="G72" s="1">
        <v>37.64</v>
      </c>
      <c r="H72" s="1">
        <v>39.411999999999999</v>
      </c>
      <c r="I72" s="1">
        <v>42.127000000000002</v>
      </c>
      <c r="J72" s="1">
        <v>44.595999999999997</v>
      </c>
      <c r="K72" s="1">
        <v>47.195</v>
      </c>
      <c r="L72" s="1">
        <v>50.503999999999998</v>
      </c>
      <c r="M72" s="1">
        <v>54.030999999999999</v>
      </c>
      <c r="N72" s="1">
        <v>56.686999999999998</v>
      </c>
      <c r="O72" s="1">
        <v>61.444000000000003</v>
      </c>
      <c r="P72" s="1">
        <v>66.718000000000004</v>
      </c>
      <c r="Q72" s="1">
        <v>73.203999999999994</v>
      </c>
      <c r="R72" s="1">
        <v>75.978999999999999</v>
      </c>
      <c r="S72" s="1">
        <v>79.064999999999998</v>
      </c>
      <c r="T72" s="1">
        <v>80.108999999999995</v>
      </c>
      <c r="U72" s="1">
        <v>80.653999999999996</v>
      </c>
      <c r="V72" s="1">
        <v>78.900000000000006</v>
      </c>
      <c r="W72" s="1">
        <v>76.734999999999999</v>
      </c>
      <c r="X72" s="1">
        <v>76.427000000000007</v>
      </c>
      <c r="Y72" s="1">
        <v>77.040999999999997</v>
      </c>
      <c r="Z72" s="1">
        <v>77.271000000000001</v>
      </c>
      <c r="AA72" s="1">
        <v>76.855000000000004</v>
      </c>
      <c r="AB72" s="1">
        <v>77.424999999999997</v>
      </c>
      <c r="AC72" s="1">
        <v>77.456000000000003</v>
      </c>
      <c r="AD72" s="34">
        <f t="shared" si="6"/>
        <v>1.3463828228243897</v>
      </c>
      <c r="AE72" s="45">
        <f t="shared" si="7"/>
        <v>97</v>
      </c>
      <c r="AF72" s="34">
        <f t="shared" si="5"/>
        <v>284.7980525609816</v>
      </c>
      <c r="AG72" s="45">
        <f>RANK(AF72,$AF$5:$AF$105)</f>
        <v>91</v>
      </c>
    </row>
    <row r="73" spans="1:38" s="15" customFormat="1" ht="16.5" customHeight="1" x14ac:dyDescent="0.3">
      <c r="A73" s="2" t="s">
        <v>69</v>
      </c>
      <c r="B73" s="25" t="s">
        <v>13</v>
      </c>
      <c r="C73" s="1">
        <v>15.026</v>
      </c>
      <c r="D73" s="1">
        <v>18.971</v>
      </c>
      <c r="E73" s="1">
        <v>23.67</v>
      </c>
      <c r="F73" s="1">
        <v>24.545000000000002</v>
      </c>
      <c r="G73" s="1">
        <v>26.367000000000001</v>
      </c>
      <c r="H73" s="1">
        <v>27.806000000000001</v>
      </c>
      <c r="I73" s="1">
        <v>28.832999999999998</v>
      </c>
      <c r="J73" s="1">
        <v>31.35</v>
      </c>
      <c r="K73" s="1">
        <v>34.395000000000003</v>
      </c>
      <c r="L73" s="1">
        <v>36.497</v>
      </c>
      <c r="M73" s="1">
        <v>39.534999999999997</v>
      </c>
      <c r="N73" s="1">
        <v>44.829000000000001</v>
      </c>
      <c r="O73" s="1">
        <v>47.933999999999997</v>
      </c>
      <c r="P73" s="1">
        <v>50.798999999999999</v>
      </c>
      <c r="Q73" s="1">
        <v>54.210999999999999</v>
      </c>
      <c r="R73" s="1">
        <v>56.968000000000004</v>
      </c>
      <c r="S73" s="1">
        <v>60.61</v>
      </c>
      <c r="T73" s="1">
        <v>65.558999999999997</v>
      </c>
      <c r="U73" s="1">
        <v>68.97</v>
      </c>
      <c r="V73" s="1">
        <v>74.105999999999995</v>
      </c>
      <c r="W73" s="1">
        <v>73.119</v>
      </c>
      <c r="X73" s="1">
        <v>67.813000000000002</v>
      </c>
      <c r="Y73" s="1">
        <v>69.132000000000005</v>
      </c>
      <c r="Z73" s="1">
        <v>70.974000000000004</v>
      </c>
      <c r="AA73" s="1">
        <v>73.326999999999998</v>
      </c>
      <c r="AB73" s="1">
        <v>74.218000000000004</v>
      </c>
      <c r="AC73" s="1">
        <v>75.938000000000002</v>
      </c>
      <c r="AD73" s="34">
        <f t="shared" si="6"/>
        <v>11.981478477578044</v>
      </c>
      <c r="AE73" s="45">
        <f t="shared" si="7"/>
        <v>39</v>
      </c>
      <c r="AF73" s="34">
        <f t="shared" si="5"/>
        <v>405.37734593371493</v>
      </c>
      <c r="AG73" s="45">
        <f t="shared" si="8"/>
        <v>68</v>
      </c>
    </row>
    <row r="74" spans="1:38" s="15" customFormat="1" ht="16.5" customHeight="1" x14ac:dyDescent="0.3">
      <c r="A74" s="22" t="s">
        <v>70</v>
      </c>
      <c r="B74" s="25" t="s">
        <v>17</v>
      </c>
      <c r="C74" s="1">
        <v>5.2709999999999999</v>
      </c>
      <c r="D74" s="1">
        <v>7.319</v>
      </c>
      <c r="E74" s="1">
        <v>12.58</v>
      </c>
      <c r="F74" s="1">
        <v>13.356999999999999</v>
      </c>
      <c r="G74" s="1">
        <v>14.333</v>
      </c>
      <c r="H74" s="1">
        <v>15.13</v>
      </c>
      <c r="I74" s="1">
        <v>16.143999999999998</v>
      </c>
      <c r="J74" s="1">
        <v>16.565999999999999</v>
      </c>
      <c r="K74" s="1">
        <v>17.137</v>
      </c>
      <c r="L74" s="1">
        <v>17.352</v>
      </c>
      <c r="M74" s="1">
        <v>17.853999999999999</v>
      </c>
      <c r="N74" s="1">
        <v>18.606000000000002</v>
      </c>
      <c r="O74" s="1">
        <v>19.622</v>
      </c>
      <c r="P74" s="1">
        <v>20.295000000000002</v>
      </c>
      <c r="Q74" s="1">
        <v>20.841000000000001</v>
      </c>
      <c r="R74" s="1">
        <v>21.055</v>
      </c>
      <c r="S74" s="1">
        <v>21.259</v>
      </c>
      <c r="T74" s="1">
        <v>22.04</v>
      </c>
      <c r="U74" s="1">
        <v>22.367000000000001</v>
      </c>
      <c r="V74" s="1">
        <v>22.722999999999999</v>
      </c>
      <c r="W74" s="1">
        <v>22.151</v>
      </c>
      <c r="X74" s="1">
        <v>21.23</v>
      </c>
      <c r="Y74" s="1">
        <v>22.14</v>
      </c>
      <c r="Z74" s="1">
        <v>22.704999999999998</v>
      </c>
      <c r="AA74" s="1">
        <v>23.207999999999998</v>
      </c>
      <c r="AB74" s="1">
        <v>23.495999999999999</v>
      </c>
      <c r="AC74" s="1">
        <v>24.106999999999999</v>
      </c>
      <c r="AD74" s="34">
        <f t="shared" si="6"/>
        <v>13.55157795572303</v>
      </c>
      <c r="AE74" s="45">
        <f t="shared" si="7"/>
        <v>31</v>
      </c>
      <c r="AF74" s="34">
        <f t="shared" si="5"/>
        <v>357.3515461961677</v>
      </c>
      <c r="AG74" s="45">
        <f t="shared" si="8"/>
        <v>74</v>
      </c>
    </row>
    <row r="75" spans="1:38" s="15" customFormat="1" ht="16.5" customHeight="1" x14ac:dyDescent="0.3">
      <c r="A75" s="22" t="s">
        <v>71</v>
      </c>
      <c r="B75" s="25" t="s">
        <v>17</v>
      </c>
      <c r="C75" s="1">
        <v>6.6280000000000001</v>
      </c>
      <c r="D75" s="1">
        <v>8.39</v>
      </c>
      <c r="E75" s="1">
        <v>10.67</v>
      </c>
      <c r="F75" s="1">
        <v>11.851000000000001</v>
      </c>
      <c r="G75" s="1">
        <v>12.597</v>
      </c>
      <c r="H75" s="1">
        <v>13.7</v>
      </c>
      <c r="I75" s="1">
        <v>14.914</v>
      </c>
      <c r="J75" s="1">
        <v>16.268000000000001</v>
      </c>
      <c r="K75" s="1">
        <v>17.643999999999998</v>
      </c>
      <c r="L75" s="1">
        <v>19.824000000000002</v>
      </c>
      <c r="M75" s="1">
        <v>21.033999999999999</v>
      </c>
      <c r="N75" s="1">
        <v>22.497</v>
      </c>
      <c r="O75" s="1">
        <v>24.155999999999999</v>
      </c>
      <c r="P75" s="1">
        <v>25.998000000000001</v>
      </c>
      <c r="Q75" s="1">
        <v>27.071999999999999</v>
      </c>
      <c r="R75" s="1">
        <v>28.218</v>
      </c>
      <c r="S75" s="1">
        <v>29.699000000000002</v>
      </c>
      <c r="T75" s="1">
        <v>30.157</v>
      </c>
      <c r="U75" s="1">
        <v>30.76</v>
      </c>
      <c r="V75" s="1">
        <v>31.387</v>
      </c>
      <c r="W75" s="1">
        <v>31.681000000000001</v>
      </c>
      <c r="X75" s="1">
        <v>31.92</v>
      </c>
      <c r="Y75" s="1">
        <v>34.112000000000002</v>
      </c>
      <c r="Z75" s="1">
        <v>36.402999999999999</v>
      </c>
      <c r="AA75" s="1">
        <v>38.188000000000002</v>
      </c>
      <c r="AB75" s="1">
        <v>38.878</v>
      </c>
      <c r="AC75" s="1">
        <v>39.610999999999997</v>
      </c>
      <c r="AD75" s="34">
        <f t="shared" si="6"/>
        <v>24.094611528822039</v>
      </c>
      <c r="AE75" s="45">
        <f t="shared" si="7"/>
        <v>4</v>
      </c>
      <c r="AF75" s="34">
        <f t="shared" si="5"/>
        <v>497.63126131563064</v>
      </c>
      <c r="AG75" s="45">
        <f t="shared" si="8"/>
        <v>57</v>
      </c>
    </row>
    <row r="76" spans="1:38" s="15" customFormat="1" ht="16.5" customHeight="1" x14ac:dyDescent="0.3">
      <c r="A76" s="2" t="s">
        <v>112</v>
      </c>
      <c r="B76" s="25" t="s">
        <v>11</v>
      </c>
      <c r="C76" s="1">
        <v>0.9</v>
      </c>
      <c r="D76" s="1">
        <v>1.2330000000000001</v>
      </c>
      <c r="E76" s="1">
        <v>2.129</v>
      </c>
      <c r="F76" s="1">
        <v>2.2759999999999998</v>
      </c>
      <c r="G76" s="1">
        <v>2.246</v>
      </c>
      <c r="H76" s="1">
        <v>2.2909999999999999</v>
      </c>
      <c r="I76" s="1">
        <v>2.327</v>
      </c>
      <c r="J76" s="1">
        <v>2.4409999999999998</v>
      </c>
      <c r="K76" s="1">
        <v>2.6949999999999998</v>
      </c>
      <c r="L76" s="1">
        <v>2.7839999999999998</v>
      </c>
      <c r="M76" s="1">
        <v>2.9990000000000001</v>
      </c>
      <c r="N76" s="1">
        <v>3.1760000000000002</v>
      </c>
      <c r="O76" s="1">
        <v>3.2749999999999999</v>
      </c>
      <c r="P76" s="1">
        <v>3.415</v>
      </c>
      <c r="Q76" s="1">
        <v>3.8959999999999999</v>
      </c>
      <c r="R76" s="1">
        <v>4.2149999999999999</v>
      </c>
      <c r="S76" s="1">
        <v>4.6859999999999999</v>
      </c>
      <c r="T76" s="1">
        <v>4.9450000000000003</v>
      </c>
      <c r="U76" s="1">
        <v>5.1459999999999999</v>
      </c>
      <c r="V76" s="1">
        <v>5.2709999999999999</v>
      </c>
      <c r="W76" s="1">
        <v>5.407</v>
      </c>
      <c r="X76" s="1">
        <v>5.1260000000000003</v>
      </c>
      <c r="Y76" s="1">
        <v>5.3479999999999999</v>
      </c>
      <c r="Z76" s="1">
        <v>5.4249999999999998</v>
      </c>
      <c r="AA76" s="1">
        <v>5.5359999999999996</v>
      </c>
      <c r="AB76" s="1">
        <v>5.6459999999999999</v>
      </c>
      <c r="AC76" s="1">
        <v>5.7229999999999999</v>
      </c>
      <c r="AD76" s="34">
        <f t="shared" si="6"/>
        <v>11.646507998439318</v>
      </c>
      <c r="AE76" s="45">
        <f t="shared" si="7"/>
        <v>42</v>
      </c>
      <c r="AF76" s="34">
        <f t="shared" si="5"/>
        <v>535.8888888888888</v>
      </c>
      <c r="AG76" s="45">
        <f t="shared" si="8"/>
        <v>51</v>
      </c>
    </row>
    <row r="77" spans="1:38" s="15" customFormat="1" ht="16.5" customHeight="1" x14ac:dyDescent="0.3">
      <c r="A77" s="2" t="s">
        <v>72</v>
      </c>
      <c r="B77" s="25" t="s">
        <v>17</v>
      </c>
      <c r="C77" s="1">
        <v>2.343</v>
      </c>
      <c r="D77" s="1">
        <v>2.9870000000000001</v>
      </c>
      <c r="E77" s="1">
        <v>5.9169999999999998</v>
      </c>
      <c r="F77" s="1">
        <v>6.8170000000000002</v>
      </c>
      <c r="G77" s="1">
        <v>7.633</v>
      </c>
      <c r="H77" s="1">
        <v>8.8379999999999992</v>
      </c>
      <c r="I77" s="1">
        <v>9.2219999999999995</v>
      </c>
      <c r="J77" s="1">
        <v>9.8650000000000002</v>
      </c>
      <c r="K77" s="1">
        <v>10.829000000000001</v>
      </c>
      <c r="L77" s="1">
        <v>11.760999999999999</v>
      </c>
      <c r="M77" s="1">
        <v>13.026</v>
      </c>
      <c r="N77" s="1">
        <v>14.177</v>
      </c>
      <c r="O77" s="1">
        <v>14.787000000000001</v>
      </c>
      <c r="P77" s="1">
        <v>15.773999999999999</v>
      </c>
      <c r="Q77" s="1">
        <v>16.699000000000002</v>
      </c>
      <c r="R77" s="1">
        <v>17.058</v>
      </c>
      <c r="S77" s="1">
        <v>17.367000000000001</v>
      </c>
      <c r="T77" s="1">
        <v>17.544</v>
      </c>
      <c r="U77" s="1">
        <v>17.690000000000001</v>
      </c>
      <c r="V77" s="1">
        <v>17.971</v>
      </c>
      <c r="W77" s="1">
        <v>18.167000000000002</v>
      </c>
      <c r="X77" s="1">
        <v>17.721</v>
      </c>
      <c r="Y77" s="1">
        <v>18.053000000000001</v>
      </c>
      <c r="Z77" s="1">
        <v>18.536000000000001</v>
      </c>
      <c r="AA77" s="1">
        <v>18.658999999999999</v>
      </c>
      <c r="AB77" s="1">
        <v>18.782</v>
      </c>
      <c r="AC77" s="1">
        <v>18.853000000000002</v>
      </c>
      <c r="AD77" s="34">
        <f t="shared" si="6"/>
        <v>6.3879013599684082</v>
      </c>
      <c r="AE77" s="45">
        <f t="shared" si="7"/>
        <v>75</v>
      </c>
      <c r="AF77" s="34">
        <f t="shared" si="5"/>
        <v>704.65215535638072</v>
      </c>
      <c r="AG77" s="45">
        <f t="shared" si="8"/>
        <v>27</v>
      </c>
      <c r="AJ77" s="16"/>
      <c r="AK77" s="16"/>
      <c r="AL77" s="16"/>
    </row>
    <row r="78" spans="1:38" s="15" customFormat="1" ht="16.5" customHeight="1" x14ac:dyDescent="0.3">
      <c r="A78" s="2" t="s">
        <v>113</v>
      </c>
      <c r="B78" s="25" t="s">
        <v>6</v>
      </c>
      <c r="C78" s="1">
        <v>0.76200000000000001</v>
      </c>
      <c r="D78" s="1">
        <v>1.0269999999999999</v>
      </c>
      <c r="E78" s="1">
        <v>1.64</v>
      </c>
      <c r="F78" s="1">
        <v>2.02</v>
      </c>
      <c r="G78" s="1">
        <v>2.056</v>
      </c>
      <c r="H78" s="1">
        <v>2.0699999999999998</v>
      </c>
      <c r="I78" s="1">
        <v>2.476</v>
      </c>
      <c r="J78" s="1">
        <v>2.528</v>
      </c>
      <c r="K78" s="1">
        <v>2.6120000000000001</v>
      </c>
      <c r="L78" s="1">
        <v>2.915</v>
      </c>
      <c r="M78" s="1">
        <v>3.0139999999999998</v>
      </c>
      <c r="N78" s="1">
        <v>3.335</v>
      </c>
      <c r="O78" s="1">
        <v>3.347</v>
      </c>
      <c r="P78" s="1">
        <v>3.8450000000000002</v>
      </c>
      <c r="Q78" s="1">
        <v>3.9510000000000001</v>
      </c>
      <c r="R78" s="1">
        <v>4.2549999999999999</v>
      </c>
      <c r="S78" s="1">
        <v>4.38</v>
      </c>
      <c r="T78" s="1">
        <v>4.673</v>
      </c>
      <c r="U78" s="1">
        <v>4.7699999999999996</v>
      </c>
      <c r="V78" s="1">
        <v>4.8419999999999996</v>
      </c>
      <c r="W78" s="1">
        <v>4.8259999999999996</v>
      </c>
      <c r="X78" s="1">
        <v>4.758</v>
      </c>
      <c r="Y78" s="1">
        <v>4.7489999999999997</v>
      </c>
      <c r="Z78" s="1">
        <v>4.9029999999999996</v>
      </c>
      <c r="AA78" s="1">
        <v>5.2610000000000001</v>
      </c>
      <c r="AB78" s="1">
        <v>5.6260000000000003</v>
      </c>
      <c r="AC78" s="1">
        <v>5.6769999999999996</v>
      </c>
      <c r="AD78" s="34">
        <f t="shared" si="6"/>
        <v>19.314838167297175</v>
      </c>
      <c r="AE78" s="45">
        <f t="shared" si="7"/>
        <v>12</v>
      </c>
      <c r="AF78" s="34">
        <f t="shared" si="5"/>
        <v>645.01312335957994</v>
      </c>
      <c r="AG78" s="45">
        <f t="shared" si="8"/>
        <v>35</v>
      </c>
      <c r="AJ78" s="16"/>
      <c r="AK78" s="16"/>
      <c r="AL78" s="16"/>
    </row>
    <row r="79" spans="1:38" s="15" customFormat="1" ht="16.5" customHeight="1" x14ac:dyDescent="0.3">
      <c r="A79" s="2" t="s">
        <v>73</v>
      </c>
      <c r="B79" s="25" t="s">
        <v>6</v>
      </c>
      <c r="C79" s="1">
        <v>0.55500000000000005</v>
      </c>
      <c r="D79" s="1">
        <v>1.079</v>
      </c>
      <c r="E79" s="1">
        <v>2.4140000000000001</v>
      </c>
      <c r="F79" s="1">
        <v>2.5630000000000002</v>
      </c>
      <c r="G79" s="1">
        <v>2.734</v>
      </c>
      <c r="H79" s="1">
        <v>3.008</v>
      </c>
      <c r="I79" s="1">
        <v>3.3620000000000001</v>
      </c>
      <c r="J79" s="1">
        <v>3.698</v>
      </c>
      <c r="K79" s="1">
        <v>3.9620000000000002</v>
      </c>
      <c r="L79" s="1">
        <v>4.3179999999999996</v>
      </c>
      <c r="M79" s="1">
        <v>4.71</v>
      </c>
      <c r="N79" s="1">
        <v>5.1749999999999998</v>
      </c>
      <c r="O79" s="1">
        <v>5.8659999999999997</v>
      </c>
      <c r="P79" s="1">
        <v>6.3849999999999998</v>
      </c>
      <c r="Q79" s="1">
        <v>6.8620000000000001</v>
      </c>
      <c r="R79" s="1">
        <v>7.2210000000000001</v>
      </c>
      <c r="S79" s="1">
        <v>7.4450000000000003</v>
      </c>
      <c r="T79" s="1">
        <v>7.6740000000000004</v>
      </c>
      <c r="U79" s="1">
        <v>7.9290000000000003</v>
      </c>
      <c r="V79" s="1">
        <v>8.0719999999999992</v>
      </c>
      <c r="W79" s="1">
        <v>8.2629999999999999</v>
      </c>
      <c r="X79" s="1">
        <v>8.1180000000000003</v>
      </c>
      <c r="Y79" s="1">
        <v>8.6029999999999998</v>
      </c>
      <c r="Z79" s="1">
        <v>8.6530000000000005</v>
      </c>
      <c r="AA79" s="1">
        <v>8.6890000000000001</v>
      </c>
      <c r="AB79" s="1">
        <v>9.1199999999999992</v>
      </c>
      <c r="AC79" s="1">
        <v>9.1590000000000007</v>
      </c>
      <c r="AD79" s="34">
        <f t="shared" si="6"/>
        <v>12.823355506282338</v>
      </c>
      <c r="AE79" s="45">
        <f t="shared" si="7"/>
        <v>35</v>
      </c>
      <c r="AF79" s="34">
        <f t="shared" si="5"/>
        <v>1550.2702702702702</v>
      </c>
      <c r="AG79" s="45">
        <f t="shared" si="8"/>
        <v>7</v>
      </c>
    </row>
    <row r="80" spans="1:38" s="15" customFormat="1" ht="16.5" customHeight="1" x14ac:dyDescent="0.3">
      <c r="A80" s="2" t="s">
        <v>74</v>
      </c>
      <c r="B80" s="25" t="s">
        <v>17</v>
      </c>
      <c r="C80" s="1">
        <v>1.419</v>
      </c>
      <c r="D80" s="1">
        <v>1.9279999999999999</v>
      </c>
      <c r="E80" s="1">
        <v>3.032</v>
      </c>
      <c r="F80" s="1">
        <v>3.5030000000000001</v>
      </c>
      <c r="G80" s="1">
        <v>3.7989999999999999</v>
      </c>
      <c r="H80" s="1">
        <v>4.0350000000000001</v>
      </c>
      <c r="I80" s="1">
        <v>4.593</v>
      </c>
      <c r="J80" s="1">
        <v>4.8789999999999996</v>
      </c>
      <c r="K80" s="1">
        <v>4.8929999999999998</v>
      </c>
      <c r="L80" s="1">
        <v>4.9290000000000003</v>
      </c>
      <c r="M80" s="1">
        <v>5.0579999999999998</v>
      </c>
      <c r="N80" s="1">
        <v>5.22</v>
      </c>
      <c r="O80" s="1">
        <v>5.5839999999999996</v>
      </c>
      <c r="P80" s="1">
        <v>6.1210000000000004</v>
      </c>
      <c r="Q80" s="1">
        <v>6.6369999999999996</v>
      </c>
      <c r="R80" s="1">
        <v>7.5860000000000003</v>
      </c>
      <c r="S80" s="1">
        <v>8.3629999999999995</v>
      </c>
      <c r="T80" s="1">
        <v>8.8179999999999996</v>
      </c>
      <c r="U80" s="1">
        <v>9.4190000000000005</v>
      </c>
      <c r="V80" s="1">
        <v>9.7690000000000001</v>
      </c>
      <c r="W80" s="1">
        <v>10.285</v>
      </c>
      <c r="X80" s="1">
        <v>10.012</v>
      </c>
      <c r="Y80" s="1">
        <v>10.287000000000001</v>
      </c>
      <c r="Z80" s="1">
        <v>10.321999999999999</v>
      </c>
      <c r="AA80" s="1">
        <v>10.444000000000001</v>
      </c>
      <c r="AB80" s="1">
        <v>10.731</v>
      </c>
      <c r="AC80" s="1">
        <v>10.802</v>
      </c>
      <c r="AD80" s="34">
        <f t="shared" si="6"/>
        <v>7.8905313623651523</v>
      </c>
      <c r="AE80" s="45">
        <f t="shared" si="7"/>
        <v>64</v>
      </c>
      <c r="AF80" s="34">
        <f t="shared" si="5"/>
        <v>661.24031007751933</v>
      </c>
      <c r="AG80" s="45">
        <f t="shared" si="8"/>
        <v>32</v>
      </c>
    </row>
    <row r="81" spans="1:38" s="16" customFormat="1" ht="16.5" customHeight="1" x14ac:dyDescent="0.3">
      <c r="A81" s="22" t="s">
        <v>75</v>
      </c>
      <c r="B81" s="25" t="s">
        <v>17</v>
      </c>
      <c r="C81" s="1">
        <v>4.1689999999999996</v>
      </c>
      <c r="D81" s="1">
        <v>5.4379999999999997</v>
      </c>
      <c r="E81" s="1">
        <v>9.14</v>
      </c>
      <c r="F81" s="1">
        <v>10.343999999999999</v>
      </c>
      <c r="G81" s="1">
        <v>10.942</v>
      </c>
      <c r="H81" s="1">
        <v>11.587999999999999</v>
      </c>
      <c r="I81" s="1">
        <v>12.103999999999999</v>
      </c>
      <c r="J81" s="1">
        <v>12.843999999999999</v>
      </c>
      <c r="K81" s="1">
        <v>13.367000000000001</v>
      </c>
      <c r="L81" s="1">
        <v>14.032</v>
      </c>
      <c r="M81" s="1">
        <v>15.05</v>
      </c>
      <c r="N81" s="1">
        <v>16.521999999999998</v>
      </c>
      <c r="O81" s="1">
        <v>17.93</v>
      </c>
      <c r="P81" s="1">
        <v>19.087</v>
      </c>
      <c r="Q81" s="1">
        <v>20.917000000000002</v>
      </c>
      <c r="R81" s="1">
        <v>22.827999999999999</v>
      </c>
      <c r="S81" s="1">
        <v>24.684999999999999</v>
      </c>
      <c r="T81" s="1">
        <v>26.754999999999999</v>
      </c>
      <c r="U81" s="1">
        <v>28.135000000000002</v>
      </c>
      <c r="V81" s="1">
        <v>28.744</v>
      </c>
      <c r="W81" s="1">
        <v>29.074000000000002</v>
      </c>
      <c r="X81" s="1">
        <v>27.366</v>
      </c>
      <c r="Y81" s="1">
        <v>28.353999999999999</v>
      </c>
      <c r="Z81" s="1">
        <v>28.638999999999999</v>
      </c>
      <c r="AA81" s="1">
        <v>28.77</v>
      </c>
      <c r="AB81" s="1">
        <v>29.556999999999999</v>
      </c>
      <c r="AC81" s="1">
        <v>30.731999999999999</v>
      </c>
      <c r="AD81" s="34">
        <f t="shared" si="6"/>
        <v>12.299934224950668</v>
      </c>
      <c r="AE81" s="45">
        <f t="shared" si="7"/>
        <v>37</v>
      </c>
      <c r="AF81" s="34">
        <f t="shared" si="5"/>
        <v>637.15519309186857</v>
      </c>
      <c r="AG81" s="45">
        <f t="shared" si="8"/>
        <v>37</v>
      </c>
      <c r="AH81" s="15"/>
      <c r="AI81" s="15"/>
      <c r="AJ81" s="15"/>
      <c r="AK81" s="15"/>
      <c r="AL81" s="15"/>
    </row>
    <row r="82" spans="1:38" s="15" customFormat="1" ht="16.5" customHeight="1" x14ac:dyDescent="0.3">
      <c r="A82" s="22" t="s">
        <v>76</v>
      </c>
      <c r="B82" s="25" t="s">
        <v>6</v>
      </c>
      <c r="C82" s="1">
        <v>2.5150000000000001</v>
      </c>
      <c r="D82" s="1">
        <v>3.0750000000000002</v>
      </c>
      <c r="E82" s="1">
        <v>4.8390000000000004</v>
      </c>
      <c r="F82" s="1">
        <v>5.0229999999999997</v>
      </c>
      <c r="G82" s="1">
        <v>5.2729999999999997</v>
      </c>
      <c r="H82" s="1">
        <v>5.3010000000000002</v>
      </c>
      <c r="I82" s="1">
        <v>5.694</v>
      </c>
      <c r="J82" s="1">
        <v>6.3739999999999997</v>
      </c>
      <c r="K82" s="1">
        <v>6.6059999999999999</v>
      </c>
      <c r="L82" s="1">
        <v>6.8929999999999998</v>
      </c>
      <c r="M82" s="1">
        <v>7.1189999999999998</v>
      </c>
      <c r="N82" s="1">
        <v>7.3079999999999998</v>
      </c>
      <c r="O82" s="1">
        <v>7.5430000000000001</v>
      </c>
      <c r="P82" s="1">
        <v>7.8120000000000003</v>
      </c>
      <c r="Q82" s="1">
        <v>8.2279999999999998</v>
      </c>
      <c r="R82" s="1">
        <v>9.1440000000000001</v>
      </c>
      <c r="S82" s="1">
        <v>9.7769999999999992</v>
      </c>
      <c r="T82" s="1">
        <v>10.39</v>
      </c>
      <c r="U82" s="1">
        <v>10.67</v>
      </c>
      <c r="V82" s="1">
        <v>11.239000000000001</v>
      </c>
      <c r="W82" s="1">
        <v>10.125999999999999</v>
      </c>
      <c r="X82" s="1">
        <v>10.287000000000001</v>
      </c>
      <c r="Y82" s="1">
        <v>10.337999999999999</v>
      </c>
      <c r="Z82" s="1">
        <v>10.352</v>
      </c>
      <c r="AA82" s="1">
        <v>10.428000000000001</v>
      </c>
      <c r="AB82" s="1">
        <v>10.504</v>
      </c>
      <c r="AC82" s="1">
        <v>10.55</v>
      </c>
      <c r="AD82" s="34">
        <f t="shared" si="6"/>
        <v>2.556624866336151</v>
      </c>
      <c r="AE82" s="45">
        <f t="shared" si="7"/>
        <v>95</v>
      </c>
      <c r="AF82" s="34">
        <f t="shared" si="5"/>
        <v>319.48310139165011</v>
      </c>
      <c r="AG82" s="45">
        <f t="shared" si="8"/>
        <v>85</v>
      </c>
    </row>
    <row r="83" spans="1:38" s="15" customFormat="1" ht="16.5" customHeight="1" x14ac:dyDescent="0.3">
      <c r="A83" s="2" t="s">
        <v>77</v>
      </c>
      <c r="B83" s="25" t="s">
        <v>17</v>
      </c>
      <c r="C83" s="1">
        <v>3.53</v>
      </c>
      <c r="D83" s="1">
        <v>4.5129999999999999</v>
      </c>
      <c r="E83" s="1">
        <v>7.944</v>
      </c>
      <c r="F83" s="1">
        <v>8.7829999999999995</v>
      </c>
      <c r="G83" s="1">
        <v>9.4529999999999994</v>
      </c>
      <c r="H83" s="1">
        <v>10.039999999999999</v>
      </c>
      <c r="I83" s="1">
        <v>10.731</v>
      </c>
      <c r="J83" s="1">
        <v>11.589</v>
      </c>
      <c r="K83" s="1">
        <v>12.132999999999999</v>
      </c>
      <c r="L83" s="1">
        <v>13.22</v>
      </c>
      <c r="M83" s="1">
        <v>14.347</v>
      </c>
      <c r="N83" s="1">
        <v>15.593</v>
      </c>
      <c r="O83" s="1">
        <v>16.515000000000001</v>
      </c>
      <c r="P83" s="1">
        <v>18.184000000000001</v>
      </c>
      <c r="Q83" s="1">
        <v>20.082000000000001</v>
      </c>
      <c r="R83" s="1">
        <v>22.173999999999999</v>
      </c>
      <c r="S83" s="1">
        <v>23.145</v>
      </c>
      <c r="T83" s="1">
        <v>24.125</v>
      </c>
      <c r="U83" s="1">
        <v>25.222000000000001</v>
      </c>
      <c r="V83" s="1">
        <v>26.003</v>
      </c>
      <c r="W83" s="1">
        <v>25.398</v>
      </c>
      <c r="X83" s="1">
        <v>24.405999999999999</v>
      </c>
      <c r="Y83" s="1">
        <v>24.672999999999998</v>
      </c>
      <c r="Z83" s="1">
        <v>24.925999999999998</v>
      </c>
      <c r="AA83" s="1">
        <v>25.533999999999999</v>
      </c>
      <c r="AB83" s="1">
        <v>26.140999999999998</v>
      </c>
      <c r="AC83" s="1">
        <v>26.289000000000001</v>
      </c>
      <c r="AD83" s="34">
        <f t="shared" si="6"/>
        <v>7.7153159059247844</v>
      </c>
      <c r="AE83" s="45">
        <f t="shared" si="7"/>
        <v>66</v>
      </c>
      <c r="AF83" s="34">
        <f t="shared" si="5"/>
        <v>644.73087818696888</v>
      </c>
      <c r="AG83" s="45">
        <f t="shared" si="8"/>
        <v>36</v>
      </c>
    </row>
    <row r="84" spans="1:38" s="15" customFormat="1" ht="16.5" customHeight="1" x14ac:dyDescent="0.3">
      <c r="A84" s="2" t="s">
        <v>78</v>
      </c>
      <c r="B84" s="25" t="s">
        <v>11</v>
      </c>
      <c r="C84" s="1">
        <v>0.46899999999999997</v>
      </c>
      <c r="D84" s="1">
        <v>0.63800000000000001</v>
      </c>
      <c r="E84" s="1">
        <v>1.5049999999999999</v>
      </c>
      <c r="F84" s="1">
        <v>1.573</v>
      </c>
      <c r="G84" s="1">
        <v>1.714</v>
      </c>
      <c r="H84" s="1">
        <v>1.841</v>
      </c>
      <c r="I84" s="1">
        <v>1.9730000000000001</v>
      </c>
      <c r="J84" s="1">
        <v>2.0329999999999999</v>
      </c>
      <c r="K84" s="1">
        <v>2.0960000000000001</v>
      </c>
      <c r="L84" s="1">
        <v>2.1760000000000002</v>
      </c>
      <c r="M84" s="1">
        <v>2.4039999999999999</v>
      </c>
      <c r="N84" s="1">
        <v>2.5760000000000001</v>
      </c>
      <c r="O84" s="1">
        <v>2.8730000000000002</v>
      </c>
      <c r="P84" s="1">
        <v>3.246</v>
      </c>
      <c r="Q84" s="1">
        <v>3.5910000000000002</v>
      </c>
      <c r="R84" s="1">
        <v>3.8620000000000001</v>
      </c>
      <c r="S84" s="1">
        <v>4.0369999999999999</v>
      </c>
      <c r="T84" s="1">
        <v>4.2530000000000001</v>
      </c>
      <c r="U84" s="1">
        <v>4.3070000000000004</v>
      </c>
      <c r="V84" s="1">
        <v>4.45</v>
      </c>
      <c r="W84" s="1">
        <v>4.4480000000000004</v>
      </c>
      <c r="X84" s="1">
        <v>4.2610000000000001</v>
      </c>
      <c r="Y84" s="1">
        <v>4.1669999999999998</v>
      </c>
      <c r="Z84" s="1">
        <v>4.0999999999999996</v>
      </c>
      <c r="AA84" s="1">
        <v>4.1280000000000001</v>
      </c>
      <c r="AB84" s="1">
        <v>4.218</v>
      </c>
      <c r="AC84" s="1">
        <v>4.2539999999999996</v>
      </c>
      <c r="AD84" s="34">
        <f t="shared" si="6"/>
        <v>-0.16428068528515752</v>
      </c>
      <c r="AE84" s="45">
        <f t="shared" si="7"/>
        <v>98</v>
      </c>
      <c r="AF84" s="34">
        <f t="shared" si="5"/>
        <v>807.03624733475476</v>
      </c>
      <c r="AG84" s="45">
        <f t="shared" si="8"/>
        <v>19</v>
      </c>
      <c r="AJ84" s="16"/>
      <c r="AK84" s="16"/>
      <c r="AL84" s="16"/>
    </row>
    <row r="85" spans="1:38" s="15" customFormat="1" ht="16.5" customHeight="1" x14ac:dyDescent="0.3">
      <c r="A85" s="2" t="s">
        <v>79</v>
      </c>
      <c r="B85" s="25" t="s">
        <v>17</v>
      </c>
      <c r="C85" s="1">
        <v>2.129</v>
      </c>
      <c r="D85" s="1">
        <v>3.2120000000000002</v>
      </c>
      <c r="E85" s="1">
        <v>4.2489999999999997</v>
      </c>
      <c r="F85" s="1">
        <v>4.5140000000000002</v>
      </c>
      <c r="G85" s="1">
        <v>4.7779999999999996</v>
      </c>
      <c r="H85" s="1">
        <v>5.05</v>
      </c>
      <c r="I85" s="1">
        <v>5.3460000000000001</v>
      </c>
      <c r="J85" s="1">
        <v>6.1109999999999998</v>
      </c>
      <c r="K85" s="1">
        <v>6.9050000000000002</v>
      </c>
      <c r="L85" s="1">
        <v>7.2789999999999999</v>
      </c>
      <c r="M85" s="1">
        <v>8.1709999999999994</v>
      </c>
      <c r="N85" s="1">
        <v>8.7569999999999997</v>
      </c>
      <c r="O85" s="1">
        <v>9.9809999999999999</v>
      </c>
      <c r="P85" s="1">
        <v>10.898999999999999</v>
      </c>
      <c r="Q85" s="1">
        <v>11.808999999999999</v>
      </c>
      <c r="R85" s="1">
        <v>12.614000000000001</v>
      </c>
      <c r="S85" s="1">
        <v>12.991</v>
      </c>
      <c r="T85" s="1">
        <v>13.364000000000001</v>
      </c>
      <c r="U85" s="1">
        <v>13.831</v>
      </c>
      <c r="V85" s="1">
        <v>14.259</v>
      </c>
      <c r="W85" s="1">
        <v>14.064</v>
      </c>
      <c r="X85" s="1">
        <v>13.763</v>
      </c>
      <c r="Y85" s="1">
        <v>14.032999999999999</v>
      </c>
      <c r="Z85" s="1">
        <v>14.54</v>
      </c>
      <c r="AA85" s="1">
        <v>15.333</v>
      </c>
      <c r="AB85" s="1">
        <v>15.702</v>
      </c>
      <c r="AC85" s="1">
        <v>16.303999999999998</v>
      </c>
      <c r="AD85" s="34">
        <f t="shared" si="6"/>
        <v>18.462544503378613</v>
      </c>
      <c r="AE85" s="45">
        <f t="shared" si="7"/>
        <v>14</v>
      </c>
      <c r="AF85" s="34">
        <f t="shared" si="5"/>
        <v>665.80554250821979</v>
      </c>
      <c r="AG85" s="45">
        <f t="shared" si="8"/>
        <v>31</v>
      </c>
      <c r="AJ85" s="16"/>
      <c r="AK85" s="16"/>
      <c r="AL85" s="16"/>
    </row>
    <row r="86" spans="1:38" s="15" customFormat="1" ht="16.5" customHeight="1" x14ac:dyDescent="0.3">
      <c r="A86" s="22" t="s">
        <v>80</v>
      </c>
      <c r="B86" s="25" t="s">
        <v>17</v>
      </c>
      <c r="C86" s="1">
        <v>4.6210000000000004</v>
      </c>
      <c r="D86" s="1">
        <v>5.6440000000000001</v>
      </c>
      <c r="E86" s="1">
        <v>7.5039999999999996</v>
      </c>
      <c r="F86" s="1">
        <v>8.1509999999999998</v>
      </c>
      <c r="G86" s="1">
        <v>9.266</v>
      </c>
      <c r="H86" s="1">
        <v>10.494</v>
      </c>
      <c r="I86" s="1">
        <v>11.63</v>
      </c>
      <c r="J86" s="1">
        <v>13.385</v>
      </c>
      <c r="K86" s="1">
        <v>14.983000000000001</v>
      </c>
      <c r="L86" s="1">
        <v>16.372</v>
      </c>
      <c r="M86" s="1">
        <v>17.091000000000001</v>
      </c>
      <c r="N86" s="1">
        <v>17.978999999999999</v>
      </c>
      <c r="O86" s="1">
        <v>18.986000000000001</v>
      </c>
      <c r="P86" s="1">
        <v>19.917000000000002</v>
      </c>
      <c r="Q86" s="1">
        <v>20.777000000000001</v>
      </c>
      <c r="R86" s="1">
        <v>21.547999999999998</v>
      </c>
      <c r="S86" s="1">
        <v>22.599</v>
      </c>
      <c r="T86" s="1">
        <v>23.061</v>
      </c>
      <c r="U86" s="1">
        <v>24.163</v>
      </c>
      <c r="V86" s="1">
        <v>24.538</v>
      </c>
      <c r="W86" s="1">
        <v>24.786000000000001</v>
      </c>
      <c r="X86" s="1">
        <v>24.045999999999999</v>
      </c>
      <c r="Y86" s="1">
        <v>25.135999999999999</v>
      </c>
      <c r="Z86" s="1">
        <v>26.062999999999999</v>
      </c>
      <c r="AA86" s="1">
        <v>27.138000000000002</v>
      </c>
      <c r="AB86" s="1">
        <v>27.989000000000001</v>
      </c>
      <c r="AC86" s="1">
        <v>28.809000000000001</v>
      </c>
      <c r="AD86" s="34">
        <f t="shared" si="6"/>
        <v>19.807868252516016</v>
      </c>
      <c r="AE86" s="45">
        <f t="shared" si="7"/>
        <v>11</v>
      </c>
      <c r="AF86" s="34">
        <f t="shared" si="5"/>
        <v>523.43648560917552</v>
      </c>
      <c r="AG86" s="45">
        <f t="shared" si="8"/>
        <v>53</v>
      </c>
      <c r="AJ86" s="16"/>
      <c r="AK86" s="16"/>
      <c r="AL86" s="16"/>
    </row>
    <row r="87" spans="1:38" s="16" customFormat="1" ht="16.5" customHeight="1" x14ac:dyDescent="0.3">
      <c r="A87" s="2" t="s">
        <v>81</v>
      </c>
      <c r="B87" s="25" t="s">
        <v>13</v>
      </c>
      <c r="C87" s="1">
        <v>3.363</v>
      </c>
      <c r="D87" s="1">
        <v>4.5869999999999997</v>
      </c>
      <c r="E87" s="1">
        <v>7.52</v>
      </c>
      <c r="F87" s="1">
        <v>8.2739999999999991</v>
      </c>
      <c r="G87" s="1">
        <v>8.8559999999999999</v>
      </c>
      <c r="H87" s="1">
        <v>9.5869999999999997</v>
      </c>
      <c r="I87" s="1">
        <v>10.201000000000001</v>
      </c>
      <c r="J87" s="1">
        <v>10.846</v>
      </c>
      <c r="K87" s="1">
        <v>11.63</v>
      </c>
      <c r="L87" s="1">
        <v>12.502000000000001</v>
      </c>
      <c r="M87" s="1">
        <v>13.112</v>
      </c>
      <c r="N87" s="1">
        <v>14.54</v>
      </c>
      <c r="O87" s="1">
        <v>15.340999999999999</v>
      </c>
      <c r="P87" s="1">
        <v>16.295000000000002</v>
      </c>
      <c r="Q87" s="1">
        <v>17.376999999999999</v>
      </c>
      <c r="R87" s="1">
        <v>18.062000000000001</v>
      </c>
      <c r="S87" s="1">
        <v>18.693000000000001</v>
      </c>
      <c r="T87" s="1">
        <v>19.058</v>
      </c>
      <c r="U87" s="1">
        <v>19.492000000000001</v>
      </c>
      <c r="V87" s="1">
        <v>19.783000000000001</v>
      </c>
      <c r="W87" s="1">
        <v>19.884</v>
      </c>
      <c r="X87" s="1">
        <v>19.283000000000001</v>
      </c>
      <c r="Y87" s="1">
        <v>19.398</v>
      </c>
      <c r="Z87" s="1">
        <v>19.975999999999999</v>
      </c>
      <c r="AA87" s="1">
        <v>20.41</v>
      </c>
      <c r="AB87" s="1">
        <v>20.687000000000001</v>
      </c>
      <c r="AC87" s="1">
        <v>20.742000000000001</v>
      </c>
      <c r="AD87" s="34">
        <f t="shared" si="6"/>
        <v>7.5662500648239357</v>
      </c>
      <c r="AE87" s="45">
        <f t="shared" si="7"/>
        <v>68</v>
      </c>
      <c r="AF87" s="34">
        <f t="shared" si="5"/>
        <v>516.77074041034791</v>
      </c>
      <c r="AG87" s="45">
        <f t="shared" si="8"/>
        <v>55</v>
      </c>
      <c r="AH87" s="15"/>
      <c r="AI87" s="15"/>
    </row>
    <row r="88" spans="1:38" s="16" customFormat="1" ht="16.5" customHeight="1" x14ac:dyDescent="0.3">
      <c r="A88" s="2" t="s">
        <v>82</v>
      </c>
      <c r="B88" s="25" t="s">
        <v>13</v>
      </c>
      <c r="C88" s="1">
        <v>26.795999999999999</v>
      </c>
      <c r="D88" s="1">
        <v>31.952999999999999</v>
      </c>
      <c r="E88" s="1">
        <v>38.603999999999999</v>
      </c>
      <c r="F88" s="1">
        <v>39.747</v>
      </c>
      <c r="G88" s="1">
        <v>41.720999999999997</v>
      </c>
      <c r="H88" s="1">
        <v>43.338999999999999</v>
      </c>
      <c r="I88" s="1">
        <v>45.287999999999997</v>
      </c>
      <c r="J88" s="1">
        <v>47.091000000000001</v>
      </c>
      <c r="K88" s="1">
        <v>48.91</v>
      </c>
      <c r="L88" s="1">
        <v>49.905000000000001</v>
      </c>
      <c r="M88" s="1">
        <v>51.436</v>
      </c>
      <c r="N88" s="1">
        <v>52.569000000000003</v>
      </c>
      <c r="O88" s="1">
        <v>53.831000000000003</v>
      </c>
      <c r="P88" s="1">
        <v>54.744999999999997</v>
      </c>
      <c r="Q88" s="1">
        <v>55.151000000000003</v>
      </c>
      <c r="R88" s="1">
        <v>56.223999999999997</v>
      </c>
      <c r="S88" s="1">
        <v>57.375999999999998</v>
      </c>
      <c r="T88" s="1">
        <v>58.792000000000002</v>
      </c>
      <c r="U88" s="1">
        <v>59.640999999999998</v>
      </c>
      <c r="V88" s="1">
        <v>59.984000000000002</v>
      </c>
      <c r="W88" s="1">
        <v>59.417000000000002</v>
      </c>
      <c r="X88" s="1">
        <v>57.015999999999998</v>
      </c>
      <c r="Y88" s="1">
        <v>57.298000000000002</v>
      </c>
      <c r="Z88" s="1">
        <v>57.841000000000001</v>
      </c>
      <c r="AA88" s="1">
        <v>60.860999999999997</v>
      </c>
      <c r="AB88" s="1">
        <v>61.917999999999999</v>
      </c>
      <c r="AC88" s="1">
        <v>62.32</v>
      </c>
      <c r="AD88" s="34">
        <f t="shared" si="6"/>
        <v>9.3026518871895636</v>
      </c>
      <c r="AE88" s="45">
        <f t="shared" si="7"/>
        <v>54</v>
      </c>
      <c r="AF88" s="34">
        <f t="shared" si="5"/>
        <v>132.57202567547395</v>
      </c>
      <c r="AG88" s="45">
        <f t="shared" si="8"/>
        <v>100</v>
      </c>
      <c r="AH88" s="15"/>
      <c r="AI88" s="15"/>
    </row>
    <row r="89" spans="1:38" s="16" customFormat="1" ht="16.5" customHeight="1" x14ac:dyDescent="0.3">
      <c r="A89" s="22" t="s">
        <v>83</v>
      </c>
      <c r="B89" s="25" t="s">
        <v>17</v>
      </c>
      <c r="C89" s="1">
        <v>6.548</v>
      </c>
      <c r="D89" s="1">
        <v>9.4139999999999997</v>
      </c>
      <c r="E89" s="1">
        <v>14.548999999999999</v>
      </c>
      <c r="F89" s="1">
        <v>15.965999999999999</v>
      </c>
      <c r="G89" s="1">
        <v>16.309999999999999</v>
      </c>
      <c r="H89" s="1">
        <v>16.643000000000001</v>
      </c>
      <c r="I89" s="1">
        <v>17.707999999999998</v>
      </c>
      <c r="J89" s="1">
        <v>18.561</v>
      </c>
      <c r="K89" s="1">
        <v>19.524999999999999</v>
      </c>
      <c r="L89" s="1">
        <v>20.722999999999999</v>
      </c>
      <c r="M89" s="1">
        <v>21.991</v>
      </c>
      <c r="N89" s="1">
        <v>23.774000000000001</v>
      </c>
      <c r="O89" s="1">
        <v>25.843</v>
      </c>
      <c r="P89" s="1">
        <v>27.428000000000001</v>
      </c>
      <c r="Q89" s="1">
        <v>28.152999999999999</v>
      </c>
      <c r="R89" s="1">
        <v>29.097000000000001</v>
      </c>
      <c r="S89" s="1">
        <v>29.629000000000001</v>
      </c>
      <c r="T89" s="1">
        <v>30.806000000000001</v>
      </c>
      <c r="U89" s="1">
        <v>32.308</v>
      </c>
      <c r="V89" s="1">
        <v>33.521000000000001</v>
      </c>
      <c r="W89" s="1">
        <v>34.503999999999998</v>
      </c>
      <c r="X89" s="1">
        <v>32.924999999999997</v>
      </c>
      <c r="Y89" s="1">
        <v>35.692</v>
      </c>
      <c r="Z89" s="1">
        <v>39.125</v>
      </c>
      <c r="AA89" s="1">
        <v>40.396000000000001</v>
      </c>
      <c r="AB89" s="1">
        <v>41.981000000000002</v>
      </c>
      <c r="AC89" s="1">
        <v>43.972000000000001</v>
      </c>
      <c r="AD89" s="34">
        <f t="shared" si="6"/>
        <v>33.552012148823096</v>
      </c>
      <c r="AE89" s="45">
        <f t="shared" si="7"/>
        <v>2</v>
      </c>
      <c r="AF89" s="34">
        <f t="shared" si="5"/>
        <v>571.53329260842997</v>
      </c>
      <c r="AG89" s="45">
        <f t="shared" si="8"/>
        <v>46</v>
      </c>
      <c r="AH89" s="15"/>
      <c r="AI89" s="15"/>
    </row>
    <row r="90" spans="1:38" s="16" customFormat="1" ht="16.5" customHeight="1" x14ac:dyDescent="0.3">
      <c r="A90" s="22" t="s">
        <v>114</v>
      </c>
      <c r="B90" s="25" t="s">
        <v>17</v>
      </c>
      <c r="C90" s="1">
        <v>3.4710000000000001</v>
      </c>
      <c r="D90" s="1">
        <v>5.3410000000000002</v>
      </c>
      <c r="E90" s="1">
        <v>9.702</v>
      </c>
      <c r="F90" s="1">
        <v>10.5</v>
      </c>
      <c r="G90" s="1">
        <v>11.616</v>
      </c>
      <c r="H90" s="1">
        <v>12.55</v>
      </c>
      <c r="I90" s="1">
        <v>14.907999999999999</v>
      </c>
      <c r="J90" s="1">
        <v>16.251999999999999</v>
      </c>
      <c r="K90" s="1">
        <v>16.835000000000001</v>
      </c>
      <c r="L90" s="1">
        <v>16.975999999999999</v>
      </c>
      <c r="M90" s="1">
        <v>17.597000000000001</v>
      </c>
      <c r="N90" s="1">
        <v>19.966000000000001</v>
      </c>
      <c r="O90" s="1">
        <v>22.350999999999999</v>
      </c>
      <c r="P90" s="1">
        <v>24.146999999999998</v>
      </c>
      <c r="Q90" s="1">
        <v>26.018999999999998</v>
      </c>
      <c r="R90" s="1">
        <v>28.66</v>
      </c>
      <c r="S90" s="1">
        <v>30.193000000000001</v>
      </c>
      <c r="T90" s="1">
        <v>30.914999999999999</v>
      </c>
      <c r="U90" s="1">
        <v>30.937999999999999</v>
      </c>
      <c r="V90" s="1">
        <v>30.542000000000002</v>
      </c>
      <c r="W90" s="1">
        <v>29.49</v>
      </c>
      <c r="X90" s="1">
        <v>30.742000000000001</v>
      </c>
      <c r="Y90" s="1">
        <v>31.748999999999999</v>
      </c>
      <c r="Z90" s="1">
        <v>32.325000000000003</v>
      </c>
      <c r="AA90" s="1">
        <v>32.878999999999998</v>
      </c>
      <c r="AB90" s="1">
        <v>33.134</v>
      </c>
      <c r="AC90" s="1">
        <v>33.417999999999999</v>
      </c>
      <c r="AD90" s="34">
        <f t="shared" si="6"/>
        <v>8.7047036627415206</v>
      </c>
      <c r="AE90" s="45">
        <f t="shared" si="7"/>
        <v>57</v>
      </c>
      <c r="AF90" s="34">
        <f t="shared" si="5"/>
        <v>862.7772976087582</v>
      </c>
      <c r="AG90" s="45">
        <f t="shared" si="8"/>
        <v>18</v>
      </c>
      <c r="AH90" s="15"/>
      <c r="AI90" s="15"/>
    </row>
    <row r="91" spans="1:38" s="16" customFormat="1" ht="16.5" customHeight="1" x14ac:dyDescent="0.3">
      <c r="A91" s="22" t="s">
        <v>84</v>
      </c>
      <c r="B91" s="26" t="s">
        <v>6</v>
      </c>
      <c r="C91" s="1">
        <v>1.5229999999999999</v>
      </c>
      <c r="D91" s="1">
        <v>1.946</v>
      </c>
      <c r="E91" s="1">
        <v>2.6280000000000001</v>
      </c>
      <c r="F91" s="1">
        <v>2.9990000000000001</v>
      </c>
      <c r="G91" s="1">
        <v>3.02</v>
      </c>
      <c r="H91" s="1">
        <v>3.403</v>
      </c>
      <c r="I91" s="1">
        <v>3.524</v>
      </c>
      <c r="J91" s="1">
        <v>3.6309999999999998</v>
      </c>
      <c r="K91" s="1">
        <v>3.9409999999999998</v>
      </c>
      <c r="L91" s="1">
        <v>4.1449999999999996</v>
      </c>
      <c r="M91" s="1">
        <v>4.4480000000000004</v>
      </c>
      <c r="N91" s="1">
        <v>4.8570000000000002</v>
      </c>
      <c r="O91" s="1">
        <v>5.024</v>
      </c>
      <c r="P91" s="1">
        <v>5.0629999999999997</v>
      </c>
      <c r="Q91" s="1">
        <v>5.202</v>
      </c>
      <c r="R91" s="1">
        <v>5.4610000000000003</v>
      </c>
      <c r="S91" s="1">
        <v>5.6920000000000002</v>
      </c>
      <c r="T91" s="1">
        <v>5.9509999999999996</v>
      </c>
      <c r="U91" s="1">
        <v>6.1669999999999998</v>
      </c>
      <c r="V91" s="1">
        <v>6.2489999999999997</v>
      </c>
      <c r="W91" s="1">
        <v>6.2759999999999998</v>
      </c>
      <c r="X91" s="1">
        <v>5.7309999999999999</v>
      </c>
      <c r="Y91" s="1">
        <v>6.0090000000000003</v>
      </c>
      <c r="Z91" s="1">
        <v>6.1210000000000004</v>
      </c>
      <c r="AA91" s="1">
        <v>6.1710000000000003</v>
      </c>
      <c r="AB91" s="1">
        <v>6.4539999999999997</v>
      </c>
      <c r="AC91" s="1">
        <v>6.5739999999999998</v>
      </c>
      <c r="AD91" s="34">
        <f t="shared" si="6"/>
        <v>14.709474786250217</v>
      </c>
      <c r="AE91" s="45">
        <f t="shared" si="7"/>
        <v>29</v>
      </c>
      <c r="AF91" s="34">
        <f t="shared" si="5"/>
        <v>331.64806303348655</v>
      </c>
      <c r="AG91" s="45">
        <f t="shared" si="8"/>
        <v>83</v>
      </c>
      <c r="AH91" s="15"/>
      <c r="AI91" s="15"/>
    </row>
    <row r="92" spans="1:38" s="16" customFormat="1" ht="16.5" customHeight="1" x14ac:dyDescent="0.3">
      <c r="A92" s="2" t="s">
        <v>85</v>
      </c>
      <c r="B92" s="25" t="s">
        <v>13</v>
      </c>
      <c r="C92" s="1">
        <v>14.01</v>
      </c>
      <c r="D92" s="1">
        <v>17.190999999999999</v>
      </c>
      <c r="E92" s="1">
        <v>23.852</v>
      </c>
      <c r="F92" s="1">
        <v>25.821999999999999</v>
      </c>
      <c r="G92" s="1">
        <v>27.789000000000001</v>
      </c>
      <c r="H92" s="1">
        <v>29.251000000000001</v>
      </c>
      <c r="I92" s="1">
        <v>30.803999999999998</v>
      </c>
      <c r="J92" s="1">
        <v>32.027000000000001</v>
      </c>
      <c r="K92" s="1">
        <v>33.719000000000001</v>
      </c>
      <c r="L92" s="1">
        <v>35.6</v>
      </c>
      <c r="M92" s="1">
        <v>37.536999999999999</v>
      </c>
      <c r="N92" s="1">
        <v>39.323999999999998</v>
      </c>
      <c r="O92" s="1">
        <v>41.289000000000001</v>
      </c>
      <c r="P92" s="1">
        <v>43.941000000000003</v>
      </c>
      <c r="Q92" s="1">
        <v>46.569000000000003</v>
      </c>
      <c r="R92" s="1">
        <v>49.915999999999997</v>
      </c>
      <c r="S92" s="1">
        <v>52.246000000000002</v>
      </c>
      <c r="T92" s="1">
        <v>53.424999999999997</v>
      </c>
      <c r="U92" s="1">
        <v>54.832000000000001</v>
      </c>
      <c r="V92" s="1">
        <v>55.817</v>
      </c>
      <c r="W92" s="1">
        <v>56.2</v>
      </c>
      <c r="X92" s="1">
        <v>55.070999999999998</v>
      </c>
      <c r="Y92" s="1">
        <v>56.895000000000003</v>
      </c>
      <c r="Z92" s="1">
        <v>58.247</v>
      </c>
      <c r="AA92" s="1">
        <v>59.584000000000003</v>
      </c>
      <c r="AB92" s="1">
        <v>61.808999999999997</v>
      </c>
      <c r="AC92" s="1">
        <v>62.136000000000003</v>
      </c>
      <c r="AD92" s="34">
        <f t="shared" si="6"/>
        <v>12.828893610067013</v>
      </c>
      <c r="AE92" s="45">
        <f t="shared" si="7"/>
        <v>34</v>
      </c>
      <c r="AF92" s="34">
        <f t="shared" si="5"/>
        <v>343.51177730192722</v>
      </c>
      <c r="AG92" s="45">
        <f t="shared" si="8"/>
        <v>78</v>
      </c>
      <c r="AH92" s="15"/>
      <c r="AI92" s="15"/>
      <c r="AJ92" s="15"/>
      <c r="AK92" s="15"/>
      <c r="AL92" s="15"/>
    </row>
    <row r="93" spans="1:38" s="16" customFormat="1" ht="16.5" customHeight="1" x14ac:dyDescent="0.3">
      <c r="A93" s="2" t="s">
        <v>86</v>
      </c>
      <c r="B93" s="25" t="s">
        <v>11</v>
      </c>
      <c r="C93" s="1">
        <v>1.7090000000000001</v>
      </c>
      <c r="D93" s="1">
        <v>1.9179999999999999</v>
      </c>
      <c r="E93" s="1">
        <v>2.8969999999999998</v>
      </c>
      <c r="F93" s="1">
        <v>3.27</v>
      </c>
      <c r="G93" s="1">
        <v>3.58</v>
      </c>
      <c r="H93" s="1">
        <v>3.9319999999999999</v>
      </c>
      <c r="I93" s="1">
        <v>4.21</v>
      </c>
      <c r="J93" s="1">
        <v>4.4710000000000001</v>
      </c>
      <c r="K93" s="1">
        <v>4.6159999999999997</v>
      </c>
      <c r="L93" s="1">
        <v>4.9130000000000003</v>
      </c>
      <c r="M93" s="1">
        <v>5.2350000000000003</v>
      </c>
      <c r="N93" s="1">
        <v>5.5179999999999998</v>
      </c>
      <c r="O93" s="1">
        <v>5.7869999999999999</v>
      </c>
      <c r="P93" s="1">
        <v>5.883</v>
      </c>
      <c r="Q93" s="1">
        <v>6.2450000000000001</v>
      </c>
      <c r="R93" s="1">
        <v>6.9459999999999997</v>
      </c>
      <c r="S93" s="1">
        <v>7.0289999999999999</v>
      </c>
      <c r="T93" s="1">
        <v>7.2380000000000004</v>
      </c>
      <c r="U93" s="1">
        <v>7.4109999999999996</v>
      </c>
      <c r="V93" s="1">
        <v>7.5490000000000004</v>
      </c>
      <c r="W93" s="1">
        <v>7.673</v>
      </c>
      <c r="X93" s="1">
        <v>7.4889999999999999</v>
      </c>
      <c r="Y93" s="1">
        <v>7.4809999999999999</v>
      </c>
      <c r="Z93" s="1">
        <v>7.5579999999999998</v>
      </c>
      <c r="AA93" s="1">
        <v>7.67</v>
      </c>
      <c r="AB93" s="1">
        <v>7.819</v>
      </c>
      <c r="AC93" s="1">
        <v>7.9279999999999999</v>
      </c>
      <c r="AD93" s="34">
        <f t="shared" si="6"/>
        <v>5.8619308318867684</v>
      </c>
      <c r="AE93" s="45">
        <f t="shared" si="7"/>
        <v>79</v>
      </c>
      <c r="AF93" s="34">
        <f t="shared" si="5"/>
        <v>363.89701579871263</v>
      </c>
      <c r="AG93" s="45">
        <f t="shared" si="8"/>
        <v>73</v>
      </c>
      <c r="AH93" s="15"/>
      <c r="AI93" s="15"/>
      <c r="AJ93" s="15"/>
      <c r="AK93" s="15"/>
      <c r="AL93" s="15"/>
    </row>
    <row r="94" spans="1:38" s="16" customFormat="1" ht="16.5" customHeight="1" x14ac:dyDescent="0.3">
      <c r="A94" s="2" t="s">
        <v>87</v>
      </c>
      <c r="B94" s="25" t="s">
        <v>6</v>
      </c>
      <c r="C94" s="1">
        <v>2.5640000000000001</v>
      </c>
      <c r="D94" s="1">
        <v>3.2989999999999999</v>
      </c>
      <c r="E94" s="1">
        <v>4.66</v>
      </c>
      <c r="F94" s="1">
        <v>5.0170000000000003</v>
      </c>
      <c r="G94" s="1">
        <v>5.306</v>
      </c>
      <c r="H94" s="1">
        <v>5.59</v>
      </c>
      <c r="I94" s="1">
        <v>6.0209999999999999</v>
      </c>
      <c r="J94" s="1">
        <v>6.2460000000000004</v>
      </c>
      <c r="K94" s="1">
        <v>6.5060000000000002</v>
      </c>
      <c r="L94" s="1">
        <v>6.8010000000000002</v>
      </c>
      <c r="M94" s="1">
        <v>7.1189999999999998</v>
      </c>
      <c r="N94" s="1">
        <v>7.5819999999999999</v>
      </c>
      <c r="O94" s="1">
        <v>7.8460000000000001</v>
      </c>
      <c r="P94" s="1">
        <v>7.8639999999999999</v>
      </c>
      <c r="Q94" s="1">
        <v>7.9429999999999996</v>
      </c>
      <c r="R94" s="1">
        <v>8.2910000000000004</v>
      </c>
      <c r="S94" s="1">
        <v>8.4909999999999997</v>
      </c>
      <c r="T94" s="1">
        <v>8.68</v>
      </c>
      <c r="U94" s="1">
        <v>8.8859999999999992</v>
      </c>
      <c r="V94" s="1">
        <v>9.0030000000000001</v>
      </c>
      <c r="W94" s="1">
        <v>9.0839999999999996</v>
      </c>
      <c r="X94" s="1">
        <v>8.8569999999999993</v>
      </c>
      <c r="Y94" s="1">
        <v>8.9529999999999994</v>
      </c>
      <c r="Z94" s="1">
        <v>9.0289999999999999</v>
      </c>
      <c r="AA94" s="1">
        <v>9.2420000000000009</v>
      </c>
      <c r="AB94" s="1">
        <v>9.3030000000000008</v>
      </c>
      <c r="AC94" s="1">
        <v>9.3350000000000009</v>
      </c>
      <c r="AD94" s="34">
        <f t="shared" si="6"/>
        <v>5.396861239697432</v>
      </c>
      <c r="AE94" s="45">
        <f t="shared" si="7"/>
        <v>83</v>
      </c>
      <c r="AF94" s="34">
        <f t="shared" si="5"/>
        <v>264.07956318252729</v>
      </c>
      <c r="AG94" s="45">
        <f t="shared" si="8"/>
        <v>93</v>
      </c>
      <c r="AH94" s="15"/>
      <c r="AI94" s="15"/>
      <c r="AJ94" s="15"/>
      <c r="AK94" s="15"/>
      <c r="AL94" s="15"/>
    </row>
    <row r="95" spans="1:38" s="15" customFormat="1" ht="16.5" customHeight="1" x14ac:dyDescent="0.3">
      <c r="A95" s="2" t="s">
        <v>88</v>
      </c>
      <c r="B95" s="25" t="s">
        <v>17</v>
      </c>
      <c r="C95" s="1">
        <v>8.5640000000000001</v>
      </c>
      <c r="D95" s="1">
        <v>10.284000000000001</v>
      </c>
      <c r="E95" s="1">
        <v>13.955</v>
      </c>
      <c r="F95" s="1">
        <v>14.7</v>
      </c>
      <c r="G95" s="1">
        <v>16.492000000000001</v>
      </c>
      <c r="H95" s="1">
        <v>17.864999999999998</v>
      </c>
      <c r="I95" s="1">
        <v>19.843</v>
      </c>
      <c r="J95" s="1">
        <v>20.960999999999999</v>
      </c>
      <c r="K95" s="1">
        <v>21.922000000000001</v>
      </c>
      <c r="L95" s="1">
        <v>23.033999999999999</v>
      </c>
      <c r="M95" s="1">
        <v>24.126000000000001</v>
      </c>
      <c r="N95" s="1">
        <v>25.265000000000001</v>
      </c>
      <c r="O95" s="1">
        <v>26.353999999999999</v>
      </c>
      <c r="P95" s="1">
        <v>27.518999999999998</v>
      </c>
      <c r="Q95" s="1">
        <v>28.48</v>
      </c>
      <c r="R95" s="1">
        <v>29.369</v>
      </c>
      <c r="S95" s="1">
        <v>30.367000000000001</v>
      </c>
      <c r="T95" s="1">
        <v>31.344000000000001</v>
      </c>
      <c r="U95" s="1">
        <v>32.179000000000002</v>
      </c>
      <c r="V95" s="1">
        <v>32.926000000000002</v>
      </c>
      <c r="W95" s="1">
        <v>33.753</v>
      </c>
      <c r="X95" s="1">
        <v>31.824000000000002</v>
      </c>
      <c r="Y95" s="1">
        <v>32.302</v>
      </c>
      <c r="Z95" s="1">
        <v>32.329000000000001</v>
      </c>
      <c r="AA95" s="1">
        <v>32.564999999999998</v>
      </c>
      <c r="AB95" s="1">
        <v>32.801000000000002</v>
      </c>
      <c r="AC95" s="1">
        <v>32.991</v>
      </c>
      <c r="AD95" s="34">
        <f t="shared" si="6"/>
        <v>3.6670437405731464</v>
      </c>
      <c r="AE95" s="45">
        <f t="shared" si="7"/>
        <v>93</v>
      </c>
      <c r="AF95" s="34">
        <f t="shared" si="5"/>
        <v>285.22886501634747</v>
      </c>
      <c r="AG95" s="45">
        <f t="shared" si="8"/>
        <v>90</v>
      </c>
    </row>
    <row r="96" spans="1:38" s="15" customFormat="1" ht="16.5" customHeight="1" x14ac:dyDescent="0.3">
      <c r="A96" s="2" t="s">
        <v>115</v>
      </c>
      <c r="B96" s="25" t="s">
        <v>11</v>
      </c>
      <c r="C96" s="1">
        <v>0.314</v>
      </c>
      <c r="D96" s="1">
        <v>0.41099999999999998</v>
      </c>
      <c r="E96" s="1">
        <v>0.74399999999999999</v>
      </c>
      <c r="F96" s="1">
        <v>0.77100000000000002</v>
      </c>
      <c r="G96" s="1">
        <v>0.80300000000000005</v>
      </c>
      <c r="H96" s="1">
        <v>0.873</v>
      </c>
      <c r="I96" s="1">
        <v>0.93200000000000005</v>
      </c>
      <c r="J96" s="1">
        <v>1.034</v>
      </c>
      <c r="K96" s="1">
        <v>1.0580000000000001</v>
      </c>
      <c r="L96" s="1">
        <v>1.111</v>
      </c>
      <c r="M96" s="1">
        <v>1.159</v>
      </c>
      <c r="N96" s="1">
        <v>1.2430000000000001</v>
      </c>
      <c r="O96" s="1">
        <v>1.2969999999999999</v>
      </c>
      <c r="P96" s="1">
        <v>1.4279999999999999</v>
      </c>
      <c r="Q96" s="1">
        <v>1.57</v>
      </c>
      <c r="R96" s="1">
        <v>1.6220000000000001</v>
      </c>
      <c r="S96" s="1">
        <v>1.7529999999999999</v>
      </c>
      <c r="T96" s="1">
        <v>2.0640000000000001</v>
      </c>
      <c r="U96" s="1">
        <v>2.1509999999999998</v>
      </c>
      <c r="V96" s="1">
        <v>2.2509999999999999</v>
      </c>
      <c r="W96" s="1">
        <v>2.0590000000000002</v>
      </c>
      <c r="X96" s="1">
        <v>1.9830000000000001</v>
      </c>
      <c r="Y96" s="1">
        <v>2.0139999999999998</v>
      </c>
      <c r="Z96" s="1">
        <v>2.0529999999999999</v>
      </c>
      <c r="AA96" s="1">
        <v>2.0680000000000001</v>
      </c>
      <c r="AB96" s="1">
        <v>2.0819999999999999</v>
      </c>
      <c r="AC96" s="1">
        <v>2.1019999999999999</v>
      </c>
      <c r="AD96" s="34">
        <f t="shared" si="6"/>
        <v>6.0010085728693783</v>
      </c>
      <c r="AE96" s="45">
        <f t="shared" si="7"/>
        <v>78</v>
      </c>
      <c r="AF96" s="34">
        <f t="shared" si="5"/>
        <v>569.4267515923566</v>
      </c>
      <c r="AG96" s="45">
        <f t="shared" si="8"/>
        <v>48</v>
      </c>
    </row>
    <row r="97" spans="1:38" s="15" customFormat="1" ht="16.5" customHeight="1" x14ac:dyDescent="0.3">
      <c r="A97" s="2" t="s">
        <v>116</v>
      </c>
      <c r="B97" s="25" t="s">
        <v>17</v>
      </c>
      <c r="C97" s="1">
        <v>7.1580000000000004</v>
      </c>
      <c r="D97" s="1">
        <v>9.0860000000000003</v>
      </c>
      <c r="E97" s="1">
        <v>12.680999999999999</v>
      </c>
      <c r="F97" s="1">
        <v>14.407</v>
      </c>
      <c r="G97" s="1">
        <v>14.901999999999999</v>
      </c>
      <c r="H97" s="1">
        <v>15.526</v>
      </c>
      <c r="I97" s="1">
        <v>16.396999999999998</v>
      </c>
      <c r="J97" s="1">
        <v>17.245999999999999</v>
      </c>
      <c r="K97" s="1">
        <v>17.923999999999999</v>
      </c>
      <c r="L97" s="1">
        <v>18.097000000000001</v>
      </c>
      <c r="M97" s="1">
        <v>18.416</v>
      </c>
      <c r="N97" s="1">
        <v>18.966999999999999</v>
      </c>
      <c r="O97" s="1">
        <v>20.349</v>
      </c>
      <c r="P97" s="1">
        <v>22.161000000000001</v>
      </c>
      <c r="Q97" s="1">
        <v>23.88</v>
      </c>
      <c r="R97" s="1">
        <v>24.815999999999999</v>
      </c>
      <c r="S97" s="1">
        <v>28.126999999999999</v>
      </c>
      <c r="T97" s="1">
        <v>29.152000000000001</v>
      </c>
      <c r="U97" s="1">
        <v>30.757000000000001</v>
      </c>
      <c r="V97" s="1">
        <v>31.565000000000001</v>
      </c>
      <c r="W97" s="1">
        <v>31.204000000000001</v>
      </c>
      <c r="X97" s="1">
        <v>29.132999999999999</v>
      </c>
      <c r="Y97" s="1">
        <v>29.390999999999998</v>
      </c>
      <c r="Z97" s="1">
        <v>29.934000000000001</v>
      </c>
      <c r="AA97" s="1">
        <v>30.78</v>
      </c>
      <c r="AB97" s="1">
        <v>31.405000000000001</v>
      </c>
      <c r="AC97" s="1">
        <v>31.654</v>
      </c>
      <c r="AD97" s="34">
        <f t="shared" si="6"/>
        <v>8.6534170871520288</v>
      </c>
      <c r="AE97" s="45">
        <f t="shared" si="7"/>
        <v>58</v>
      </c>
      <c r="AF97" s="34">
        <f t="shared" si="5"/>
        <v>342.2184967868119</v>
      </c>
      <c r="AG97" s="45">
        <f t="shared" si="8"/>
        <v>80</v>
      </c>
    </row>
    <row r="98" spans="1:38" s="15" customFormat="1" ht="16.5" customHeight="1" x14ac:dyDescent="0.3">
      <c r="A98" s="2" t="s">
        <v>89</v>
      </c>
      <c r="B98" s="25" t="s">
        <v>6</v>
      </c>
      <c r="C98" s="1">
        <v>2.0640000000000001</v>
      </c>
      <c r="D98" s="1">
        <v>2.6160000000000001</v>
      </c>
      <c r="E98" s="1">
        <v>3.762</v>
      </c>
      <c r="F98" s="1">
        <v>3.9969999999999999</v>
      </c>
      <c r="G98" s="1">
        <v>4.2359999999999998</v>
      </c>
      <c r="H98" s="1">
        <v>4.5540000000000003</v>
      </c>
      <c r="I98" s="1">
        <v>4.923</v>
      </c>
      <c r="J98" s="1">
        <v>5.2160000000000002</v>
      </c>
      <c r="K98" s="1">
        <v>5.5880000000000001</v>
      </c>
      <c r="L98" s="1">
        <v>5.7889999999999997</v>
      </c>
      <c r="M98" s="1">
        <v>5.952</v>
      </c>
      <c r="N98" s="1">
        <v>6.0279999999999996</v>
      </c>
      <c r="O98" s="1">
        <v>6.1710000000000003</v>
      </c>
      <c r="P98" s="1">
        <v>6.3970000000000002</v>
      </c>
      <c r="Q98" s="1">
        <v>6.5709999999999997</v>
      </c>
      <c r="R98" s="1">
        <v>6.7930000000000001</v>
      </c>
      <c r="S98" s="1">
        <v>6.9720000000000004</v>
      </c>
      <c r="T98" s="1">
        <v>7.1180000000000003</v>
      </c>
      <c r="U98" s="1">
        <v>7.41</v>
      </c>
      <c r="V98" s="1">
        <v>7.6539999999999999</v>
      </c>
      <c r="W98" s="1">
        <v>7.8220000000000001</v>
      </c>
      <c r="X98" s="1">
        <v>7.4560000000000004</v>
      </c>
      <c r="Y98" s="1">
        <v>7.6970000000000001</v>
      </c>
      <c r="Z98" s="1">
        <v>7.9950000000000001</v>
      </c>
      <c r="AA98" s="1">
        <v>8.1509999999999998</v>
      </c>
      <c r="AB98" s="1">
        <v>8.3550000000000004</v>
      </c>
      <c r="AC98" s="1">
        <v>8.4510000000000005</v>
      </c>
      <c r="AD98" s="34">
        <f t="shared" si="6"/>
        <v>13.344957081545065</v>
      </c>
      <c r="AE98" s="45">
        <f t="shared" si="7"/>
        <v>33</v>
      </c>
      <c r="AF98" s="34">
        <f t="shared" si="5"/>
        <v>309.44767441860466</v>
      </c>
      <c r="AG98" s="45">
        <f t="shared" si="8"/>
        <v>86</v>
      </c>
    </row>
    <row r="99" spans="1:38" s="15" customFormat="1" ht="16.5" customHeight="1" x14ac:dyDescent="0.3">
      <c r="A99" s="2" t="s">
        <v>90</v>
      </c>
      <c r="B99" s="25" t="s">
        <v>6</v>
      </c>
      <c r="C99" s="1">
        <v>2.9460000000000002</v>
      </c>
      <c r="D99" s="1">
        <v>3.6579999999999999</v>
      </c>
      <c r="E99" s="1">
        <v>5.8230000000000004</v>
      </c>
      <c r="F99" s="1">
        <v>6.3620000000000001</v>
      </c>
      <c r="G99" s="1">
        <v>6.7960000000000003</v>
      </c>
      <c r="H99" s="1">
        <v>7.2190000000000003</v>
      </c>
      <c r="I99" s="1">
        <v>7.5819999999999999</v>
      </c>
      <c r="J99" s="1">
        <v>8.2330000000000005</v>
      </c>
      <c r="K99" s="1">
        <v>8.6419999999999995</v>
      </c>
      <c r="L99" s="1">
        <v>9.2210000000000001</v>
      </c>
      <c r="M99" s="1">
        <v>9.7889999999999997</v>
      </c>
      <c r="N99" s="1">
        <v>10.454000000000001</v>
      </c>
      <c r="O99" s="1">
        <v>11.061</v>
      </c>
      <c r="P99" s="1">
        <v>11.331</v>
      </c>
      <c r="Q99" s="1">
        <v>11.679</v>
      </c>
      <c r="R99" s="1">
        <v>12.263999999999999</v>
      </c>
      <c r="S99" s="1">
        <v>12.663</v>
      </c>
      <c r="T99" s="1">
        <v>13.845000000000001</v>
      </c>
      <c r="U99" s="1">
        <v>14.725</v>
      </c>
      <c r="V99" s="1">
        <v>15.654</v>
      </c>
      <c r="W99" s="1">
        <v>16.733000000000001</v>
      </c>
      <c r="X99" s="1">
        <v>15.411</v>
      </c>
      <c r="Y99" s="1">
        <v>16.033999999999999</v>
      </c>
      <c r="Z99" s="1">
        <v>16.074000000000002</v>
      </c>
      <c r="AA99" s="1">
        <v>16.437999999999999</v>
      </c>
      <c r="AB99" s="1">
        <v>16.594000000000001</v>
      </c>
      <c r="AC99" s="1">
        <v>17.477</v>
      </c>
      <c r="AD99" s="34">
        <f t="shared" si="6"/>
        <v>13.406008695087928</v>
      </c>
      <c r="AE99" s="45">
        <f t="shared" si="7"/>
        <v>32</v>
      </c>
      <c r="AF99" s="34">
        <f t="shared" si="5"/>
        <v>493.24507807196198</v>
      </c>
      <c r="AG99" s="45">
        <f t="shared" si="8"/>
        <v>58</v>
      </c>
    </row>
    <row r="100" spans="1:38" s="15" customFormat="1" ht="16.5" customHeight="1" x14ac:dyDescent="0.3">
      <c r="A100" s="2" t="s">
        <v>91</v>
      </c>
      <c r="B100" s="25" t="s">
        <v>6</v>
      </c>
      <c r="C100" s="1">
        <v>2.415</v>
      </c>
      <c r="D100" s="1">
        <v>3.2719999999999998</v>
      </c>
      <c r="E100" s="1">
        <v>5.0380000000000003</v>
      </c>
      <c r="F100" s="1">
        <v>5.4960000000000004</v>
      </c>
      <c r="G100" s="1">
        <v>6.1870000000000003</v>
      </c>
      <c r="H100" s="1">
        <v>6.6859999999999999</v>
      </c>
      <c r="I100" s="1">
        <v>6.859</v>
      </c>
      <c r="J100" s="1">
        <v>7.17</v>
      </c>
      <c r="K100" s="1">
        <v>7.6609999999999996</v>
      </c>
      <c r="L100" s="1">
        <v>8.1959999999999997</v>
      </c>
      <c r="M100" s="1">
        <v>8.7189999999999994</v>
      </c>
      <c r="N100" s="1">
        <v>8.8949999999999996</v>
      </c>
      <c r="O100" s="1">
        <v>9.234</v>
      </c>
      <c r="P100" s="1">
        <v>9.4640000000000004</v>
      </c>
      <c r="Q100" s="1">
        <v>9.8330000000000002</v>
      </c>
      <c r="R100" s="1">
        <v>10.637</v>
      </c>
      <c r="S100" s="1">
        <v>10.895</v>
      </c>
      <c r="T100" s="1">
        <v>11.423</v>
      </c>
      <c r="U100" s="1">
        <v>12.099</v>
      </c>
      <c r="V100" s="1">
        <v>12.509</v>
      </c>
      <c r="W100" s="1">
        <v>13.071999999999999</v>
      </c>
      <c r="X100" s="1">
        <v>12.301</v>
      </c>
      <c r="Y100" s="1">
        <v>12.446</v>
      </c>
      <c r="Z100" s="1">
        <v>12.824</v>
      </c>
      <c r="AA100" s="1">
        <v>12.968</v>
      </c>
      <c r="AB100" s="1">
        <v>13.464</v>
      </c>
      <c r="AC100" s="1">
        <v>14.128</v>
      </c>
      <c r="AD100" s="34">
        <f t="shared" si="6"/>
        <v>14.852451020242254</v>
      </c>
      <c r="AE100" s="45">
        <f t="shared" si="7"/>
        <v>27</v>
      </c>
      <c r="AF100" s="34">
        <f t="shared" si="5"/>
        <v>485.01035196687371</v>
      </c>
      <c r="AG100" s="45">
        <f t="shared" si="8"/>
        <v>59</v>
      </c>
      <c r="AJ100" s="3"/>
      <c r="AK100" s="3"/>
      <c r="AL100" s="3"/>
    </row>
    <row r="101" spans="1:38" s="15" customFormat="1" ht="16.5" customHeight="1" x14ac:dyDescent="0.3">
      <c r="A101" s="2" t="s">
        <v>92</v>
      </c>
      <c r="B101" s="25" t="s">
        <v>17</v>
      </c>
      <c r="C101" s="1">
        <v>4.1479999999999997</v>
      </c>
      <c r="D101" s="1">
        <v>5.31</v>
      </c>
      <c r="E101" s="1">
        <v>8.2189999999999994</v>
      </c>
      <c r="F101" s="1">
        <v>8.91</v>
      </c>
      <c r="G101" s="1">
        <v>9.6</v>
      </c>
      <c r="H101" s="1">
        <v>10.34</v>
      </c>
      <c r="I101" s="1">
        <v>11.308999999999999</v>
      </c>
      <c r="J101" s="1">
        <v>12.483000000000001</v>
      </c>
      <c r="K101" s="1">
        <v>13.673</v>
      </c>
      <c r="L101" s="1">
        <v>14.462</v>
      </c>
      <c r="M101" s="1">
        <v>15.25</v>
      </c>
      <c r="N101" s="1">
        <v>15.843</v>
      </c>
      <c r="O101" s="1">
        <v>16.463999999999999</v>
      </c>
      <c r="P101" s="1">
        <v>16.922999999999998</v>
      </c>
      <c r="Q101" s="1">
        <v>17.11</v>
      </c>
      <c r="R101" s="1">
        <v>17.425999999999998</v>
      </c>
      <c r="S101" s="1">
        <v>17.827999999999999</v>
      </c>
      <c r="T101" s="1">
        <v>18.155999999999999</v>
      </c>
      <c r="U101" s="1">
        <v>18.57</v>
      </c>
      <c r="V101" s="1">
        <v>18.794</v>
      </c>
      <c r="W101" s="1">
        <v>18.879000000000001</v>
      </c>
      <c r="X101" s="1">
        <v>18.670000000000002</v>
      </c>
      <c r="Y101" s="1">
        <v>19.096</v>
      </c>
      <c r="Z101" s="1">
        <v>19.146999999999998</v>
      </c>
      <c r="AA101" s="1">
        <v>19.184999999999999</v>
      </c>
      <c r="AB101" s="1">
        <v>19.451000000000001</v>
      </c>
      <c r="AC101" s="1">
        <v>20.085000000000001</v>
      </c>
      <c r="AD101" s="34">
        <f t="shared" si="6"/>
        <v>7.5790037493304725</v>
      </c>
      <c r="AE101" s="45">
        <f t="shared" si="7"/>
        <v>67</v>
      </c>
      <c r="AF101" s="34">
        <f t="shared" ref="AF101:AF111" si="9">(AC101-C101)/C101*100</f>
        <v>384.20925747348127</v>
      </c>
      <c r="AG101" s="45">
        <f t="shared" si="8"/>
        <v>71</v>
      </c>
      <c r="AJ101" s="3"/>
      <c r="AK101" s="3"/>
      <c r="AL101" s="3"/>
    </row>
    <row r="102" spans="1:38" s="15" customFormat="1" ht="16.5" customHeight="1" x14ac:dyDescent="0.3">
      <c r="A102" s="2" t="s">
        <v>117</v>
      </c>
      <c r="B102" s="25" t="s">
        <v>13</v>
      </c>
      <c r="C102" s="1">
        <v>19.904</v>
      </c>
      <c r="D102" s="1">
        <v>26.940999999999999</v>
      </c>
      <c r="E102" s="1">
        <v>35.917000000000002</v>
      </c>
      <c r="F102" s="1">
        <v>39.134</v>
      </c>
      <c r="G102" s="1">
        <v>42.7</v>
      </c>
      <c r="H102" s="1">
        <v>45.776000000000003</v>
      </c>
      <c r="I102" s="1">
        <v>48.540999999999997</v>
      </c>
      <c r="J102" s="1">
        <v>49.563000000000002</v>
      </c>
      <c r="K102" s="1">
        <v>51.024999999999999</v>
      </c>
      <c r="L102" s="1">
        <v>52.677</v>
      </c>
      <c r="M102" s="1">
        <v>55.564</v>
      </c>
      <c r="N102" s="1">
        <v>57.61</v>
      </c>
      <c r="O102" s="1">
        <v>58.77</v>
      </c>
      <c r="P102" s="1">
        <v>63.003</v>
      </c>
      <c r="Q102" s="1">
        <v>67.210999999999999</v>
      </c>
      <c r="R102" s="1">
        <v>69.912000000000006</v>
      </c>
      <c r="S102" s="1">
        <v>72.325999999999993</v>
      </c>
      <c r="T102" s="1">
        <v>75.213999999999999</v>
      </c>
      <c r="U102" s="1">
        <v>77.278999999999996</v>
      </c>
      <c r="V102" s="1">
        <v>79.468000000000004</v>
      </c>
      <c r="W102" s="1">
        <v>82.021000000000001</v>
      </c>
      <c r="X102" s="1">
        <v>83.421000000000006</v>
      </c>
      <c r="Y102" s="1">
        <v>85.165000000000006</v>
      </c>
      <c r="Z102" s="1">
        <v>86.134</v>
      </c>
      <c r="AA102" s="1">
        <v>86.606999999999999</v>
      </c>
      <c r="AB102" s="1">
        <v>86.908000000000001</v>
      </c>
      <c r="AC102" s="1">
        <v>88.13</v>
      </c>
      <c r="AD102" s="34">
        <f t="shared" si="6"/>
        <v>5.6448616055909051</v>
      </c>
      <c r="AE102" s="45">
        <f t="shared" si="7"/>
        <v>81</v>
      </c>
      <c r="AF102" s="34">
        <f t="shared" si="9"/>
        <v>342.77532154340832</v>
      </c>
      <c r="AG102" s="45">
        <f t="shared" si="8"/>
        <v>79</v>
      </c>
      <c r="AJ102" s="3"/>
      <c r="AK102" s="3"/>
      <c r="AL102" s="3"/>
    </row>
    <row r="103" spans="1:38" s="15" customFormat="1" ht="16.5" customHeight="1" x14ac:dyDescent="0.3">
      <c r="A103" s="2" t="s">
        <v>118</v>
      </c>
      <c r="B103" s="25" t="s">
        <v>6</v>
      </c>
      <c r="C103" s="1">
        <v>1.6240000000000001</v>
      </c>
      <c r="D103" s="1">
        <v>2.161</v>
      </c>
      <c r="E103" s="1">
        <v>3.43</v>
      </c>
      <c r="F103" s="1">
        <v>3.7280000000000002</v>
      </c>
      <c r="G103" s="1">
        <v>3.9510000000000001</v>
      </c>
      <c r="H103" s="1">
        <v>4.1310000000000002</v>
      </c>
      <c r="I103" s="1">
        <v>4.3440000000000003</v>
      </c>
      <c r="J103" s="1">
        <v>4.5199999999999996</v>
      </c>
      <c r="K103" s="1">
        <v>4.7489999999999997</v>
      </c>
      <c r="L103" s="1">
        <v>4.9619999999999997</v>
      </c>
      <c r="M103" s="1">
        <v>5.0380000000000003</v>
      </c>
      <c r="N103" s="1">
        <v>5.3540000000000001</v>
      </c>
      <c r="O103" s="1">
        <v>5.5529999999999999</v>
      </c>
      <c r="P103" s="1">
        <v>5.7930000000000001</v>
      </c>
      <c r="Q103" s="1">
        <v>5.9240000000000004</v>
      </c>
      <c r="R103" s="1">
        <v>6.2240000000000002</v>
      </c>
      <c r="S103" s="1">
        <v>6.6639999999999997</v>
      </c>
      <c r="T103" s="1">
        <v>7.11</v>
      </c>
      <c r="U103" s="1">
        <v>7.7960000000000003</v>
      </c>
      <c r="V103" s="1">
        <v>8.1820000000000004</v>
      </c>
      <c r="W103" s="1">
        <v>8.3520000000000003</v>
      </c>
      <c r="X103" s="1">
        <v>7.4379999999999997</v>
      </c>
      <c r="Y103" s="1">
        <v>7.7930000000000001</v>
      </c>
      <c r="Z103" s="1">
        <v>8.0679999999999996</v>
      </c>
      <c r="AA103" s="1">
        <v>8.2550000000000008</v>
      </c>
      <c r="AB103" s="1">
        <v>8.33</v>
      </c>
      <c r="AC103" s="1">
        <v>8.5939999999999994</v>
      </c>
      <c r="AD103" s="34">
        <f t="shared" si="6"/>
        <v>15.541812315138475</v>
      </c>
      <c r="AE103" s="45">
        <f t="shared" si="7"/>
        <v>22</v>
      </c>
      <c r="AF103" s="34">
        <f t="shared" si="9"/>
        <v>429.18719211822651</v>
      </c>
      <c r="AG103" s="45">
        <f t="shared" si="8"/>
        <v>64</v>
      </c>
      <c r="AJ103" s="3"/>
      <c r="AK103" s="3"/>
      <c r="AL103" s="3"/>
    </row>
    <row r="104" spans="1:38" s="15" customFormat="1" ht="16.5" customHeight="1" x14ac:dyDescent="0.3">
      <c r="A104" s="2" t="s">
        <v>119</v>
      </c>
      <c r="B104" s="25" t="s">
        <v>11</v>
      </c>
      <c r="C104" s="1">
        <v>0.26800000000000002</v>
      </c>
      <c r="D104" s="1">
        <v>0.375</v>
      </c>
      <c r="E104" s="1">
        <v>0.51900000000000002</v>
      </c>
      <c r="F104" s="1">
        <v>0.55700000000000005</v>
      </c>
      <c r="G104" s="1">
        <v>0.58799999999999997</v>
      </c>
      <c r="H104" s="1">
        <v>0.63200000000000001</v>
      </c>
      <c r="I104" s="1">
        <v>0.745</v>
      </c>
      <c r="J104" s="1">
        <v>0.84599999999999997</v>
      </c>
      <c r="K104" s="1">
        <v>0.98799999999999999</v>
      </c>
      <c r="L104" s="1">
        <v>1.147</v>
      </c>
      <c r="M104" s="1">
        <v>1.306</v>
      </c>
      <c r="N104" s="1">
        <v>1.421</v>
      </c>
      <c r="O104" s="1">
        <v>1.583</v>
      </c>
      <c r="P104" s="1">
        <v>1.6659999999999999</v>
      </c>
      <c r="Q104" s="1">
        <v>1.738</v>
      </c>
      <c r="R104" s="1">
        <v>1.865</v>
      </c>
      <c r="S104" s="1">
        <v>2.0310000000000001</v>
      </c>
      <c r="T104" s="1">
        <v>2.2429999999999999</v>
      </c>
      <c r="U104" s="1">
        <v>2.4180000000000001</v>
      </c>
      <c r="V104" s="1">
        <v>2.4510000000000001</v>
      </c>
      <c r="W104" s="1">
        <v>2.4079999999999999</v>
      </c>
      <c r="X104" s="1">
        <v>2.3130000000000002</v>
      </c>
      <c r="Y104" s="1">
        <v>2.3759999999999999</v>
      </c>
      <c r="Z104" s="1">
        <v>2.3620000000000001</v>
      </c>
      <c r="AA104" s="1">
        <v>2.3690000000000002</v>
      </c>
      <c r="AB104" s="1">
        <v>2.379</v>
      </c>
      <c r="AC104" s="1">
        <v>2.4</v>
      </c>
      <c r="AD104" s="34">
        <f t="shared" si="6"/>
        <v>3.7613488975356568</v>
      </c>
      <c r="AE104" s="45">
        <f t="shared" si="7"/>
        <v>92</v>
      </c>
      <c r="AF104" s="34">
        <f t="shared" si="9"/>
        <v>795.52238805970137</v>
      </c>
      <c r="AG104" s="45">
        <f t="shared" si="8"/>
        <v>20</v>
      </c>
      <c r="AJ104" s="3"/>
      <c r="AK104" s="3"/>
      <c r="AL104" s="3"/>
    </row>
    <row r="105" spans="1:38" s="15" customFormat="1" ht="16.5" customHeight="1" x14ac:dyDescent="0.3">
      <c r="A105" s="2" t="s">
        <v>120</v>
      </c>
      <c r="B105" s="25" t="s">
        <v>11</v>
      </c>
      <c r="C105" s="1">
        <v>0.81299999999999994</v>
      </c>
      <c r="D105" s="1">
        <v>1.33</v>
      </c>
      <c r="E105" s="1">
        <v>2.3580000000000001</v>
      </c>
      <c r="F105" s="1">
        <v>2.524</v>
      </c>
      <c r="G105" s="1">
        <v>2.774</v>
      </c>
      <c r="H105" s="1">
        <v>2.968</v>
      </c>
      <c r="I105" s="1">
        <v>3.169</v>
      </c>
      <c r="J105" s="1">
        <v>3.403</v>
      </c>
      <c r="K105" s="1">
        <v>3.71</v>
      </c>
      <c r="L105" s="1">
        <v>3.9809999999999999</v>
      </c>
      <c r="M105" s="1">
        <v>4.1959999999999997</v>
      </c>
      <c r="N105" s="1">
        <v>4.4429999999999996</v>
      </c>
      <c r="O105" s="1">
        <v>4.6749999999999998</v>
      </c>
      <c r="P105" s="1">
        <v>4.9080000000000004</v>
      </c>
      <c r="Q105" s="1">
        <v>5.0960000000000001</v>
      </c>
      <c r="R105" s="1">
        <v>5.3079999999999998</v>
      </c>
      <c r="S105" s="1">
        <v>5.54</v>
      </c>
      <c r="T105" s="1">
        <v>5.7539999999999996</v>
      </c>
      <c r="U105" s="1">
        <v>6.0670000000000002</v>
      </c>
      <c r="V105" s="1">
        <v>6.2030000000000003</v>
      </c>
      <c r="W105" s="1">
        <v>6.3230000000000004</v>
      </c>
      <c r="X105" s="1">
        <v>5.9589999999999996</v>
      </c>
      <c r="Y105" s="1">
        <v>6.14</v>
      </c>
      <c r="Z105" s="1">
        <v>6.2030000000000003</v>
      </c>
      <c r="AA105" s="1">
        <v>6.1550000000000002</v>
      </c>
      <c r="AB105" s="1">
        <v>6.4009999999999998</v>
      </c>
      <c r="AC105" s="1">
        <v>6.4320000000000004</v>
      </c>
      <c r="AD105" s="49">
        <f t="shared" si="6"/>
        <v>7.9375734183587978</v>
      </c>
      <c r="AE105" s="45">
        <f t="shared" si="7"/>
        <v>63</v>
      </c>
      <c r="AF105" s="34">
        <f t="shared" si="9"/>
        <v>691.1439114391145</v>
      </c>
      <c r="AG105" s="45">
        <f t="shared" si="8"/>
        <v>29</v>
      </c>
      <c r="AJ105" s="3"/>
      <c r="AK105" s="3"/>
      <c r="AL105" s="3"/>
    </row>
    <row r="106" spans="1:38" s="15" customFormat="1" ht="16.5" customHeight="1" x14ac:dyDescent="0.3">
      <c r="A106" s="29" t="s">
        <v>131</v>
      </c>
      <c r="B106" s="30" t="s">
        <v>132</v>
      </c>
      <c r="C106" s="35">
        <v>1.1319999999999999</v>
      </c>
      <c r="D106" s="35">
        <v>1.242</v>
      </c>
      <c r="E106" s="35">
        <v>1.377</v>
      </c>
      <c r="F106" s="35">
        <v>1.599</v>
      </c>
      <c r="G106" s="35">
        <v>1.8740000000000001</v>
      </c>
      <c r="H106" s="35">
        <v>2.121</v>
      </c>
      <c r="I106" s="35">
        <v>2.448</v>
      </c>
      <c r="J106" s="35">
        <v>2.7149999999999999</v>
      </c>
      <c r="K106" s="35">
        <v>2.8980000000000001</v>
      </c>
      <c r="L106" s="35">
        <v>2.9910000000000001</v>
      </c>
      <c r="M106" s="35">
        <v>3.1829999999999998</v>
      </c>
      <c r="N106" s="35">
        <v>3.3359999999999999</v>
      </c>
      <c r="O106" s="35">
        <v>3.4790000000000001</v>
      </c>
      <c r="P106" s="35">
        <v>3.7770000000000001</v>
      </c>
      <c r="Q106" s="35">
        <v>4.0380000000000003</v>
      </c>
      <c r="R106" s="35">
        <v>4.2779999999999996</v>
      </c>
      <c r="S106" s="35">
        <v>4.4930000000000003</v>
      </c>
      <c r="T106" s="35">
        <v>4.8339999999999996</v>
      </c>
      <c r="U106" s="35">
        <v>5.0659999999999998</v>
      </c>
      <c r="V106" s="35">
        <v>5.3330000000000002</v>
      </c>
      <c r="W106" s="35">
        <v>5.6589999999999998</v>
      </c>
      <c r="X106" s="35">
        <v>6.0110000000000001</v>
      </c>
      <c r="Y106" s="35">
        <v>6.4039999999999999</v>
      </c>
      <c r="Z106" s="35">
        <v>6.7240000000000002</v>
      </c>
      <c r="AA106" s="35">
        <v>6.7869999999999999</v>
      </c>
      <c r="AB106" s="35">
        <v>6.1239999999999997</v>
      </c>
      <c r="AC106" s="35">
        <v>6.6289999999999996</v>
      </c>
      <c r="AD106" s="34">
        <f t="shared" si="6"/>
        <v>10.281151222758266</v>
      </c>
      <c r="AE106" s="37" t="s">
        <v>93</v>
      </c>
      <c r="AF106" s="36">
        <f t="shared" si="9"/>
        <v>485.60070671378099</v>
      </c>
      <c r="AG106" s="37" t="s">
        <v>93</v>
      </c>
      <c r="AJ106" s="3"/>
      <c r="AK106" s="3"/>
      <c r="AL106" s="3"/>
    </row>
    <row r="107" spans="1:38" s="3" customFormat="1" ht="16.5" customHeight="1" x14ac:dyDescent="0.3">
      <c r="A107" s="4" t="s">
        <v>121</v>
      </c>
      <c r="B107" s="27" t="s">
        <v>102</v>
      </c>
      <c r="C107" s="5">
        <v>6.3739999999999997</v>
      </c>
      <c r="D107" s="5">
        <v>7.8780000000000001</v>
      </c>
      <c r="E107" s="5">
        <v>10.773</v>
      </c>
      <c r="F107" s="5">
        <v>11.478999999999999</v>
      </c>
      <c r="G107" s="5">
        <v>12.194000000000001</v>
      </c>
      <c r="H107" s="5">
        <v>12.981</v>
      </c>
      <c r="I107" s="5">
        <v>13.85</v>
      </c>
      <c r="J107" s="5">
        <v>14.728999999999999</v>
      </c>
      <c r="K107" s="5">
        <v>15.641999999999999</v>
      </c>
      <c r="L107" s="5">
        <v>16.565999999999999</v>
      </c>
      <c r="M107" s="5">
        <v>17.484000000000002</v>
      </c>
      <c r="N107" s="5">
        <v>18.472999999999999</v>
      </c>
      <c r="O107" s="5">
        <v>19.445</v>
      </c>
      <c r="P107" s="5">
        <v>20.433</v>
      </c>
      <c r="Q107" s="5">
        <v>21.422999999999998</v>
      </c>
      <c r="R107" s="5">
        <v>22.34</v>
      </c>
      <c r="S107" s="5">
        <v>23.257000000000001</v>
      </c>
      <c r="T107" s="5">
        <v>24.024000000000001</v>
      </c>
      <c r="U107" s="5">
        <v>24.696999999999999</v>
      </c>
      <c r="V107" s="5">
        <v>25.152999999999999</v>
      </c>
      <c r="W107" s="5">
        <v>25.154</v>
      </c>
      <c r="X107" s="5">
        <v>24.346</v>
      </c>
      <c r="Y107" s="5">
        <v>24.84</v>
      </c>
      <c r="Z107" s="5">
        <v>25.327999999999999</v>
      </c>
      <c r="AA107" s="5">
        <v>25.870999999999999</v>
      </c>
      <c r="AB107" s="5">
        <v>26.312999999999999</v>
      </c>
      <c r="AC107" s="5">
        <v>26.706</v>
      </c>
      <c r="AD107" s="34">
        <f t="shared" si="6"/>
        <v>9.6935841616692642</v>
      </c>
      <c r="AE107" s="39" t="s">
        <v>93</v>
      </c>
      <c r="AF107" s="38">
        <f t="shared" si="9"/>
        <v>318.98336994038283</v>
      </c>
      <c r="AG107" s="40" t="s">
        <v>93</v>
      </c>
      <c r="AH107" s="15"/>
      <c r="AI107" s="15"/>
    </row>
    <row r="108" spans="1:38" s="3" customFormat="1" ht="16.5" customHeight="1" x14ac:dyDescent="0.3">
      <c r="A108" s="4" t="s">
        <v>122</v>
      </c>
      <c r="B108" s="27" t="s">
        <v>13</v>
      </c>
      <c r="C108" s="5">
        <v>30.120999999999999</v>
      </c>
      <c r="D108" s="5">
        <v>36.036000000000001</v>
      </c>
      <c r="E108" s="5">
        <v>45.72</v>
      </c>
      <c r="F108" s="5">
        <v>47.981999999999999</v>
      </c>
      <c r="G108" s="5">
        <v>50.384</v>
      </c>
      <c r="H108" s="5">
        <v>53.037999999999997</v>
      </c>
      <c r="I108" s="5">
        <v>55.920999999999999</v>
      </c>
      <c r="J108" s="5">
        <v>58.981999999999999</v>
      </c>
      <c r="K108" s="5">
        <v>62.234000000000002</v>
      </c>
      <c r="L108" s="5">
        <v>65.620999999999995</v>
      </c>
      <c r="M108" s="5">
        <v>68.938999999999993</v>
      </c>
      <c r="N108" s="5">
        <v>72.322999999999993</v>
      </c>
      <c r="O108" s="5">
        <v>75.766999999999996</v>
      </c>
      <c r="P108" s="5">
        <v>79.274000000000001</v>
      </c>
      <c r="Q108" s="5">
        <v>83.061000000000007</v>
      </c>
      <c r="R108" s="5">
        <v>86.316000000000003</v>
      </c>
      <c r="S108" s="5">
        <v>89.599000000000004</v>
      </c>
      <c r="T108" s="5">
        <v>92.471000000000004</v>
      </c>
      <c r="U108" s="5">
        <v>94.754000000000005</v>
      </c>
      <c r="V108" s="5">
        <v>95.83</v>
      </c>
      <c r="W108" s="5">
        <v>94.980999999999995</v>
      </c>
      <c r="X108" s="5">
        <v>92.106999999999999</v>
      </c>
      <c r="Y108" s="5">
        <v>93.352000000000004</v>
      </c>
      <c r="Z108" s="5">
        <v>95.125</v>
      </c>
      <c r="AA108" s="5">
        <v>97.049000000000007</v>
      </c>
      <c r="AB108" s="5">
        <v>98.480999999999995</v>
      </c>
      <c r="AC108" s="5">
        <v>99.488</v>
      </c>
      <c r="AD108" s="34">
        <f t="shared" si="6"/>
        <v>8.0135060310291308</v>
      </c>
      <c r="AE108" s="39" t="s">
        <v>93</v>
      </c>
      <c r="AF108" s="38">
        <f t="shared" si="9"/>
        <v>230.29447893496234</v>
      </c>
      <c r="AG108" s="40" t="s">
        <v>93</v>
      </c>
      <c r="AH108" s="15"/>
      <c r="AI108" s="15"/>
    </row>
    <row r="109" spans="1:38" s="3" customFormat="1" ht="16.5" customHeight="1" x14ac:dyDescent="0.3">
      <c r="A109" s="4" t="s">
        <v>123</v>
      </c>
      <c r="B109" s="27" t="s">
        <v>17</v>
      </c>
      <c r="C109" s="5">
        <v>3.8959999999999999</v>
      </c>
      <c r="D109" s="5">
        <v>5.3360000000000003</v>
      </c>
      <c r="E109" s="5">
        <v>8.52</v>
      </c>
      <c r="F109" s="5">
        <v>9.327</v>
      </c>
      <c r="G109" s="5">
        <v>10.093999999999999</v>
      </c>
      <c r="H109" s="5">
        <v>10.958</v>
      </c>
      <c r="I109" s="5">
        <v>11.927</v>
      </c>
      <c r="J109" s="5">
        <v>12.888</v>
      </c>
      <c r="K109" s="5">
        <v>13.829000000000001</v>
      </c>
      <c r="L109" s="6">
        <v>14.708</v>
      </c>
      <c r="M109" s="6">
        <v>15.583</v>
      </c>
      <c r="N109" s="6">
        <v>16.629000000000001</v>
      </c>
      <c r="O109" s="6">
        <v>17.664000000000001</v>
      </c>
      <c r="P109" s="6">
        <v>18.774999999999999</v>
      </c>
      <c r="Q109" s="6">
        <v>19.734999999999999</v>
      </c>
      <c r="R109" s="6">
        <v>20.635999999999999</v>
      </c>
      <c r="S109" s="6">
        <v>21.611999999999998</v>
      </c>
      <c r="T109" s="6">
        <v>22.297999999999998</v>
      </c>
      <c r="U109" s="6">
        <v>22.952000000000002</v>
      </c>
      <c r="V109" s="6">
        <v>23.443000000000001</v>
      </c>
      <c r="W109" s="6">
        <v>23.617999999999999</v>
      </c>
      <c r="X109" s="6">
        <v>22.786999999999999</v>
      </c>
      <c r="Y109" s="6">
        <v>23.501999999999999</v>
      </c>
      <c r="Z109" s="6">
        <v>24.048999999999999</v>
      </c>
      <c r="AA109" s="6">
        <v>24.663</v>
      </c>
      <c r="AB109" s="6">
        <v>25.161999999999999</v>
      </c>
      <c r="AC109" s="6">
        <v>25.692</v>
      </c>
      <c r="AD109" s="34">
        <f t="shared" si="6"/>
        <v>12.748496950015365</v>
      </c>
      <c r="AE109" s="39" t="s">
        <v>93</v>
      </c>
      <c r="AF109" s="38">
        <f t="shared" si="9"/>
        <v>559.44558521560577</v>
      </c>
      <c r="AG109" s="40" t="s">
        <v>93</v>
      </c>
      <c r="AH109" s="15"/>
      <c r="AI109" s="15"/>
      <c r="AJ109" s="51"/>
      <c r="AK109" s="51"/>
      <c r="AL109" s="51"/>
    </row>
    <row r="110" spans="1:38" s="3" customFormat="1" ht="16.5" customHeight="1" x14ac:dyDescent="0.3">
      <c r="A110" s="4" t="s">
        <v>124</v>
      </c>
      <c r="B110" s="27" t="s">
        <v>6</v>
      </c>
      <c r="C110" s="5">
        <v>1.883</v>
      </c>
      <c r="D110" s="5">
        <v>2.274</v>
      </c>
      <c r="E110" s="5">
        <v>3.472</v>
      </c>
      <c r="F110" s="5">
        <v>3.774</v>
      </c>
      <c r="G110" s="5">
        <v>4.09</v>
      </c>
      <c r="H110" s="5">
        <v>4.4089999999999998</v>
      </c>
      <c r="I110" s="5">
        <v>4.7610000000000001</v>
      </c>
      <c r="J110" s="5">
        <v>5.0819999999999999</v>
      </c>
      <c r="K110" s="5">
        <v>5.4249999999999998</v>
      </c>
      <c r="L110" s="6">
        <v>5.7859999999999996</v>
      </c>
      <c r="M110" s="6">
        <v>6.1669999999999998</v>
      </c>
      <c r="N110" s="6">
        <v>6.5679999999999996</v>
      </c>
      <c r="O110" s="6">
        <v>6.9</v>
      </c>
      <c r="P110" s="6">
        <v>7.1639999999999997</v>
      </c>
      <c r="Q110" s="6">
        <v>7.4390000000000001</v>
      </c>
      <c r="R110" s="6">
        <v>7.7960000000000003</v>
      </c>
      <c r="S110" s="6">
        <v>8.0719999999999992</v>
      </c>
      <c r="T110" s="6">
        <v>8.3559999999999999</v>
      </c>
      <c r="U110" s="6">
        <v>8.66</v>
      </c>
      <c r="V110" s="6">
        <v>9.0229999999999997</v>
      </c>
      <c r="W110" s="6">
        <v>9.2330000000000005</v>
      </c>
      <c r="X110" s="6">
        <v>8.9260000000000002</v>
      </c>
      <c r="Y110" s="6">
        <v>9.141</v>
      </c>
      <c r="Z110" s="6">
        <v>9.2750000000000004</v>
      </c>
      <c r="AA110" s="6">
        <v>9.4489999999999998</v>
      </c>
      <c r="AB110" s="6">
        <v>9.6189999999999998</v>
      </c>
      <c r="AC110" s="6">
        <v>9.8130000000000006</v>
      </c>
      <c r="AD110" s="34">
        <f t="shared" si="6"/>
        <v>9.9372619314362591</v>
      </c>
      <c r="AE110" s="39" t="s">
        <v>93</v>
      </c>
      <c r="AF110" s="38">
        <f t="shared" si="9"/>
        <v>421.13648433351034</v>
      </c>
      <c r="AG110" s="40" t="s">
        <v>93</v>
      </c>
      <c r="AH110" s="15"/>
      <c r="AI110" s="15"/>
      <c r="AJ110" s="51"/>
      <c r="AK110" s="51"/>
      <c r="AL110" s="51"/>
    </row>
    <row r="111" spans="1:38" s="3" customFormat="1" ht="16.5" customHeight="1" thickBot="1" x14ac:dyDescent="0.35">
      <c r="A111" s="10" t="s">
        <v>125</v>
      </c>
      <c r="B111" s="28" t="s">
        <v>11</v>
      </c>
      <c r="C111" s="5">
        <v>0.50600000000000001</v>
      </c>
      <c r="D111" s="5">
        <v>0.67</v>
      </c>
      <c r="E111" s="5">
        <v>1.069</v>
      </c>
      <c r="F111" s="5">
        <v>1.179</v>
      </c>
      <c r="G111" s="5">
        <v>1.272</v>
      </c>
      <c r="H111" s="5">
        <v>1.38</v>
      </c>
      <c r="I111" s="5">
        <v>1.5069999999999999</v>
      </c>
      <c r="J111" s="5">
        <v>1.6220000000000001</v>
      </c>
      <c r="K111" s="5">
        <v>1.754</v>
      </c>
      <c r="L111" s="41">
        <v>1.9079999999999999</v>
      </c>
      <c r="M111" s="41">
        <v>2.052</v>
      </c>
      <c r="N111" s="41">
        <v>2.214</v>
      </c>
      <c r="O111" s="41">
        <v>2.3730000000000002</v>
      </c>
      <c r="P111" s="41">
        <v>2.5550000000000002</v>
      </c>
      <c r="Q111" s="41">
        <v>2.7509999999999999</v>
      </c>
      <c r="R111" s="41">
        <v>2.9390000000000001</v>
      </c>
      <c r="S111" s="41">
        <v>3.121</v>
      </c>
      <c r="T111" s="41">
        <v>3.2890000000000001</v>
      </c>
      <c r="U111" s="41">
        <v>3.444</v>
      </c>
      <c r="V111" s="41">
        <v>3.569</v>
      </c>
      <c r="W111" s="41">
        <v>3.5910000000000002</v>
      </c>
      <c r="X111" s="41">
        <v>3.472</v>
      </c>
      <c r="Y111" s="41">
        <v>3.5579999999999998</v>
      </c>
      <c r="Z111" s="41">
        <v>3.62</v>
      </c>
      <c r="AA111" s="41">
        <v>3.6760000000000002</v>
      </c>
      <c r="AB111" s="41">
        <v>3.7679999999999998</v>
      </c>
      <c r="AC111" s="41">
        <v>9.8130000000000006</v>
      </c>
      <c r="AD111" s="50">
        <f t="shared" si="6"/>
        <v>182.63248847926269</v>
      </c>
      <c r="AE111" s="43" t="s">
        <v>93</v>
      </c>
      <c r="AF111" s="42">
        <f t="shared" si="9"/>
        <v>1839.3280632411067</v>
      </c>
      <c r="AG111" s="44" t="s">
        <v>93</v>
      </c>
      <c r="AH111" s="15"/>
      <c r="AI111" s="15"/>
      <c r="AJ111" s="51"/>
      <c r="AK111" s="51"/>
      <c r="AL111" s="51"/>
    </row>
    <row r="112" spans="1:38" s="12" customFormat="1" ht="12.75" customHeight="1" x14ac:dyDescent="0.2">
      <c r="A112" s="79" t="s">
        <v>134</v>
      </c>
      <c r="B112" s="79"/>
      <c r="C112" s="79"/>
      <c r="D112" s="79"/>
      <c r="E112" s="79"/>
      <c r="F112" s="79"/>
      <c r="G112" s="79"/>
      <c r="H112" s="79"/>
      <c r="I112" s="79"/>
      <c r="J112" s="79"/>
      <c r="K112" s="79"/>
      <c r="L112" s="80"/>
      <c r="M112" s="18"/>
      <c r="N112" s="18"/>
      <c r="O112" s="18"/>
      <c r="P112" s="18"/>
      <c r="Q112" s="18"/>
      <c r="R112" s="18"/>
      <c r="S112" s="18"/>
      <c r="T112" s="18"/>
      <c r="U112" s="18"/>
      <c r="V112" s="18"/>
      <c r="W112" s="18"/>
      <c r="X112" s="18"/>
      <c r="Y112" s="18"/>
      <c r="Z112" s="18"/>
      <c r="AA112" s="18"/>
      <c r="AB112" s="18"/>
      <c r="AC112" s="18"/>
      <c r="AD112" s="19"/>
      <c r="AE112" s="20"/>
      <c r="AF112" s="19"/>
      <c r="AG112" s="21"/>
      <c r="AH112" s="13"/>
      <c r="AI112" s="13"/>
      <c r="AJ112" s="52"/>
      <c r="AK112" s="52"/>
      <c r="AL112" s="52"/>
    </row>
    <row r="113" spans="1:32" ht="12.75" customHeight="1" x14ac:dyDescent="0.2">
      <c r="A113" s="59" t="s">
        <v>94</v>
      </c>
      <c r="B113" s="81"/>
      <c r="C113" s="81"/>
      <c r="D113" s="81"/>
      <c r="E113" s="81"/>
      <c r="F113" s="81"/>
      <c r="G113" s="81"/>
      <c r="H113" s="60"/>
      <c r="I113" s="60"/>
      <c r="J113" s="60"/>
      <c r="K113" s="60"/>
      <c r="L113" s="60"/>
      <c r="M113" s="7"/>
      <c r="N113" s="7"/>
      <c r="O113" s="7"/>
      <c r="P113" s="7"/>
      <c r="Q113" s="7"/>
      <c r="R113" s="7"/>
      <c r="S113" s="7"/>
      <c r="T113" s="7"/>
      <c r="U113" s="7"/>
      <c r="V113" s="7"/>
      <c r="W113" s="7"/>
      <c r="X113" s="7"/>
      <c r="Y113" s="7"/>
      <c r="Z113" s="7"/>
      <c r="AA113" s="7"/>
      <c r="AB113" s="7"/>
      <c r="AC113" s="7"/>
      <c r="AD113" s="7"/>
      <c r="AE113" s="7"/>
      <c r="AF113" s="7"/>
    </row>
    <row r="114" spans="1:32" ht="12.75" customHeight="1" x14ac:dyDescent="0.2">
      <c r="A114" s="59" t="s">
        <v>95</v>
      </c>
      <c r="B114" s="81"/>
      <c r="C114" s="81"/>
      <c r="D114" s="81"/>
      <c r="E114" s="81"/>
      <c r="F114" s="81"/>
      <c r="G114" s="81"/>
      <c r="H114" s="60"/>
      <c r="I114" s="60"/>
      <c r="J114" s="60"/>
      <c r="K114" s="60"/>
      <c r="L114" s="60"/>
      <c r="M114" s="7"/>
      <c r="N114" s="7"/>
      <c r="O114" s="7"/>
      <c r="P114" s="7"/>
      <c r="Q114" s="7"/>
      <c r="R114" s="7"/>
      <c r="S114" s="7"/>
      <c r="T114" s="7"/>
      <c r="U114" s="7"/>
      <c r="V114" s="7"/>
      <c r="W114" s="7"/>
      <c r="X114" s="7"/>
      <c r="Y114" s="7"/>
      <c r="Z114" s="7"/>
      <c r="AA114" s="7"/>
      <c r="AB114" s="7"/>
      <c r="AC114" s="7"/>
      <c r="AD114" s="7"/>
      <c r="AE114" s="7"/>
      <c r="AF114" s="7"/>
    </row>
    <row r="115" spans="1:32" ht="12.75" customHeight="1" x14ac:dyDescent="0.2">
      <c r="A115" s="59" t="s">
        <v>96</v>
      </c>
      <c r="B115" s="81"/>
      <c r="C115" s="81"/>
      <c r="D115" s="81"/>
      <c r="E115" s="81"/>
      <c r="F115" s="81"/>
      <c r="G115" s="81"/>
      <c r="H115" s="60"/>
      <c r="I115" s="60"/>
      <c r="J115" s="60"/>
      <c r="K115" s="60"/>
      <c r="L115" s="60"/>
      <c r="M115" s="7"/>
      <c r="N115" s="7"/>
      <c r="O115" s="7"/>
      <c r="P115" s="7"/>
      <c r="Q115" s="7"/>
      <c r="R115" s="7"/>
      <c r="S115" s="7"/>
      <c r="T115" s="7"/>
      <c r="U115" s="7"/>
      <c r="V115" s="7"/>
      <c r="W115" s="7"/>
      <c r="X115" s="7"/>
      <c r="Y115" s="7"/>
      <c r="Z115" s="7"/>
      <c r="AA115" s="7"/>
      <c r="AB115" s="7"/>
      <c r="AC115" s="7"/>
      <c r="AD115" s="7"/>
      <c r="AE115" s="7"/>
      <c r="AF115" s="7"/>
    </row>
    <row r="116" spans="1:32" ht="12.75" customHeight="1" x14ac:dyDescent="0.2">
      <c r="A116" s="59" t="s">
        <v>97</v>
      </c>
      <c r="B116" s="81"/>
      <c r="C116" s="81"/>
      <c r="D116" s="81"/>
      <c r="E116" s="81"/>
      <c r="F116" s="81"/>
      <c r="G116" s="81"/>
      <c r="H116" s="60"/>
      <c r="I116" s="60"/>
      <c r="J116" s="60"/>
      <c r="K116" s="60"/>
      <c r="L116" s="60"/>
      <c r="M116" s="7"/>
      <c r="N116" s="7"/>
      <c r="O116" s="7"/>
      <c r="P116" s="7"/>
      <c r="Q116" s="7"/>
      <c r="R116" s="7"/>
      <c r="S116" s="7"/>
      <c r="T116" s="7"/>
      <c r="U116" s="7"/>
      <c r="V116" s="7"/>
      <c r="W116" s="7"/>
      <c r="X116" s="7"/>
      <c r="Y116" s="7"/>
      <c r="Z116" s="7"/>
      <c r="AA116" s="7"/>
      <c r="AB116" s="7"/>
      <c r="AC116" s="7"/>
      <c r="AD116" s="7"/>
      <c r="AE116" s="7"/>
      <c r="AF116" s="7"/>
    </row>
    <row r="117" spans="1:32" ht="25.5" customHeight="1" x14ac:dyDescent="0.2">
      <c r="A117" s="58" t="s">
        <v>101</v>
      </c>
      <c r="B117" s="59"/>
      <c r="C117" s="59"/>
      <c r="D117" s="59"/>
      <c r="E117" s="59"/>
      <c r="F117" s="59"/>
      <c r="G117" s="59"/>
      <c r="H117" s="60"/>
      <c r="I117" s="60"/>
      <c r="J117" s="60"/>
      <c r="K117" s="60"/>
      <c r="L117" s="60"/>
      <c r="M117" s="53"/>
      <c r="N117" s="53"/>
      <c r="O117" s="53"/>
      <c r="P117" s="53"/>
      <c r="Q117" s="54"/>
      <c r="R117" s="54"/>
      <c r="S117" s="54"/>
      <c r="T117" s="54"/>
      <c r="U117" s="54"/>
      <c r="V117" s="54"/>
      <c r="W117" s="54"/>
      <c r="X117" s="54"/>
      <c r="Y117" s="54"/>
      <c r="Z117" s="54"/>
      <c r="AA117" s="54"/>
      <c r="AB117" s="54"/>
      <c r="AC117" s="54"/>
    </row>
    <row r="118" spans="1:32" ht="12.75" customHeight="1" x14ac:dyDescent="0.2">
      <c r="A118" s="59"/>
      <c r="B118" s="60"/>
      <c r="C118" s="60"/>
      <c r="D118" s="60"/>
      <c r="E118" s="60"/>
      <c r="F118" s="60"/>
      <c r="G118" s="60"/>
      <c r="H118" s="60"/>
      <c r="I118" s="60"/>
      <c r="J118" s="60"/>
      <c r="K118" s="60"/>
      <c r="L118" s="60"/>
      <c r="M118" s="53"/>
      <c r="N118" s="53"/>
      <c r="O118" s="53"/>
      <c r="P118" s="53"/>
      <c r="Q118" s="54"/>
      <c r="R118" s="54"/>
      <c r="S118" s="54"/>
      <c r="T118" s="54"/>
      <c r="U118" s="54"/>
      <c r="V118" s="54"/>
      <c r="W118" s="54"/>
      <c r="X118" s="54"/>
      <c r="Y118" s="54"/>
      <c r="Z118" s="54"/>
      <c r="AA118" s="54"/>
      <c r="AB118" s="54"/>
      <c r="AC118" s="54"/>
    </row>
    <row r="119" spans="1:32" ht="12.75" customHeight="1" x14ac:dyDescent="0.2">
      <c r="A119" s="82" t="s">
        <v>98</v>
      </c>
      <c r="B119" s="60"/>
      <c r="C119" s="60"/>
      <c r="D119" s="60"/>
      <c r="E119" s="60"/>
      <c r="F119" s="60"/>
      <c r="G119" s="60"/>
      <c r="H119" s="60"/>
      <c r="I119" s="60"/>
      <c r="J119" s="60"/>
      <c r="K119" s="60"/>
      <c r="L119" s="60"/>
      <c r="M119" s="53"/>
      <c r="N119" s="53"/>
      <c r="O119" s="53"/>
      <c r="P119" s="53"/>
      <c r="Q119" s="54"/>
      <c r="R119" s="54"/>
      <c r="S119" s="54"/>
      <c r="T119" s="54"/>
      <c r="U119" s="54"/>
      <c r="V119" s="54"/>
      <c r="W119" s="54"/>
      <c r="X119" s="54"/>
      <c r="Y119" s="54"/>
      <c r="Z119" s="54"/>
      <c r="AA119" s="54"/>
      <c r="AB119" s="54"/>
      <c r="AC119" s="54"/>
    </row>
    <row r="120" spans="1:32" ht="38.25" customHeight="1" x14ac:dyDescent="0.2">
      <c r="A120" s="85" t="s">
        <v>99</v>
      </c>
      <c r="B120" s="86"/>
      <c r="C120" s="86"/>
      <c r="D120" s="86"/>
      <c r="E120" s="86"/>
      <c r="F120" s="86"/>
      <c r="G120" s="86"/>
      <c r="H120" s="60"/>
      <c r="I120" s="60"/>
      <c r="J120" s="60"/>
      <c r="K120" s="60"/>
      <c r="L120" s="60"/>
      <c r="M120" s="53"/>
      <c r="N120" s="53"/>
      <c r="O120" s="53"/>
      <c r="P120" s="53"/>
      <c r="Q120" s="54"/>
      <c r="R120" s="54"/>
      <c r="S120" s="54"/>
      <c r="T120" s="54"/>
      <c r="U120" s="54"/>
      <c r="V120" s="54"/>
      <c r="W120" s="54"/>
      <c r="X120" s="54"/>
      <c r="Y120" s="54"/>
      <c r="Z120" s="54"/>
      <c r="AA120" s="54"/>
      <c r="AB120" s="54"/>
      <c r="AC120" s="54"/>
      <c r="AD120" s="54"/>
      <c r="AE120" s="54"/>
      <c r="AF120" s="17"/>
    </row>
    <row r="121" spans="1:32" ht="25.5" customHeight="1" x14ac:dyDescent="0.2">
      <c r="A121" s="87" t="s">
        <v>100</v>
      </c>
      <c r="B121" s="87"/>
      <c r="C121" s="87"/>
      <c r="D121" s="87"/>
      <c r="E121" s="87"/>
      <c r="F121" s="87"/>
      <c r="G121" s="87"/>
      <c r="H121" s="60"/>
      <c r="I121" s="60"/>
      <c r="J121" s="60"/>
      <c r="K121" s="60"/>
      <c r="L121" s="60"/>
      <c r="M121" s="17"/>
      <c r="N121" s="17"/>
      <c r="O121" s="17"/>
      <c r="P121" s="17"/>
      <c r="Q121" s="17"/>
      <c r="R121" s="17"/>
      <c r="S121" s="17"/>
      <c r="T121" s="17"/>
      <c r="U121" s="17"/>
      <c r="V121" s="17"/>
      <c r="W121" s="17"/>
      <c r="X121" s="17"/>
      <c r="Y121" s="17"/>
      <c r="Z121" s="17"/>
      <c r="AA121" s="17"/>
      <c r="AB121" s="17"/>
      <c r="AC121" s="17"/>
      <c r="AD121" s="17"/>
      <c r="AE121" s="17"/>
    </row>
    <row r="122" spans="1:32" ht="25.5" customHeight="1" x14ac:dyDescent="0.2">
      <c r="A122" s="60" t="s">
        <v>129</v>
      </c>
      <c r="B122" s="60"/>
      <c r="C122" s="60"/>
      <c r="D122" s="60"/>
      <c r="E122" s="60"/>
      <c r="F122" s="60"/>
      <c r="G122" s="60"/>
      <c r="H122" s="60"/>
      <c r="I122" s="60"/>
      <c r="J122" s="60"/>
      <c r="K122" s="60"/>
      <c r="L122" s="60"/>
      <c r="M122" s="17"/>
      <c r="N122" s="17"/>
      <c r="O122" s="17"/>
      <c r="P122" s="17"/>
      <c r="Q122" s="17"/>
      <c r="R122" s="17"/>
      <c r="S122" s="17"/>
      <c r="T122" s="17"/>
      <c r="U122" s="17"/>
      <c r="V122" s="17"/>
      <c r="W122" s="17"/>
      <c r="X122" s="17"/>
      <c r="Y122" s="17"/>
      <c r="Z122" s="17"/>
      <c r="AA122" s="17"/>
      <c r="AB122" s="17"/>
      <c r="AC122" s="17"/>
      <c r="AD122" s="17"/>
      <c r="AE122" s="17"/>
    </row>
    <row r="123" spans="1:32" ht="12.75" customHeight="1" x14ac:dyDescent="0.2">
      <c r="A123" s="88"/>
      <c r="B123" s="88"/>
      <c r="C123" s="88"/>
      <c r="D123" s="88"/>
      <c r="E123" s="88"/>
      <c r="F123" s="88"/>
      <c r="G123" s="88"/>
      <c r="H123" s="88"/>
      <c r="I123" s="88"/>
      <c r="J123" s="88"/>
      <c r="K123" s="88"/>
      <c r="L123" s="88"/>
      <c r="M123" s="17"/>
      <c r="N123" s="17"/>
      <c r="O123" s="17"/>
      <c r="P123" s="17"/>
      <c r="Q123" s="17"/>
      <c r="R123" s="17"/>
      <c r="S123" s="17"/>
      <c r="T123" s="17"/>
      <c r="U123" s="17"/>
      <c r="V123" s="17"/>
      <c r="W123" s="17"/>
      <c r="X123" s="17"/>
      <c r="Y123" s="17"/>
      <c r="Z123" s="17"/>
      <c r="AA123" s="17"/>
      <c r="AB123" s="17"/>
      <c r="AC123" s="17"/>
      <c r="AD123" s="17"/>
      <c r="AE123" s="17"/>
    </row>
    <row r="124" spans="1:32" ht="12.75" customHeight="1" x14ac:dyDescent="0.2">
      <c r="A124" s="82" t="s">
        <v>133</v>
      </c>
      <c r="B124" s="60"/>
      <c r="C124" s="60"/>
      <c r="D124" s="60"/>
      <c r="E124" s="60"/>
      <c r="F124" s="60"/>
      <c r="G124" s="60"/>
      <c r="H124" s="60"/>
      <c r="I124" s="60"/>
      <c r="J124" s="60"/>
      <c r="K124" s="60"/>
      <c r="L124" s="60"/>
      <c r="M124" s="53"/>
      <c r="N124" s="53"/>
      <c r="O124" s="53"/>
      <c r="P124" s="53"/>
      <c r="Q124" s="54"/>
      <c r="R124" s="54"/>
      <c r="S124" s="54"/>
      <c r="T124" s="54"/>
      <c r="U124" s="54"/>
      <c r="V124" s="54"/>
      <c r="W124" s="54"/>
      <c r="X124" s="54"/>
      <c r="Y124" s="54"/>
      <c r="Z124" s="54"/>
      <c r="AA124" s="54"/>
      <c r="AB124" s="54"/>
      <c r="AC124" s="54"/>
      <c r="AF124" s="17"/>
    </row>
    <row r="125" spans="1:32" ht="25.5" customHeight="1" x14ac:dyDescent="0.2">
      <c r="A125" s="83" t="s">
        <v>130</v>
      </c>
      <c r="B125" s="83"/>
      <c r="C125" s="83"/>
      <c r="D125" s="83"/>
      <c r="E125" s="83"/>
      <c r="F125" s="83"/>
      <c r="G125" s="83"/>
      <c r="H125" s="83"/>
      <c r="I125" s="83"/>
      <c r="J125" s="83"/>
      <c r="K125" s="83"/>
      <c r="L125" s="83"/>
      <c r="M125" s="56"/>
      <c r="N125" s="56"/>
      <c r="O125" s="8"/>
      <c r="P125" s="8"/>
      <c r="Q125" s="9"/>
      <c r="R125" s="9"/>
      <c r="S125" s="9"/>
      <c r="T125" s="9"/>
      <c r="U125" s="9"/>
      <c r="V125" s="9"/>
      <c r="W125" s="9"/>
      <c r="X125" s="9"/>
      <c r="Y125" s="9"/>
      <c r="Z125" s="9"/>
      <c r="AA125" s="9"/>
      <c r="AB125" s="9"/>
      <c r="AC125" s="9"/>
      <c r="AD125" s="9"/>
      <c r="AE125" s="9"/>
    </row>
    <row r="126" spans="1:32" x14ac:dyDescent="0.2">
      <c r="A126" s="53"/>
      <c r="C126" s="53"/>
      <c r="D126" s="53"/>
      <c r="E126" s="53"/>
      <c r="F126" s="53"/>
      <c r="G126" s="53"/>
      <c r="H126" s="53"/>
      <c r="I126" s="53"/>
      <c r="J126" s="53"/>
      <c r="K126" s="53"/>
      <c r="L126" s="53"/>
      <c r="M126" s="53"/>
      <c r="N126" s="53"/>
      <c r="O126" s="53"/>
      <c r="P126" s="53"/>
      <c r="Q126" s="54"/>
      <c r="R126" s="54"/>
      <c r="S126" s="54"/>
      <c r="T126" s="54"/>
      <c r="U126" s="54"/>
      <c r="V126" s="54"/>
      <c r="W126" s="54"/>
      <c r="X126" s="54"/>
      <c r="Y126" s="54"/>
      <c r="Z126" s="54"/>
      <c r="AA126" s="54"/>
      <c r="AB126" s="54"/>
      <c r="AC126" s="54"/>
      <c r="AD126" s="54"/>
      <c r="AE126" s="54"/>
      <c r="AF126" s="8"/>
    </row>
    <row r="127" spans="1:32" x14ac:dyDescent="0.2">
      <c r="A127" s="84"/>
      <c r="B127" s="84"/>
      <c r="C127" s="84"/>
      <c r="D127" s="84"/>
      <c r="E127" s="84"/>
      <c r="F127" s="84"/>
      <c r="G127" s="84"/>
      <c r="H127" s="84"/>
      <c r="Q127" s="55"/>
      <c r="R127" s="55"/>
      <c r="AF127" s="53"/>
    </row>
    <row r="128" spans="1:32" x14ac:dyDescent="0.2">
      <c r="Q128" s="55"/>
      <c r="R128" s="55"/>
    </row>
    <row r="129" spans="17:18" x14ac:dyDescent="0.2">
      <c r="Q129" s="55"/>
      <c r="R129" s="55"/>
    </row>
    <row r="130" spans="17:18" x14ac:dyDescent="0.2">
      <c r="Q130" s="55"/>
      <c r="R130" s="55"/>
    </row>
    <row r="131" spans="17:18" x14ac:dyDescent="0.2">
      <c r="Q131" s="55"/>
      <c r="R131" s="55"/>
    </row>
    <row r="132" spans="17:18" x14ac:dyDescent="0.2">
      <c r="Q132" s="55"/>
      <c r="R132" s="55"/>
    </row>
    <row r="133" spans="17:18" x14ac:dyDescent="0.2">
      <c r="Q133" s="55"/>
      <c r="R133" s="55"/>
    </row>
    <row r="134" spans="17:18" x14ac:dyDescent="0.2">
      <c r="Q134" s="55"/>
      <c r="R134" s="55"/>
    </row>
    <row r="135" spans="17:18" x14ac:dyDescent="0.2">
      <c r="Q135" s="55"/>
      <c r="R135" s="55"/>
    </row>
    <row r="136" spans="17:18" x14ac:dyDescent="0.2">
      <c r="Q136" s="55"/>
      <c r="R136" s="55"/>
    </row>
    <row r="137" spans="17:18" x14ac:dyDescent="0.2">
      <c r="Q137" s="55"/>
      <c r="R137" s="55"/>
    </row>
    <row r="138" spans="17:18" x14ac:dyDescent="0.2">
      <c r="Q138" s="55"/>
      <c r="R138" s="55"/>
    </row>
    <row r="139" spans="17:18" x14ac:dyDescent="0.2">
      <c r="Q139" s="55"/>
      <c r="R139" s="55"/>
    </row>
    <row r="140" spans="17:18" x14ac:dyDescent="0.2">
      <c r="Q140" s="55"/>
      <c r="R140" s="55"/>
    </row>
    <row r="141" spans="17:18" x14ac:dyDescent="0.2">
      <c r="Q141" s="55"/>
      <c r="R141" s="55"/>
    </row>
    <row r="142" spans="17:18" x14ac:dyDescent="0.2">
      <c r="Q142" s="55"/>
      <c r="R142" s="55"/>
    </row>
    <row r="143" spans="17:18" x14ac:dyDescent="0.2">
      <c r="Q143" s="55"/>
      <c r="R143" s="55"/>
    </row>
    <row r="144" spans="17:18" x14ac:dyDescent="0.2">
      <c r="Q144" s="55"/>
      <c r="R144" s="55"/>
    </row>
    <row r="145" spans="17:18" x14ac:dyDescent="0.2">
      <c r="Q145" s="55"/>
      <c r="R145" s="55"/>
    </row>
    <row r="146" spans="17:18" x14ac:dyDescent="0.2">
      <c r="Q146" s="55"/>
      <c r="R146" s="55"/>
    </row>
    <row r="147" spans="17:18" x14ac:dyDescent="0.2">
      <c r="Q147" s="55"/>
      <c r="R147" s="55"/>
    </row>
    <row r="148" spans="17:18" x14ac:dyDescent="0.2">
      <c r="Q148" s="55"/>
      <c r="R148" s="55"/>
    </row>
    <row r="149" spans="17:18" x14ac:dyDescent="0.2">
      <c r="Q149" s="55"/>
      <c r="R149" s="55"/>
    </row>
    <row r="150" spans="17:18" x14ac:dyDescent="0.2">
      <c r="Q150" s="55"/>
      <c r="R150" s="55"/>
    </row>
    <row r="151" spans="17:18" x14ac:dyDescent="0.2">
      <c r="Q151" s="55"/>
      <c r="R151" s="55"/>
    </row>
    <row r="152" spans="17:18" x14ac:dyDescent="0.2">
      <c r="Q152" s="55"/>
      <c r="R152" s="55"/>
    </row>
    <row r="153" spans="17:18" x14ac:dyDescent="0.2">
      <c r="Q153" s="55"/>
      <c r="R153" s="55"/>
    </row>
    <row r="154" spans="17:18" x14ac:dyDescent="0.2">
      <c r="Q154" s="55"/>
      <c r="R154" s="55"/>
    </row>
    <row r="155" spans="17:18" x14ac:dyDescent="0.2">
      <c r="Q155" s="55"/>
      <c r="R155" s="55"/>
    </row>
    <row r="156" spans="17:18" x14ac:dyDescent="0.2">
      <c r="Q156" s="55"/>
      <c r="R156" s="55"/>
    </row>
    <row r="157" spans="17:18" x14ac:dyDescent="0.2">
      <c r="Q157" s="55"/>
      <c r="R157" s="55"/>
    </row>
    <row r="158" spans="17:18" x14ac:dyDescent="0.2">
      <c r="Q158" s="55"/>
      <c r="R158" s="55"/>
    </row>
    <row r="159" spans="17:18" x14ac:dyDescent="0.2">
      <c r="Q159" s="55"/>
      <c r="R159" s="55"/>
    </row>
    <row r="160" spans="17:18" x14ac:dyDescent="0.2">
      <c r="Q160" s="55"/>
      <c r="R160" s="55"/>
    </row>
    <row r="161" spans="17:18" x14ac:dyDescent="0.2">
      <c r="Q161" s="55"/>
      <c r="R161" s="55"/>
    </row>
    <row r="162" spans="17:18" x14ac:dyDescent="0.2">
      <c r="Q162" s="55"/>
      <c r="R162" s="55"/>
    </row>
    <row r="163" spans="17:18" x14ac:dyDescent="0.2">
      <c r="Q163" s="55"/>
      <c r="R163" s="55"/>
    </row>
    <row r="164" spans="17:18" x14ac:dyDescent="0.2">
      <c r="Q164" s="55"/>
      <c r="R164" s="55"/>
    </row>
    <row r="165" spans="17:18" x14ac:dyDescent="0.2">
      <c r="Q165" s="55"/>
      <c r="R165" s="55"/>
    </row>
    <row r="166" spans="17:18" x14ac:dyDescent="0.2">
      <c r="Q166" s="55"/>
      <c r="R166" s="55"/>
    </row>
    <row r="167" spans="17:18" x14ac:dyDescent="0.2">
      <c r="Q167" s="55"/>
      <c r="R167" s="55"/>
    </row>
    <row r="168" spans="17:18" x14ac:dyDescent="0.2">
      <c r="Q168" s="55"/>
      <c r="R168" s="55"/>
    </row>
    <row r="169" spans="17:18" x14ac:dyDescent="0.2">
      <c r="Q169" s="55"/>
      <c r="R169" s="55"/>
    </row>
    <row r="170" spans="17:18" x14ac:dyDescent="0.2">
      <c r="Q170" s="55"/>
      <c r="R170" s="55"/>
    </row>
    <row r="171" spans="17:18" x14ac:dyDescent="0.2">
      <c r="Q171" s="55"/>
      <c r="R171" s="55"/>
    </row>
    <row r="172" spans="17:18" x14ac:dyDescent="0.2">
      <c r="Q172" s="55"/>
      <c r="R172" s="55"/>
    </row>
    <row r="173" spans="17:18" x14ac:dyDescent="0.2">
      <c r="Q173" s="55"/>
      <c r="R173" s="55"/>
    </row>
    <row r="174" spans="17:18" x14ac:dyDescent="0.2">
      <c r="Q174" s="55"/>
      <c r="R174" s="55"/>
    </row>
    <row r="175" spans="17:18" x14ac:dyDescent="0.2">
      <c r="Q175" s="55"/>
      <c r="R175" s="55"/>
    </row>
    <row r="176" spans="17:18" x14ac:dyDescent="0.2">
      <c r="Q176" s="55"/>
      <c r="R176" s="55"/>
    </row>
    <row r="177" spans="17:18" x14ac:dyDescent="0.2">
      <c r="Q177" s="55"/>
      <c r="R177" s="55"/>
    </row>
    <row r="178" spans="17:18" x14ac:dyDescent="0.2">
      <c r="Q178" s="55"/>
      <c r="R178" s="55"/>
    </row>
    <row r="179" spans="17:18" x14ac:dyDescent="0.2">
      <c r="Q179" s="55"/>
      <c r="R179" s="55"/>
    </row>
    <row r="180" spans="17:18" x14ac:dyDescent="0.2">
      <c r="Q180" s="55"/>
      <c r="R180" s="55"/>
    </row>
    <row r="181" spans="17:18" x14ac:dyDescent="0.2">
      <c r="Q181" s="55"/>
      <c r="R181" s="55"/>
    </row>
    <row r="182" spans="17:18" x14ac:dyDescent="0.2">
      <c r="Q182" s="55"/>
      <c r="R182" s="55"/>
    </row>
    <row r="183" spans="17:18" x14ac:dyDescent="0.2">
      <c r="Q183" s="55"/>
      <c r="R183" s="55"/>
    </row>
    <row r="184" spans="17:18" x14ac:dyDescent="0.2">
      <c r="Q184" s="55"/>
      <c r="R184" s="55"/>
    </row>
    <row r="185" spans="17:18" x14ac:dyDescent="0.2">
      <c r="Q185" s="55"/>
      <c r="R185" s="55"/>
    </row>
    <row r="186" spans="17:18" x14ac:dyDescent="0.2">
      <c r="Q186" s="55"/>
      <c r="R186" s="55"/>
    </row>
    <row r="187" spans="17:18" x14ac:dyDescent="0.2">
      <c r="Q187" s="55"/>
      <c r="R187" s="55"/>
    </row>
    <row r="188" spans="17:18" x14ac:dyDescent="0.2">
      <c r="Q188" s="55"/>
      <c r="R188" s="55"/>
    </row>
    <row r="189" spans="17:18" x14ac:dyDescent="0.2">
      <c r="Q189" s="55"/>
      <c r="R189" s="55"/>
    </row>
    <row r="190" spans="17:18" x14ac:dyDescent="0.2">
      <c r="Q190" s="55"/>
      <c r="R190" s="55"/>
    </row>
    <row r="191" spans="17:18" x14ac:dyDescent="0.2">
      <c r="Q191" s="55"/>
      <c r="R191" s="55"/>
    </row>
    <row r="192" spans="17:18" x14ac:dyDescent="0.2">
      <c r="Q192" s="55"/>
      <c r="R192" s="55"/>
    </row>
    <row r="193" spans="17:18" x14ac:dyDescent="0.2">
      <c r="Q193" s="55"/>
      <c r="R193" s="55"/>
    </row>
    <row r="194" spans="17:18" x14ac:dyDescent="0.2">
      <c r="Q194" s="55"/>
      <c r="R194" s="55"/>
    </row>
    <row r="195" spans="17:18" x14ac:dyDescent="0.2">
      <c r="Q195" s="55"/>
      <c r="R195" s="55"/>
    </row>
    <row r="196" spans="17:18" x14ac:dyDescent="0.2">
      <c r="Q196" s="55"/>
      <c r="R196" s="55"/>
    </row>
    <row r="197" spans="17:18" x14ac:dyDescent="0.2">
      <c r="Q197" s="55"/>
      <c r="R197" s="55"/>
    </row>
    <row r="198" spans="17:18" x14ac:dyDescent="0.2">
      <c r="Q198" s="55"/>
      <c r="R198" s="55"/>
    </row>
    <row r="199" spans="17:18" x14ac:dyDescent="0.2">
      <c r="Q199" s="55"/>
      <c r="R199" s="55"/>
    </row>
    <row r="200" spans="17:18" x14ac:dyDescent="0.2">
      <c r="Q200" s="55"/>
      <c r="R200" s="55"/>
    </row>
    <row r="201" spans="17:18" x14ac:dyDescent="0.2">
      <c r="Q201" s="55"/>
      <c r="R201" s="55"/>
    </row>
    <row r="202" spans="17:18" x14ac:dyDescent="0.2">
      <c r="Q202" s="55"/>
      <c r="R202" s="55"/>
    </row>
    <row r="203" spans="17:18" x14ac:dyDescent="0.2">
      <c r="Q203" s="55"/>
      <c r="R203" s="55"/>
    </row>
    <row r="204" spans="17:18" x14ac:dyDescent="0.2">
      <c r="Q204" s="55"/>
      <c r="R204" s="55"/>
    </row>
    <row r="205" spans="17:18" x14ac:dyDescent="0.2">
      <c r="Q205" s="55"/>
      <c r="R205" s="55"/>
    </row>
    <row r="206" spans="17:18" x14ac:dyDescent="0.2">
      <c r="Q206" s="55"/>
      <c r="R206" s="55"/>
    </row>
    <row r="207" spans="17:18" x14ac:dyDescent="0.2">
      <c r="Q207" s="55"/>
      <c r="R207" s="55"/>
    </row>
    <row r="208" spans="17:18" x14ac:dyDescent="0.2">
      <c r="Q208" s="55"/>
      <c r="R208" s="55"/>
    </row>
    <row r="209" spans="17:18" x14ac:dyDescent="0.2">
      <c r="Q209" s="55"/>
      <c r="R209" s="55"/>
    </row>
    <row r="210" spans="17:18" x14ac:dyDescent="0.2">
      <c r="Q210" s="55"/>
      <c r="R210" s="55"/>
    </row>
    <row r="211" spans="17:18" x14ac:dyDescent="0.2">
      <c r="Q211" s="55"/>
      <c r="R211" s="55"/>
    </row>
    <row r="212" spans="17:18" x14ac:dyDescent="0.2">
      <c r="Q212" s="55"/>
      <c r="R212" s="55"/>
    </row>
    <row r="213" spans="17:18" x14ac:dyDescent="0.2">
      <c r="Q213" s="55"/>
      <c r="R213" s="55"/>
    </row>
    <row r="214" spans="17:18" x14ac:dyDescent="0.2">
      <c r="Q214" s="55"/>
      <c r="R214" s="55"/>
    </row>
    <row r="215" spans="17:18" x14ac:dyDescent="0.2">
      <c r="Q215" s="55"/>
      <c r="R215" s="55"/>
    </row>
    <row r="216" spans="17:18" x14ac:dyDescent="0.2">
      <c r="Q216" s="55"/>
      <c r="R216" s="55"/>
    </row>
    <row r="217" spans="17:18" x14ac:dyDescent="0.2">
      <c r="Q217" s="55"/>
      <c r="R217" s="55"/>
    </row>
    <row r="218" spans="17:18" x14ac:dyDescent="0.2">
      <c r="Q218" s="55"/>
      <c r="R218" s="55"/>
    </row>
    <row r="219" spans="17:18" x14ac:dyDescent="0.2">
      <c r="Q219" s="55"/>
      <c r="R219" s="55"/>
    </row>
    <row r="220" spans="17:18" x14ac:dyDescent="0.2">
      <c r="Q220" s="55"/>
      <c r="R220" s="55"/>
    </row>
    <row r="221" spans="17:18" x14ac:dyDescent="0.2">
      <c r="Q221" s="55"/>
      <c r="R221" s="55"/>
    </row>
    <row r="222" spans="17:18" x14ac:dyDescent="0.2">
      <c r="Q222" s="55"/>
      <c r="R222" s="55"/>
    </row>
    <row r="223" spans="17:18" x14ac:dyDescent="0.2">
      <c r="Q223" s="55"/>
      <c r="R223" s="55"/>
    </row>
    <row r="224" spans="17:18" x14ac:dyDescent="0.2">
      <c r="Q224" s="55"/>
      <c r="R224" s="55"/>
    </row>
    <row r="225" spans="17:18" x14ac:dyDescent="0.2">
      <c r="Q225" s="55"/>
      <c r="R225" s="55"/>
    </row>
    <row r="226" spans="17:18" x14ac:dyDescent="0.2">
      <c r="Q226" s="55"/>
      <c r="R226" s="55"/>
    </row>
    <row r="227" spans="17:18" x14ac:dyDescent="0.2">
      <c r="Q227" s="55"/>
      <c r="R227" s="55"/>
    </row>
    <row r="228" spans="17:18" x14ac:dyDescent="0.2">
      <c r="Q228" s="55"/>
      <c r="R228" s="55"/>
    </row>
    <row r="229" spans="17:18" x14ac:dyDescent="0.2">
      <c r="Q229" s="55"/>
      <c r="R229" s="55"/>
    </row>
    <row r="230" spans="17:18" x14ac:dyDescent="0.2">
      <c r="Q230" s="55"/>
      <c r="R230" s="55"/>
    </row>
    <row r="231" spans="17:18" x14ac:dyDescent="0.2">
      <c r="Q231" s="55"/>
      <c r="R231" s="55"/>
    </row>
    <row r="232" spans="17:18" x14ac:dyDescent="0.2">
      <c r="Q232" s="55"/>
      <c r="R232" s="55"/>
    </row>
    <row r="233" spans="17:18" x14ac:dyDescent="0.2">
      <c r="Q233" s="55"/>
      <c r="R233" s="55"/>
    </row>
    <row r="234" spans="17:18" x14ac:dyDescent="0.2">
      <c r="Q234" s="55"/>
      <c r="R234" s="55"/>
    </row>
    <row r="235" spans="17:18" x14ac:dyDescent="0.2">
      <c r="Q235" s="55"/>
      <c r="R235" s="55"/>
    </row>
    <row r="236" spans="17:18" x14ac:dyDescent="0.2">
      <c r="Q236" s="55"/>
      <c r="R236" s="55"/>
    </row>
    <row r="237" spans="17:18" x14ac:dyDescent="0.2">
      <c r="Q237" s="55"/>
      <c r="R237" s="55"/>
    </row>
    <row r="238" spans="17:18" x14ac:dyDescent="0.2">
      <c r="Q238" s="55"/>
      <c r="R238" s="55"/>
    </row>
    <row r="239" spans="17:18" x14ac:dyDescent="0.2">
      <c r="Q239" s="55"/>
      <c r="R239" s="55"/>
    </row>
    <row r="240" spans="17:18" x14ac:dyDescent="0.2">
      <c r="Q240" s="55"/>
      <c r="R240" s="55"/>
    </row>
    <row r="241" spans="17:18" x14ac:dyDescent="0.2">
      <c r="Q241" s="55"/>
      <c r="R241" s="55"/>
    </row>
    <row r="242" spans="17:18" x14ac:dyDescent="0.2">
      <c r="Q242" s="55"/>
      <c r="R242" s="55"/>
    </row>
    <row r="243" spans="17:18" x14ac:dyDescent="0.2">
      <c r="Q243" s="55"/>
      <c r="R243" s="55"/>
    </row>
    <row r="244" spans="17:18" x14ac:dyDescent="0.2">
      <c r="Q244" s="55"/>
      <c r="R244" s="55"/>
    </row>
    <row r="245" spans="17:18" x14ac:dyDescent="0.2">
      <c r="Q245" s="55"/>
      <c r="R245" s="55"/>
    </row>
    <row r="246" spans="17:18" x14ac:dyDescent="0.2">
      <c r="Q246" s="55"/>
      <c r="R246" s="55"/>
    </row>
    <row r="247" spans="17:18" x14ac:dyDescent="0.2">
      <c r="Q247" s="55"/>
      <c r="R247" s="55"/>
    </row>
    <row r="248" spans="17:18" x14ac:dyDescent="0.2">
      <c r="Q248" s="55"/>
      <c r="R248" s="55"/>
    </row>
    <row r="249" spans="17:18" x14ac:dyDescent="0.2">
      <c r="Q249" s="55"/>
      <c r="R249" s="55"/>
    </row>
    <row r="250" spans="17:18" x14ac:dyDescent="0.2">
      <c r="Q250" s="55"/>
      <c r="R250" s="55"/>
    </row>
    <row r="251" spans="17:18" x14ac:dyDescent="0.2">
      <c r="Q251" s="55"/>
      <c r="R251" s="55"/>
    </row>
    <row r="252" spans="17:18" x14ac:dyDescent="0.2">
      <c r="Q252" s="55"/>
      <c r="R252" s="55"/>
    </row>
    <row r="253" spans="17:18" x14ac:dyDescent="0.2">
      <c r="Q253" s="55"/>
      <c r="R253" s="55"/>
    </row>
    <row r="254" spans="17:18" x14ac:dyDescent="0.2">
      <c r="Q254" s="55"/>
      <c r="R254" s="55"/>
    </row>
    <row r="255" spans="17:18" x14ac:dyDescent="0.2">
      <c r="Q255" s="55"/>
      <c r="R255" s="55"/>
    </row>
    <row r="256" spans="17:18" x14ac:dyDescent="0.2">
      <c r="Q256" s="55"/>
      <c r="R256" s="55"/>
    </row>
    <row r="257" spans="17:18" x14ac:dyDescent="0.2">
      <c r="Q257" s="55"/>
      <c r="R257" s="55"/>
    </row>
    <row r="258" spans="17:18" x14ac:dyDescent="0.2">
      <c r="Q258" s="55"/>
      <c r="R258" s="55"/>
    </row>
    <row r="259" spans="17:18" x14ac:dyDescent="0.2">
      <c r="Q259" s="55"/>
      <c r="R259" s="55"/>
    </row>
    <row r="260" spans="17:18" x14ac:dyDescent="0.2">
      <c r="Q260" s="55"/>
      <c r="R260" s="55"/>
    </row>
    <row r="261" spans="17:18" x14ac:dyDescent="0.2">
      <c r="Q261" s="55"/>
      <c r="R261" s="55"/>
    </row>
    <row r="262" spans="17:18" x14ac:dyDescent="0.2">
      <c r="Q262" s="55"/>
      <c r="R262" s="55"/>
    </row>
    <row r="263" spans="17:18" x14ac:dyDescent="0.2">
      <c r="Q263" s="55"/>
      <c r="R263" s="55"/>
    </row>
    <row r="264" spans="17:18" x14ac:dyDescent="0.2">
      <c r="Q264" s="55"/>
      <c r="R264" s="55"/>
    </row>
    <row r="265" spans="17:18" x14ac:dyDescent="0.2">
      <c r="Q265" s="55"/>
      <c r="R265" s="55"/>
    </row>
    <row r="266" spans="17:18" x14ac:dyDescent="0.2">
      <c r="Q266" s="55"/>
      <c r="R266" s="55"/>
    </row>
    <row r="267" spans="17:18" x14ac:dyDescent="0.2">
      <c r="Q267" s="55"/>
      <c r="R267" s="55"/>
    </row>
    <row r="268" spans="17:18" x14ac:dyDescent="0.2">
      <c r="Q268" s="55"/>
      <c r="R268" s="55"/>
    </row>
    <row r="269" spans="17:18" x14ac:dyDescent="0.2">
      <c r="Q269" s="55"/>
      <c r="R269" s="55"/>
    </row>
    <row r="270" spans="17:18" x14ac:dyDescent="0.2">
      <c r="Q270" s="55"/>
      <c r="R270" s="55"/>
    </row>
    <row r="271" spans="17:18" x14ac:dyDescent="0.2">
      <c r="Q271" s="55"/>
      <c r="R271" s="55"/>
    </row>
    <row r="272" spans="17:18" x14ac:dyDescent="0.2">
      <c r="Q272" s="55"/>
      <c r="R272" s="55"/>
    </row>
    <row r="273" spans="17:18" x14ac:dyDescent="0.2">
      <c r="Q273" s="55"/>
      <c r="R273" s="55"/>
    </row>
    <row r="274" spans="17:18" x14ac:dyDescent="0.2">
      <c r="Q274" s="55"/>
      <c r="R274" s="55"/>
    </row>
    <row r="275" spans="17:18" x14ac:dyDescent="0.2">
      <c r="Q275" s="55"/>
      <c r="R275" s="55"/>
    </row>
    <row r="276" spans="17:18" x14ac:dyDescent="0.2">
      <c r="Q276" s="55"/>
      <c r="R276" s="55"/>
    </row>
    <row r="277" spans="17:18" x14ac:dyDescent="0.2">
      <c r="Q277" s="55"/>
      <c r="R277" s="55"/>
    </row>
    <row r="278" spans="17:18" x14ac:dyDescent="0.2">
      <c r="Q278" s="55"/>
      <c r="R278" s="55"/>
    </row>
    <row r="279" spans="17:18" x14ac:dyDescent="0.2">
      <c r="Q279" s="55"/>
      <c r="R279" s="55"/>
    </row>
    <row r="280" spans="17:18" x14ac:dyDescent="0.2">
      <c r="Q280" s="55"/>
      <c r="R280" s="55"/>
    </row>
    <row r="281" spans="17:18" x14ac:dyDescent="0.2">
      <c r="Q281" s="55"/>
      <c r="R281" s="55"/>
    </row>
    <row r="282" spans="17:18" x14ac:dyDescent="0.2">
      <c r="Q282" s="55"/>
      <c r="R282" s="55"/>
    </row>
    <row r="283" spans="17:18" x14ac:dyDescent="0.2">
      <c r="Q283" s="55"/>
      <c r="R283" s="55"/>
    </row>
    <row r="284" spans="17:18" x14ac:dyDescent="0.2">
      <c r="Q284" s="55"/>
      <c r="R284" s="55"/>
    </row>
    <row r="285" spans="17:18" x14ac:dyDescent="0.2">
      <c r="Q285" s="55"/>
      <c r="R285" s="55"/>
    </row>
    <row r="286" spans="17:18" x14ac:dyDescent="0.2">
      <c r="Q286" s="55"/>
      <c r="R286" s="55"/>
    </row>
    <row r="287" spans="17:18" x14ac:dyDescent="0.2">
      <c r="Q287" s="55"/>
      <c r="R287" s="55"/>
    </row>
    <row r="288" spans="17:18" x14ac:dyDescent="0.2">
      <c r="Q288" s="55"/>
      <c r="R288" s="55"/>
    </row>
    <row r="289" spans="17:18" x14ac:dyDescent="0.2">
      <c r="Q289" s="55"/>
      <c r="R289" s="55"/>
    </row>
    <row r="290" spans="17:18" x14ac:dyDescent="0.2">
      <c r="Q290" s="55"/>
      <c r="R290" s="55"/>
    </row>
    <row r="291" spans="17:18" x14ac:dyDescent="0.2">
      <c r="Q291" s="55"/>
      <c r="R291" s="55"/>
    </row>
    <row r="292" spans="17:18" x14ac:dyDescent="0.2">
      <c r="Q292" s="55"/>
      <c r="R292" s="55"/>
    </row>
    <row r="293" spans="17:18" x14ac:dyDescent="0.2">
      <c r="Q293" s="55"/>
      <c r="R293" s="55"/>
    </row>
    <row r="294" spans="17:18" x14ac:dyDescent="0.2">
      <c r="Q294" s="55"/>
      <c r="R294" s="55"/>
    </row>
    <row r="295" spans="17:18" x14ac:dyDescent="0.2">
      <c r="Q295" s="55"/>
      <c r="R295" s="55"/>
    </row>
    <row r="296" spans="17:18" x14ac:dyDescent="0.2">
      <c r="Q296" s="55"/>
      <c r="R296" s="55"/>
    </row>
    <row r="297" spans="17:18" x14ac:dyDescent="0.2">
      <c r="Q297" s="55"/>
      <c r="R297" s="55"/>
    </row>
    <row r="298" spans="17:18" x14ac:dyDescent="0.2">
      <c r="Q298" s="55"/>
      <c r="R298" s="55"/>
    </row>
    <row r="299" spans="17:18" x14ac:dyDescent="0.2">
      <c r="Q299" s="55"/>
      <c r="R299" s="55"/>
    </row>
    <row r="300" spans="17:18" x14ac:dyDescent="0.2">
      <c r="Q300" s="55"/>
      <c r="R300" s="55"/>
    </row>
    <row r="301" spans="17:18" x14ac:dyDescent="0.2">
      <c r="Q301" s="55"/>
      <c r="R301" s="55"/>
    </row>
    <row r="302" spans="17:18" x14ac:dyDescent="0.2">
      <c r="Q302" s="55"/>
      <c r="R302" s="55"/>
    </row>
    <row r="303" spans="17:18" x14ac:dyDescent="0.2">
      <c r="Q303" s="55"/>
      <c r="R303" s="55"/>
    </row>
    <row r="304" spans="17:18" x14ac:dyDescent="0.2">
      <c r="Q304" s="55"/>
      <c r="R304" s="55"/>
    </row>
    <row r="305" spans="17:18" x14ac:dyDescent="0.2">
      <c r="Q305" s="55"/>
      <c r="R305" s="55"/>
    </row>
    <row r="306" spans="17:18" x14ac:dyDescent="0.2">
      <c r="Q306" s="55"/>
      <c r="R306" s="55"/>
    </row>
    <row r="307" spans="17:18" x14ac:dyDescent="0.2">
      <c r="Q307" s="55"/>
      <c r="R307" s="55"/>
    </row>
    <row r="308" spans="17:18" x14ac:dyDescent="0.2">
      <c r="Q308" s="55"/>
      <c r="R308" s="55"/>
    </row>
    <row r="309" spans="17:18" x14ac:dyDescent="0.2">
      <c r="Q309" s="55"/>
      <c r="R309" s="55"/>
    </row>
    <row r="310" spans="17:18" x14ac:dyDescent="0.2">
      <c r="Q310" s="55"/>
      <c r="R310" s="55"/>
    </row>
    <row r="311" spans="17:18" x14ac:dyDescent="0.2">
      <c r="Q311" s="55"/>
      <c r="R311" s="55"/>
    </row>
    <row r="312" spans="17:18" x14ac:dyDescent="0.2">
      <c r="Q312" s="55"/>
      <c r="R312" s="55"/>
    </row>
    <row r="313" spans="17:18" x14ac:dyDescent="0.2">
      <c r="Q313" s="55"/>
      <c r="R313" s="55"/>
    </row>
    <row r="314" spans="17:18" x14ac:dyDescent="0.2">
      <c r="Q314" s="55"/>
      <c r="R314" s="55"/>
    </row>
    <row r="315" spans="17:18" x14ac:dyDescent="0.2">
      <c r="Q315" s="55"/>
      <c r="R315" s="55"/>
    </row>
    <row r="316" spans="17:18" x14ac:dyDescent="0.2">
      <c r="Q316" s="55"/>
      <c r="R316" s="55"/>
    </row>
    <row r="317" spans="17:18" x14ac:dyDescent="0.2">
      <c r="Q317" s="55"/>
      <c r="R317" s="55"/>
    </row>
    <row r="318" spans="17:18" x14ac:dyDescent="0.2">
      <c r="Q318" s="55"/>
      <c r="R318" s="55"/>
    </row>
    <row r="319" spans="17:18" x14ac:dyDescent="0.2">
      <c r="Q319" s="55"/>
      <c r="R319" s="55"/>
    </row>
    <row r="320" spans="17:18" x14ac:dyDescent="0.2">
      <c r="Q320" s="55"/>
      <c r="R320" s="55"/>
    </row>
    <row r="321" spans="17:18" x14ac:dyDescent="0.2">
      <c r="Q321" s="55"/>
      <c r="R321" s="55"/>
    </row>
    <row r="322" spans="17:18" x14ac:dyDescent="0.2">
      <c r="Q322" s="55"/>
      <c r="R322" s="55"/>
    </row>
    <row r="323" spans="17:18" x14ac:dyDescent="0.2">
      <c r="Q323" s="55"/>
      <c r="R323" s="55"/>
    </row>
    <row r="324" spans="17:18" x14ac:dyDescent="0.2">
      <c r="Q324" s="55"/>
      <c r="R324" s="55"/>
    </row>
    <row r="325" spans="17:18" x14ac:dyDescent="0.2">
      <c r="Q325" s="55"/>
      <c r="R325" s="55"/>
    </row>
    <row r="326" spans="17:18" x14ac:dyDescent="0.2">
      <c r="Q326" s="55"/>
      <c r="R326" s="55"/>
    </row>
    <row r="327" spans="17:18" x14ac:dyDescent="0.2">
      <c r="Q327" s="55"/>
      <c r="R327" s="55"/>
    </row>
    <row r="328" spans="17:18" x14ac:dyDescent="0.2">
      <c r="Q328" s="55"/>
      <c r="R328" s="55"/>
    </row>
    <row r="329" spans="17:18" x14ac:dyDescent="0.2">
      <c r="Q329" s="55"/>
      <c r="R329" s="55"/>
    </row>
    <row r="330" spans="17:18" x14ac:dyDescent="0.2">
      <c r="Q330" s="55"/>
      <c r="R330" s="55"/>
    </row>
    <row r="331" spans="17:18" x14ac:dyDescent="0.2">
      <c r="Q331" s="55"/>
      <c r="R331" s="55"/>
    </row>
    <row r="332" spans="17:18" x14ac:dyDescent="0.2">
      <c r="Q332" s="55"/>
      <c r="R332" s="55"/>
    </row>
    <row r="333" spans="17:18" x14ac:dyDescent="0.2">
      <c r="Q333" s="55"/>
      <c r="R333" s="55"/>
    </row>
    <row r="334" spans="17:18" x14ac:dyDescent="0.2">
      <c r="Q334" s="55"/>
      <c r="R334" s="55"/>
    </row>
    <row r="335" spans="17:18" x14ac:dyDescent="0.2">
      <c r="Q335" s="55"/>
      <c r="R335" s="55"/>
    </row>
    <row r="336" spans="17:18" x14ac:dyDescent="0.2">
      <c r="Q336" s="55"/>
      <c r="R336" s="55"/>
    </row>
    <row r="337" spans="17:18" x14ac:dyDescent="0.2">
      <c r="Q337" s="55"/>
      <c r="R337" s="55"/>
    </row>
    <row r="338" spans="17:18" x14ac:dyDescent="0.2">
      <c r="Q338" s="55"/>
      <c r="R338" s="55"/>
    </row>
    <row r="339" spans="17:18" x14ac:dyDescent="0.2">
      <c r="Q339" s="55"/>
      <c r="R339" s="55"/>
    </row>
    <row r="340" spans="17:18" x14ac:dyDescent="0.2">
      <c r="Q340" s="55"/>
      <c r="R340" s="55"/>
    </row>
    <row r="341" spans="17:18" x14ac:dyDescent="0.2">
      <c r="Q341" s="55"/>
      <c r="R341" s="55"/>
    </row>
    <row r="342" spans="17:18" x14ac:dyDescent="0.2">
      <c r="Q342" s="55"/>
      <c r="R342" s="55"/>
    </row>
    <row r="343" spans="17:18" x14ac:dyDescent="0.2">
      <c r="Q343" s="55"/>
      <c r="R343" s="55"/>
    </row>
    <row r="344" spans="17:18" x14ac:dyDescent="0.2">
      <c r="Q344" s="55"/>
      <c r="R344" s="55"/>
    </row>
    <row r="345" spans="17:18" x14ac:dyDescent="0.2">
      <c r="Q345" s="55"/>
      <c r="R345" s="55"/>
    </row>
    <row r="346" spans="17:18" x14ac:dyDescent="0.2">
      <c r="Q346" s="55"/>
      <c r="R346" s="55"/>
    </row>
    <row r="347" spans="17:18" x14ac:dyDescent="0.2">
      <c r="Q347" s="55"/>
      <c r="R347" s="55"/>
    </row>
    <row r="348" spans="17:18" x14ac:dyDescent="0.2">
      <c r="Q348" s="55"/>
      <c r="R348" s="55"/>
    </row>
    <row r="349" spans="17:18" x14ac:dyDescent="0.2">
      <c r="Q349" s="55"/>
      <c r="R349" s="55"/>
    </row>
    <row r="350" spans="17:18" x14ac:dyDescent="0.2">
      <c r="Q350" s="55"/>
      <c r="R350" s="55"/>
    </row>
    <row r="351" spans="17:18" x14ac:dyDescent="0.2">
      <c r="Q351" s="55"/>
      <c r="R351" s="55"/>
    </row>
    <row r="352" spans="17:18" x14ac:dyDescent="0.2">
      <c r="Q352" s="55"/>
      <c r="R352" s="55"/>
    </row>
    <row r="353" spans="17:18" x14ac:dyDescent="0.2">
      <c r="Q353" s="55"/>
      <c r="R353" s="55"/>
    </row>
    <row r="354" spans="17:18" x14ac:dyDescent="0.2">
      <c r="Q354" s="55"/>
      <c r="R354" s="55"/>
    </row>
    <row r="355" spans="17:18" x14ac:dyDescent="0.2">
      <c r="Q355" s="55"/>
      <c r="R355" s="55"/>
    </row>
    <row r="356" spans="17:18" x14ac:dyDescent="0.2">
      <c r="Q356" s="55"/>
      <c r="R356" s="55"/>
    </row>
    <row r="357" spans="17:18" x14ac:dyDescent="0.2">
      <c r="Q357" s="55"/>
      <c r="R357" s="55"/>
    </row>
    <row r="358" spans="17:18" x14ac:dyDescent="0.2">
      <c r="Q358" s="55"/>
      <c r="R358" s="55"/>
    </row>
    <row r="359" spans="17:18" x14ac:dyDescent="0.2">
      <c r="Q359" s="55"/>
      <c r="R359" s="55"/>
    </row>
    <row r="360" spans="17:18" x14ac:dyDescent="0.2">
      <c r="Q360" s="55"/>
      <c r="R360" s="55"/>
    </row>
    <row r="361" spans="17:18" x14ac:dyDescent="0.2">
      <c r="Q361" s="55"/>
      <c r="R361" s="55"/>
    </row>
  </sheetData>
  <mergeCells count="22">
    <mergeCell ref="A124:L124"/>
    <mergeCell ref="A125:L125"/>
    <mergeCell ref="A127:H127"/>
    <mergeCell ref="A118:L118"/>
    <mergeCell ref="A119:L119"/>
    <mergeCell ref="A120:L120"/>
    <mergeCell ref="A121:L121"/>
    <mergeCell ref="A122:L122"/>
    <mergeCell ref="A123:L123"/>
    <mergeCell ref="A117:L117"/>
    <mergeCell ref="A1:AG1"/>
    <mergeCell ref="A2:A4"/>
    <mergeCell ref="B2:B4"/>
    <mergeCell ref="C2:AC3"/>
    <mergeCell ref="AD2:AG2"/>
    <mergeCell ref="AD3:AE3"/>
    <mergeCell ref="AF3:AG3"/>
    <mergeCell ref="A112:L112"/>
    <mergeCell ref="A113:L113"/>
    <mergeCell ref="A114:L114"/>
    <mergeCell ref="A115:L115"/>
    <mergeCell ref="A116:L116"/>
  </mergeCells>
  <pageMargins left="0.25" right="0.25" top="0.75" bottom="0.75" header="0.3" footer="0.3"/>
  <pageSetup scale="4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4-28</vt:lpstr>
    </vt:vector>
  </TitlesOfParts>
  <Company>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 User</dc:creator>
  <cp:lastModifiedBy>L. Nguyen</cp:lastModifiedBy>
  <cp:lastPrinted>2016-01-07T13:56:13Z</cp:lastPrinted>
  <dcterms:created xsi:type="dcterms:W3CDTF">2010-01-19T16:28:52Z</dcterms:created>
  <dcterms:modified xsi:type="dcterms:W3CDTF">2016-01-07T13:56:29Z</dcterms:modified>
</cp:coreProperties>
</file>