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6795" yWindow="330" windowWidth="12405" windowHeight="7770"/>
  </bookViews>
  <sheets>
    <sheet name="Aviation profile" sheetId="1" r:id="rId1"/>
  </sheets>
  <definedNames>
    <definedName name="Chap1">#REF!</definedName>
    <definedName name="Chap2">#REF!</definedName>
    <definedName name="Chap3">#REF!</definedName>
    <definedName name="Chap4">#REF!</definedName>
    <definedName name="Chap5">#REF!</definedName>
    <definedName name="_xlnm.Print_Area" localSheetId="0">'Aviation profile'!$A$1:$Z$50</definedName>
  </definedNames>
  <calcPr calcId="145621"/>
</workbook>
</file>

<file path=xl/calcChain.xml><?xml version="1.0" encoding="utf-8"?>
<calcChain xmlns="http://schemas.openxmlformats.org/spreadsheetml/2006/main">
  <c r="R50" i="1" l="1"/>
  <c r="N50" i="1"/>
  <c r="J50" i="1"/>
  <c r="F50" i="1"/>
  <c r="D50" i="1"/>
  <c r="C50" i="1"/>
  <c r="B50" i="1"/>
  <c r="R49" i="1"/>
  <c r="N49" i="1"/>
  <c r="J49" i="1"/>
  <c r="F49" i="1"/>
  <c r="D49" i="1"/>
  <c r="C49" i="1"/>
  <c r="B49" i="1"/>
  <c r="Z50" i="1"/>
  <c r="Y50" i="1"/>
  <c r="X50" i="1"/>
  <c r="U50" i="1"/>
  <c r="T50" i="1"/>
  <c r="S50" i="1"/>
  <c r="Q50" i="1"/>
  <c r="P50" i="1"/>
  <c r="O50" i="1"/>
  <c r="M50" i="1"/>
  <c r="L50" i="1"/>
  <c r="K50" i="1"/>
  <c r="I50" i="1"/>
  <c r="H50" i="1"/>
  <c r="G50" i="1"/>
  <c r="E50" i="1"/>
  <c r="Z49" i="1"/>
  <c r="Y49" i="1"/>
  <c r="X49" i="1"/>
  <c r="U49" i="1"/>
  <c r="T49" i="1"/>
  <c r="S49" i="1"/>
  <c r="Q49" i="1"/>
  <c r="P49" i="1"/>
  <c r="O49" i="1"/>
  <c r="M49" i="1"/>
  <c r="L49" i="1"/>
  <c r="K49" i="1"/>
  <c r="I49" i="1"/>
  <c r="H49" i="1"/>
  <c r="G49" i="1"/>
  <c r="E49" i="1"/>
  <c r="V49" i="1"/>
  <c r="M3" i="1"/>
  <c r="L3" i="1"/>
  <c r="K3" i="1"/>
  <c r="J3" i="1"/>
  <c r="I3" i="1"/>
  <c r="H3" i="1"/>
  <c r="G3" i="1"/>
  <c r="F3" i="1"/>
  <c r="E3" i="1"/>
  <c r="D3" i="1"/>
  <c r="C3" i="1"/>
  <c r="B3" i="1"/>
  <c r="V50" i="1" l="1"/>
</calcChain>
</file>

<file path=xl/sharedStrings.xml><?xml version="1.0" encoding="utf-8"?>
<sst xmlns="http://schemas.openxmlformats.org/spreadsheetml/2006/main" count="310" uniqueCount="73">
  <si>
    <t>Corporate</t>
  </si>
  <si>
    <t>N</t>
  </si>
  <si>
    <t>Business</t>
  </si>
  <si>
    <t>Instructional</t>
  </si>
  <si>
    <t>Personal</t>
  </si>
  <si>
    <t>External load</t>
  </si>
  <si>
    <t>Other</t>
  </si>
  <si>
    <t>Fatal</t>
  </si>
  <si>
    <t>Operating costs</t>
  </si>
  <si>
    <t>Aerial application</t>
  </si>
  <si>
    <t>Aerial observation</t>
  </si>
  <si>
    <t>Aviation gasoline</t>
  </si>
  <si>
    <t>Jet fuel</t>
  </si>
  <si>
    <t>General Aviation Profile</t>
  </si>
  <si>
    <t>U</t>
  </si>
  <si>
    <t>SOURCES</t>
  </si>
  <si>
    <t>NOTES</t>
  </si>
  <si>
    <t>Expenditures, total ($ millions)</t>
  </si>
  <si>
    <r>
      <t>Other work</t>
    </r>
    <r>
      <rPr>
        <vertAlign val="superscript"/>
        <sz val="11"/>
        <rFont val="Arial Narrow"/>
        <family val="2"/>
      </rPr>
      <t>a</t>
    </r>
  </si>
  <si>
    <r>
      <t>Air taxi / air tours</t>
    </r>
    <r>
      <rPr>
        <vertAlign val="superscript"/>
        <sz val="11"/>
        <rFont val="Arial Narrow"/>
        <family val="2"/>
      </rPr>
      <t>b</t>
    </r>
  </si>
  <si>
    <r>
      <t>Sightseeing</t>
    </r>
    <r>
      <rPr>
        <vertAlign val="superscript"/>
        <sz val="11"/>
        <rFont val="Arial Narrow"/>
        <family val="2"/>
      </rPr>
      <t>c</t>
    </r>
  </si>
  <si>
    <r>
      <t>Other</t>
    </r>
    <r>
      <rPr>
        <vertAlign val="superscript"/>
        <sz val="11"/>
        <rFont val="Arial Narrow"/>
        <family val="2"/>
      </rPr>
      <t>d</t>
    </r>
  </si>
  <si>
    <t>PERFORMANCE</t>
  </si>
  <si>
    <t>SAFETY</t>
  </si>
  <si>
    <t>Aircraft</t>
  </si>
  <si>
    <t>Number of active aircraft by primary use, total</t>
  </si>
  <si>
    <t>Inventory:</t>
  </si>
  <si>
    <t>Number of flight hours by actual use, total:</t>
  </si>
  <si>
    <t>Fuel consumed, total:</t>
  </si>
  <si>
    <t>Fatalities, total:</t>
  </si>
  <si>
    <t xml:space="preserve">1960-1970: National Transportation Safety Board, RE-50, personal communication.  </t>
  </si>
  <si>
    <t>Accidents, total</t>
  </si>
  <si>
    <t>INVENTORY</t>
  </si>
  <si>
    <t>FINANCIAL</t>
  </si>
  <si>
    <t>Number of flight hours by actual use, total (thousands)</t>
  </si>
  <si>
    <r>
      <t xml:space="preserve">1960-2001: Eno Transportation Foundation, Inc., </t>
    </r>
    <r>
      <rPr>
        <i/>
        <sz val="9"/>
        <rFont val="Arial"/>
        <family val="2"/>
      </rPr>
      <t>Transportation in America,</t>
    </r>
    <r>
      <rPr>
        <sz val="9"/>
        <rFont val="Arial"/>
        <family val="2"/>
      </rPr>
      <t xml:space="preserve"> Annual Issues (Washington, DC), pp. 40 and 45, and similar tables in earlier editions.</t>
    </r>
  </si>
  <si>
    <r>
      <t xml:space="preserve">1960-1990: U.S. Department of Transportation, Federal Aviation Administration, </t>
    </r>
    <r>
      <rPr>
        <i/>
        <sz val="9"/>
        <rFont val="Arial"/>
        <family val="2"/>
      </rPr>
      <t xml:space="preserve">General Aviation and Air Taxi Acitivity and Avionics Survey </t>
    </r>
    <r>
      <rPr>
        <sz val="9"/>
        <rFont val="Arial"/>
        <family val="2"/>
      </rPr>
      <t xml:space="preserve">(Washington, DC: 1990-2000 issues), table 5.1.  </t>
    </r>
  </si>
  <si>
    <t>Financial:</t>
  </si>
  <si>
    <t>Number of active aircraft by primary use, total:</t>
  </si>
  <si>
    <t>Performance:</t>
  </si>
  <si>
    <t>Vehicle-miles and passenger-miles:</t>
  </si>
  <si>
    <t>Expenditure:</t>
  </si>
  <si>
    <t>Safety:</t>
  </si>
  <si>
    <t>Accidents, total:</t>
  </si>
  <si>
    <r>
      <t>a</t>
    </r>
    <r>
      <rPr>
        <sz val="9"/>
        <rFont val="Arial"/>
        <family val="2"/>
      </rPr>
      <t xml:space="preserve"> In 1960, 1970, 1980, classified as </t>
    </r>
    <r>
      <rPr>
        <i/>
        <sz val="9"/>
        <rFont val="Arial"/>
        <family val="2"/>
      </rPr>
      <t>Industrial</t>
    </r>
    <r>
      <rPr>
        <sz val="9"/>
        <rFont val="Arial"/>
        <family val="2"/>
      </rPr>
      <t>.</t>
    </r>
  </si>
  <si>
    <t>Total fatalities in this profile may not match those in table 2-14 due to when the total fatalities data were received and the data breakdown by type of flying. NTSB constantly updates and reclassifies accident and fatality data.</t>
  </si>
  <si>
    <t xml:space="preserve">1994-95 data for active aircraft by use, and flight hours, have been revised to reflect changes in the adjustment for nonresponse bias based on factors from the 1996 telephone survey. </t>
  </si>
  <si>
    <r>
      <t xml:space="preserve">1960-80: National Transportation Safety Board, RE-50, personal communication. </t>
    </r>
    <r>
      <rPr>
        <i/>
        <sz val="9"/>
        <rFont val="Arial"/>
        <family val="2"/>
      </rPr>
      <t>Annual Review of Aircraft Accident Data</t>
    </r>
    <r>
      <rPr>
        <sz val="9"/>
        <rFont val="Arial"/>
        <family val="2"/>
      </rPr>
      <t xml:space="preserve">, U.S. General Aviation, Calendar Year 1998 (Washington, DC: July 2000), table 10, available at http://www.ntsb.gov/aviation/ as of July 22, 2004.  </t>
    </r>
  </si>
  <si>
    <r>
      <t xml:space="preserve">1980-2006: Ibid., </t>
    </r>
    <r>
      <rPr>
        <i/>
        <sz val="9"/>
        <rFont val="Arial"/>
        <family val="2"/>
      </rPr>
      <t>Annual Review of Aircraft Accident Data</t>
    </r>
    <r>
      <rPr>
        <sz val="9"/>
        <rFont val="Arial"/>
        <family val="2"/>
      </rPr>
      <t>, U.S. General Aviation, Calendar Year 1998 (Washington, DC: July 2000), charts 27, 39, 40, 41, 42 and 43, and personal communications on Sept. 10, 2002, Dec. 22, 2003, Apr. 30, 2004, Mar. 24, 2005, Nov. 7, 2006, and Oct. 30, 2007.</t>
    </r>
  </si>
  <si>
    <r>
      <t>Public use</t>
    </r>
    <r>
      <rPr>
        <vertAlign val="superscript"/>
        <sz val="11"/>
        <rFont val="Arial Narrow"/>
        <family val="2"/>
      </rPr>
      <t>e,f</t>
    </r>
  </si>
  <si>
    <r>
      <t xml:space="preserve">f </t>
    </r>
    <r>
      <rPr>
        <sz val="9"/>
        <rFont val="Arial"/>
        <family val="2"/>
      </rPr>
      <t xml:space="preserve">Beginning in 2000, </t>
    </r>
    <r>
      <rPr>
        <i/>
        <sz val="9"/>
        <rFont val="Arial"/>
        <family val="2"/>
      </rPr>
      <t>Public Use</t>
    </r>
    <r>
      <rPr>
        <sz val="9"/>
        <rFont val="Arial"/>
        <family val="2"/>
      </rPr>
      <t xml:space="preserve"> was included in </t>
    </r>
    <r>
      <rPr>
        <i/>
        <sz val="9"/>
        <rFont val="Arial"/>
        <family val="2"/>
      </rPr>
      <t>Other Work</t>
    </r>
    <r>
      <rPr>
        <sz val="9"/>
        <rFont val="Arial"/>
        <family val="2"/>
      </rPr>
      <t>.</t>
    </r>
  </si>
  <si>
    <r>
      <t>Vehicle-miles</t>
    </r>
    <r>
      <rPr>
        <b/>
        <vertAlign val="superscript"/>
        <sz val="11"/>
        <rFont val="Arial Narrow"/>
        <family val="2"/>
      </rPr>
      <t xml:space="preserve"> </t>
    </r>
    <r>
      <rPr>
        <b/>
        <sz val="11"/>
        <rFont val="Arial Narrow"/>
        <family val="2"/>
      </rPr>
      <t>(millions)</t>
    </r>
    <r>
      <rPr>
        <b/>
        <vertAlign val="superscript"/>
        <sz val="11"/>
        <rFont val="Arial Narrow"/>
        <family val="2"/>
      </rPr>
      <t>g</t>
    </r>
  </si>
  <si>
    <r>
      <t>Passenger-miles (millions)</t>
    </r>
    <r>
      <rPr>
        <b/>
        <vertAlign val="superscript"/>
        <sz val="11"/>
        <rFont val="Arial Narrow"/>
        <family val="2"/>
      </rPr>
      <t>g</t>
    </r>
  </si>
  <si>
    <r>
      <t>Fuel consumed, total (million gallons)</t>
    </r>
    <r>
      <rPr>
        <b/>
        <vertAlign val="superscript"/>
        <sz val="11"/>
        <rFont val="Arial Narrow"/>
        <family val="2"/>
      </rPr>
      <t>g</t>
    </r>
  </si>
  <si>
    <r>
      <t xml:space="preserve">g </t>
    </r>
    <r>
      <rPr>
        <sz val="9"/>
        <rFont val="Arial"/>
        <family val="2"/>
      </rPr>
      <t xml:space="preserve">Includes </t>
    </r>
    <r>
      <rPr>
        <i/>
        <sz val="9"/>
        <rFont val="Arial"/>
        <family val="2"/>
      </rPr>
      <t>air taxi</t>
    </r>
    <r>
      <rPr>
        <sz val="9"/>
        <rFont val="Arial"/>
        <family val="2"/>
      </rPr>
      <t xml:space="preserve"> operations. Nautical miles in source multiplied by 1.151 to convert from nautical miles.</t>
    </r>
  </si>
  <si>
    <r>
      <t>Fatalities, total</t>
    </r>
    <r>
      <rPr>
        <b/>
        <vertAlign val="superscript"/>
        <sz val="11"/>
        <rFont val="Arial Narrow"/>
        <family val="2"/>
      </rPr>
      <t>h</t>
    </r>
  </si>
  <si>
    <r>
      <t>Accident rate (per 100,000 flight hours)</t>
    </r>
    <r>
      <rPr>
        <b/>
        <vertAlign val="superscript"/>
        <sz val="11"/>
        <rFont val="Arial Narrow"/>
        <family val="2"/>
      </rPr>
      <t>i,j</t>
    </r>
  </si>
  <si>
    <r>
      <rPr>
        <vertAlign val="superscript"/>
        <sz val="9"/>
        <rFont val="Arial"/>
        <family val="2"/>
      </rPr>
      <t>j</t>
    </r>
    <r>
      <rPr>
        <sz val="9"/>
        <rFont val="Arial"/>
        <family val="2"/>
      </rPr>
      <t xml:space="preserve"> </t>
    </r>
    <r>
      <rPr>
        <i/>
        <sz val="9"/>
        <rFont val="Arial"/>
        <family val="2"/>
      </rPr>
      <t>Accident rates</t>
    </r>
    <r>
      <rPr>
        <sz val="9"/>
        <rFont val="Arial"/>
        <family val="2"/>
      </rPr>
      <t xml:space="preserve"> are calculated by the Bureau of Transportation Statistics (BTS) using the formula: Accident Rates (per 100,000 flight hours) = Accidents or Fatalities/Flight Hours (thousands)*100.</t>
    </r>
  </si>
  <si>
    <r>
      <t>i</t>
    </r>
    <r>
      <rPr>
        <sz val="9"/>
        <rFont val="Arial"/>
        <family val="2"/>
      </rPr>
      <t xml:space="preserve"> Suicide/sabotage cases are included in </t>
    </r>
    <r>
      <rPr>
        <i/>
        <sz val="9"/>
        <rFont val="Arial"/>
        <family val="2"/>
      </rPr>
      <t xml:space="preserve">Accidents </t>
    </r>
    <r>
      <rPr>
        <sz val="9"/>
        <rFont val="Arial"/>
        <family val="2"/>
      </rPr>
      <t xml:space="preserve">and </t>
    </r>
    <r>
      <rPr>
        <i/>
        <sz val="9"/>
        <rFont val="Arial"/>
        <family val="2"/>
      </rPr>
      <t>Fatalities</t>
    </r>
    <r>
      <rPr>
        <sz val="9"/>
        <rFont val="Arial"/>
        <family val="2"/>
      </rPr>
      <t xml:space="preserve"> data but are excluded from </t>
    </r>
    <r>
      <rPr>
        <i/>
        <sz val="9"/>
        <rFont val="Arial"/>
        <family val="2"/>
      </rPr>
      <t>Accident rates</t>
    </r>
    <r>
      <rPr>
        <sz val="9"/>
        <rFont val="Arial"/>
        <family val="2"/>
      </rPr>
      <t>.</t>
    </r>
  </si>
  <si>
    <r>
      <t>b</t>
    </r>
    <r>
      <rPr>
        <sz val="9"/>
        <rFont val="Arial"/>
        <family val="2"/>
      </rPr>
      <t xml:space="preserve"> Includes </t>
    </r>
    <r>
      <rPr>
        <i/>
        <sz val="9"/>
        <rFont val="Arial"/>
        <family val="2"/>
      </rPr>
      <t>Air tours</t>
    </r>
    <r>
      <rPr>
        <sz val="9"/>
        <rFont val="Arial"/>
        <family val="2"/>
      </rPr>
      <t xml:space="preserve"> done under 14 CFR 135: </t>
    </r>
    <r>
      <rPr>
        <i/>
        <sz val="9"/>
        <rFont val="Arial"/>
        <family val="2"/>
      </rPr>
      <t xml:space="preserve">Air taxi </t>
    </r>
    <r>
      <rPr>
        <sz val="9"/>
        <rFont val="Arial"/>
        <family val="2"/>
      </rPr>
      <t>operators and commercial operators.</t>
    </r>
  </si>
  <si>
    <r>
      <t>c</t>
    </r>
    <r>
      <rPr>
        <sz val="9"/>
        <rFont val="Arial"/>
        <family val="2"/>
      </rPr>
      <t xml:space="preserve"> Includes </t>
    </r>
    <r>
      <rPr>
        <i/>
        <sz val="9"/>
        <rFont val="Arial"/>
        <family val="2"/>
      </rPr>
      <t>Sightseeing</t>
    </r>
    <r>
      <rPr>
        <sz val="9"/>
        <rFont val="Arial"/>
        <family val="2"/>
      </rPr>
      <t xml:space="preserve"> done under 14 CFR 91: general operating and flight rules.</t>
    </r>
  </si>
  <si>
    <r>
      <t>h</t>
    </r>
    <r>
      <rPr>
        <sz val="9"/>
        <rFont val="Arial"/>
        <family val="2"/>
      </rPr>
      <t xml:space="preserve"> The sum of</t>
    </r>
    <r>
      <rPr>
        <i/>
        <sz val="9"/>
        <rFont val="Arial"/>
        <family val="2"/>
      </rPr>
      <t xml:space="preserve"> Fatalities</t>
    </r>
    <r>
      <rPr>
        <sz val="9"/>
        <rFont val="Arial"/>
        <family val="2"/>
      </rPr>
      <t xml:space="preserve"> does not necessarily equal the total due to aircraft involved in midair and on-ground collisions.</t>
    </r>
  </si>
  <si>
    <r>
      <t xml:space="preserve">1996 </t>
    </r>
    <r>
      <rPr>
        <i/>
        <sz val="9"/>
        <rFont val="Arial"/>
        <family val="2"/>
      </rPr>
      <t>Vehicle-miles</t>
    </r>
    <r>
      <rPr>
        <sz val="9"/>
        <rFont val="Arial"/>
        <family val="2"/>
      </rPr>
      <t xml:space="preserve"> and</t>
    </r>
    <r>
      <rPr>
        <i/>
        <sz val="9"/>
        <rFont val="Arial"/>
        <family val="2"/>
      </rPr>
      <t xml:space="preserve"> </t>
    </r>
    <r>
      <rPr>
        <sz val="9"/>
        <rFont val="Arial"/>
        <family val="2"/>
      </rPr>
      <t>fuel consumption data are estimated using new information on nonrespondents and are not comparable to earlier years.</t>
    </r>
  </si>
  <si>
    <r>
      <t xml:space="preserve">U.S. Department of Transportation, Federal Aviation Administration, </t>
    </r>
    <r>
      <rPr>
        <i/>
        <sz val="9"/>
        <rFont val="Arial"/>
        <family val="2"/>
      </rPr>
      <t>General Aviation and Part 135 Activity Surveys</t>
    </r>
    <r>
      <rPr>
        <sz val="9"/>
        <rFont val="Arial"/>
        <family val="2"/>
      </rPr>
      <t xml:space="preserve">  (Washington, DC: 1990-2014 issues), tables 1.2,  available at  http://www.faa.gov/data_research/aviation_data_statistics/general_aviation/ as of May 23, 2016.</t>
    </r>
  </si>
  <si>
    <t>Ibid., tables 1.4 and similar tables in earlier editions.</t>
  </si>
  <si>
    <r>
      <t xml:space="preserve">1994-2014: Ibid., </t>
    </r>
    <r>
      <rPr>
        <i/>
        <sz val="9"/>
        <rFont val="Arial"/>
        <family val="2"/>
      </rPr>
      <t>Aviation Forecasts</t>
    </r>
    <r>
      <rPr>
        <sz val="9"/>
        <rFont val="Arial"/>
        <family val="2"/>
      </rPr>
      <t>, (Washington, DC: Annual issues), table 31 and similar tables in earlier editions, available at http://www.faa.gov/data_research/aviation/ as of March 24, 2016.</t>
    </r>
  </si>
  <si>
    <r>
      <t xml:space="preserve">2007-2014: Ibid., </t>
    </r>
    <r>
      <rPr>
        <i/>
        <sz val="9"/>
        <rFont val="Arial"/>
        <family val="2"/>
      </rPr>
      <t>Aviation Accident Statistics</t>
    </r>
    <r>
      <rPr>
        <sz val="9"/>
        <rFont val="Arial"/>
        <family val="2"/>
      </rPr>
      <t>, table 10, available at http://www.ntsb.gov/aviation/stats.htm as of  December 2, 2015, and personal communication on Mar. 04, 2010.</t>
    </r>
  </si>
  <si>
    <r>
      <t>d</t>
    </r>
    <r>
      <rPr>
        <sz val="9"/>
        <rFont val="Arial"/>
        <family val="2"/>
      </rPr>
      <t xml:space="preserve"> The significant decrease in </t>
    </r>
    <r>
      <rPr>
        <i/>
        <sz val="9"/>
        <rFont val="Arial"/>
        <family val="2"/>
      </rPr>
      <t>Other</t>
    </r>
    <r>
      <rPr>
        <sz val="9"/>
        <rFont val="Arial"/>
        <family val="2"/>
      </rPr>
      <t xml:space="preserve"> for 1990 and later can be attributed to a redefinition of the category to only include aerial other, general aviation other, and medical use.</t>
    </r>
  </si>
  <si>
    <r>
      <t xml:space="preserve">e </t>
    </r>
    <r>
      <rPr>
        <sz val="9"/>
        <rFont val="Arial"/>
        <family val="2"/>
      </rPr>
      <t>Federal, state or local government-owned or leased aircraft used for the purpose of fulfilling a government function.</t>
    </r>
  </si>
  <si>
    <t xml:space="preserve">Numbers may not add to totals due to changes in sub-categories reported by the source, due to estimation and due to rounding. </t>
  </si>
  <si>
    <r>
      <t xml:space="preserve">KEY: </t>
    </r>
    <r>
      <rPr>
        <sz val="9"/>
        <rFont val="Arial"/>
        <family val="2"/>
      </rPr>
      <t xml:space="preserve"> N = data do not exist; P = preliminary; R = revised; U = data are not available.</t>
    </r>
  </si>
  <si>
    <r>
      <t xml:space="preserve">1990-2014: Ibid., </t>
    </r>
    <r>
      <rPr>
        <i/>
        <sz val="9"/>
        <rFont val="Arial"/>
        <family val="2"/>
      </rPr>
      <t>Aviation Accident Statistics</t>
    </r>
    <r>
      <rPr>
        <sz val="9"/>
        <rFont val="Arial"/>
        <family val="2"/>
      </rPr>
      <t>, table 10, available at http://www.ntsb.gov/aviation/stats.htm as of Dec. 2, 2015.</t>
    </r>
  </si>
  <si>
    <r>
      <t>Public use</t>
    </r>
    <r>
      <rPr>
        <vertAlign val="superscript"/>
        <sz val="11"/>
        <rFont val="Arial Narrow"/>
        <family val="2"/>
      </rPr>
      <t xml:space="preserve">e,f  </t>
    </r>
    <r>
      <rPr>
        <sz val="11"/>
        <rFont val="Arial Narrow"/>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</si>
</sst>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_)"/>
    <numFmt numFmtId="165" formatCode="0.0"/>
    <numFmt numFmtId="166" formatCode="#,##0.0"/>
    <numFmt numFmtId="167" formatCode="#,##0.000"/>
    <numFmt numFmtId="168" formatCode="\(\R\)\ #,##0"/>
    <numFmt numFmtId="169" formatCode="\ \(\R\)\ #,###.0"/>
  </numFmts>
  <fonts count="26" x14ac:knownFonts="1">
    <font>
      <sz val="10"/>
      <name val="Arial"/>
    </font>
    <font>
      <sz val="11"/>
      <color theme="1"/>
      <name val="Calibri"/>
      <family val="2"/>
      <scheme val="minor"/>
    </font>
    <font>
      <sz val="10"/>
      <name val="Times New Roman"/>
      <family val="1"/>
    </font>
    <font>
      <sz val="9"/>
      <name val="Helv"/>
    </font>
    <font>
      <b/>
      <sz val="10"/>
      <name val="Helv"/>
    </font>
    <font>
      <sz val="8"/>
      <name val="Helv"/>
    </font>
    <font>
      <vertAlign val="superscript"/>
      <sz val="12"/>
      <name val="Helv"/>
    </font>
    <font>
      <b/>
      <sz val="9"/>
      <name val="Helv"/>
    </font>
    <font>
      <b/>
      <sz val="14"/>
      <name val="Helv"/>
    </font>
    <font>
      <b/>
      <sz val="12"/>
      <name val="Helv"/>
    </font>
    <font>
      <sz val="10"/>
      <name val="Helv"/>
    </font>
    <font>
      <b/>
      <sz val="8"/>
      <name val="Helv"/>
      <family val="2"/>
    </font>
    <font>
      <sz val="8"/>
      <name val="Helv"/>
      <family val="2"/>
    </font>
    <font>
      <sz val="8"/>
      <name val="Arial"/>
      <family val="2"/>
    </font>
    <font>
      <sz val="10"/>
      <name val="Arial"/>
      <family val="2"/>
    </font>
    <font>
      <b/>
      <sz val="9"/>
      <name val="Arial"/>
      <family val="2"/>
    </font>
    <font>
      <b/>
      <sz val="10"/>
      <name val="Arial"/>
      <family val="2"/>
    </font>
    <font>
      <sz val="9"/>
      <name val="Arial"/>
      <family val="2"/>
    </font>
    <font>
      <vertAlign val="superscript"/>
      <sz val="9"/>
      <name val="Arial"/>
      <family val="2"/>
    </font>
    <font>
      <vertAlign val="superscript"/>
      <sz val="10"/>
      <name val="Times New Roman"/>
      <family val="1"/>
    </font>
    <font>
      <b/>
      <sz val="12"/>
      <name val="Arial"/>
      <family val="2"/>
    </font>
    <font>
      <b/>
      <sz val="11"/>
      <name val="Arial Narrow"/>
      <family val="2"/>
    </font>
    <font>
      <b/>
      <vertAlign val="superscript"/>
      <sz val="11"/>
      <name val="Arial Narrow"/>
      <family val="2"/>
    </font>
    <font>
      <sz val="11"/>
      <name val="Arial Narrow"/>
      <family val="2"/>
    </font>
    <font>
      <vertAlign val="superscript"/>
      <sz val="11"/>
      <name val="Arial Narrow"/>
      <family val="2"/>
    </font>
    <font>
      <i/>
      <sz val="9"/>
      <name val="Arial"/>
      <family val="2"/>
    </font>
  </fonts>
  <fills count="5">
    <fill>
      <patternFill patternType="none"/>
    </fill>
    <fill>
      <patternFill patternType="gray125"/>
    </fill>
    <fill>
      <patternFill patternType="solid">
        <fgColor indexed="22"/>
        <bgColor indexed="9"/>
      </patternFill>
    </fill>
    <fill>
      <patternFill patternType="solid">
        <fgColor indexed="22"/>
        <bgColor indexed="55"/>
      </patternFill>
    </fill>
    <fill>
      <patternFill patternType="solid">
        <fgColor theme="0"/>
        <bgColor indexed="64"/>
      </patternFill>
    </fill>
  </fills>
  <borders count="10">
    <border>
      <left/>
      <right/>
      <top/>
      <bottom/>
      <diagonal/>
    </border>
    <border>
      <left/>
      <right/>
      <top/>
      <bottom style="thin">
        <color indexed="22"/>
      </bottom>
      <diagonal/>
    </border>
    <border>
      <left/>
      <right/>
      <top/>
      <bottom style="hair">
        <color indexed="64"/>
      </bottom>
      <diagonal/>
    </border>
    <border>
      <left/>
      <right/>
      <top/>
      <bottom style="thin">
        <color indexed="64"/>
      </bottom>
      <diagonal/>
    </border>
    <border>
      <left/>
      <right/>
      <top/>
      <bottom style="hair">
        <color indexed="8"/>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style="thin">
        <color indexed="64"/>
      </bottom>
      <diagonal/>
    </border>
    <border>
      <left/>
      <right/>
      <top style="medium">
        <color indexed="64"/>
      </top>
      <bottom/>
      <diagonal/>
    </border>
  </borders>
  <cellStyleXfs count="29">
    <xf numFmtId="0" fontId="0" fillId="0" borderId="0"/>
    <xf numFmtId="3" fontId="3" fillId="0" borderId="1">
      <alignment horizontal="right"/>
    </xf>
    <xf numFmtId="0" fontId="4" fillId="0" borderId="2">
      <alignment horizontal="left" vertical="center"/>
    </xf>
    <xf numFmtId="0" fontId="4" fillId="2" borderId="0">
      <alignment horizontal="centerContinuous" wrapText="1"/>
    </xf>
    <xf numFmtId="49" fontId="7" fillId="2" borderId="3">
      <alignment horizontal="left" vertical="center"/>
    </xf>
    <xf numFmtId="0" fontId="5" fillId="0" borderId="0">
      <alignment horizontal="right"/>
    </xf>
    <xf numFmtId="49" fontId="5" fillId="0" borderId="0">
      <alignment horizontal="center"/>
    </xf>
    <xf numFmtId="0" fontId="6" fillId="0" borderId="0">
      <alignment horizontal="right"/>
    </xf>
    <xf numFmtId="0" fontId="5" fillId="0" borderId="0">
      <alignment horizontal="left"/>
    </xf>
    <xf numFmtId="49" fontId="6" fillId="0" borderId="1" applyFill="0">
      <alignment horizontal="left"/>
    </xf>
    <xf numFmtId="164" fontId="3" fillId="0" borderId="0" applyNumberFormat="0">
      <alignment horizontal="right"/>
    </xf>
    <xf numFmtId="0" fontId="7" fillId="3" borderId="0">
      <alignment horizontal="centerContinuous" vertical="center" wrapText="1"/>
    </xf>
    <xf numFmtId="0" fontId="7" fillId="0" borderId="4">
      <alignment horizontal="left" vertical="center"/>
    </xf>
    <xf numFmtId="0" fontId="8" fillId="0" borderId="0">
      <alignment horizontal="left" vertical="top"/>
    </xf>
    <xf numFmtId="0" fontId="4" fillId="0" borderId="0">
      <alignment horizontal="left"/>
    </xf>
    <xf numFmtId="0" fontId="9" fillId="0" borderId="0">
      <alignment horizontal="left"/>
    </xf>
    <xf numFmtId="0" fontId="10" fillId="0" borderId="0">
      <alignment horizontal="left"/>
    </xf>
    <xf numFmtId="0" fontId="8" fillId="0" borderId="0">
      <alignment horizontal="left" vertical="top"/>
    </xf>
    <xf numFmtId="0" fontId="9" fillId="0" borderId="0">
      <alignment horizontal="left"/>
    </xf>
    <xf numFmtId="0" fontId="10" fillId="0" borderId="0">
      <alignment horizontal="left"/>
    </xf>
    <xf numFmtId="49" fontId="12" fillId="0" borderId="1">
      <alignment horizontal="left"/>
    </xf>
    <xf numFmtId="0" fontId="11" fillId="0" borderId="1">
      <alignment horizontal="left"/>
    </xf>
    <xf numFmtId="0" fontId="4" fillId="0" borderId="0">
      <alignment horizontal="left" vertical="center"/>
    </xf>
    <xf numFmtId="0" fontId="14" fillId="0" borderId="0"/>
    <xf numFmtId="0" fontId="14" fillId="0" borderId="0"/>
    <xf numFmtId="0" fontId="1" fillId="0" borderId="0"/>
    <xf numFmtId="9" fontId="14" fillId="0" borderId="0" applyFont="0" applyFill="0" applyBorder="0" applyAlignment="0" applyProtection="0"/>
    <xf numFmtId="0" fontId="1" fillId="0" borderId="0"/>
    <xf numFmtId="0" fontId="14" fillId="0" borderId="0"/>
  </cellStyleXfs>
  <cellXfs count="65">
    <xf numFmtId="0" fontId="0" fillId="0" borderId="0" xfId="0"/>
    <xf numFmtId="0" fontId="14" fillId="4" borderId="0" xfId="0" applyFont="1" applyFill="1"/>
    <xf numFmtId="1" fontId="21" fillId="4" borderId="3" xfId="4" applyNumberFormat="1" applyFont="1" applyFill="1" applyBorder="1" applyAlignment="1">
      <alignment horizontal="left" vertical="center"/>
    </xf>
    <xf numFmtId="1" fontId="21" fillId="4" borderId="3" xfId="3" applyNumberFormat="1" applyFont="1" applyFill="1" applyBorder="1" applyAlignment="1">
      <alignment horizontal="center" vertical="center"/>
    </xf>
    <xf numFmtId="1" fontId="21" fillId="4" borderId="8" xfId="3" applyNumberFormat="1" applyFont="1" applyFill="1" applyBorder="1" applyAlignment="1">
      <alignment horizontal="center" vertical="center"/>
    </xf>
    <xf numFmtId="1" fontId="14" fillId="4" borderId="0" xfId="0" applyNumberFormat="1" applyFont="1" applyFill="1"/>
    <xf numFmtId="0" fontId="21" fillId="4" borderId="6" xfId="21" applyFont="1" applyFill="1" applyBorder="1">
      <alignment horizontal="left"/>
    </xf>
    <xf numFmtId="3" fontId="23" fillId="4" borderId="0" xfId="3" applyNumberFormat="1" applyFont="1" applyFill="1" applyBorder="1" applyAlignment="1">
      <alignment horizontal="right" vertical="center"/>
    </xf>
    <xf numFmtId="0" fontId="16" fillId="4" borderId="0" xfId="0" applyFont="1" applyFill="1"/>
    <xf numFmtId="49" fontId="23" fillId="4" borderId="0" xfId="20" applyFont="1" applyFill="1" applyBorder="1" applyAlignment="1">
      <alignment horizontal="left" vertical="top" indent="1"/>
    </xf>
    <xf numFmtId="3" fontId="23" fillId="4" borderId="0" xfId="1" applyFont="1" applyFill="1" applyBorder="1" applyAlignment="1">
      <alignment horizontal="right" vertical="center"/>
    </xf>
    <xf numFmtId="3" fontId="23" fillId="4" borderId="0" xfId="1" applyNumberFormat="1" applyFont="1" applyFill="1" applyBorder="1" applyAlignment="1">
      <alignment horizontal="right" vertical="center"/>
    </xf>
    <xf numFmtId="3" fontId="23" fillId="4" borderId="0" xfId="0" applyNumberFormat="1" applyFont="1" applyFill="1" applyBorder="1" applyAlignment="1">
      <alignment horizontal="right" vertical="center"/>
    </xf>
    <xf numFmtId="0" fontId="14" fillId="4" borderId="0" xfId="0" applyFont="1" applyFill="1" applyBorder="1"/>
    <xf numFmtId="49" fontId="23" fillId="4" borderId="0" xfId="20" applyFont="1" applyFill="1" applyBorder="1" applyAlignment="1">
      <alignment horizontal="left" indent="1"/>
    </xf>
    <xf numFmtId="3" fontId="23" fillId="4" borderId="3" xfId="1" applyNumberFormat="1" applyFont="1" applyFill="1" applyBorder="1" applyAlignment="1">
      <alignment horizontal="right" vertical="center"/>
    </xf>
    <xf numFmtId="3" fontId="23" fillId="4" borderId="3" xfId="0" applyNumberFormat="1" applyFont="1" applyFill="1" applyBorder="1" applyAlignment="1">
      <alignment horizontal="right" vertical="center"/>
    </xf>
    <xf numFmtId="49" fontId="21" fillId="4" borderId="5" xfId="4" applyFont="1" applyFill="1" applyBorder="1">
      <alignment horizontal="left" vertical="center"/>
    </xf>
    <xf numFmtId="3" fontId="23" fillId="4" borderId="5" xfId="0" applyNumberFormat="1" applyFont="1" applyFill="1" applyBorder="1" applyAlignment="1">
      <alignment horizontal="right" vertical="center"/>
    </xf>
    <xf numFmtId="3" fontId="23" fillId="4" borderId="6" xfId="0" applyNumberFormat="1" applyFont="1" applyFill="1" applyBorder="1" applyAlignment="1">
      <alignment horizontal="right" vertical="center"/>
    </xf>
    <xf numFmtId="3" fontId="23" fillId="4" borderId="0" xfId="0" applyNumberFormat="1" applyFont="1" applyFill="1" applyAlignment="1">
      <alignment horizontal="right" vertical="center"/>
    </xf>
    <xf numFmtId="168" fontId="23" fillId="4" borderId="0" xfId="1" applyNumberFormat="1" applyFont="1" applyFill="1" applyBorder="1" applyAlignment="1">
      <alignment horizontal="right" vertical="center"/>
    </xf>
    <xf numFmtId="3" fontId="14" fillId="4" borderId="0" xfId="0" applyNumberFormat="1" applyFont="1" applyFill="1" applyBorder="1"/>
    <xf numFmtId="3" fontId="23" fillId="4" borderId="5" xfId="9" applyNumberFormat="1" applyFont="1" applyFill="1" applyBorder="1" applyAlignment="1">
      <alignment horizontal="right" vertical="center"/>
    </xf>
    <xf numFmtId="0" fontId="21" fillId="4" borderId="6" xfId="21" applyFont="1" applyFill="1" applyBorder="1" applyAlignment="1">
      <alignment horizontal="left" wrapText="1"/>
    </xf>
    <xf numFmtId="3" fontId="14" fillId="4" borderId="0" xfId="0" applyNumberFormat="1" applyFont="1" applyFill="1"/>
    <xf numFmtId="168" fontId="23" fillId="4" borderId="0" xfId="3" applyNumberFormat="1" applyFont="1" applyFill="1" applyBorder="1" applyAlignment="1">
      <alignment horizontal="right" vertical="center"/>
    </xf>
    <xf numFmtId="0" fontId="21" fillId="4" borderId="0" xfId="21" applyFont="1" applyFill="1" applyBorder="1" applyAlignment="1">
      <alignment horizontal="left" vertical="top"/>
    </xf>
    <xf numFmtId="0" fontId="16" fillId="4" borderId="0" xfId="0" applyFont="1" applyFill="1" applyBorder="1"/>
    <xf numFmtId="3" fontId="21" fillId="4" borderId="5" xfId="3" applyNumberFormat="1" applyFont="1" applyFill="1" applyBorder="1" applyAlignment="1">
      <alignment horizontal="right" vertical="center" wrapText="1"/>
    </xf>
    <xf numFmtId="0" fontId="21" fillId="4" borderId="0" xfId="21" applyFont="1" applyFill="1" applyBorder="1">
      <alignment horizontal="left"/>
    </xf>
    <xf numFmtId="168" fontId="23" fillId="4" borderId="0" xfId="0" applyNumberFormat="1" applyFont="1" applyFill="1" applyBorder="1" applyAlignment="1">
      <alignment horizontal="right" vertical="center"/>
    </xf>
    <xf numFmtId="165" fontId="23" fillId="4" borderId="0" xfId="1" applyNumberFormat="1" applyFont="1" applyFill="1" applyBorder="1" applyAlignment="1">
      <alignment horizontal="right" vertical="center"/>
    </xf>
    <xf numFmtId="166" fontId="23" fillId="4" borderId="0" xfId="1" applyNumberFormat="1" applyFont="1" applyFill="1" applyBorder="1" applyAlignment="1">
      <alignment horizontal="right" vertical="center"/>
    </xf>
    <xf numFmtId="169" fontId="23" fillId="4" borderId="0" xfId="1" applyNumberFormat="1" applyFont="1" applyFill="1" applyBorder="1" applyAlignment="1">
      <alignment horizontal="right" vertical="center"/>
    </xf>
    <xf numFmtId="49" fontId="23" fillId="4" borderId="7" xfId="20" applyFont="1" applyFill="1" applyBorder="1" applyAlignment="1">
      <alignment horizontal="left" indent="1"/>
    </xf>
    <xf numFmtId="165" fontId="23" fillId="4" borderId="7" xfId="1" applyNumberFormat="1" applyFont="1" applyFill="1" applyBorder="1" applyAlignment="1">
      <alignment horizontal="right" vertical="center"/>
    </xf>
    <xf numFmtId="166" fontId="23" fillId="4" borderId="7" xfId="1" applyNumberFormat="1" applyFont="1" applyFill="1" applyBorder="1" applyAlignment="1">
      <alignment horizontal="right" vertical="center"/>
    </xf>
    <xf numFmtId="169" fontId="23" fillId="4" borderId="7" xfId="1" applyNumberFormat="1" applyFont="1" applyFill="1" applyBorder="1" applyAlignment="1">
      <alignment horizontal="right" vertical="center"/>
    </xf>
    <xf numFmtId="0" fontId="13" fillId="4" borderId="0" xfId="0" applyFont="1" applyFill="1" applyBorder="1"/>
    <xf numFmtId="0" fontId="2" fillId="4" borderId="0" xfId="0" applyFont="1" applyFill="1" applyBorder="1"/>
    <xf numFmtId="0" fontId="19" fillId="4" borderId="0" xfId="0" applyFont="1" applyFill="1" applyBorder="1"/>
    <xf numFmtId="3" fontId="2" fillId="4" borderId="0" xfId="0" applyNumberFormat="1" applyFont="1" applyFill="1" applyBorder="1"/>
    <xf numFmtId="167" fontId="2" fillId="4" borderId="0" xfId="0" applyNumberFormat="1" applyFont="1" applyFill="1" applyBorder="1"/>
    <xf numFmtId="3" fontId="14" fillId="4" borderId="0" xfId="0" applyNumberFormat="1" applyFont="1" applyFill="1" applyAlignment="1">
      <alignment horizontal="right"/>
    </xf>
    <xf numFmtId="3" fontId="14" fillId="4" borderId="0" xfId="0" applyNumberFormat="1" applyFont="1" applyFill="1" applyBorder="1" applyAlignment="1">
      <alignment horizontal="right"/>
    </xf>
    <xf numFmtId="3" fontId="17" fillId="4" borderId="0" xfId="0" applyNumberFormat="1" applyFont="1" applyFill="1" applyBorder="1" applyAlignment="1">
      <alignment wrapText="1"/>
    </xf>
    <xf numFmtId="3" fontId="17" fillId="4" borderId="0" xfId="0" applyNumberFormat="1" applyFont="1" applyFill="1" applyBorder="1" applyAlignment="1">
      <alignment horizontal="left" wrapText="1"/>
    </xf>
    <xf numFmtId="3" fontId="25" fillId="4" borderId="0" xfId="0" applyNumberFormat="1" applyFont="1" applyFill="1" applyBorder="1" applyAlignment="1">
      <alignment horizontal="left" wrapText="1"/>
    </xf>
    <xf numFmtId="0" fontId="17" fillId="4" borderId="0" xfId="8" applyNumberFormat="1" applyFont="1" applyFill="1" applyBorder="1" applyAlignment="1">
      <alignment wrapText="1"/>
    </xf>
    <xf numFmtId="0" fontId="17" fillId="4" borderId="0" xfId="8" applyNumberFormat="1" applyFont="1" applyFill="1" applyBorder="1" applyAlignment="1">
      <alignment horizontal="left" wrapText="1"/>
    </xf>
    <xf numFmtId="0" fontId="17" fillId="4" borderId="0" xfId="8" applyFont="1" applyFill="1" applyBorder="1" applyAlignment="1">
      <alignment wrapText="1"/>
    </xf>
    <xf numFmtId="0" fontId="15" fillId="4" borderId="0" xfId="0" applyFont="1" applyFill="1" applyAlignment="1">
      <alignment wrapText="1"/>
    </xf>
    <xf numFmtId="0" fontId="15" fillId="4" borderId="0" xfId="0" applyFont="1" applyFill="1" applyAlignment="1">
      <alignment horizontal="left" wrapText="1"/>
    </xf>
    <xf numFmtId="0" fontId="19" fillId="4" borderId="0" xfId="0" applyFont="1" applyFill="1" applyBorder="1"/>
    <xf numFmtId="0" fontId="15" fillId="4" borderId="9" xfId="0" applyFont="1" applyFill="1" applyBorder="1" applyAlignment="1">
      <alignment wrapText="1"/>
    </xf>
    <xf numFmtId="49" fontId="17" fillId="4" borderId="0" xfId="20" applyFont="1" applyFill="1" applyBorder="1" applyAlignment="1">
      <alignment wrapText="1"/>
    </xf>
    <xf numFmtId="0" fontId="18" fillId="4" borderId="0" xfId="5" applyNumberFormat="1" applyFont="1" applyFill="1" applyAlignment="1">
      <alignment wrapText="1"/>
    </xf>
    <xf numFmtId="0" fontId="17" fillId="4" borderId="0" xfId="5" applyNumberFormat="1" applyFont="1" applyFill="1" applyAlignment="1">
      <alignment wrapText="1"/>
    </xf>
    <xf numFmtId="0" fontId="17" fillId="4" borderId="0" xfId="0" applyFont="1" applyFill="1" applyBorder="1" applyAlignment="1">
      <alignment wrapText="1"/>
    </xf>
    <xf numFmtId="0" fontId="25" fillId="4" borderId="0" xfId="0" applyFont="1" applyFill="1" applyBorder="1" applyAlignment="1">
      <alignment horizontal="left" wrapText="1"/>
    </xf>
    <xf numFmtId="0" fontId="17" fillId="4" borderId="0" xfId="0" applyFont="1" applyFill="1" applyAlignment="1">
      <alignment wrapText="1"/>
    </xf>
    <xf numFmtId="0" fontId="25" fillId="4" borderId="0" xfId="0" applyFont="1" applyFill="1" applyAlignment="1">
      <alignment horizontal="left" wrapText="1"/>
    </xf>
    <xf numFmtId="0" fontId="15" fillId="4" borderId="0" xfId="8" applyFont="1" applyFill="1" applyAlignment="1">
      <alignment wrapText="1"/>
    </xf>
    <xf numFmtId="0" fontId="20" fillId="4" borderId="7" xfId="17" applyFont="1" applyFill="1" applyBorder="1" applyAlignment="1">
      <alignment horizontal="left" wrapText="1"/>
    </xf>
  </cellXfs>
  <cellStyles count="29">
    <cellStyle name="Data" xfId="1"/>
    <cellStyle name="Hed Side" xfId="2"/>
    <cellStyle name="Hed Top" xfId="3"/>
    <cellStyle name="Hed Top - SECTION" xfId="4"/>
    <cellStyle name="Normal" xfId="0" builtinId="0"/>
    <cellStyle name="Normal 2" xfId="24"/>
    <cellStyle name="Normal 3" xfId="25"/>
    <cellStyle name="Normal 3 2" xfId="27"/>
    <cellStyle name="Normal 4" xfId="28"/>
    <cellStyle name="Normal 5" xfId="23"/>
    <cellStyle name="Percent 2" xfId="26"/>
    <cellStyle name="Source Hed" xfId="5"/>
    <cellStyle name="Source Letter" xfId="6"/>
    <cellStyle name="Source Superscript" xfId="7"/>
    <cellStyle name="Source Text" xfId="8"/>
    <cellStyle name="Superscript" xfId="9"/>
    <cellStyle name="Table Data" xfId="10"/>
    <cellStyle name="Table Head Top" xfId="11"/>
    <cellStyle name="Table Hed Side" xfId="12"/>
    <cellStyle name="Table Title" xfId="13"/>
    <cellStyle name="Title Text" xfId="14"/>
    <cellStyle name="Title Text 1" xfId="15"/>
    <cellStyle name="Title Text 2" xfId="16"/>
    <cellStyle name="Title-1" xfId="17"/>
    <cellStyle name="Title-2" xfId="18"/>
    <cellStyle name="Title-3" xfId="19"/>
    <cellStyle name="Wrap" xfId="20"/>
    <cellStyle name="Wrap Bold" xfId="21"/>
    <cellStyle name="Wrap Title" xfId="22"/>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FF99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D124"/>
  <sheetViews>
    <sheetView tabSelected="1" zoomScaleNormal="85" zoomScaleSheetLayoutView="85" workbookViewId="0">
      <selection sqref="A1:Z1"/>
    </sheetView>
  </sheetViews>
  <sheetFormatPr defaultRowHeight="12.75" x14ac:dyDescent="0.2"/>
  <cols>
    <col min="1" max="1" width="48.5703125" style="40" customWidth="1"/>
    <col min="2" max="2" width="6.85546875" style="40" customWidth="1"/>
    <col min="3" max="13" width="7.7109375" style="40" customWidth="1"/>
    <col min="14" max="14" width="8.28515625" style="40" customWidth="1"/>
    <col min="15" max="15" width="7.7109375" style="40" customWidth="1"/>
    <col min="16" max="16" width="8.7109375" style="40" customWidth="1"/>
    <col min="17" max="17" width="8.28515625" style="40" customWidth="1"/>
    <col min="18" max="18" width="7.7109375" style="40" customWidth="1"/>
    <col min="19" max="19" width="8.5703125" style="40" customWidth="1"/>
    <col min="20" max="20" width="9" style="40" customWidth="1"/>
    <col min="21" max="26" width="7.7109375" style="40" customWidth="1"/>
    <col min="27" max="16384" width="9.140625" style="40"/>
  </cols>
  <sheetData>
    <row r="1" spans="1:30" s="1" customFormat="1" ht="16.5" customHeight="1" thickBot="1" x14ac:dyDescent="0.3">
      <c r="A1" s="64" t="s">
        <v>13</v>
      </c>
      <c r="B1" s="64"/>
      <c r="C1" s="64"/>
      <c r="D1" s="64"/>
      <c r="E1" s="64"/>
      <c r="F1" s="64"/>
      <c r="G1" s="64"/>
      <c r="H1" s="64"/>
      <c r="I1" s="64"/>
      <c r="J1" s="64"/>
      <c r="K1" s="64"/>
      <c r="L1" s="64"/>
      <c r="M1" s="64"/>
      <c r="N1" s="64"/>
      <c r="O1" s="64"/>
      <c r="P1" s="64"/>
      <c r="Q1" s="64"/>
      <c r="R1" s="64"/>
      <c r="S1" s="64"/>
      <c r="T1" s="64"/>
      <c r="U1" s="64"/>
      <c r="V1" s="64"/>
      <c r="W1" s="64"/>
      <c r="X1" s="64"/>
      <c r="Y1" s="64"/>
      <c r="Z1" s="64"/>
    </row>
    <row r="2" spans="1:30" s="5" customFormat="1" ht="16.5" customHeight="1" x14ac:dyDescent="0.2">
      <c r="A2" s="2" t="s">
        <v>33</v>
      </c>
      <c r="B2" s="3">
        <v>1960</v>
      </c>
      <c r="C2" s="3">
        <v>1970</v>
      </c>
      <c r="D2" s="3">
        <v>1980</v>
      </c>
      <c r="E2" s="3">
        <v>1990</v>
      </c>
      <c r="F2" s="3">
        <v>1994</v>
      </c>
      <c r="G2" s="3">
        <v>1995</v>
      </c>
      <c r="H2" s="3">
        <v>1996</v>
      </c>
      <c r="I2" s="3">
        <v>1997</v>
      </c>
      <c r="J2" s="3">
        <v>1998</v>
      </c>
      <c r="K2" s="3">
        <v>1999</v>
      </c>
      <c r="L2" s="3">
        <v>2000</v>
      </c>
      <c r="M2" s="3">
        <v>2001</v>
      </c>
      <c r="N2" s="3">
        <v>2002</v>
      </c>
      <c r="O2" s="3">
        <v>2003</v>
      </c>
      <c r="P2" s="4">
        <v>2004</v>
      </c>
      <c r="Q2" s="4">
        <v>2005</v>
      </c>
      <c r="R2" s="4">
        <v>2006</v>
      </c>
      <c r="S2" s="4">
        <v>2007</v>
      </c>
      <c r="T2" s="4">
        <v>2008</v>
      </c>
      <c r="U2" s="4">
        <v>2009</v>
      </c>
      <c r="V2" s="4">
        <v>2010</v>
      </c>
      <c r="W2" s="4">
        <v>2011</v>
      </c>
      <c r="X2" s="4">
        <v>2012</v>
      </c>
      <c r="Y2" s="4">
        <v>2013</v>
      </c>
      <c r="Z2" s="4">
        <v>2014</v>
      </c>
    </row>
    <row r="3" spans="1:30" s="8" customFormat="1" ht="16.5" customHeight="1" x14ac:dyDescent="0.3">
      <c r="A3" s="6" t="s">
        <v>17</v>
      </c>
      <c r="B3" s="7">
        <f>+B4+B5</f>
        <v>895</v>
      </c>
      <c r="C3" s="7">
        <f t="shared" ref="C3:L3" si="0">+C4+C5</f>
        <v>2035</v>
      </c>
      <c r="D3" s="7">
        <f t="shared" si="0"/>
        <v>8053</v>
      </c>
      <c r="E3" s="7">
        <f t="shared" si="0"/>
        <v>9907</v>
      </c>
      <c r="F3" s="7">
        <f t="shared" si="0"/>
        <v>9332</v>
      </c>
      <c r="G3" s="7">
        <f t="shared" si="0"/>
        <v>10379</v>
      </c>
      <c r="H3" s="7">
        <f t="shared" si="0"/>
        <v>11605</v>
      </c>
      <c r="I3" s="7">
        <f t="shared" si="0"/>
        <v>13797</v>
      </c>
      <c r="J3" s="7">
        <f t="shared" si="0"/>
        <v>16372</v>
      </c>
      <c r="K3" s="7">
        <f t="shared" si="0"/>
        <v>17553</v>
      </c>
      <c r="L3" s="7">
        <f t="shared" si="0"/>
        <v>21909</v>
      </c>
      <c r="M3" s="7">
        <f>+M5+M4</f>
        <v>26499</v>
      </c>
      <c r="N3" s="7" t="s">
        <v>14</v>
      </c>
      <c r="O3" s="7" t="s">
        <v>14</v>
      </c>
      <c r="P3" s="7" t="s">
        <v>14</v>
      </c>
      <c r="Q3" s="7" t="s">
        <v>14</v>
      </c>
      <c r="R3" s="7" t="s">
        <v>14</v>
      </c>
      <c r="S3" s="7" t="s">
        <v>14</v>
      </c>
      <c r="T3" s="7" t="s">
        <v>14</v>
      </c>
      <c r="U3" s="7" t="s">
        <v>14</v>
      </c>
      <c r="V3" s="7" t="s">
        <v>14</v>
      </c>
      <c r="W3" s="7" t="s">
        <v>14</v>
      </c>
      <c r="X3" s="7" t="s">
        <v>14</v>
      </c>
      <c r="Y3" s="7" t="s">
        <v>14</v>
      </c>
      <c r="Z3" s="7" t="s">
        <v>14</v>
      </c>
    </row>
    <row r="4" spans="1:30" s="13" customFormat="1" ht="16.5" customHeight="1" x14ac:dyDescent="0.2">
      <c r="A4" s="9" t="s">
        <v>24</v>
      </c>
      <c r="B4" s="10">
        <v>202</v>
      </c>
      <c r="C4" s="10">
        <v>339</v>
      </c>
      <c r="D4" s="11">
        <v>2853</v>
      </c>
      <c r="E4" s="11">
        <v>3398</v>
      </c>
      <c r="F4" s="11">
        <v>3910</v>
      </c>
      <c r="G4" s="11">
        <v>4260</v>
      </c>
      <c r="H4" s="11">
        <v>5298</v>
      </c>
      <c r="I4" s="11">
        <v>7174</v>
      </c>
      <c r="J4" s="11">
        <v>9573</v>
      </c>
      <c r="K4" s="12">
        <v>11262</v>
      </c>
      <c r="L4" s="12">
        <v>14291</v>
      </c>
      <c r="M4" s="12">
        <v>18524</v>
      </c>
      <c r="N4" s="12" t="s">
        <v>14</v>
      </c>
      <c r="O4" s="12" t="s">
        <v>14</v>
      </c>
      <c r="P4" s="12" t="s">
        <v>14</v>
      </c>
      <c r="Q4" s="12" t="s">
        <v>14</v>
      </c>
      <c r="R4" s="12" t="s">
        <v>14</v>
      </c>
      <c r="S4" s="12" t="s">
        <v>14</v>
      </c>
      <c r="T4" s="12" t="s">
        <v>14</v>
      </c>
      <c r="U4" s="12" t="s">
        <v>14</v>
      </c>
      <c r="V4" s="12" t="s">
        <v>14</v>
      </c>
      <c r="W4" s="12" t="s">
        <v>14</v>
      </c>
      <c r="X4" s="12" t="s">
        <v>14</v>
      </c>
      <c r="Y4" s="12" t="s">
        <v>14</v>
      </c>
      <c r="Z4" s="12" t="s">
        <v>14</v>
      </c>
    </row>
    <row r="5" spans="1:30" s="13" customFormat="1" ht="16.5" customHeight="1" x14ac:dyDescent="0.3">
      <c r="A5" s="14" t="s">
        <v>8</v>
      </c>
      <c r="B5" s="10">
        <v>693</v>
      </c>
      <c r="C5" s="10">
        <v>1696</v>
      </c>
      <c r="D5" s="11">
        <v>5200</v>
      </c>
      <c r="E5" s="11">
        <v>6509</v>
      </c>
      <c r="F5" s="11">
        <v>5422</v>
      </c>
      <c r="G5" s="11">
        <v>6119</v>
      </c>
      <c r="H5" s="15">
        <v>6307</v>
      </c>
      <c r="I5" s="15">
        <v>6623</v>
      </c>
      <c r="J5" s="15">
        <v>6799</v>
      </c>
      <c r="K5" s="16">
        <v>6291</v>
      </c>
      <c r="L5" s="16">
        <v>7618</v>
      </c>
      <c r="M5" s="16">
        <v>7975</v>
      </c>
      <c r="N5" s="16" t="s">
        <v>14</v>
      </c>
      <c r="O5" s="16" t="s">
        <v>14</v>
      </c>
      <c r="P5" s="16" t="s">
        <v>14</v>
      </c>
      <c r="Q5" s="12" t="s">
        <v>14</v>
      </c>
      <c r="R5" s="12" t="s">
        <v>14</v>
      </c>
      <c r="S5" s="12" t="s">
        <v>14</v>
      </c>
      <c r="T5" s="12" t="s">
        <v>14</v>
      </c>
      <c r="U5" s="12" t="s">
        <v>14</v>
      </c>
      <c r="V5" s="12" t="s">
        <v>14</v>
      </c>
      <c r="W5" s="12" t="s">
        <v>14</v>
      </c>
      <c r="X5" s="12" t="s">
        <v>14</v>
      </c>
      <c r="Y5" s="12" t="s">
        <v>14</v>
      </c>
      <c r="Z5" s="12" t="s">
        <v>14</v>
      </c>
    </row>
    <row r="6" spans="1:30" s="13" customFormat="1" ht="16.5" customHeight="1" x14ac:dyDescent="0.2">
      <c r="A6" s="17" t="s">
        <v>32</v>
      </c>
      <c r="B6" s="18"/>
      <c r="C6" s="18"/>
      <c r="D6" s="18"/>
      <c r="E6" s="18"/>
      <c r="F6" s="18"/>
      <c r="G6" s="18"/>
      <c r="H6" s="18"/>
      <c r="I6" s="18"/>
      <c r="J6" s="18"/>
      <c r="K6" s="18"/>
      <c r="L6" s="18"/>
      <c r="M6" s="18"/>
      <c r="N6" s="18"/>
      <c r="O6" s="18"/>
      <c r="P6" s="18"/>
      <c r="Q6" s="18"/>
      <c r="R6" s="18"/>
      <c r="S6" s="18"/>
      <c r="T6" s="18"/>
      <c r="U6" s="18"/>
      <c r="V6" s="18"/>
      <c r="W6" s="18"/>
      <c r="X6" s="18"/>
      <c r="Y6" s="18"/>
      <c r="Z6" s="18"/>
    </row>
    <row r="7" spans="1:30" s="13" customFormat="1" ht="16.5" customHeight="1" x14ac:dyDescent="0.3">
      <c r="A7" s="6" t="s">
        <v>25</v>
      </c>
      <c r="B7" s="10">
        <v>76549</v>
      </c>
      <c r="C7" s="10">
        <v>131743</v>
      </c>
      <c r="D7" s="11">
        <v>211045</v>
      </c>
      <c r="E7" s="11">
        <v>196800</v>
      </c>
      <c r="F7" s="12">
        <v>176600</v>
      </c>
      <c r="G7" s="12">
        <v>188089</v>
      </c>
      <c r="H7" s="12">
        <v>191129</v>
      </c>
      <c r="I7" s="19">
        <v>192414</v>
      </c>
      <c r="J7" s="19">
        <v>204710</v>
      </c>
      <c r="K7" s="19">
        <v>219464</v>
      </c>
      <c r="L7" s="19">
        <v>217533</v>
      </c>
      <c r="M7" s="19">
        <v>211446</v>
      </c>
      <c r="N7" s="19">
        <v>211244</v>
      </c>
      <c r="O7" s="19">
        <v>209708</v>
      </c>
      <c r="P7" s="19">
        <v>219426</v>
      </c>
      <c r="Q7" s="7">
        <v>224352</v>
      </c>
      <c r="R7" s="7">
        <v>221943</v>
      </c>
      <c r="S7" s="7">
        <v>231607</v>
      </c>
      <c r="T7" s="7">
        <v>228663</v>
      </c>
      <c r="U7" s="7">
        <v>223877</v>
      </c>
      <c r="V7" s="7">
        <v>223370</v>
      </c>
      <c r="W7" s="7" t="s">
        <v>14</v>
      </c>
      <c r="X7" s="7">
        <v>209034</v>
      </c>
      <c r="Y7" s="7">
        <v>199927</v>
      </c>
      <c r="Z7" s="7">
        <v>204408</v>
      </c>
    </row>
    <row r="8" spans="1:30" s="13" customFormat="1" ht="16.5" customHeight="1" x14ac:dyDescent="0.2">
      <c r="A8" s="9" t="s">
        <v>0</v>
      </c>
      <c r="B8" s="10" t="s">
        <v>1</v>
      </c>
      <c r="C8" s="10">
        <v>6835</v>
      </c>
      <c r="D8" s="11">
        <v>14860</v>
      </c>
      <c r="E8" s="11">
        <v>10100</v>
      </c>
      <c r="F8" s="12">
        <v>10200</v>
      </c>
      <c r="G8" s="12">
        <v>10600</v>
      </c>
      <c r="H8" s="12">
        <v>9900</v>
      </c>
      <c r="I8" s="11">
        <v>10411</v>
      </c>
      <c r="J8" s="11">
        <v>11250</v>
      </c>
      <c r="K8" s="12">
        <v>10804</v>
      </c>
      <c r="L8" s="12">
        <v>11003</v>
      </c>
      <c r="M8" s="12">
        <v>10544</v>
      </c>
      <c r="N8" s="12">
        <v>10810</v>
      </c>
      <c r="O8" s="20">
        <v>10493</v>
      </c>
      <c r="P8" s="20">
        <v>10212</v>
      </c>
      <c r="Q8" s="7">
        <v>10553</v>
      </c>
      <c r="R8" s="7">
        <v>11054</v>
      </c>
      <c r="S8" s="7">
        <v>10864</v>
      </c>
      <c r="T8" s="7">
        <v>11715</v>
      </c>
      <c r="U8" s="7">
        <v>10498</v>
      </c>
      <c r="V8" s="7">
        <v>10405</v>
      </c>
      <c r="W8" s="7" t="s">
        <v>14</v>
      </c>
      <c r="X8" s="7">
        <v>9392</v>
      </c>
      <c r="Y8" s="7">
        <v>10670</v>
      </c>
      <c r="Z8" s="7">
        <v>11888</v>
      </c>
    </row>
    <row r="9" spans="1:30" s="13" customFormat="1" ht="16.5" customHeight="1" x14ac:dyDescent="0.3">
      <c r="A9" s="14" t="s">
        <v>2</v>
      </c>
      <c r="B9" s="10" t="s">
        <v>1</v>
      </c>
      <c r="C9" s="10">
        <v>26900</v>
      </c>
      <c r="D9" s="11">
        <v>49391</v>
      </c>
      <c r="E9" s="11">
        <v>33100</v>
      </c>
      <c r="F9" s="11">
        <v>26500</v>
      </c>
      <c r="G9" s="12">
        <v>28300</v>
      </c>
      <c r="H9" s="12">
        <v>30700</v>
      </c>
      <c r="I9" s="11">
        <v>27716</v>
      </c>
      <c r="J9" s="11">
        <v>32611</v>
      </c>
      <c r="K9" s="12">
        <v>24543</v>
      </c>
      <c r="L9" s="12">
        <v>25169</v>
      </c>
      <c r="M9" s="12">
        <v>25525</v>
      </c>
      <c r="N9" s="12">
        <v>24153</v>
      </c>
      <c r="O9" s="12">
        <v>25042</v>
      </c>
      <c r="P9" s="12">
        <v>24189</v>
      </c>
      <c r="Q9" s="7">
        <v>25524</v>
      </c>
      <c r="R9" s="7">
        <v>24413</v>
      </c>
      <c r="S9" s="7">
        <v>24993</v>
      </c>
      <c r="T9" s="7">
        <v>22432</v>
      </c>
      <c r="U9" s="7">
        <v>22445</v>
      </c>
      <c r="V9" s="7">
        <v>21666</v>
      </c>
      <c r="W9" s="7" t="s">
        <v>14</v>
      </c>
      <c r="X9" s="7">
        <v>17542</v>
      </c>
      <c r="Y9" s="7">
        <v>15915</v>
      </c>
      <c r="Z9" s="7">
        <v>15794</v>
      </c>
    </row>
    <row r="10" spans="1:30" s="13" customFormat="1" ht="16.5" customHeight="1" x14ac:dyDescent="0.3">
      <c r="A10" s="14" t="s">
        <v>3</v>
      </c>
      <c r="B10" s="10" t="s">
        <v>1</v>
      </c>
      <c r="C10" s="10">
        <v>10727</v>
      </c>
      <c r="D10" s="11">
        <v>14862</v>
      </c>
      <c r="E10" s="11">
        <v>18600</v>
      </c>
      <c r="F10" s="12">
        <v>15100</v>
      </c>
      <c r="G10" s="12">
        <v>14200</v>
      </c>
      <c r="H10" s="12">
        <v>12700</v>
      </c>
      <c r="I10" s="11">
        <v>14663</v>
      </c>
      <c r="J10" s="11">
        <v>11375</v>
      </c>
      <c r="K10" s="12">
        <v>16081</v>
      </c>
      <c r="L10" s="12">
        <v>14883</v>
      </c>
      <c r="M10" s="12">
        <v>14254</v>
      </c>
      <c r="N10" s="12">
        <v>13203</v>
      </c>
      <c r="O10" s="12">
        <v>12714</v>
      </c>
      <c r="P10" s="12">
        <v>13099</v>
      </c>
      <c r="Q10" s="7">
        <v>13399</v>
      </c>
      <c r="R10" s="7">
        <v>14316</v>
      </c>
      <c r="S10" s="7">
        <v>14650</v>
      </c>
      <c r="T10" s="7">
        <v>14975</v>
      </c>
      <c r="U10" s="7">
        <v>14130</v>
      </c>
      <c r="V10" s="7">
        <v>15404</v>
      </c>
      <c r="W10" s="7" t="s">
        <v>14</v>
      </c>
      <c r="X10" s="7">
        <v>12838</v>
      </c>
      <c r="Y10" s="7">
        <v>13401</v>
      </c>
      <c r="Z10" s="7">
        <v>13163</v>
      </c>
    </row>
    <row r="11" spans="1:30" s="13" customFormat="1" ht="16.5" customHeight="1" x14ac:dyDescent="0.3">
      <c r="A11" s="14" t="s">
        <v>4</v>
      </c>
      <c r="B11" s="10" t="s">
        <v>1</v>
      </c>
      <c r="C11" s="10">
        <v>65398</v>
      </c>
      <c r="D11" s="11">
        <v>96222</v>
      </c>
      <c r="E11" s="11">
        <v>112600</v>
      </c>
      <c r="F11" s="12">
        <v>104100</v>
      </c>
      <c r="G11" s="12">
        <v>113400</v>
      </c>
      <c r="H11" s="12">
        <v>113400</v>
      </c>
      <c r="I11" s="11">
        <v>115630</v>
      </c>
      <c r="J11" s="11">
        <v>124347</v>
      </c>
      <c r="K11" s="12">
        <v>147085</v>
      </c>
      <c r="L11" s="12">
        <v>148192</v>
      </c>
      <c r="M11" s="12">
        <v>144031</v>
      </c>
      <c r="N11" s="12">
        <v>145996</v>
      </c>
      <c r="O11" s="12">
        <v>146722</v>
      </c>
      <c r="P11" s="12">
        <v>149700</v>
      </c>
      <c r="Q11" s="7">
        <v>151408</v>
      </c>
      <c r="R11" s="7">
        <v>149026</v>
      </c>
      <c r="S11" s="7">
        <v>152514</v>
      </c>
      <c r="T11" s="7">
        <v>154417</v>
      </c>
      <c r="U11" s="7">
        <v>152272</v>
      </c>
      <c r="V11" s="7">
        <v>150854</v>
      </c>
      <c r="W11" s="7" t="s">
        <v>14</v>
      </c>
      <c r="X11" s="7">
        <v>141317</v>
      </c>
      <c r="Y11" s="7">
        <v>133859</v>
      </c>
      <c r="Z11" s="7">
        <v>135716</v>
      </c>
    </row>
    <row r="12" spans="1:30" s="13" customFormat="1" ht="16.5" customHeight="1" x14ac:dyDescent="0.3">
      <c r="A12" s="14" t="s">
        <v>9</v>
      </c>
      <c r="B12" s="10" t="s">
        <v>1</v>
      </c>
      <c r="C12" s="10">
        <v>5455</v>
      </c>
      <c r="D12" s="11">
        <v>7294</v>
      </c>
      <c r="E12" s="11">
        <v>6200</v>
      </c>
      <c r="F12" s="12">
        <v>4400</v>
      </c>
      <c r="G12" s="12">
        <v>5000</v>
      </c>
      <c r="H12" s="12">
        <v>5000</v>
      </c>
      <c r="I12" s="11">
        <v>4858</v>
      </c>
      <c r="J12" s="11">
        <v>4550</v>
      </c>
      <c r="K12" s="12">
        <v>4254</v>
      </c>
      <c r="L12" s="12">
        <v>4294</v>
      </c>
      <c r="M12" s="12">
        <v>3779</v>
      </c>
      <c r="N12" s="12">
        <v>3971</v>
      </c>
      <c r="O12" s="12">
        <v>3250</v>
      </c>
      <c r="P12" s="12">
        <v>3202</v>
      </c>
      <c r="Q12" s="7">
        <v>3548</v>
      </c>
      <c r="R12" s="7">
        <v>3430</v>
      </c>
      <c r="S12" s="7">
        <v>4164</v>
      </c>
      <c r="T12" s="7">
        <v>3106</v>
      </c>
      <c r="U12" s="7">
        <v>3161</v>
      </c>
      <c r="V12" s="7">
        <v>3313</v>
      </c>
      <c r="W12" s="7" t="s">
        <v>14</v>
      </c>
      <c r="X12" s="7">
        <v>3606</v>
      </c>
      <c r="Y12" s="7">
        <v>3636</v>
      </c>
      <c r="Z12" s="7">
        <v>3126</v>
      </c>
    </row>
    <row r="13" spans="1:30" s="13" customFormat="1" ht="16.5" customHeight="1" x14ac:dyDescent="0.3">
      <c r="A13" s="14" t="s">
        <v>10</v>
      </c>
      <c r="B13" s="10" t="s">
        <v>1</v>
      </c>
      <c r="C13" s="10" t="s">
        <v>1</v>
      </c>
      <c r="D13" s="11" t="s">
        <v>1</v>
      </c>
      <c r="E13" s="11">
        <v>4900</v>
      </c>
      <c r="F13" s="11">
        <v>5100</v>
      </c>
      <c r="G13" s="11">
        <v>4700</v>
      </c>
      <c r="H13" s="12">
        <v>3000</v>
      </c>
      <c r="I13" s="11">
        <v>3311</v>
      </c>
      <c r="J13" s="11">
        <v>3242</v>
      </c>
      <c r="K13" s="12">
        <v>3240</v>
      </c>
      <c r="L13" s="12">
        <v>5093</v>
      </c>
      <c r="M13" s="12">
        <v>5039</v>
      </c>
      <c r="N13" s="12">
        <v>4535</v>
      </c>
      <c r="O13" s="12">
        <v>4223</v>
      </c>
      <c r="P13" s="12">
        <v>4814</v>
      </c>
      <c r="Q13" s="7">
        <v>4663</v>
      </c>
      <c r="R13" s="7">
        <v>4407</v>
      </c>
      <c r="S13" s="7">
        <v>5188</v>
      </c>
      <c r="T13" s="7">
        <v>5304</v>
      </c>
      <c r="U13" s="7">
        <v>5288</v>
      </c>
      <c r="V13" s="7">
        <v>5929</v>
      </c>
      <c r="W13" s="7" t="s">
        <v>14</v>
      </c>
      <c r="X13" s="7">
        <v>5294</v>
      </c>
      <c r="Y13" s="7">
        <v>4806</v>
      </c>
      <c r="Z13" s="7">
        <v>5958</v>
      </c>
    </row>
    <row r="14" spans="1:30" s="13" customFormat="1" ht="16.5" customHeight="1" x14ac:dyDescent="0.3">
      <c r="A14" s="14" t="s">
        <v>5</v>
      </c>
      <c r="B14" s="10" t="s">
        <v>1</v>
      </c>
      <c r="C14" s="10" t="s">
        <v>1</v>
      </c>
      <c r="D14" s="11" t="s">
        <v>1</v>
      </c>
      <c r="E14" s="11" t="s">
        <v>1</v>
      </c>
      <c r="F14" s="11">
        <v>100</v>
      </c>
      <c r="G14" s="11">
        <v>200</v>
      </c>
      <c r="H14" s="12">
        <v>400</v>
      </c>
      <c r="I14" s="11">
        <v>186</v>
      </c>
      <c r="J14" s="11">
        <v>313</v>
      </c>
      <c r="K14" s="12">
        <v>190</v>
      </c>
      <c r="L14" s="12">
        <v>234</v>
      </c>
      <c r="M14" s="12">
        <v>202</v>
      </c>
      <c r="N14" s="12">
        <v>151</v>
      </c>
      <c r="O14" s="12">
        <v>194</v>
      </c>
      <c r="P14" s="12">
        <v>215</v>
      </c>
      <c r="Q14" s="7">
        <v>226</v>
      </c>
      <c r="R14" s="7">
        <v>212</v>
      </c>
      <c r="S14" s="7">
        <v>188</v>
      </c>
      <c r="T14" s="7">
        <v>374</v>
      </c>
      <c r="U14" s="7">
        <v>157</v>
      </c>
      <c r="V14" s="7">
        <v>223</v>
      </c>
      <c r="W14" s="7" t="s">
        <v>14</v>
      </c>
      <c r="X14" s="7">
        <v>405</v>
      </c>
      <c r="Y14" s="7">
        <v>304</v>
      </c>
      <c r="Z14" s="7">
        <v>268</v>
      </c>
    </row>
    <row r="15" spans="1:30" s="13" customFormat="1" ht="16.5" customHeight="1" x14ac:dyDescent="0.2">
      <c r="A15" s="9" t="s">
        <v>18</v>
      </c>
      <c r="B15" s="10" t="s">
        <v>1</v>
      </c>
      <c r="C15" s="10">
        <v>2054</v>
      </c>
      <c r="D15" s="11">
        <v>2813</v>
      </c>
      <c r="E15" s="11">
        <v>1400</v>
      </c>
      <c r="F15" s="11">
        <v>1200</v>
      </c>
      <c r="G15" s="11">
        <v>1100</v>
      </c>
      <c r="H15" s="12">
        <v>1000</v>
      </c>
      <c r="I15" s="11">
        <v>679</v>
      </c>
      <c r="J15" s="11">
        <v>1116</v>
      </c>
      <c r="K15" s="12">
        <v>2363</v>
      </c>
      <c r="L15" s="12">
        <v>1787</v>
      </c>
      <c r="M15" s="12">
        <v>1528</v>
      </c>
      <c r="N15" s="12">
        <v>1733</v>
      </c>
      <c r="O15" s="12">
        <v>1726</v>
      </c>
      <c r="P15" s="12">
        <v>930</v>
      </c>
      <c r="Q15" s="7">
        <v>732</v>
      </c>
      <c r="R15" s="7">
        <v>729</v>
      </c>
      <c r="S15" s="7">
        <v>936</v>
      </c>
      <c r="T15" s="7">
        <v>934</v>
      </c>
      <c r="U15" s="7">
        <v>1177</v>
      </c>
      <c r="V15" s="7">
        <v>806</v>
      </c>
      <c r="W15" s="7" t="s">
        <v>14</v>
      </c>
      <c r="X15" s="7">
        <v>910</v>
      </c>
      <c r="Y15" s="7">
        <v>963</v>
      </c>
      <c r="Z15" s="7">
        <v>1154</v>
      </c>
    </row>
    <row r="16" spans="1:30" s="13" customFormat="1" ht="16.5" customHeight="1" x14ac:dyDescent="0.2">
      <c r="A16" s="9" t="s">
        <v>19</v>
      </c>
      <c r="B16" s="10" t="s">
        <v>1</v>
      </c>
      <c r="C16" s="10" t="s">
        <v>1</v>
      </c>
      <c r="D16" s="11" t="s">
        <v>1</v>
      </c>
      <c r="E16" s="11">
        <v>5800</v>
      </c>
      <c r="F16" s="11">
        <v>3800</v>
      </c>
      <c r="G16" s="12">
        <v>4000</v>
      </c>
      <c r="H16" s="12">
        <v>4199.9999999999991</v>
      </c>
      <c r="I16" s="11">
        <v>4948</v>
      </c>
      <c r="J16" s="11">
        <v>5190</v>
      </c>
      <c r="K16" s="12">
        <v>4569</v>
      </c>
      <c r="L16" s="12">
        <v>4019</v>
      </c>
      <c r="M16" s="12">
        <v>4004</v>
      </c>
      <c r="N16" s="12">
        <v>4157</v>
      </c>
      <c r="O16" s="12">
        <v>2791</v>
      </c>
      <c r="P16" s="12">
        <v>6550</v>
      </c>
      <c r="Q16" s="7">
        <v>7539</v>
      </c>
      <c r="R16" s="7">
        <v>7814</v>
      </c>
      <c r="S16" s="7">
        <v>8822</v>
      </c>
      <c r="T16" s="7">
        <v>7262</v>
      </c>
      <c r="U16" s="7">
        <v>7359</v>
      </c>
      <c r="V16" s="7">
        <v>7013</v>
      </c>
      <c r="W16" s="7" t="s">
        <v>14</v>
      </c>
      <c r="X16" s="7">
        <v>7587</v>
      </c>
      <c r="Y16" s="7">
        <v>7843</v>
      </c>
      <c r="Z16" s="7">
        <v>7355</v>
      </c>
      <c r="AA16" s="44"/>
      <c r="AB16" s="44"/>
      <c r="AC16" s="44"/>
      <c r="AD16" s="44"/>
    </row>
    <row r="17" spans="1:30" s="13" customFormat="1" ht="16.5" customHeight="1" x14ac:dyDescent="0.2">
      <c r="A17" s="9" t="s">
        <v>20</v>
      </c>
      <c r="B17" s="10" t="s">
        <v>1</v>
      </c>
      <c r="C17" s="10" t="s">
        <v>1</v>
      </c>
      <c r="D17" s="11" t="s">
        <v>1</v>
      </c>
      <c r="E17" s="11" t="s">
        <v>1</v>
      </c>
      <c r="F17" s="11">
        <v>1300</v>
      </c>
      <c r="G17" s="12">
        <v>800</v>
      </c>
      <c r="H17" s="12">
        <v>700</v>
      </c>
      <c r="I17" s="11">
        <v>677</v>
      </c>
      <c r="J17" s="11">
        <v>679</v>
      </c>
      <c r="K17" s="12">
        <v>832</v>
      </c>
      <c r="L17" s="12">
        <v>881</v>
      </c>
      <c r="M17" s="12">
        <v>918</v>
      </c>
      <c r="N17" s="12">
        <v>641</v>
      </c>
      <c r="O17" s="12">
        <v>862</v>
      </c>
      <c r="P17" s="12">
        <v>1050</v>
      </c>
      <c r="Q17" s="7">
        <v>945</v>
      </c>
      <c r="R17" s="7">
        <v>906</v>
      </c>
      <c r="S17" s="7">
        <v>1275</v>
      </c>
      <c r="T17" s="7">
        <v>673</v>
      </c>
      <c r="U17" s="7">
        <v>849</v>
      </c>
      <c r="V17" s="7">
        <v>1457</v>
      </c>
      <c r="W17" s="7" t="s">
        <v>14</v>
      </c>
      <c r="X17" s="7">
        <v>1097</v>
      </c>
      <c r="Y17" s="7">
        <v>1079</v>
      </c>
      <c r="Z17" s="7">
        <v>1663</v>
      </c>
      <c r="AA17" s="44"/>
      <c r="AB17" s="44"/>
      <c r="AC17" s="44"/>
      <c r="AD17" s="44"/>
    </row>
    <row r="18" spans="1:30" s="13" customFormat="1" ht="16.5" customHeight="1" x14ac:dyDescent="0.2">
      <c r="A18" s="9" t="s">
        <v>21</v>
      </c>
      <c r="B18" s="10" t="s">
        <v>1</v>
      </c>
      <c r="C18" s="10">
        <v>8249</v>
      </c>
      <c r="D18" s="11">
        <v>17045</v>
      </c>
      <c r="E18" s="11">
        <v>4100</v>
      </c>
      <c r="F18" s="12">
        <v>4400</v>
      </c>
      <c r="G18" s="12">
        <v>5900</v>
      </c>
      <c r="H18" s="12">
        <v>5600.0000000000009</v>
      </c>
      <c r="I18" s="11">
        <v>5250</v>
      </c>
      <c r="J18" s="11">
        <v>6010</v>
      </c>
      <c r="K18" s="12">
        <v>1200</v>
      </c>
      <c r="L18" s="12">
        <v>2499.9999999999995</v>
      </c>
      <c r="M18" s="12">
        <v>2099.9999999999995</v>
      </c>
      <c r="N18" s="12">
        <v>2642.0000000000005</v>
      </c>
      <c r="O18" s="12">
        <v>2300</v>
      </c>
      <c r="P18" s="12">
        <v>5465</v>
      </c>
      <c r="Q18" s="12">
        <v>5817</v>
      </c>
      <c r="R18" s="12">
        <v>5635.9999999999991</v>
      </c>
      <c r="S18" s="11">
        <v>8013</v>
      </c>
      <c r="T18" s="21">
        <v>4786</v>
      </c>
      <c r="U18" s="11">
        <v>4005</v>
      </c>
      <c r="V18" s="11">
        <v>4311</v>
      </c>
      <c r="W18" s="7" t="s">
        <v>14</v>
      </c>
      <c r="X18" s="11">
        <v>6180</v>
      </c>
      <c r="Y18" s="11">
        <v>4519</v>
      </c>
      <c r="Z18" s="11">
        <v>4912</v>
      </c>
      <c r="AA18" s="22"/>
      <c r="AB18" s="22"/>
      <c r="AC18" s="22"/>
      <c r="AD18" s="22"/>
    </row>
    <row r="19" spans="1:30" s="13" customFormat="1" ht="16.5" customHeight="1" x14ac:dyDescent="0.3">
      <c r="A19" s="14" t="s">
        <v>72</v>
      </c>
      <c r="B19" s="10" t="s">
        <v>1</v>
      </c>
      <c r="C19" s="10" t="s">
        <v>1</v>
      </c>
      <c r="D19" s="11" t="s">
        <v>1</v>
      </c>
      <c r="E19" s="11" t="s">
        <v>1</v>
      </c>
      <c r="F19" s="11" t="s">
        <v>1</v>
      </c>
      <c r="G19" s="11" t="s">
        <v>1</v>
      </c>
      <c r="H19" s="12">
        <v>4500</v>
      </c>
      <c r="I19" s="11">
        <v>4130</v>
      </c>
      <c r="J19" s="11">
        <v>4029</v>
      </c>
      <c r="K19" s="12">
        <v>4138</v>
      </c>
      <c r="L19" s="12" t="s">
        <v>1</v>
      </c>
      <c r="M19" s="12" t="s">
        <v>1</v>
      </c>
      <c r="N19" s="12" t="s">
        <v>1</v>
      </c>
      <c r="O19" s="12" t="s">
        <v>1</v>
      </c>
      <c r="P19" s="12" t="s">
        <v>1</v>
      </c>
      <c r="Q19" s="12" t="s">
        <v>1</v>
      </c>
      <c r="R19" s="12" t="s">
        <v>1</v>
      </c>
      <c r="S19" s="12" t="s">
        <v>1</v>
      </c>
      <c r="T19" s="12" t="s">
        <v>1</v>
      </c>
      <c r="U19" s="12" t="s">
        <v>1</v>
      </c>
      <c r="V19" s="12" t="s">
        <v>1</v>
      </c>
      <c r="W19" s="7" t="s">
        <v>14</v>
      </c>
      <c r="X19" s="12" t="s">
        <v>1</v>
      </c>
      <c r="Y19" s="12" t="s">
        <v>1</v>
      </c>
      <c r="Z19" s="12" t="s">
        <v>1</v>
      </c>
      <c r="AA19" s="44"/>
      <c r="AB19" s="44"/>
      <c r="AC19" s="44"/>
      <c r="AD19" s="44"/>
    </row>
    <row r="20" spans="1:30" s="13" customFormat="1" ht="16.5" customHeight="1" x14ac:dyDescent="0.2">
      <c r="A20" s="17" t="s">
        <v>22</v>
      </c>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44"/>
      <c r="AB20" s="44"/>
      <c r="AC20" s="44"/>
      <c r="AD20" s="44"/>
    </row>
    <row r="21" spans="1:30" s="1" customFormat="1" ht="16.5" customHeight="1" x14ac:dyDescent="0.3">
      <c r="A21" s="24" t="s">
        <v>34</v>
      </c>
      <c r="B21" s="10">
        <v>13121</v>
      </c>
      <c r="C21" s="10">
        <v>26030</v>
      </c>
      <c r="D21" s="11">
        <v>36430</v>
      </c>
      <c r="E21" s="11">
        <v>30763</v>
      </c>
      <c r="F21" s="11">
        <v>24092</v>
      </c>
      <c r="G21" s="11">
        <v>26612</v>
      </c>
      <c r="H21" s="11">
        <v>26909</v>
      </c>
      <c r="I21" s="11">
        <v>27713</v>
      </c>
      <c r="J21" s="11">
        <v>28100</v>
      </c>
      <c r="K21" s="12">
        <v>31231</v>
      </c>
      <c r="L21" s="12">
        <v>29960</v>
      </c>
      <c r="M21" s="12">
        <v>27017</v>
      </c>
      <c r="N21" s="12">
        <v>27040.1</v>
      </c>
      <c r="O21" s="12">
        <v>27329.43</v>
      </c>
      <c r="P21" s="12">
        <v>28125.896000000001</v>
      </c>
      <c r="Q21" s="7">
        <v>26982.383000000002</v>
      </c>
      <c r="R21" s="12">
        <v>27705.164000000001</v>
      </c>
      <c r="S21" s="7">
        <v>27851.982</v>
      </c>
      <c r="T21" s="7">
        <v>26009.375</v>
      </c>
      <c r="U21" s="7">
        <v>23762.526000000002</v>
      </c>
      <c r="V21" s="7">
        <v>24801.627</v>
      </c>
      <c r="W21" s="12" t="s">
        <v>14</v>
      </c>
      <c r="X21" s="7">
        <v>24402.967000000001</v>
      </c>
      <c r="Y21" s="7">
        <v>22875.95</v>
      </c>
      <c r="Z21" s="7">
        <v>23271.186000000002</v>
      </c>
      <c r="AA21" s="25"/>
      <c r="AB21" s="25"/>
      <c r="AC21" s="25"/>
      <c r="AD21" s="25"/>
    </row>
    <row r="22" spans="1:30" s="13" customFormat="1" ht="16.5" customHeight="1" x14ac:dyDescent="0.2">
      <c r="A22" s="9" t="s">
        <v>0</v>
      </c>
      <c r="B22" s="10" t="s">
        <v>1</v>
      </c>
      <c r="C22" s="10" t="s">
        <v>1</v>
      </c>
      <c r="D22" s="11">
        <v>5332</v>
      </c>
      <c r="E22" s="11">
        <v>2913</v>
      </c>
      <c r="F22" s="11">
        <v>2486</v>
      </c>
      <c r="G22" s="11">
        <v>3069</v>
      </c>
      <c r="H22" s="11">
        <v>2898</v>
      </c>
      <c r="I22" s="11">
        <v>2878</v>
      </c>
      <c r="J22" s="11">
        <v>3212.9389999999999</v>
      </c>
      <c r="K22" s="12">
        <v>3535</v>
      </c>
      <c r="L22" s="12">
        <v>3341</v>
      </c>
      <c r="M22" s="12">
        <v>2657</v>
      </c>
      <c r="N22" s="12">
        <v>3275.114</v>
      </c>
      <c r="O22" s="12">
        <v>3227.4720000000002</v>
      </c>
      <c r="P22" s="12">
        <v>2849.317</v>
      </c>
      <c r="Q22" s="7">
        <v>3071.951</v>
      </c>
      <c r="R22" s="12">
        <v>3114.424</v>
      </c>
      <c r="S22" s="7">
        <v>3213.902</v>
      </c>
      <c r="T22" s="26">
        <v>2504.9499999999998</v>
      </c>
      <c r="U22" s="7">
        <v>2531.962</v>
      </c>
      <c r="V22" s="7">
        <v>2387.482</v>
      </c>
      <c r="W22" s="12" t="s">
        <v>14</v>
      </c>
      <c r="X22" s="7">
        <v>2126.3960000000002</v>
      </c>
      <c r="Y22" s="7">
        <v>1716.6120000000001</v>
      </c>
      <c r="Z22" s="7">
        <v>1744.557</v>
      </c>
      <c r="AA22" s="45"/>
      <c r="AB22" s="45"/>
      <c r="AC22" s="45"/>
      <c r="AD22" s="45"/>
    </row>
    <row r="23" spans="1:30" s="13" customFormat="1" ht="16.5" customHeight="1" x14ac:dyDescent="0.3">
      <c r="A23" s="14" t="s">
        <v>2</v>
      </c>
      <c r="B23" s="10">
        <v>5699</v>
      </c>
      <c r="C23" s="10">
        <v>7204</v>
      </c>
      <c r="D23" s="11">
        <v>8434</v>
      </c>
      <c r="E23" s="11">
        <v>4417</v>
      </c>
      <c r="F23" s="11">
        <v>3012</v>
      </c>
      <c r="G23" s="11">
        <v>3335</v>
      </c>
      <c r="H23" s="11">
        <v>3259</v>
      </c>
      <c r="I23" s="11">
        <v>3006</v>
      </c>
      <c r="J23" s="11">
        <v>3522.8229999999999</v>
      </c>
      <c r="K23" s="12">
        <v>3602</v>
      </c>
      <c r="L23" s="12">
        <v>3588</v>
      </c>
      <c r="M23" s="12">
        <v>3579</v>
      </c>
      <c r="N23" s="12">
        <v>3287.4670000000001</v>
      </c>
      <c r="O23" s="12">
        <v>3377.1570000000002</v>
      </c>
      <c r="P23" s="12">
        <v>3248.9639999999999</v>
      </c>
      <c r="Q23" s="7">
        <v>3243.7550000000001</v>
      </c>
      <c r="R23" s="12">
        <v>3234.3910000000001</v>
      </c>
      <c r="S23" s="7">
        <v>3094.183</v>
      </c>
      <c r="T23" s="7">
        <v>2504.9499999999998</v>
      </c>
      <c r="U23" s="7">
        <v>2531.962</v>
      </c>
      <c r="V23" s="7">
        <v>2387.482</v>
      </c>
      <c r="W23" s="12" t="s">
        <v>14</v>
      </c>
      <c r="X23" s="7">
        <v>2126.3960000000002</v>
      </c>
      <c r="Y23" s="7">
        <v>1716.6120000000001</v>
      </c>
      <c r="Z23" s="7">
        <v>1744.557</v>
      </c>
      <c r="AA23" s="45"/>
      <c r="AB23" s="45"/>
      <c r="AC23" s="45"/>
      <c r="AD23" s="45"/>
    </row>
    <row r="24" spans="1:30" s="13" customFormat="1" ht="16.5" customHeight="1" x14ac:dyDescent="0.3">
      <c r="A24" s="14" t="s">
        <v>3</v>
      </c>
      <c r="B24" s="10">
        <v>1828</v>
      </c>
      <c r="C24" s="10">
        <v>6791</v>
      </c>
      <c r="D24" s="11">
        <v>5748</v>
      </c>
      <c r="E24" s="11">
        <v>7244</v>
      </c>
      <c r="F24" s="12">
        <v>4382</v>
      </c>
      <c r="G24" s="11">
        <v>4410</v>
      </c>
      <c r="H24" s="11">
        <v>4759</v>
      </c>
      <c r="I24" s="11">
        <v>4956</v>
      </c>
      <c r="J24" s="11">
        <v>3961.134</v>
      </c>
      <c r="K24" s="12">
        <v>5795</v>
      </c>
      <c r="L24" s="12">
        <v>5050</v>
      </c>
      <c r="M24" s="12">
        <v>4307</v>
      </c>
      <c r="N24" s="12">
        <v>4182.0320000000002</v>
      </c>
      <c r="O24" s="12">
        <v>4393.2160000000003</v>
      </c>
      <c r="P24" s="12">
        <v>4035.4859999999999</v>
      </c>
      <c r="Q24" s="7">
        <v>3635.2820000000002</v>
      </c>
      <c r="R24" s="12">
        <v>4321.5829999999996</v>
      </c>
      <c r="S24" s="7">
        <v>3804.2339999999999</v>
      </c>
      <c r="T24" s="7">
        <v>4427.4759999999997</v>
      </c>
      <c r="U24" s="7">
        <v>3439.904</v>
      </c>
      <c r="V24" s="7">
        <v>3885.3380000000002</v>
      </c>
      <c r="W24" s="12" t="s">
        <v>14</v>
      </c>
      <c r="X24" s="7">
        <v>3726.7139999999999</v>
      </c>
      <c r="Y24" s="7">
        <v>3977.6860000000001</v>
      </c>
      <c r="Z24" s="7">
        <v>3818.2469999999998</v>
      </c>
      <c r="AA24" s="22"/>
      <c r="AB24" s="22"/>
      <c r="AC24" s="22"/>
      <c r="AD24" s="22"/>
    </row>
    <row r="25" spans="1:30" s="13" customFormat="1" ht="16.5" customHeight="1" x14ac:dyDescent="0.3">
      <c r="A25" s="14" t="s">
        <v>4</v>
      </c>
      <c r="B25" s="10">
        <v>3172</v>
      </c>
      <c r="C25" s="10">
        <v>6896</v>
      </c>
      <c r="D25" s="11">
        <v>8894</v>
      </c>
      <c r="E25" s="11">
        <v>9276</v>
      </c>
      <c r="F25" s="11">
        <v>8248</v>
      </c>
      <c r="G25" s="11">
        <v>9659</v>
      </c>
      <c r="H25" s="11">
        <v>9037</v>
      </c>
      <c r="I25" s="11">
        <v>9644</v>
      </c>
      <c r="J25" s="11">
        <v>9781.2489999999998</v>
      </c>
      <c r="K25" s="12">
        <v>11072</v>
      </c>
      <c r="L25" s="12">
        <v>11477</v>
      </c>
      <c r="M25" s="12">
        <v>11266</v>
      </c>
      <c r="N25" s="12">
        <v>11024.998</v>
      </c>
      <c r="O25" s="12">
        <v>11250.623</v>
      </c>
      <c r="P25" s="12">
        <v>10239.362999999999</v>
      </c>
      <c r="Q25" s="7">
        <v>9265.5920000000006</v>
      </c>
      <c r="R25" s="12">
        <v>9141.1720000000005</v>
      </c>
      <c r="S25" s="7">
        <v>8676.1360000000004</v>
      </c>
      <c r="T25" s="7">
        <v>8279.2440000000006</v>
      </c>
      <c r="U25" s="7">
        <v>8539.7739999999994</v>
      </c>
      <c r="V25" s="7">
        <v>8006.183</v>
      </c>
      <c r="W25" s="12" t="s">
        <v>14</v>
      </c>
      <c r="X25" s="7">
        <v>8184.69</v>
      </c>
      <c r="Y25" s="7">
        <v>7189.4750000000004</v>
      </c>
      <c r="Z25" s="7">
        <v>6859.7290000000003</v>
      </c>
    </row>
    <row r="26" spans="1:30" s="13" customFormat="1" ht="16.5" customHeight="1" x14ac:dyDescent="0.3">
      <c r="A26" s="14" t="s">
        <v>9</v>
      </c>
      <c r="B26" s="10" t="s">
        <v>1</v>
      </c>
      <c r="C26" s="10" t="s">
        <v>1</v>
      </c>
      <c r="D26" s="11">
        <v>2044</v>
      </c>
      <c r="E26" s="11">
        <v>1872</v>
      </c>
      <c r="F26" s="11">
        <v>1364</v>
      </c>
      <c r="G26" s="11">
        <v>1526</v>
      </c>
      <c r="H26" s="11">
        <v>1713</v>
      </c>
      <c r="I26" s="11">
        <v>1562</v>
      </c>
      <c r="J26" s="11">
        <v>1306.259</v>
      </c>
      <c r="K26" s="12">
        <v>1408</v>
      </c>
      <c r="L26" s="12">
        <v>1318</v>
      </c>
      <c r="M26" s="12">
        <v>1038</v>
      </c>
      <c r="N26" s="12">
        <v>1182.0630000000001</v>
      </c>
      <c r="O26" s="12">
        <v>1099.2629999999999</v>
      </c>
      <c r="P26" s="12">
        <v>1142.4349999999999</v>
      </c>
      <c r="Q26" s="7">
        <v>1031.395</v>
      </c>
      <c r="R26" s="12">
        <v>945.62300000000005</v>
      </c>
      <c r="S26" s="7">
        <v>1414.5129999999999</v>
      </c>
      <c r="T26" s="7">
        <v>922.45</v>
      </c>
      <c r="U26" s="7">
        <v>960.48800000000006</v>
      </c>
      <c r="V26" s="7">
        <v>1069.6790000000001</v>
      </c>
      <c r="W26" s="12" t="s">
        <v>14</v>
      </c>
      <c r="X26" s="7">
        <v>955.85</v>
      </c>
      <c r="Y26" s="7">
        <v>1013.954</v>
      </c>
      <c r="Z26" s="7">
        <v>940.09500000000003</v>
      </c>
    </row>
    <row r="27" spans="1:30" s="13" customFormat="1" ht="16.5" customHeight="1" x14ac:dyDescent="0.3">
      <c r="A27" s="14" t="s">
        <v>10</v>
      </c>
      <c r="B27" s="10" t="s">
        <v>1</v>
      </c>
      <c r="C27" s="10" t="s">
        <v>1</v>
      </c>
      <c r="D27" s="11" t="s">
        <v>1</v>
      </c>
      <c r="E27" s="11">
        <v>1745</v>
      </c>
      <c r="F27" s="11">
        <v>1746</v>
      </c>
      <c r="G27" s="11">
        <v>1391</v>
      </c>
      <c r="H27" s="11">
        <v>1057</v>
      </c>
      <c r="I27" s="11">
        <v>1261</v>
      </c>
      <c r="J27" s="11">
        <v>811.94600000000003</v>
      </c>
      <c r="K27" s="12">
        <v>1244</v>
      </c>
      <c r="L27" s="12">
        <v>1545</v>
      </c>
      <c r="M27" s="12">
        <v>1442</v>
      </c>
      <c r="N27" s="12">
        <v>1365.721</v>
      </c>
      <c r="O27" s="12">
        <v>1261.8150000000001</v>
      </c>
      <c r="P27" s="12">
        <v>1456.9090000000001</v>
      </c>
      <c r="Q27" s="7">
        <v>1265.087</v>
      </c>
      <c r="R27" s="12">
        <v>1197.1130000000001</v>
      </c>
      <c r="S27" s="7">
        <v>1363.575</v>
      </c>
      <c r="T27" s="7">
        <v>1427.37</v>
      </c>
      <c r="U27" s="7">
        <v>1210.7750000000001</v>
      </c>
      <c r="V27" s="7">
        <v>1667.4069999999999</v>
      </c>
      <c r="W27" s="12" t="s">
        <v>14</v>
      </c>
      <c r="X27" s="7">
        <v>1325.4829999999999</v>
      </c>
      <c r="Y27" s="7">
        <v>1140.7349999999999</v>
      </c>
      <c r="Z27" s="7">
        <v>1496.471</v>
      </c>
    </row>
    <row r="28" spans="1:30" s="13" customFormat="1" ht="16.5" customHeight="1" x14ac:dyDescent="0.3">
      <c r="A28" s="14" t="s">
        <v>5</v>
      </c>
      <c r="B28" s="10" t="s">
        <v>1</v>
      </c>
      <c r="C28" s="10" t="s">
        <v>1</v>
      </c>
      <c r="D28" s="11" t="s">
        <v>1</v>
      </c>
      <c r="E28" s="11" t="s">
        <v>1</v>
      </c>
      <c r="F28" s="11">
        <v>135</v>
      </c>
      <c r="G28" s="11">
        <v>128</v>
      </c>
      <c r="H28" s="11">
        <v>191</v>
      </c>
      <c r="I28" s="11">
        <v>112</v>
      </c>
      <c r="J28" s="11">
        <v>153.328</v>
      </c>
      <c r="K28" s="12">
        <v>123</v>
      </c>
      <c r="L28" s="12">
        <v>161</v>
      </c>
      <c r="M28" s="12">
        <v>131</v>
      </c>
      <c r="N28" s="12">
        <v>96.709000000000003</v>
      </c>
      <c r="O28" s="12">
        <v>102.741</v>
      </c>
      <c r="P28" s="12">
        <v>124.581</v>
      </c>
      <c r="Q28" s="7">
        <v>133.93</v>
      </c>
      <c r="R28" s="12">
        <v>135.60900000000001</v>
      </c>
      <c r="S28" s="7">
        <v>151.893</v>
      </c>
      <c r="T28" s="7">
        <v>152.92099999999999</v>
      </c>
      <c r="U28" s="7">
        <v>88.277000000000001</v>
      </c>
      <c r="V28" s="7">
        <v>143.65899999999999</v>
      </c>
      <c r="W28" s="12" t="s">
        <v>14</v>
      </c>
      <c r="X28" s="7">
        <v>208.726</v>
      </c>
      <c r="Y28" s="7">
        <v>167.369</v>
      </c>
      <c r="Z28" s="7">
        <v>161.006</v>
      </c>
    </row>
    <row r="29" spans="1:30" s="13" customFormat="1" ht="16.5" customHeight="1" x14ac:dyDescent="0.2">
      <c r="A29" s="9" t="s">
        <v>18</v>
      </c>
      <c r="B29" s="10" t="s">
        <v>1</v>
      </c>
      <c r="C29" s="10" t="s">
        <v>1</v>
      </c>
      <c r="D29" s="11">
        <v>1053</v>
      </c>
      <c r="E29" s="11">
        <v>572</v>
      </c>
      <c r="F29" s="11">
        <v>241</v>
      </c>
      <c r="G29" s="11">
        <v>280</v>
      </c>
      <c r="H29" s="11">
        <v>265</v>
      </c>
      <c r="I29" s="11">
        <v>139</v>
      </c>
      <c r="J29" s="11">
        <v>285.52699999999999</v>
      </c>
      <c r="K29" s="12">
        <v>605</v>
      </c>
      <c r="L29" s="12">
        <v>496</v>
      </c>
      <c r="M29" s="12">
        <v>256</v>
      </c>
      <c r="N29" s="12">
        <v>368.60500000000002</v>
      </c>
      <c r="O29" s="12">
        <v>413.61599999999999</v>
      </c>
      <c r="P29" s="12">
        <v>263.68599999999998</v>
      </c>
      <c r="Q29" s="7">
        <v>176.30600000000001</v>
      </c>
      <c r="R29" s="12">
        <v>197.76599999999999</v>
      </c>
      <c r="S29" s="7">
        <v>145.45699999999999</v>
      </c>
      <c r="T29" s="7">
        <v>316.90699999999998</v>
      </c>
      <c r="U29" s="7">
        <v>221.85599999999999</v>
      </c>
      <c r="V29" s="7">
        <v>258.5</v>
      </c>
      <c r="W29" s="12" t="s">
        <v>14</v>
      </c>
      <c r="X29" s="7">
        <v>260.67</v>
      </c>
      <c r="Y29" s="7">
        <v>264.38099999999997</v>
      </c>
      <c r="Z29" s="7">
        <v>250.113</v>
      </c>
    </row>
    <row r="30" spans="1:30" s="13" customFormat="1" ht="16.5" customHeight="1" x14ac:dyDescent="0.2">
      <c r="A30" s="9" t="s">
        <v>19</v>
      </c>
      <c r="B30" s="10" t="s">
        <v>1</v>
      </c>
      <c r="C30" s="10" t="s">
        <v>1</v>
      </c>
      <c r="D30" s="11" t="s">
        <v>1</v>
      </c>
      <c r="E30" s="11">
        <v>2249</v>
      </c>
      <c r="F30" s="11">
        <v>1545</v>
      </c>
      <c r="G30" s="11">
        <v>1527</v>
      </c>
      <c r="H30" s="11">
        <v>1834</v>
      </c>
      <c r="I30" s="11">
        <v>2122</v>
      </c>
      <c r="J30" s="11">
        <v>2582.549</v>
      </c>
      <c r="K30" s="12">
        <v>1985</v>
      </c>
      <c r="L30" s="12">
        <v>2122</v>
      </c>
      <c r="M30" s="12">
        <v>1587</v>
      </c>
      <c r="N30" s="12">
        <v>1495.1089999999999</v>
      </c>
      <c r="O30" s="12">
        <v>1331.6479999999999</v>
      </c>
      <c r="P30" s="12">
        <v>2764.107</v>
      </c>
      <c r="Q30" s="7">
        <v>3209.5839999999998</v>
      </c>
      <c r="R30" s="12">
        <v>3041.2659999999996</v>
      </c>
      <c r="S30" s="7">
        <v>3621.047</v>
      </c>
      <c r="T30" s="7">
        <v>2641.8310000000001</v>
      </c>
      <c r="U30" s="7">
        <v>2421.14</v>
      </c>
      <c r="V30" s="7">
        <v>2497.857</v>
      </c>
      <c r="W30" s="12" t="s">
        <v>14</v>
      </c>
      <c r="X30" s="7">
        <v>2793.5650000000001</v>
      </c>
      <c r="Y30" s="7">
        <v>2738.3900000000003</v>
      </c>
      <c r="Z30" s="7">
        <v>2924.62</v>
      </c>
      <c r="AA30" s="44"/>
      <c r="AB30" s="44"/>
      <c r="AC30" s="44"/>
      <c r="AD30" s="44"/>
    </row>
    <row r="31" spans="1:30" s="13" customFormat="1" ht="16.5" customHeight="1" x14ac:dyDescent="0.2">
      <c r="A31" s="9" t="s">
        <v>20</v>
      </c>
      <c r="B31" s="10" t="s">
        <v>1</v>
      </c>
      <c r="C31" s="10" t="s">
        <v>1</v>
      </c>
      <c r="D31" s="11" t="s">
        <v>1</v>
      </c>
      <c r="E31" s="11" t="s">
        <v>1</v>
      </c>
      <c r="F31" s="11">
        <v>309</v>
      </c>
      <c r="G31" s="11">
        <v>179</v>
      </c>
      <c r="H31" s="11">
        <v>195</v>
      </c>
      <c r="I31" s="11">
        <v>127</v>
      </c>
      <c r="J31" s="11">
        <v>168.91399999999999</v>
      </c>
      <c r="K31" s="12">
        <v>218</v>
      </c>
      <c r="L31" s="12">
        <v>197</v>
      </c>
      <c r="M31" s="12">
        <v>183</v>
      </c>
      <c r="N31" s="12">
        <v>134.22300000000001</v>
      </c>
      <c r="O31" s="12">
        <v>174.96</v>
      </c>
      <c r="P31" s="12">
        <v>204.179</v>
      </c>
      <c r="Q31" s="7">
        <v>190.83600000000001</v>
      </c>
      <c r="R31" s="12">
        <v>170.89099999999999</v>
      </c>
      <c r="S31" s="7">
        <v>159.69</v>
      </c>
      <c r="T31" s="7">
        <v>152.25800000000001</v>
      </c>
      <c r="U31" s="7">
        <v>118.724</v>
      </c>
      <c r="V31" s="7">
        <v>172.99199999999999</v>
      </c>
      <c r="W31" s="12" t="s">
        <v>14</v>
      </c>
      <c r="X31" s="7">
        <v>166.31399999999999</v>
      </c>
      <c r="Y31" s="7">
        <v>156.53800000000001</v>
      </c>
      <c r="Z31" s="7">
        <v>176.01</v>
      </c>
    </row>
    <row r="32" spans="1:30" s="13" customFormat="1" ht="16.5" customHeight="1" x14ac:dyDescent="0.2">
      <c r="A32" s="9" t="s">
        <v>21</v>
      </c>
      <c r="B32" s="10">
        <v>2422</v>
      </c>
      <c r="C32" s="10">
        <v>5139</v>
      </c>
      <c r="D32" s="11">
        <v>4925</v>
      </c>
      <c r="E32" s="11">
        <v>475</v>
      </c>
      <c r="F32" s="11">
        <v>622</v>
      </c>
      <c r="G32" s="11">
        <v>1107</v>
      </c>
      <c r="H32" s="11">
        <v>656</v>
      </c>
      <c r="I32" s="11">
        <v>819</v>
      </c>
      <c r="J32" s="11">
        <v>940.36699999999996</v>
      </c>
      <c r="K32" s="12">
        <v>535</v>
      </c>
      <c r="L32" s="12">
        <v>665</v>
      </c>
      <c r="M32" s="12">
        <v>571</v>
      </c>
      <c r="N32" s="12">
        <v>627.827</v>
      </c>
      <c r="O32" s="12">
        <v>696.91899999999998</v>
      </c>
      <c r="P32" s="12">
        <v>1796.87</v>
      </c>
      <c r="Q32" s="12">
        <v>1758.665</v>
      </c>
      <c r="R32" s="12">
        <v>2205.328</v>
      </c>
      <c r="S32" s="7">
        <v>2207.3510000000001</v>
      </c>
      <c r="T32" s="26">
        <v>1153.9590000000001</v>
      </c>
      <c r="U32" s="7">
        <v>970.23500000000001</v>
      </c>
      <c r="V32" s="7">
        <v>886.34900000000005</v>
      </c>
      <c r="W32" s="12" t="s">
        <v>14</v>
      </c>
      <c r="X32" s="7">
        <v>1261.482</v>
      </c>
      <c r="Y32" s="7">
        <v>973.89400000000001</v>
      </c>
      <c r="Z32" s="7">
        <v>1051.5540000000001</v>
      </c>
      <c r="AA32" s="44"/>
      <c r="AB32" s="44"/>
      <c r="AC32" s="44"/>
      <c r="AD32" s="44"/>
    </row>
    <row r="33" spans="1:26" s="13" customFormat="1" ht="16.5" customHeight="1" x14ac:dyDescent="0.2">
      <c r="A33" s="9" t="s">
        <v>49</v>
      </c>
      <c r="B33" s="10" t="s">
        <v>1</v>
      </c>
      <c r="C33" s="10" t="s">
        <v>1</v>
      </c>
      <c r="D33" s="11" t="s">
        <v>1</v>
      </c>
      <c r="E33" s="11" t="s">
        <v>1</v>
      </c>
      <c r="F33" s="11" t="s">
        <v>1</v>
      </c>
      <c r="G33" s="11" t="s">
        <v>1</v>
      </c>
      <c r="H33" s="11">
        <v>1047</v>
      </c>
      <c r="I33" s="11">
        <v>1096</v>
      </c>
      <c r="J33" s="11">
        <v>1373.1389999999999</v>
      </c>
      <c r="K33" s="12">
        <v>1109</v>
      </c>
      <c r="L33" s="11" t="s">
        <v>1</v>
      </c>
      <c r="M33" s="11" t="s">
        <v>1</v>
      </c>
      <c r="N33" s="11" t="s">
        <v>1</v>
      </c>
      <c r="O33" s="11" t="s">
        <v>1</v>
      </c>
      <c r="P33" s="11" t="s">
        <v>1</v>
      </c>
      <c r="Q33" s="11" t="s">
        <v>1</v>
      </c>
      <c r="R33" s="11" t="s">
        <v>1</v>
      </c>
      <c r="S33" s="11" t="s">
        <v>1</v>
      </c>
      <c r="T33" s="11" t="s">
        <v>1</v>
      </c>
      <c r="U33" s="11" t="s">
        <v>1</v>
      </c>
      <c r="V33" s="11" t="s">
        <v>1</v>
      </c>
      <c r="W33" s="12" t="s">
        <v>14</v>
      </c>
      <c r="X33" s="11" t="s">
        <v>1</v>
      </c>
      <c r="Y33" s="11" t="s">
        <v>1</v>
      </c>
      <c r="Z33" s="11" t="s">
        <v>1</v>
      </c>
    </row>
    <row r="34" spans="1:26" s="28" customFormat="1" ht="16.5" customHeight="1" x14ac:dyDescent="0.2">
      <c r="A34" s="27" t="s">
        <v>51</v>
      </c>
      <c r="B34" s="10">
        <v>1769</v>
      </c>
      <c r="C34" s="10">
        <v>3207</v>
      </c>
      <c r="D34" s="11">
        <v>5204</v>
      </c>
      <c r="E34" s="11">
        <v>4548</v>
      </c>
      <c r="F34" s="12">
        <v>3358</v>
      </c>
      <c r="G34" s="11">
        <v>3795</v>
      </c>
      <c r="H34" s="11">
        <v>3524</v>
      </c>
      <c r="I34" s="11">
        <v>3877</v>
      </c>
      <c r="J34" s="11" t="s">
        <v>14</v>
      </c>
      <c r="K34" s="12" t="s">
        <v>14</v>
      </c>
      <c r="L34" s="12" t="s">
        <v>14</v>
      </c>
      <c r="M34" s="12" t="s">
        <v>14</v>
      </c>
      <c r="N34" s="12" t="s">
        <v>14</v>
      </c>
      <c r="O34" s="12" t="s">
        <v>14</v>
      </c>
      <c r="P34" s="12" t="s">
        <v>14</v>
      </c>
      <c r="Q34" s="12" t="s">
        <v>14</v>
      </c>
      <c r="R34" s="12" t="s">
        <v>14</v>
      </c>
      <c r="S34" s="12" t="s">
        <v>14</v>
      </c>
      <c r="T34" s="12" t="s">
        <v>14</v>
      </c>
      <c r="U34" s="12" t="s">
        <v>14</v>
      </c>
      <c r="V34" s="12" t="s">
        <v>14</v>
      </c>
      <c r="W34" s="12" t="s">
        <v>14</v>
      </c>
      <c r="X34" s="12" t="s">
        <v>14</v>
      </c>
      <c r="Y34" s="12" t="s">
        <v>14</v>
      </c>
      <c r="Z34" s="12" t="s">
        <v>14</v>
      </c>
    </row>
    <row r="35" spans="1:26" s="28" customFormat="1" ht="16.5" customHeight="1" x14ac:dyDescent="0.2">
      <c r="A35" s="27" t="s">
        <v>52</v>
      </c>
      <c r="B35" s="10">
        <v>2300</v>
      </c>
      <c r="C35" s="10">
        <v>9100</v>
      </c>
      <c r="D35" s="11">
        <v>14700</v>
      </c>
      <c r="E35" s="11">
        <v>13000</v>
      </c>
      <c r="F35" s="12">
        <v>9800</v>
      </c>
      <c r="G35" s="12">
        <v>10800</v>
      </c>
      <c r="H35" s="12">
        <v>12000</v>
      </c>
      <c r="I35" s="12">
        <v>12500</v>
      </c>
      <c r="J35" s="12">
        <v>13100</v>
      </c>
      <c r="K35" s="12">
        <v>14100</v>
      </c>
      <c r="L35" s="12">
        <v>15200</v>
      </c>
      <c r="M35" s="12">
        <v>15900</v>
      </c>
      <c r="N35" s="12" t="s">
        <v>14</v>
      </c>
      <c r="O35" s="12" t="s">
        <v>14</v>
      </c>
      <c r="P35" s="12" t="s">
        <v>14</v>
      </c>
      <c r="Q35" s="12" t="s">
        <v>14</v>
      </c>
      <c r="R35" s="12" t="s">
        <v>14</v>
      </c>
      <c r="S35" s="12" t="s">
        <v>14</v>
      </c>
      <c r="T35" s="12" t="s">
        <v>14</v>
      </c>
      <c r="U35" s="12" t="s">
        <v>14</v>
      </c>
      <c r="V35" s="12" t="s">
        <v>14</v>
      </c>
      <c r="W35" s="12" t="s">
        <v>14</v>
      </c>
      <c r="X35" s="12" t="s">
        <v>14</v>
      </c>
      <c r="Y35" s="12" t="s">
        <v>14</v>
      </c>
      <c r="Z35" s="12" t="s">
        <v>14</v>
      </c>
    </row>
    <row r="36" spans="1:26" s="28" customFormat="1" ht="16.5" customHeight="1" x14ac:dyDescent="0.2">
      <c r="A36" s="27" t="s">
        <v>53</v>
      </c>
      <c r="B36" s="10">
        <v>242</v>
      </c>
      <c r="C36" s="10">
        <v>759</v>
      </c>
      <c r="D36" s="11">
        <v>1286</v>
      </c>
      <c r="E36" s="11">
        <v>1016</v>
      </c>
      <c r="F36" s="11">
        <v>731</v>
      </c>
      <c r="G36" s="11">
        <v>847</v>
      </c>
      <c r="H36" s="11">
        <v>896</v>
      </c>
      <c r="I36" s="11">
        <v>934</v>
      </c>
      <c r="J36" s="11">
        <v>1126</v>
      </c>
      <c r="K36" s="12">
        <v>1313</v>
      </c>
      <c r="L36" s="12">
        <v>1304.8</v>
      </c>
      <c r="M36" s="12">
        <v>1197.5664000000002</v>
      </c>
      <c r="N36" s="12">
        <v>1215.0182000000002</v>
      </c>
      <c r="O36" s="12">
        <v>1204.6555000000001</v>
      </c>
      <c r="P36" s="12">
        <v>1503.8014000000001</v>
      </c>
      <c r="Q36" s="12">
        <v>1821.7228470740001</v>
      </c>
      <c r="R36" s="12">
        <v>1926.02808824</v>
      </c>
      <c r="S36" s="7">
        <v>1759.220982712</v>
      </c>
      <c r="T36" s="12">
        <v>1953.7516649699999</v>
      </c>
      <c r="U36" s="12">
        <v>1674</v>
      </c>
      <c r="V36" s="12">
        <v>1656</v>
      </c>
      <c r="W36" s="12">
        <v>1672</v>
      </c>
      <c r="X36" s="12">
        <v>1641</v>
      </c>
      <c r="Y36" s="12">
        <v>1457</v>
      </c>
      <c r="Z36" s="12">
        <v>1676</v>
      </c>
    </row>
    <row r="37" spans="1:26" s="13" customFormat="1" ht="16.5" customHeight="1" x14ac:dyDescent="0.2">
      <c r="A37" s="9" t="s">
        <v>11</v>
      </c>
      <c r="B37" s="10">
        <v>242</v>
      </c>
      <c r="C37" s="10">
        <v>551</v>
      </c>
      <c r="D37" s="11">
        <v>520</v>
      </c>
      <c r="E37" s="11">
        <v>353</v>
      </c>
      <c r="F37" s="11">
        <v>266</v>
      </c>
      <c r="G37" s="11">
        <v>287</v>
      </c>
      <c r="H37" s="11">
        <v>289</v>
      </c>
      <c r="I37" s="11">
        <v>292</v>
      </c>
      <c r="J37" s="11">
        <v>311</v>
      </c>
      <c r="K37" s="12">
        <v>345</v>
      </c>
      <c r="L37" s="12">
        <v>332.8</v>
      </c>
      <c r="M37" s="12">
        <v>279.22550000000001</v>
      </c>
      <c r="N37" s="12">
        <v>276.69420000000002</v>
      </c>
      <c r="O37" s="12">
        <v>272.37400000000002</v>
      </c>
      <c r="P37" s="12">
        <v>272.89830000000001</v>
      </c>
      <c r="Q37" s="12">
        <v>295.043935154</v>
      </c>
      <c r="R37" s="12">
        <v>283.43175494000002</v>
      </c>
      <c r="S37" s="7">
        <v>273.64556481199998</v>
      </c>
      <c r="T37" s="12">
        <v>248.05011797</v>
      </c>
      <c r="U37" s="12">
        <v>227</v>
      </c>
      <c r="V37" s="12">
        <v>221</v>
      </c>
      <c r="W37" s="12">
        <v>216</v>
      </c>
      <c r="X37" s="12">
        <v>206</v>
      </c>
      <c r="Y37" s="12">
        <v>197</v>
      </c>
      <c r="Z37" s="12">
        <v>210</v>
      </c>
    </row>
    <row r="38" spans="1:26" s="13" customFormat="1" ht="16.5" customHeight="1" x14ac:dyDescent="0.2">
      <c r="A38" s="9" t="s">
        <v>12</v>
      </c>
      <c r="B38" s="10" t="s">
        <v>1</v>
      </c>
      <c r="C38" s="10">
        <v>208</v>
      </c>
      <c r="D38" s="11">
        <v>766</v>
      </c>
      <c r="E38" s="11">
        <v>663</v>
      </c>
      <c r="F38" s="11">
        <v>464</v>
      </c>
      <c r="G38" s="11">
        <v>560</v>
      </c>
      <c r="H38" s="11">
        <v>608</v>
      </c>
      <c r="I38" s="11">
        <v>642</v>
      </c>
      <c r="J38" s="11">
        <v>815</v>
      </c>
      <c r="K38" s="12">
        <v>967</v>
      </c>
      <c r="L38" s="12">
        <v>972</v>
      </c>
      <c r="M38" s="12">
        <v>918.34090000000003</v>
      </c>
      <c r="N38" s="12">
        <v>938.32400000000018</v>
      </c>
      <c r="O38" s="12">
        <v>932.28150000000005</v>
      </c>
      <c r="P38" s="12">
        <v>1230.9031</v>
      </c>
      <c r="Q38" s="12">
        <v>1526.67891192</v>
      </c>
      <c r="R38" s="12">
        <v>1642.5963333</v>
      </c>
      <c r="S38" s="7">
        <v>1485.5754179</v>
      </c>
      <c r="T38" s="12">
        <v>1705.7015469999999</v>
      </c>
      <c r="U38" s="12">
        <v>1447</v>
      </c>
      <c r="V38" s="12">
        <v>1435</v>
      </c>
      <c r="W38" s="12">
        <v>1456</v>
      </c>
      <c r="X38" s="12">
        <v>1435</v>
      </c>
      <c r="Y38" s="12">
        <v>1260</v>
      </c>
      <c r="Z38" s="12">
        <v>1466</v>
      </c>
    </row>
    <row r="39" spans="1:26" s="1" customFormat="1" ht="16.5" customHeight="1" x14ac:dyDescent="0.2">
      <c r="A39" s="17" t="s">
        <v>23</v>
      </c>
      <c r="B39" s="29"/>
      <c r="C39" s="29"/>
      <c r="D39" s="29"/>
      <c r="E39" s="29"/>
      <c r="F39" s="29"/>
      <c r="G39" s="29"/>
      <c r="H39" s="29"/>
      <c r="I39" s="29"/>
      <c r="J39" s="29"/>
      <c r="K39" s="29"/>
      <c r="L39" s="29"/>
      <c r="M39" s="29"/>
      <c r="N39" s="29"/>
      <c r="O39" s="29"/>
      <c r="P39" s="29"/>
      <c r="Q39" s="29"/>
      <c r="R39" s="29"/>
      <c r="S39" s="29"/>
      <c r="T39" s="29"/>
      <c r="U39" s="29"/>
      <c r="V39" s="29"/>
      <c r="W39" s="29"/>
      <c r="X39" s="29"/>
      <c r="Y39" s="29"/>
      <c r="Z39" s="29"/>
    </row>
    <row r="40" spans="1:26" s="1" customFormat="1" ht="16.5" customHeight="1" x14ac:dyDescent="0.2">
      <c r="A40" s="27" t="s">
        <v>55</v>
      </c>
      <c r="B40" s="10">
        <v>787</v>
      </c>
      <c r="C40" s="10">
        <v>1310</v>
      </c>
      <c r="D40" s="11">
        <v>1239</v>
      </c>
      <c r="E40" s="11">
        <v>770</v>
      </c>
      <c r="F40" s="11">
        <v>730</v>
      </c>
      <c r="G40" s="11">
        <v>734</v>
      </c>
      <c r="H40" s="11">
        <v>636</v>
      </c>
      <c r="I40" s="11">
        <v>631</v>
      </c>
      <c r="J40" s="11">
        <v>624</v>
      </c>
      <c r="K40" s="11">
        <v>621</v>
      </c>
      <c r="L40" s="11">
        <v>596</v>
      </c>
      <c r="M40" s="11">
        <v>562</v>
      </c>
      <c r="N40" s="11">
        <v>581</v>
      </c>
      <c r="O40" s="11">
        <v>633</v>
      </c>
      <c r="P40" s="11">
        <v>559</v>
      </c>
      <c r="Q40" s="11">
        <v>563</v>
      </c>
      <c r="R40" s="11">
        <v>706</v>
      </c>
      <c r="S40" s="11">
        <v>496</v>
      </c>
      <c r="T40" s="21">
        <v>496</v>
      </c>
      <c r="U40" s="11">
        <v>479</v>
      </c>
      <c r="V40" s="11">
        <v>458</v>
      </c>
      <c r="W40" s="11">
        <v>452</v>
      </c>
      <c r="X40" s="11">
        <v>437</v>
      </c>
      <c r="Y40" s="11">
        <v>391</v>
      </c>
      <c r="Z40" s="11">
        <v>419</v>
      </c>
    </row>
    <row r="41" spans="1:26" s="13" customFormat="1" ht="16.5" customHeight="1" x14ac:dyDescent="0.3">
      <c r="A41" s="14" t="s">
        <v>0</v>
      </c>
      <c r="B41" s="10" t="s">
        <v>1</v>
      </c>
      <c r="C41" s="10">
        <v>28</v>
      </c>
      <c r="D41" s="11">
        <v>66</v>
      </c>
      <c r="E41" s="11">
        <v>21</v>
      </c>
      <c r="F41" s="11">
        <v>6</v>
      </c>
      <c r="G41" s="11">
        <v>15</v>
      </c>
      <c r="H41" s="11">
        <v>20</v>
      </c>
      <c r="I41" s="11">
        <v>3</v>
      </c>
      <c r="J41" s="11">
        <v>0</v>
      </c>
      <c r="K41" s="12">
        <v>30</v>
      </c>
      <c r="L41" s="12">
        <v>13</v>
      </c>
      <c r="M41" s="12">
        <v>12</v>
      </c>
      <c r="N41" s="12">
        <v>5</v>
      </c>
      <c r="O41" s="12">
        <v>5</v>
      </c>
      <c r="P41" s="12">
        <v>10</v>
      </c>
      <c r="Q41" s="12">
        <v>8</v>
      </c>
      <c r="R41" s="12">
        <v>3</v>
      </c>
      <c r="S41" s="12">
        <v>5</v>
      </c>
      <c r="T41" s="12">
        <v>0</v>
      </c>
      <c r="U41" s="12" t="s">
        <v>14</v>
      </c>
      <c r="V41" s="12" t="s">
        <v>14</v>
      </c>
      <c r="W41" s="12" t="s">
        <v>14</v>
      </c>
      <c r="X41" s="12" t="s">
        <v>14</v>
      </c>
      <c r="Y41" s="12" t="s">
        <v>14</v>
      </c>
      <c r="Z41" s="12" t="s">
        <v>14</v>
      </c>
    </row>
    <row r="42" spans="1:26" s="13" customFormat="1" ht="16.5" customHeight="1" x14ac:dyDescent="0.3">
      <c r="A42" s="14" t="s">
        <v>2</v>
      </c>
      <c r="B42" s="10" t="s">
        <v>1</v>
      </c>
      <c r="C42" s="10">
        <v>148</v>
      </c>
      <c r="D42" s="11">
        <v>126</v>
      </c>
      <c r="E42" s="11">
        <v>80</v>
      </c>
      <c r="F42" s="11">
        <v>64</v>
      </c>
      <c r="G42" s="11">
        <v>73</v>
      </c>
      <c r="H42" s="11">
        <v>44</v>
      </c>
      <c r="I42" s="11">
        <v>45</v>
      </c>
      <c r="J42" s="11">
        <v>42</v>
      </c>
      <c r="K42" s="12">
        <v>55</v>
      </c>
      <c r="L42" s="12">
        <v>43</v>
      </c>
      <c r="M42" s="12">
        <v>50</v>
      </c>
      <c r="N42" s="12">
        <v>39</v>
      </c>
      <c r="O42" s="12">
        <v>33</v>
      </c>
      <c r="P42" s="12">
        <v>45</v>
      </c>
      <c r="Q42" s="12">
        <v>14</v>
      </c>
      <c r="R42" s="12">
        <v>37</v>
      </c>
      <c r="S42" s="12">
        <v>25</v>
      </c>
      <c r="T42" s="12">
        <v>32</v>
      </c>
      <c r="U42" s="12" t="s">
        <v>14</v>
      </c>
      <c r="V42" s="12" t="s">
        <v>14</v>
      </c>
      <c r="W42" s="12" t="s">
        <v>14</v>
      </c>
      <c r="X42" s="12" t="s">
        <v>14</v>
      </c>
      <c r="Y42" s="12" t="s">
        <v>14</v>
      </c>
      <c r="Z42" s="12" t="s">
        <v>14</v>
      </c>
    </row>
    <row r="43" spans="1:26" s="13" customFormat="1" ht="16.5" customHeight="1" x14ac:dyDescent="0.3">
      <c r="A43" s="14" t="s">
        <v>3</v>
      </c>
      <c r="B43" s="10" t="s">
        <v>1</v>
      </c>
      <c r="C43" s="10">
        <v>93</v>
      </c>
      <c r="D43" s="11">
        <v>73</v>
      </c>
      <c r="E43" s="11">
        <v>62</v>
      </c>
      <c r="F43" s="11">
        <v>47</v>
      </c>
      <c r="G43" s="11">
        <v>44</v>
      </c>
      <c r="H43" s="11">
        <v>40</v>
      </c>
      <c r="I43" s="11">
        <v>38</v>
      </c>
      <c r="J43" s="11">
        <v>38</v>
      </c>
      <c r="K43" s="12">
        <v>38</v>
      </c>
      <c r="L43" s="12">
        <v>64</v>
      </c>
      <c r="M43" s="12">
        <v>40</v>
      </c>
      <c r="N43" s="12">
        <v>42</v>
      </c>
      <c r="O43" s="12">
        <v>71</v>
      </c>
      <c r="P43" s="12">
        <v>31</v>
      </c>
      <c r="Q43" s="12">
        <v>45</v>
      </c>
      <c r="R43" s="12">
        <v>47</v>
      </c>
      <c r="S43" s="12">
        <v>30</v>
      </c>
      <c r="T43" s="12">
        <v>37</v>
      </c>
      <c r="U43" s="12" t="s">
        <v>14</v>
      </c>
      <c r="V43" s="12" t="s">
        <v>14</v>
      </c>
      <c r="W43" s="12" t="s">
        <v>14</v>
      </c>
      <c r="X43" s="12" t="s">
        <v>14</v>
      </c>
      <c r="Y43" s="12" t="s">
        <v>14</v>
      </c>
      <c r="Z43" s="12" t="s">
        <v>14</v>
      </c>
    </row>
    <row r="44" spans="1:26" s="13" customFormat="1" ht="16.5" customHeight="1" x14ac:dyDescent="0.3">
      <c r="A44" s="14" t="s">
        <v>4</v>
      </c>
      <c r="B44" s="10" t="s">
        <v>1</v>
      </c>
      <c r="C44" s="10">
        <v>726</v>
      </c>
      <c r="D44" s="11">
        <v>808</v>
      </c>
      <c r="E44" s="11">
        <v>492</v>
      </c>
      <c r="F44" s="11">
        <v>472</v>
      </c>
      <c r="G44" s="11">
        <v>488</v>
      </c>
      <c r="H44" s="11">
        <v>413</v>
      </c>
      <c r="I44" s="11">
        <v>432</v>
      </c>
      <c r="J44" s="11">
        <v>432</v>
      </c>
      <c r="K44" s="12">
        <v>383</v>
      </c>
      <c r="L44" s="12">
        <v>386</v>
      </c>
      <c r="M44" s="12">
        <v>376</v>
      </c>
      <c r="N44" s="12">
        <v>407</v>
      </c>
      <c r="O44" s="12">
        <v>444</v>
      </c>
      <c r="P44" s="12">
        <v>369</v>
      </c>
      <c r="Q44" s="12">
        <v>415</v>
      </c>
      <c r="R44" s="12">
        <v>369</v>
      </c>
      <c r="S44" s="12">
        <v>361</v>
      </c>
      <c r="T44" s="12">
        <v>332</v>
      </c>
      <c r="U44" s="12" t="s">
        <v>14</v>
      </c>
      <c r="V44" s="12" t="s">
        <v>14</v>
      </c>
      <c r="W44" s="12" t="s">
        <v>14</v>
      </c>
      <c r="X44" s="12" t="s">
        <v>14</v>
      </c>
      <c r="Y44" s="12" t="s">
        <v>14</v>
      </c>
      <c r="Z44" s="12" t="s">
        <v>14</v>
      </c>
    </row>
    <row r="45" spans="1:26" s="13" customFormat="1" ht="16.5" customHeight="1" x14ac:dyDescent="0.3">
      <c r="A45" s="14" t="s">
        <v>9</v>
      </c>
      <c r="B45" s="10" t="s">
        <v>1</v>
      </c>
      <c r="C45" s="10">
        <v>41</v>
      </c>
      <c r="D45" s="11">
        <v>32</v>
      </c>
      <c r="E45" s="11">
        <v>17</v>
      </c>
      <c r="F45" s="11">
        <v>17</v>
      </c>
      <c r="G45" s="11">
        <v>15</v>
      </c>
      <c r="H45" s="11">
        <v>10</v>
      </c>
      <c r="I45" s="11">
        <v>17</v>
      </c>
      <c r="J45" s="11">
        <v>6</v>
      </c>
      <c r="K45" s="12">
        <v>14</v>
      </c>
      <c r="L45" s="12">
        <v>19</v>
      </c>
      <c r="M45" s="12">
        <v>14</v>
      </c>
      <c r="N45" s="12">
        <v>14</v>
      </c>
      <c r="O45" s="12">
        <v>6</v>
      </c>
      <c r="P45" s="12">
        <v>10</v>
      </c>
      <c r="Q45" s="12">
        <v>14</v>
      </c>
      <c r="R45" s="12">
        <v>8</v>
      </c>
      <c r="S45" s="12">
        <v>7</v>
      </c>
      <c r="T45" s="12">
        <v>7</v>
      </c>
      <c r="U45" s="12" t="s">
        <v>14</v>
      </c>
      <c r="V45" s="12" t="s">
        <v>14</v>
      </c>
      <c r="W45" s="12" t="s">
        <v>14</v>
      </c>
      <c r="X45" s="12" t="s">
        <v>14</v>
      </c>
      <c r="Y45" s="12" t="s">
        <v>14</v>
      </c>
      <c r="Z45" s="12" t="s">
        <v>14</v>
      </c>
    </row>
    <row r="46" spans="1:26" s="13" customFormat="1" ht="16.5" customHeight="1" x14ac:dyDescent="0.3">
      <c r="A46" s="14" t="s">
        <v>6</v>
      </c>
      <c r="B46" s="10" t="s">
        <v>1</v>
      </c>
      <c r="C46" s="10">
        <v>174</v>
      </c>
      <c r="D46" s="11">
        <v>134</v>
      </c>
      <c r="E46" s="11">
        <v>95</v>
      </c>
      <c r="F46" s="11">
        <v>138</v>
      </c>
      <c r="G46" s="11">
        <v>112</v>
      </c>
      <c r="H46" s="11">
        <v>119</v>
      </c>
      <c r="I46" s="11">
        <v>106</v>
      </c>
      <c r="J46" s="11">
        <v>112</v>
      </c>
      <c r="K46" s="12">
        <v>105</v>
      </c>
      <c r="L46" s="12">
        <v>87</v>
      </c>
      <c r="M46" s="12">
        <v>73</v>
      </c>
      <c r="N46" s="12">
        <v>77</v>
      </c>
      <c r="O46" s="12">
        <v>84</v>
      </c>
      <c r="P46" s="12">
        <v>95</v>
      </c>
      <c r="Q46" s="12">
        <v>72</v>
      </c>
      <c r="R46" s="12">
        <v>234</v>
      </c>
      <c r="S46" s="12">
        <v>73</v>
      </c>
      <c r="T46" s="12">
        <v>89</v>
      </c>
      <c r="U46" s="12" t="s">
        <v>14</v>
      </c>
      <c r="V46" s="12" t="s">
        <v>14</v>
      </c>
      <c r="W46" s="12" t="s">
        <v>14</v>
      </c>
      <c r="X46" s="12" t="s">
        <v>14</v>
      </c>
      <c r="Y46" s="12" t="s">
        <v>14</v>
      </c>
      <c r="Z46" s="12" t="s">
        <v>14</v>
      </c>
    </row>
    <row r="47" spans="1:26" s="13" customFormat="1" ht="16.5" customHeight="1" x14ac:dyDescent="0.3">
      <c r="A47" s="30" t="s">
        <v>31</v>
      </c>
      <c r="B47" s="12">
        <v>4793</v>
      </c>
      <c r="C47" s="12">
        <v>4712</v>
      </c>
      <c r="D47" s="12">
        <v>3590</v>
      </c>
      <c r="E47" s="12">
        <v>2242</v>
      </c>
      <c r="F47" s="12">
        <v>2021</v>
      </c>
      <c r="G47" s="12">
        <v>2056</v>
      </c>
      <c r="H47" s="12">
        <v>1908</v>
      </c>
      <c r="I47" s="12">
        <v>1840</v>
      </c>
      <c r="J47" s="12">
        <v>1902</v>
      </c>
      <c r="K47" s="12">
        <v>1905</v>
      </c>
      <c r="L47" s="12">
        <v>1837</v>
      </c>
      <c r="M47" s="12">
        <v>1727</v>
      </c>
      <c r="N47" s="31">
        <v>1716</v>
      </c>
      <c r="O47" s="12">
        <v>1741</v>
      </c>
      <c r="P47" s="31">
        <v>1619</v>
      </c>
      <c r="Q47" s="31">
        <v>1671</v>
      </c>
      <c r="R47" s="12">
        <v>1523</v>
      </c>
      <c r="S47" s="31">
        <v>1654</v>
      </c>
      <c r="T47" s="31">
        <v>1568</v>
      </c>
      <c r="U47" s="12">
        <v>1480</v>
      </c>
      <c r="V47" s="12">
        <v>1440</v>
      </c>
      <c r="W47" s="12">
        <v>1470</v>
      </c>
      <c r="X47" s="12">
        <v>1470</v>
      </c>
      <c r="Y47" s="12">
        <v>1224</v>
      </c>
      <c r="Z47" s="12">
        <v>1221</v>
      </c>
    </row>
    <row r="48" spans="1:26" s="13" customFormat="1" ht="16.5" customHeight="1" x14ac:dyDescent="0.2">
      <c r="A48" s="9" t="s">
        <v>7</v>
      </c>
      <c r="B48" s="12">
        <v>429</v>
      </c>
      <c r="C48" s="12">
        <v>641</v>
      </c>
      <c r="D48" s="12">
        <v>618</v>
      </c>
      <c r="E48" s="12">
        <v>444</v>
      </c>
      <c r="F48" s="12">
        <v>404</v>
      </c>
      <c r="G48" s="12">
        <v>412</v>
      </c>
      <c r="H48" s="12">
        <v>361</v>
      </c>
      <c r="I48" s="12">
        <v>350</v>
      </c>
      <c r="J48" s="12">
        <v>364</v>
      </c>
      <c r="K48" s="12">
        <v>340</v>
      </c>
      <c r="L48" s="12">
        <v>345</v>
      </c>
      <c r="M48" s="12">
        <v>325</v>
      </c>
      <c r="N48" s="12">
        <v>345</v>
      </c>
      <c r="O48" s="12">
        <v>352</v>
      </c>
      <c r="P48" s="12">
        <v>314</v>
      </c>
      <c r="Q48" s="12">
        <v>321</v>
      </c>
      <c r="R48" s="12">
        <v>308</v>
      </c>
      <c r="S48" s="12">
        <v>288</v>
      </c>
      <c r="T48" s="12">
        <v>277</v>
      </c>
      <c r="U48" s="12">
        <v>275</v>
      </c>
      <c r="V48" s="12">
        <v>271</v>
      </c>
      <c r="W48" s="12">
        <v>269</v>
      </c>
      <c r="X48" s="12">
        <v>272</v>
      </c>
      <c r="Y48" s="12">
        <v>222</v>
      </c>
      <c r="Z48" s="12">
        <v>253</v>
      </c>
    </row>
    <row r="49" spans="1:26" s="13" customFormat="1" ht="16.5" customHeight="1" x14ac:dyDescent="0.2">
      <c r="A49" s="27" t="s">
        <v>56</v>
      </c>
      <c r="B49" s="32">
        <f>B47/B21*100</f>
        <v>36.529227955186343</v>
      </c>
      <c r="C49" s="32">
        <f>C47/C21*100</f>
        <v>18.102189781021899</v>
      </c>
      <c r="D49" s="32">
        <f>D47/D21*100</f>
        <v>9.8545155091957177</v>
      </c>
      <c r="E49" s="32">
        <f>100*E47/E$21</f>
        <v>7.2879758151025582</v>
      </c>
      <c r="F49" s="32">
        <f t="shared" ref="F49:K50" si="1">100*F47/F$21</f>
        <v>8.3886767391665291</v>
      </c>
      <c r="G49" s="33">
        <f t="shared" si="1"/>
        <v>7.7258379678340594</v>
      </c>
      <c r="H49" s="33">
        <f t="shared" si="1"/>
        <v>7.0905644951503213</v>
      </c>
      <c r="I49" s="33">
        <f t="shared" si="1"/>
        <v>6.6394832749972936</v>
      </c>
      <c r="J49" s="33">
        <f t="shared" si="1"/>
        <v>6.7686832740213525</v>
      </c>
      <c r="K49" s="33">
        <f>100*K47/K$21</f>
        <v>6.0997086228426882</v>
      </c>
      <c r="L49" s="33">
        <f t="shared" ref="L49:Z50" si="2">100*L47/L$21</f>
        <v>6.1315086782376502</v>
      </c>
      <c r="M49" s="33">
        <f t="shared" si="2"/>
        <v>6.3922715327386461</v>
      </c>
      <c r="N49" s="34">
        <f t="shared" si="2"/>
        <v>6.3461303767367729</v>
      </c>
      <c r="O49" s="33">
        <f t="shared" si="2"/>
        <v>6.3704219224477052</v>
      </c>
      <c r="P49" s="34">
        <f t="shared" si="2"/>
        <v>5.7562610627586759</v>
      </c>
      <c r="Q49" s="34">
        <f t="shared" si="2"/>
        <v>6.1929296608086837</v>
      </c>
      <c r="R49" s="33">
        <f t="shared" si="2"/>
        <v>5.4971701304493266</v>
      </c>
      <c r="S49" s="34">
        <f t="shared" si="2"/>
        <v>5.9385360797662443</v>
      </c>
      <c r="T49" s="34">
        <f t="shared" si="2"/>
        <v>6.0285954583683772</v>
      </c>
      <c r="U49" s="33">
        <f>100*U47/U$21</f>
        <v>6.2282940795098964</v>
      </c>
      <c r="V49" s="33">
        <f>100*V47/V$21</f>
        <v>5.806070706570984</v>
      </c>
      <c r="W49" s="33" t="s">
        <v>14</v>
      </c>
      <c r="X49" s="33">
        <f t="shared" si="2"/>
        <v>6.0238576727166002</v>
      </c>
      <c r="Y49" s="33">
        <f t="shared" si="2"/>
        <v>5.3505974615261875</v>
      </c>
      <c r="Z49" s="33">
        <f t="shared" si="2"/>
        <v>5.2468318546377475</v>
      </c>
    </row>
    <row r="50" spans="1:26" s="13" customFormat="1" ht="16.5" customHeight="1" thickBot="1" x14ac:dyDescent="0.35">
      <c r="A50" s="35" t="s">
        <v>7</v>
      </c>
      <c r="B50" s="36">
        <f>B48/B21*100</f>
        <v>3.2695678683027212</v>
      </c>
      <c r="C50" s="36">
        <f>C48/C21*100</f>
        <v>2.4625432193622743</v>
      </c>
      <c r="D50" s="36">
        <f>D48/D21*100</f>
        <v>1.696404062585781</v>
      </c>
      <c r="E50" s="36">
        <f>100*E48/E$21</f>
        <v>1.4432922666840036</v>
      </c>
      <c r="F50" s="36">
        <f t="shared" si="1"/>
        <v>1.6769051967458077</v>
      </c>
      <c r="G50" s="37">
        <f t="shared" si="1"/>
        <v>1.5481737562002105</v>
      </c>
      <c r="H50" s="37">
        <f t="shared" si="1"/>
        <v>1.3415585863465755</v>
      </c>
      <c r="I50" s="37">
        <f t="shared" si="1"/>
        <v>1.2629451881788329</v>
      </c>
      <c r="J50" s="37">
        <f t="shared" si="1"/>
        <v>1.2953736654804271</v>
      </c>
      <c r="K50" s="37">
        <f t="shared" si="1"/>
        <v>1.088661906439115</v>
      </c>
      <c r="L50" s="37">
        <f t="shared" si="2"/>
        <v>1.1515353805073432</v>
      </c>
      <c r="M50" s="37">
        <f t="shared" si="2"/>
        <v>1.2029462930747308</v>
      </c>
      <c r="N50" s="37">
        <f t="shared" si="2"/>
        <v>1.2758828554628128</v>
      </c>
      <c r="O50" s="37">
        <f t="shared" si="2"/>
        <v>1.2879888091335969</v>
      </c>
      <c r="P50" s="37">
        <f t="shared" si="2"/>
        <v>1.1164088781384955</v>
      </c>
      <c r="Q50" s="37">
        <f t="shared" si="2"/>
        <v>1.1896651233510398</v>
      </c>
      <c r="R50" s="37">
        <f t="shared" si="2"/>
        <v>1.1117061064861409</v>
      </c>
      <c r="S50" s="37">
        <f t="shared" si="2"/>
        <v>1.0340377212652228</v>
      </c>
      <c r="T50" s="38">
        <f t="shared" si="2"/>
        <v>1.0650006007449238</v>
      </c>
      <c r="U50" s="37">
        <f>100*U48/U$21</f>
        <v>1.1572843728819064</v>
      </c>
      <c r="V50" s="37">
        <f>100*V48/V$21</f>
        <v>1.0926702510282893</v>
      </c>
      <c r="W50" s="37" t="s">
        <v>14</v>
      </c>
      <c r="X50" s="37">
        <f t="shared" si="2"/>
        <v>1.1146185625706906</v>
      </c>
      <c r="Y50" s="37">
        <f t="shared" si="2"/>
        <v>0.97045150037484784</v>
      </c>
      <c r="Z50" s="37">
        <f t="shared" si="2"/>
        <v>1.087181375285299</v>
      </c>
    </row>
    <row r="51" spans="1:26" s="13" customFormat="1" ht="12.75" customHeight="1" x14ac:dyDescent="0.2">
      <c r="A51" s="55" t="s">
        <v>70</v>
      </c>
      <c r="B51" s="55"/>
      <c r="C51" s="55"/>
      <c r="D51" s="55"/>
      <c r="E51" s="55"/>
      <c r="F51" s="55"/>
      <c r="G51" s="55"/>
      <c r="H51" s="55"/>
      <c r="I51" s="55"/>
      <c r="J51" s="55"/>
      <c r="K51" s="55"/>
      <c r="L51" s="55"/>
      <c r="M51" s="55"/>
      <c r="N51" s="55"/>
      <c r="O51" s="55"/>
      <c r="P51" s="55"/>
      <c r="Q51" s="55"/>
      <c r="R51" s="55"/>
      <c r="S51" s="55"/>
      <c r="T51" s="55"/>
      <c r="U51" s="55"/>
      <c r="V51" s="55"/>
      <c r="W51" s="55"/>
      <c r="X51" s="55"/>
    </row>
    <row r="52" spans="1:26" s="13" customFormat="1" ht="12.75" customHeight="1" x14ac:dyDescent="0.2">
      <c r="A52" s="56"/>
      <c r="B52" s="56"/>
      <c r="C52" s="56"/>
      <c r="D52" s="56"/>
      <c r="E52" s="56"/>
      <c r="F52" s="56"/>
      <c r="G52" s="56"/>
      <c r="H52" s="56"/>
      <c r="I52" s="56"/>
      <c r="J52" s="56"/>
      <c r="K52" s="56"/>
      <c r="L52" s="56"/>
      <c r="M52" s="56"/>
      <c r="N52" s="56"/>
      <c r="O52" s="56"/>
      <c r="P52" s="56"/>
      <c r="Q52" s="56"/>
      <c r="R52" s="56"/>
      <c r="S52" s="56"/>
      <c r="T52" s="56"/>
      <c r="U52" s="56"/>
      <c r="V52" s="56"/>
      <c r="W52" s="56"/>
      <c r="X52" s="56"/>
    </row>
    <row r="53" spans="1:26" s="13" customFormat="1" ht="12.75" customHeight="1" x14ac:dyDescent="0.2">
      <c r="A53" s="57" t="s">
        <v>44</v>
      </c>
      <c r="B53" s="57"/>
      <c r="C53" s="57"/>
      <c r="D53" s="57"/>
      <c r="E53" s="57"/>
      <c r="F53" s="57"/>
      <c r="G53" s="57"/>
      <c r="H53" s="57"/>
      <c r="I53" s="57"/>
      <c r="J53" s="57"/>
      <c r="K53" s="57"/>
      <c r="L53" s="57"/>
      <c r="M53" s="57"/>
      <c r="N53" s="57"/>
      <c r="O53" s="57"/>
      <c r="P53" s="57"/>
      <c r="Q53" s="57"/>
      <c r="R53" s="57"/>
      <c r="S53" s="57"/>
      <c r="T53" s="57"/>
      <c r="U53" s="57"/>
      <c r="V53" s="57"/>
      <c r="W53" s="57"/>
      <c r="X53" s="57"/>
    </row>
    <row r="54" spans="1:26" s="13" customFormat="1" ht="12.75" customHeight="1" x14ac:dyDescent="0.2">
      <c r="A54" s="57" t="s">
        <v>59</v>
      </c>
      <c r="B54" s="57"/>
      <c r="C54" s="57"/>
      <c r="D54" s="57"/>
      <c r="E54" s="57"/>
      <c r="F54" s="57"/>
      <c r="G54" s="57"/>
      <c r="H54" s="57"/>
      <c r="I54" s="57"/>
      <c r="J54" s="57"/>
      <c r="K54" s="57"/>
      <c r="L54" s="57"/>
      <c r="M54" s="57"/>
      <c r="N54" s="57"/>
      <c r="O54" s="57"/>
      <c r="P54" s="57"/>
      <c r="Q54" s="57"/>
      <c r="R54" s="57"/>
      <c r="S54" s="57"/>
      <c r="T54" s="57"/>
      <c r="U54" s="57"/>
      <c r="V54" s="57"/>
      <c r="W54" s="57"/>
      <c r="X54" s="57"/>
    </row>
    <row r="55" spans="1:26" s="13" customFormat="1" ht="12.75" customHeight="1" x14ac:dyDescent="0.2">
      <c r="A55" s="57" t="s">
        <v>60</v>
      </c>
      <c r="B55" s="57"/>
      <c r="C55" s="57"/>
      <c r="D55" s="57"/>
      <c r="E55" s="57"/>
      <c r="F55" s="57"/>
      <c r="G55" s="57"/>
      <c r="H55" s="57"/>
      <c r="I55" s="57"/>
      <c r="J55" s="57"/>
      <c r="K55" s="57"/>
      <c r="L55" s="57"/>
      <c r="M55" s="57"/>
      <c r="N55" s="57"/>
      <c r="O55" s="57"/>
      <c r="P55" s="57"/>
      <c r="Q55" s="57"/>
      <c r="R55" s="57"/>
      <c r="S55" s="57"/>
      <c r="T55" s="57"/>
      <c r="U55" s="57"/>
      <c r="V55" s="57"/>
      <c r="W55" s="57"/>
      <c r="X55" s="57"/>
    </row>
    <row r="56" spans="1:26" s="13" customFormat="1" ht="14.25" customHeight="1" x14ac:dyDescent="0.2">
      <c r="A56" s="57" t="s">
        <v>67</v>
      </c>
      <c r="B56" s="57"/>
      <c r="C56" s="57"/>
      <c r="D56" s="57"/>
      <c r="E56" s="57"/>
      <c r="F56" s="57"/>
      <c r="G56" s="57"/>
      <c r="H56" s="57"/>
      <c r="I56" s="57"/>
      <c r="J56" s="57"/>
      <c r="K56" s="57"/>
      <c r="L56" s="57"/>
      <c r="M56" s="57"/>
      <c r="N56" s="57"/>
      <c r="O56" s="57"/>
      <c r="P56" s="57"/>
      <c r="Q56" s="57"/>
      <c r="R56" s="57"/>
      <c r="S56" s="57"/>
      <c r="T56" s="57"/>
      <c r="U56" s="57"/>
      <c r="V56" s="57"/>
      <c r="W56" s="57"/>
      <c r="X56" s="57"/>
    </row>
    <row r="57" spans="1:26" s="13" customFormat="1" ht="12.75" customHeight="1" x14ac:dyDescent="0.2">
      <c r="A57" s="57" t="s">
        <v>68</v>
      </c>
      <c r="B57" s="57"/>
      <c r="C57" s="57"/>
      <c r="D57" s="57"/>
      <c r="E57" s="57"/>
      <c r="F57" s="57"/>
      <c r="G57" s="57"/>
      <c r="H57" s="57"/>
      <c r="I57" s="57"/>
      <c r="J57" s="57"/>
      <c r="K57" s="57"/>
      <c r="L57" s="57"/>
      <c r="M57" s="57"/>
      <c r="N57" s="57"/>
      <c r="O57" s="57"/>
      <c r="P57" s="57"/>
      <c r="Q57" s="57"/>
      <c r="R57" s="57"/>
      <c r="S57" s="57"/>
      <c r="T57" s="57"/>
      <c r="U57" s="57"/>
      <c r="V57" s="57"/>
      <c r="W57" s="57"/>
      <c r="X57" s="57"/>
    </row>
    <row r="58" spans="1:26" s="13" customFormat="1" ht="12.75" customHeight="1" x14ac:dyDescent="0.2">
      <c r="A58" s="57" t="s">
        <v>50</v>
      </c>
      <c r="B58" s="57"/>
      <c r="C58" s="57"/>
      <c r="D58" s="57"/>
      <c r="E58" s="57"/>
      <c r="F58" s="57"/>
      <c r="G58" s="57"/>
      <c r="H58" s="57"/>
      <c r="I58" s="57"/>
      <c r="J58" s="57"/>
      <c r="K58" s="57"/>
      <c r="L58" s="57"/>
      <c r="M58" s="57"/>
      <c r="N58" s="57"/>
      <c r="O58" s="57"/>
      <c r="P58" s="57"/>
      <c r="Q58" s="57"/>
      <c r="R58" s="57"/>
      <c r="S58" s="57"/>
      <c r="T58" s="57"/>
      <c r="U58" s="57"/>
      <c r="V58" s="57"/>
      <c r="W58" s="57"/>
      <c r="X58" s="57"/>
    </row>
    <row r="59" spans="1:26" s="13" customFormat="1" ht="12.75" customHeight="1" x14ac:dyDescent="0.2">
      <c r="A59" s="57" t="s">
        <v>54</v>
      </c>
      <c r="B59" s="57"/>
      <c r="C59" s="57"/>
      <c r="D59" s="57"/>
      <c r="E59" s="57"/>
      <c r="F59" s="57"/>
      <c r="G59" s="57"/>
      <c r="H59" s="57"/>
      <c r="I59" s="57"/>
      <c r="J59" s="57"/>
      <c r="K59" s="57"/>
      <c r="L59" s="57"/>
      <c r="M59" s="57"/>
      <c r="N59" s="57"/>
      <c r="O59" s="57"/>
      <c r="P59" s="57"/>
      <c r="Q59" s="57"/>
      <c r="R59" s="57"/>
      <c r="S59" s="57"/>
      <c r="T59" s="57"/>
      <c r="U59" s="57"/>
      <c r="V59" s="57"/>
      <c r="W59" s="57"/>
      <c r="X59" s="57"/>
    </row>
    <row r="60" spans="1:26" s="13" customFormat="1" ht="12.75" customHeight="1" x14ac:dyDescent="0.2">
      <c r="A60" s="57" t="s">
        <v>61</v>
      </c>
      <c r="B60" s="57"/>
      <c r="C60" s="57"/>
      <c r="D60" s="57"/>
      <c r="E60" s="57"/>
      <c r="F60" s="57"/>
      <c r="G60" s="57"/>
      <c r="H60" s="57"/>
      <c r="I60" s="57"/>
      <c r="J60" s="57"/>
      <c r="K60" s="57"/>
      <c r="L60" s="57"/>
      <c r="M60" s="57"/>
      <c r="N60" s="57"/>
      <c r="O60" s="57"/>
      <c r="P60" s="57"/>
      <c r="Q60" s="57"/>
      <c r="R60" s="57"/>
      <c r="S60" s="57"/>
      <c r="T60" s="57"/>
      <c r="U60" s="57"/>
      <c r="V60" s="57"/>
      <c r="W60" s="57"/>
      <c r="X60" s="57"/>
    </row>
    <row r="61" spans="1:26" s="13" customFormat="1" ht="12.75" customHeight="1" x14ac:dyDescent="0.2">
      <c r="A61" s="57" t="s">
        <v>58</v>
      </c>
      <c r="B61" s="57"/>
      <c r="C61" s="57"/>
      <c r="D61" s="57"/>
      <c r="E61" s="57"/>
      <c r="F61" s="57"/>
      <c r="G61" s="57"/>
      <c r="H61" s="57"/>
      <c r="I61" s="57"/>
      <c r="J61" s="57"/>
      <c r="K61" s="57"/>
      <c r="L61" s="57"/>
      <c r="M61" s="57"/>
      <c r="N61" s="57"/>
      <c r="O61" s="57"/>
      <c r="P61" s="57"/>
      <c r="Q61" s="57"/>
      <c r="R61" s="57"/>
      <c r="S61" s="57"/>
      <c r="T61" s="57"/>
      <c r="U61" s="57"/>
      <c r="V61" s="57"/>
      <c r="W61" s="57"/>
      <c r="X61" s="57"/>
    </row>
    <row r="62" spans="1:26" s="13" customFormat="1" ht="14.25" customHeight="1" x14ac:dyDescent="0.2">
      <c r="A62" s="58" t="s">
        <v>57</v>
      </c>
      <c r="B62" s="58"/>
      <c r="C62" s="58"/>
      <c r="D62" s="58"/>
      <c r="E62" s="58"/>
      <c r="F62" s="58"/>
      <c r="G62" s="58"/>
      <c r="H62" s="58"/>
      <c r="I62" s="58"/>
      <c r="J62" s="58"/>
      <c r="K62" s="58"/>
      <c r="L62" s="58"/>
      <c r="M62" s="58"/>
      <c r="N62" s="58"/>
      <c r="O62" s="58"/>
      <c r="P62" s="58"/>
      <c r="Q62" s="58"/>
      <c r="R62" s="58"/>
      <c r="S62" s="58"/>
      <c r="T62" s="58"/>
      <c r="U62" s="58"/>
      <c r="V62" s="58"/>
      <c r="W62" s="58"/>
      <c r="X62" s="58"/>
    </row>
    <row r="63" spans="1:26" s="13" customFormat="1" ht="12.75" customHeight="1" x14ac:dyDescent="0.2">
      <c r="A63" s="56"/>
      <c r="B63" s="56"/>
      <c r="C63" s="56"/>
      <c r="D63" s="56"/>
      <c r="E63" s="56"/>
      <c r="F63" s="56"/>
      <c r="G63" s="56"/>
      <c r="H63" s="56"/>
      <c r="I63" s="56"/>
      <c r="J63" s="56"/>
      <c r="K63" s="56"/>
      <c r="L63" s="56"/>
      <c r="M63" s="56"/>
      <c r="N63" s="56"/>
      <c r="O63" s="56"/>
      <c r="P63" s="56"/>
      <c r="Q63" s="56"/>
      <c r="R63" s="56"/>
      <c r="S63" s="56"/>
      <c r="T63" s="56"/>
      <c r="U63" s="56"/>
      <c r="V63" s="56"/>
      <c r="W63" s="56"/>
      <c r="X63" s="56"/>
    </row>
    <row r="64" spans="1:26" s="13" customFormat="1" ht="12.75" customHeight="1" x14ac:dyDescent="0.2">
      <c r="A64" s="63" t="s">
        <v>16</v>
      </c>
      <c r="B64" s="63"/>
      <c r="C64" s="63"/>
      <c r="D64" s="63"/>
      <c r="E64" s="63"/>
      <c r="F64" s="63"/>
      <c r="G64" s="63"/>
      <c r="H64" s="63"/>
      <c r="I64" s="63"/>
      <c r="J64" s="63"/>
      <c r="K64" s="63"/>
      <c r="L64" s="63"/>
      <c r="M64" s="63"/>
      <c r="N64" s="63"/>
      <c r="O64" s="63"/>
      <c r="P64" s="63"/>
      <c r="Q64" s="63"/>
      <c r="R64" s="63"/>
      <c r="S64" s="63"/>
      <c r="T64" s="63"/>
      <c r="U64" s="63"/>
      <c r="V64" s="63"/>
      <c r="W64" s="63"/>
      <c r="X64" s="63"/>
    </row>
    <row r="65" spans="1:24" s="13" customFormat="1" ht="12.75" customHeight="1" x14ac:dyDescent="0.2">
      <c r="A65" s="59" t="s">
        <v>69</v>
      </c>
      <c r="B65" s="59"/>
      <c r="C65" s="59"/>
      <c r="D65" s="59"/>
      <c r="E65" s="59"/>
      <c r="F65" s="59"/>
      <c r="G65" s="59"/>
      <c r="H65" s="59"/>
      <c r="I65" s="59"/>
      <c r="J65" s="59"/>
      <c r="K65" s="59"/>
      <c r="L65" s="59"/>
      <c r="M65" s="59"/>
      <c r="N65" s="59"/>
      <c r="O65" s="59"/>
      <c r="P65" s="59"/>
      <c r="Q65" s="59"/>
      <c r="R65" s="59"/>
      <c r="S65" s="59"/>
      <c r="T65" s="59"/>
      <c r="U65" s="59"/>
      <c r="V65" s="59"/>
      <c r="W65" s="59"/>
      <c r="X65" s="59"/>
    </row>
    <row r="66" spans="1:24" s="13" customFormat="1" ht="13.5" customHeight="1" x14ac:dyDescent="0.2">
      <c r="A66" s="51" t="s">
        <v>45</v>
      </c>
      <c r="B66" s="51"/>
      <c r="C66" s="51"/>
      <c r="D66" s="51"/>
      <c r="E66" s="51"/>
      <c r="F66" s="51"/>
      <c r="G66" s="51"/>
      <c r="H66" s="51"/>
      <c r="I66" s="51"/>
      <c r="J66" s="51"/>
      <c r="K66" s="51"/>
      <c r="L66" s="51"/>
      <c r="M66" s="51"/>
      <c r="N66" s="51"/>
      <c r="O66" s="51"/>
      <c r="P66" s="51"/>
      <c r="Q66" s="51"/>
      <c r="R66" s="51"/>
      <c r="S66" s="51"/>
      <c r="T66" s="51"/>
      <c r="U66" s="51"/>
      <c r="V66" s="51"/>
      <c r="W66" s="51"/>
      <c r="X66" s="51"/>
    </row>
    <row r="67" spans="1:24" s="13" customFormat="1" ht="14.25" customHeight="1" x14ac:dyDescent="0.2">
      <c r="A67" s="49" t="s">
        <v>46</v>
      </c>
      <c r="B67" s="49"/>
      <c r="C67" s="49"/>
      <c r="D67" s="49"/>
      <c r="E67" s="49"/>
      <c r="F67" s="49"/>
      <c r="G67" s="49"/>
      <c r="H67" s="49"/>
      <c r="I67" s="49"/>
      <c r="J67" s="49"/>
      <c r="K67" s="49"/>
      <c r="L67" s="49"/>
      <c r="M67" s="49"/>
      <c r="N67" s="49"/>
      <c r="O67" s="49"/>
      <c r="P67" s="49"/>
      <c r="Q67" s="49"/>
      <c r="R67" s="49"/>
      <c r="S67" s="49"/>
      <c r="T67" s="49"/>
      <c r="U67" s="49"/>
      <c r="V67" s="49"/>
      <c r="W67" s="49"/>
      <c r="X67" s="49"/>
    </row>
    <row r="68" spans="1:24" s="13" customFormat="1" ht="12.75" customHeight="1" x14ac:dyDescent="0.2">
      <c r="A68" s="50" t="s">
        <v>62</v>
      </c>
      <c r="B68" s="50"/>
      <c r="C68" s="50"/>
      <c r="D68" s="50"/>
      <c r="E68" s="50"/>
      <c r="F68" s="50"/>
      <c r="G68" s="50"/>
      <c r="H68" s="50"/>
      <c r="I68" s="50"/>
      <c r="J68" s="50"/>
      <c r="K68" s="50"/>
      <c r="L68" s="50"/>
      <c r="M68" s="50"/>
      <c r="N68" s="50"/>
      <c r="O68" s="50"/>
      <c r="P68" s="50"/>
      <c r="Q68" s="50"/>
      <c r="R68" s="50"/>
      <c r="S68" s="50"/>
      <c r="T68" s="50"/>
      <c r="U68" s="50"/>
      <c r="V68" s="50"/>
      <c r="W68" s="50"/>
      <c r="X68" s="50"/>
    </row>
    <row r="69" spans="1:24" s="13" customFormat="1" ht="12.75" customHeight="1" x14ac:dyDescent="0.2">
      <c r="A69" s="51"/>
      <c r="B69" s="51"/>
      <c r="C69" s="51"/>
      <c r="D69" s="51"/>
      <c r="E69" s="51"/>
      <c r="F69" s="51"/>
      <c r="G69" s="51"/>
      <c r="H69" s="51"/>
      <c r="I69" s="51"/>
      <c r="J69" s="51"/>
      <c r="K69" s="51"/>
      <c r="L69" s="51"/>
      <c r="M69" s="51"/>
      <c r="N69" s="51"/>
      <c r="O69" s="51"/>
      <c r="P69" s="51"/>
      <c r="Q69" s="51"/>
      <c r="R69" s="51"/>
      <c r="S69" s="51"/>
      <c r="T69" s="51"/>
      <c r="U69" s="51"/>
      <c r="V69" s="51"/>
      <c r="W69" s="51"/>
      <c r="X69" s="51"/>
    </row>
    <row r="70" spans="1:24" s="13" customFormat="1" ht="12.75" customHeight="1" x14ac:dyDescent="0.2">
      <c r="A70" s="52" t="s">
        <v>15</v>
      </c>
      <c r="B70" s="52"/>
      <c r="C70" s="52"/>
      <c r="D70" s="52"/>
      <c r="E70" s="52"/>
      <c r="F70" s="52"/>
      <c r="G70" s="52"/>
      <c r="H70" s="52"/>
      <c r="I70" s="52"/>
      <c r="J70" s="52"/>
      <c r="K70" s="52"/>
      <c r="L70" s="52"/>
      <c r="M70" s="52"/>
      <c r="N70" s="52"/>
      <c r="O70" s="52"/>
      <c r="P70" s="52"/>
      <c r="Q70" s="52"/>
      <c r="R70" s="52"/>
      <c r="S70" s="52"/>
      <c r="T70" s="52"/>
      <c r="U70" s="52"/>
      <c r="V70" s="52"/>
      <c r="W70" s="52"/>
      <c r="X70" s="52"/>
    </row>
    <row r="71" spans="1:24" s="13" customFormat="1" ht="12.75" customHeight="1" x14ac:dyDescent="0.2">
      <c r="A71" s="53" t="s">
        <v>37</v>
      </c>
      <c r="B71" s="53"/>
      <c r="C71" s="53"/>
      <c r="D71" s="53"/>
      <c r="E71" s="53"/>
      <c r="F71" s="53"/>
      <c r="G71" s="53"/>
      <c r="H71" s="53"/>
      <c r="I71" s="53"/>
      <c r="J71" s="53"/>
      <c r="K71" s="53"/>
      <c r="L71" s="53"/>
      <c r="M71" s="53"/>
      <c r="N71" s="53"/>
      <c r="O71" s="53"/>
      <c r="P71" s="53"/>
      <c r="Q71" s="53"/>
      <c r="R71" s="53"/>
      <c r="S71" s="53"/>
      <c r="T71" s="53"/>
      <c r="U71" s="53"/>
      <c r="V71" s="53"/>
      <c r="W71" s="53"/>
      <c r="X71" s="53"/>
    </row>
    <row r="72" spans="1:24" s="13" customFormat="1" ht="12.75" customHeight="1" x14ac:dyDescent="0.2">
      <c r="A72" s="62" t="s">
        <v>41</v>
      </c>
      <c r="B72" s="62"/>
      <c r="C72" s="62"/>
      <c r="D72" s="62"/>
      <c r="E72" s="62"/>
      <c r="F72" s="62"/>
      <c r="G72" s="62"/>
      <c r="H72" s="62"/>
      <c r="I72" s="62"/>
      <c r="J72" s="62"/>
      <c r="K72" s="62"/>
      <c r="L72" s="62"/>
      <c r="M72" s="62"/>
      <c r="N72" s="62"/>
      <c r="O72" s="62"/>
      <c r="P72" s="62"/>
      <c r="Q72" s="62"/>
      <c r="R72" s="62"/>
      <c r="S72" s="62"/>
      <c r="T72" s="62"/>
      <c r="U72" s="62"/>
      <c r="V72" s="62"/>
      <c r="W72" s="62"/>
      <c r="X72" s="62"/>
    </row>
    <row r="73" spans="1:24" s="39" customFormat="1" ht="14.25" customHeight="1" x14ac:dyDescent="0.2">
      <c r="A73" s="59" t="s">
        <v>35</v>
      </c>
      <c r="B73" s="59"/>
      <c r="C73" s="59"/>
      <c r="D73" s="59"/>
      <c r="E73" s="59"/>
      <c r="F73" s="59"/>
      <c r="G73" s="59"/>
      <c r="H73" s="59"/>
      <c r="I73" s="59"/>
      <c r="J73" s="59"/>
      <c r="K73" s="59"/>
      <c r="L73" s="59"/>
      <c r="M73" s="59"/>
      <c r="N73" s="59"/>
      <c r="O73" s="59"/>
      <c r="P73" s="59"/>
      <c r="Q73" s="59"/>
      <c r="R73" s="59"/>
      <c r="S73" s="59"/>
      <c r="T73" s="59"/>
      <c r="U73" s="59"/>
      <c r="V73" s="59"/>
      <c r="W73" s="59"/>
      <c r="X73" s="59"/>
    </row>
    <row r="74" spans="1:24" s="39" customFormat="1" ht="12.75" customHeight="1" x14ac:dyDescent="0.2">
      <c r="A74" s="53" t="s">
        <v>26</v>
      </c>
      <c r="B74" s="53"/>
      <c r="C74" s="53"/>
      <c r="D74" s="53"/>
      <c r="E74" s="53"/>
      <c r="F74" s="53"/>
      <c r="G74" s="53"/>
      <c r="H74" s="53"/>
      <c r="I74" s="53"/>
      <c r="J74" s="53"/>
      <c r="K74" s="53"/>
      <c r="L74" s="53"/>
      <c r="M74" s="53"/>
      <c r="N74" s="53"/>
      <c r="O74" s="53"/>
      <c r="P74" s="53"/>
      <c r="Q74" s="53"/>
      <c r="R74" s="53"/>
      <c r="S74" s="53"/>
      <c r="T74" s="53"/>
      <c r="U74" s="53"/>
      <c r="V74" s="53"/>
      <c r="W74" s="53"/>
      <c r="X74" s="53"/>
    </row>
    <row r="75" spans="1:24" s="39" customFormat="1" ht="12.75" customHeight="1" x14ac:dyDescent="0.2">
      <c r="A75" s="60" t="s">
        <v>38</v>
      </c>
      <c r="B75" s="60"/>
      <c r="C75" s="60"/>
      <c r="D75" s="60"/>
      <c r="E75" s="60"/>
      <c r="F75" s="60"/>
      <c r="G75" s="60"/>
      <c r="H75" s="60"/>
      <c r="I75" s="60"/>
      <c r="J75" s="60"/>
      <c r="K75" s="60"/>
      <c r="L75" s="60"/>
      <c r="M75" s="60"/>
      <c r="N75" s="60"/>
      <c r="O75" s="60"/>
      <c r="P75" s="60"/>
      <c r="Q75" s="60"/>
      <c r="R75" s="60"/>
      <c r="S75" s="60"/>
      <c r="T75" s="60"/>
      <c r="U75" s="60"/>
      <c r="V75" s="60"/>
      <c r="W75" s="60"/>
      <c r="X75" s="60"/>
    </row>
    <row r="76" spans="1:24" s="39" customFormat="1" ht="14.25" customHeight="1" x14ac:dyDescent="0.2">
      <c r="A76" s="61" t="s">
        <v>63</v>
      </c>
      <c r="B76" s="61"/>
      <c r="C76" s="61"/>
      <c r="D76" s="61"/>
      <c r="E76" s="61"/>
      <c r="F76" s="61"/>
      <c r="G76" s="61"/>
      <c r="H76" s="61"/>
      <c r="I76" s="61"/>
      <c r="J76" s="61"/>
      <c r="K76" s="61"/>
      <c r="L76" s="61"/>
      <c r="M76" s="61"/>
      <c r="N76" s="61"/>
      <c r="O76" s="61"/>
      <c r="P76" s="61"/>
      <c r="Q76" s="61"/>
      <c r="R76" s="61"/>
      <c r="S76" s="61"/>
      <c r="T76" s="61"/>
      <c r="U76" s="61"/>
      <c r="V76" s="61"/>
      <c r="W76" s="61"/>
      <c r="X76" s="61"/>
    </row>
    <row r="77" spans="1:24" s="39" customFormat="1" ht="12.75" customHeight="1" x14ac:dyDescent="0.2">
      <c r="A77" s="53" t="s">
        <v>39</v>
      </c>
      <c r="B77" s="53"/>
      <c r="C77" s="53"/>
      <c r="D77" s="53"/>
      <c r="E77" s="53"/>
      <c r="F77" s="53"/>
      <c r="G77" s="53"/>
      <c r="H77" s="53"/>
      <c r="I77" s="53"/>
      <c r="J77" s="53"/>
      <c r="K77" s="53"/>
      <c r="L77" s="53"/>
      <c r="M77" s="53"/>
      <c r="N77" s="53"/>
      <c r="O77" s="53"/>
      <c r="P77" s="53"/>
      <c r="Q77" s="53"/>
      <c r="R77" s="53"/>
      <c r="S77" s="53"/>
      <c r="T77" s="53"/>
      <c r="U77" s="53"/>
      <c r="V77" s="53"/>
      <c r="W77" s="53"/>
      <c r="X77" s="53"/>
    </row>
    <row r="78" spans="1:24" s="39" customFormat="1" ht="12.75" customHeight="1" x14ac:dyDescent="0.2">
      <c r="A78" s="48" t="s">
        <v>27</v>
      </c>
      <c r="B78" s="48"/>
      <c r="C78" s="48"/>
      <c r="D78" s="48"/>
      <c r="E78" s="48"/>
      <c r="F78" s="48"/>
      <c r="G78" s="48"/>
      <c r="H78" s="48"/>
      <c r="I78" s="48"/>
      <c r="J78" s="48"/>
      <c r="K78" s="48"/>
      <c r="L78" s="48"/>
      <c r="M78" s="48"/>
      <c r="N78" s="48"/>
      <c r="O78" s="48"/>
      <c r="P78" s="48"/>
      <c r="Q78" s="48"/>
      <c r="R78" s="48"/>
      <c r="S78" s="48"/>
      <c r="T78" s="48"/>
      <c r="U78" s="48"/>
      <c r="V78" s="48"/>
      <c r="W78" s="48"/>
      <c r="X78" s="48"/>
    </row>
    <row r="79" spans="1:24" s="39" customFormat="1" ht="12.75" customHeight="1" x14ac:dyDescent="0.2">
      <c r="A79" s="59" t="s">
        <v>64</v>
      </c>
      <c r="B79" s="59"/>
      <c r="C79" s="59"/>
      <c r="D79" s="59"/>
      <c r="E79" s="59"/>
      <c r="F79" s="59"/>
      <c r="G79" s="59"/>
      <c r="H79" s="59"/>
      <c r="I79" s="59"/>
      <c r="J79" s="59"/>
      <c r="K79" s="59"/>
      <c r="L79" s="59"/>
      <c r="M79" s="59"/>
      <c r="N79" s="59"/>
      <c r="O79" s="59"/>
      <c r="P79" s="59"/>
      <c r="Q79" s="59"/>
      <c r="R79" s="59"/>
      <c r="S79" s="59"/>
      <c r="T79" s="59"/>
      <c r="U79" s="59"/>
      <c r="V79" s="59"/>
      <c r="W79" s="59"/>
      <c r="X79" s="59"/>
    </row>
    <row r="80" spans="1:24" s="39" customFormat="1" ht="12.75" customHeight="1" x14ac:dyDescent="0.2">
      <c r="A80" s="62" t="s">
        <v>40</v>
      </c>
      <c r="B80" s="62"/>
      <c r="C80" s="62"/>
      <c r="D80" s="62"/>
      <c r="E80" s="62"/>
      <c r="F80" s="62"/>
      <c r="G80" s="62"/>
      <c r="H80" s="62"/>
      <c r="I80" s="62"/>
      <c r="J80" s="62"/>
      <c r="K80" s="62"/>
      <c r="L80" s="62"/>
      <c r="M80" s="62"/>
      <c r="N80" s="62"/>
      <c r="O80" s="62"/>
      <c r="P80" s="62"/>
      <c r="Q80" s="62"/>
      <c r="R80" s="62"/>
      <c r="S80" s="62"/>
      <c r="T80" s="62"/>
      <c r="U80" s="62"/>
      <c r="V80" s="62"/>
      <c r="W80" s="62"/>
      <c r="X80" s="62"/>
    </row>
    <row r="81" spans="1:24" s="39" customFormat="1" ht="15" customHeight="1" x14ac:dyDescent="0.2">
      <c r="A81" s="59" t="s">
        <v>35</v>
      </c>
      <c r="B81" s="59"/>
      <c r="C81" s="59"/>
      <c r="D81" s="59"/>
      <c r="E81" s="59"/>
      <c r="F81" s="59"/>
      <c r="G81" s="59"/>
      <c r="H81" s="59"/>
      <c r="I81" s="59"/>
      <c r="J81" s="59"/>
      <c r="K81" s="59"/>
      <c r="L81" s="59"/>
      <c r="M81" s="59"/>
      <c r="N81" s="59"/>
      <c r="O81" s="59"/>
      <c r="P81" s="59"/>
      <c r="Q81" s="59"/>
      <c r="R81" s="59"/>
      <c r="S81" s="59"/>
      <c r="T81" s="59"/>
      <c r="U81" s="59"/>
      <c r="V81" s="59"/>
      <c r="W81" s="59"/>
      <c r="X81" s="59"/>
    </row>
    <row r="82" spans="1:24" s="39" customFormat="1" ht="12.75" customHeight="1" x14ac:dyDescent="0.2">
      <c r="A82" s="60" t="s">
        <v>28</v>
      </c>
      <c r="B82" s="60"/>
      <c r="C82" s="60"/>
      <c r="D82" s="60"/>
      <c r="E82" s="60"/>
      <c r="F82" s="60"/>
      <c r="G82" s="60"/>
      <c r="H82" s="60"/>
      <c r="I82" s="60"/>
      <c r="J82" s="60"/>
      <c r="K82" s="60"/>
      <c r="L82" s="60"/>
      <c r="M82" s="60"/>
      <c r="N82" s="60"/>
      <c r="O82" s="60"/>
      <c r="P82" s="60"/>
      <c r="Q82" s="60"/>
      <c r="R82" s="60"/>
      <c r="S82" s="60"/>
      <c r="T82" s="60"/>
      <c r="U82" s="60"/>
      <c r="V82" s="60"/>
      <c r="W82" s="60"/>
      <c r="X82" s="60"/>
    </row>
    <row r="83" spans="1:24" s="39" customFormat="1" ht="15.75" customHeight="1" x14ac:dyDescent="0.2">
      <c r="A83" s="46" t="s">
        <v>36</v>
      </c>
      <c r="B83" s="46"/>
      <c r="C83" s="46"/>
      <c r="D83" s="46"/>
      <c r="E83" s="46"/>
      <c r="F83" s="46"/>
      <c r="G83" s="46"/>
      <c r="H83" s="46"/>
      <c r="I83" s="46"/>
      <c r="J83" s="46"/>
      <c r="K83" s="46"/>
      <c r="L83" s="46"/>
      <c r="M83" s="46"/>
      <c r="N83" s="46"/>
      <c r="O83" s="46"/>
      <c r="P83" s="46"/>
      <c r="Q83" s="46"/>
      <c r="R83" s="46"/>
      <c r="S83" s="46"/>
      <c r="T83" s="46"/>
      <c r="U83" s="46"/>
      <c r="V83" s="46"/>
      <c r="W83" s="46"/>
      <c r="X83" s="46"/>
    </row>
    <row r="84" spans="1:24" s="39" customFormat="1" ht="13.5" customHeight="1" x14ac:dyDescent="0.2">
      <c r="A84" s="46" t="s">
        <v>65</v>
      </c>
      <c r="B84" s="46"/>
      <c r="C84" s="46"/>
      <c r="D84" s="46"/>
      <c r="E84" s="46"/>
      <c r="F84" s="46"/>
      <c r="G84" s="46"/>
      <c r="H84" s="46"/>
      <c r="I84" s="46"/>
      <c r="J84" s="46"/>
      <c r="K84" s="46"/>
      <c r="L84" s="46"/>
      <c r="M84" s="46"/>
      <c r="N84" s="46"/>
      <c r="O84" s="46"/>
      <c r="P84" s="46"/>
      <c r="Q84" s="46"/>
      <c r="R84" s="46"/>
      <c r="S84" s="46"/>
      <c r="T84" s="46"/>
      <c r="U84" s="46"/>
      <c r="V84" s="46"/>
      <c r="W84" s="46"/>
      <c r="X84" s="46"/>
    </row>
    <row r="85" spans="1:24" s="39" customFormat="1" ht="12.75" customHeight="1" x14ac:dyDescent="0.2">
      <c r="A85" s="53" t="s">
        <v>42</v>
      </c>
      <c r="B85" s="53"/>
      <c r="C85" s="53"/>
      <c r="D85" s="53"/>
      <c r="E85" s="53"/>
      <c r="F85" s="53"/>
      <c r="G85" s="53"/>
      <c r="H85" s="53"/>
      <c r="I85" s="53"/>
      <c r="J85" s="53"/>
      <c r="K85" s="53"/>
      <c r="L85" s="53"/>
      <c r="M85" s="53"/>
      <c r="N85" s="53"/>
      <c r="O85" s="53"/>
      <c r="P85" s="53"/>
      <c r="Q85" s="53"/>
      <c r="R85" s="53"/>
      <c r="S85" s="53"/>
      <c r="T85" s="53"/>
      <c r="U85" s="53"/>
      <c r="V85" s="53"/>
      <c r="W85" s="53"/>
      <c r="X85" s="53"/>
    </row>
    <row r="86" spans="1:24" s="39" customFormat="1" ht="12.75" customHeight="1" x14ac:dyDescent="0.2">
      <c r="A86" s="48" t="s">
        <v>29</v>
      </c>
      <c r="B86" s="48"/>
      <c r="C86" s="48"/>
      <c r="D86" s="48"/>
      <c r="E86" s="48"/>
      <c r="F86" s="48"/>
      <c r="G86" s="48"/>
      <c r="H86" s="48"/>
      <c r="I86" s="48"/>
      <c r="J86" s="48"/>
      <c r="K86" s="48"/>
      <c r="L86" s="48"/>
      <c r="M86" s="48"/>
      <c r="N86" s="48"/>
      <c r="O86" s="48"/>
      <c r="P86" s="48"/>
      <c r="Q86" s="48"/>
      <c r="R86" s="48"/>
      <c r="S86" s="48"/>
      <c r="T86" s="48"/>
      <c r="U86" s="48"/>
      <c r="V86" s="48"/>
      <c r="W86" s="48"/>
      <c r="X86" s="48"/>
    </row>
    <row r="87" spans="1:24" s="39" customFormat="1" ht="12.75" customHeight="1" x14ac:dyDescent="0.2">
      <c r="A87" s="46" t="s">
        <v>30</v>
      </c>
      <c r="B87" s="46"/>
      <c r="C87" s="46"/>
      <c r="D87" s="46"/>
      <c r="E87" s="46"/>
      <c r="F87" s="46"/>
      <c r="G87" s="46"/>
      <c r="H87" s="46"/>
      <c r="I87" s="46"/>
      <c r="J87" s="46"/>
      <c r="K87" s="46"/>
      <c r="L87" s="46"/>
      <c r="M87" s="46"/>
      <c r="N87" s="46"/>
      <c r="O87" s="46"/>
      <c r="P87" s="46"/>
      <c r="Q87" s="46"/>
      <c r="R87" s="46"/>
      <c r="S87" s="46"/>
      <c r="T87" s="46"/>
      <c r="U87" s="46"/>
      <c r="V87" s="46"/>
      <c r="W87" s="46"/>
      <c r="X87" s="46"/>
    </row>
    <row r="88" spans="1:24" s="39" customFormat="1" ht="15" customHeight="1" x14ac:dyDescent="0.2">
      <c r="A88" s="47" t="s">
        <v>48</v>
      </c>
      <c r="B88" s="47"/>
      <c r="C88" s="47"/>
      <c r="D88" s="47"/>
      <c r="E88" s="47"/>
      <c r="F88" s="47"/>
      <c r="G88" s="47"/>
      <c r="H88" s="47"/>
      <c r="I88" s="47"/>
      <c r="J88" s="47"/>
      <c r="K88" s="47"/>
      <c r="L88" s="47"/>
      <c r="M88" s="47"/>
      <c r="N88" s="47"/>
      <c r="O88" s="47"/>
      <c r="P88" s="47"/>
      <c r="Q88" s="47"/>
      <c r="R88" s="47"/>
      <c r="S88" s="47"/>
      <c r="T88" s="47"/>
      <c r="U88" s="47"/>
      <c r="V88" s="47"/>
      <c r="W88" s="47"/>
      <c r="X88" s="47"/>
    </row>
    <row r="89" spans="1:24" s="39" customFormat="1" ht="15.75" customHeight="1" x14ac:dyDescent="0.2">
      <c r="A89" s="47" t="s">
        <v>66</v>
      </c>
      <c r="B89" s="47"/>
      <c r="C89" s="47"/>
      <c r="D89" s="47"/>
      <c r="E89" s="47"/>
      <c r="F89" s="47"/>
      <c r="G89" s="47"/>
      <c r="H89" s="47"/>
      <c r="I89" s="47"/>
      <c r="J89" s="47"/>
      <c r="K89" s="47"/>
      <c r="L89" s="47"/>
      <c r="M89" s="47"/>
      <c r="N89" s="47"/>
      <c r="O89" s="47"/>
      <c r="P89" s="47"/>
      <c r="Q89" s="47"/>
      <c r="R89" s="47"/>
      <c r="S89" s="47"/>
      <c r="T89" s="47"/>
      <c r="U89" s="47"/>
      <c r="V89" s="47"/>
      <c r="W89" s="47"/>
      <c r="X89" s="47"/>
    </row>
    <row r="90" spans="1:24" s="39" customFormat="1" ht="12.75" customHeight="1" x14ac:dyDescent="0.2">
      <c r="A90" s="48" t="s">
        <v>43</v>
      </c>
      <c r="B90" s="48"/>
      <c r="C90" s="48"/>
      <c r="D90" s="48"/>
      <c r="E90" s="48"/>
      <c r="F90" s="48"/>
      <c r="G90" s="48"/>
      <c r="H90" s="48"/>
      <c r="I90" s="48"/>
      <c r="J90" s="48"/>
      <c r="K90" s="48"/>
      <c r="L90" s="48"/>
      <c r="M90" s="48"/>
      <c r="N90" s="48"/>
      <c r="O90" s="48"/>
      <c r="P90" s="48"/>
      <c r="Q90" s="48"/>
      <c r="R90" s="48"/>
      <c r="S90" s="48"/>
      <c r="T90" s="48"/>
      <c r="U90" s="48"/>
      <c r="V90" s="48"/>
      <c r="W90" s="48"/>
      <c r="X90" s="48"/>
    </row>
    <row r="91" spans="1:24" s="39" customFormat="1" ht="15" customHeight="1" x14ac:dyDescent="0.2">
      <c r="A91" s="46" t="s">
        <v>47</v>
      </c>
      <c r="B91" s="46"/>
      <c r="C91" s="46"/>
      <c r="D91" s="46"/>
      <c r="E91" s="46"/>
      <c r="F91" s="46"/>
      <c r="G91" s="46"/>
      <c r="H91" s="46"/>
      <c r="I91" s="46"/>
      <c r="J91" s="46"/>
      <c r="K91" s="46"/>
      <c r="L91" s="46"/>
      <c r="M91" s="46"/>
      <c r="N91" s="46"/>
      <c r="O91" s="46"/>
      <c r="P91" s="46"/>
      <c r="Q91" s="46"/>
      <c r="R91" s="46"/>
      <c r="S91" s="46"/>
      <c r="T91" s="46"/>
      <c r="U91" s="46"/>
      <c r="V91" s="46"/>
      <c r="W91" s="46"/>
      <c r="X91" s="46"/>
    </row>
    <row r="92" spans="1:24" ht="12.75" customHeight="1" x14ac:dyDescent="0.2">
      <c r="A92" s="46" t="s">
        <v>71</v>
      </c>
      <c r="B92" s="46"/>
      <c r="C92" s="46"/>
      <c r="D92" s="46"/>
      <c r="E92" s="46"/>
      <c r="F92" s="46"/>
      <c r="G92" s="46"/>
      <c r="H92" s="46"/>
      <c r="I92" s="46"/>
      <c r="J92" s="46"/>
      <c r="K92" s="46"/>
      <c r="L92" s="46"/>
      <c r="M92" s="46"/>
      <c r="N92" s="46"/>
      <c r="O92" s="46"/>
      <c r="P92" s="46"/>
      <c r="Q92" s="46"/>
      <c r="R92" s="46"/>
      <c r="S92" s="46"/>
      <c r="T92" s="46"/>
      <c r="U92" s="46"/>
      <c r="V92" s="46"/>
      <c r="W92" s="46"/>
      <c r="X92" s="46"/>
    </row>
    <row r="93" spans="1:24" ht="15.75" x14ac:dyDescent="0.2">
      <c r="A93" s="54"/>
      <c r="B93" s="54"/>
      <c r="C93" s="54"/>
      <c r="D93" s="54"/>
      <c r="E93" s="54"/>
      <c r="F93" s="54"/>
      <c r="G93" s="54"/>
      <c r="H93" s="54"/>
      <c r="I93" s="54"/>
      <c r="J93" s="54"/>
      <c r="K93" s="54"/>
      <c r="L93" s="54"/>
      <c r="M93" s="54"/>
      <c r="N93" s="54"/>
      <c r="O93" s="54"/>
      <c r="P93" s="54"/>
      <c r="Q93" s="54"/>
      <c r="R93" s="54"/>
      <c r="S93" s="54"/>
      <c r="T93" s="54"/>
      <c r="U93" s="54"/>
    </row>
    <row r="94" spans="1:24" ht="15.75" x14ac:dyDescent="0.2">
      <c r="A94" s="41"/>
    </row>
    <row r="95" spans="1:24" ht="15.75" x14ac:dyDescent="0.2">
      <c r="A95" s="41"/>
    </row>
    <row r="96" spans="1:24" x14ac:dyDescent="0.2">
      <c r="F96" s="42"/>
      <c r="G96" s="42"/>
      <c r="H96" s="42"/>
      <c r="I96" s="42"/>
      <c r="J96" s="42"/>
      <c r="K96" s="42"/>
      <c r="L96" s="42"/>
      <c r="M96" s="42"/>
      <c r="N96" s="42"/>
      <c r="O96" s="42"/>
      <c r="P96" s="42"/>
      <c r="Q96" s="42"/>
      <c r="R96" s="42"/>
      <c r="S96" s="42"/>
      <c r="T96" s="42"/>
    </row>
    <row r="109" spans="6:20" x14ac:dyDescent="0.2">
      <c r="F109" s="43"/>
      <c r="G109" s="43"/>
      <c r="H109" s="43"/>
      <c r="I109" s="43"/>
      <c r="J109" s="43"/>
      <c r="K109" s="43"/>
      <c r="L109" s="43"/>
      <c r="M109" s="43"/>
      <c r="N109" s="43"/>
      <c r="O109" s="43"/>
      <c r="P109" s="43"/>
      <c r="Q109" s="43"/>
      <c r="R109" s="43"/>
      <c r="S109" s="43"/>
      <c r="T109" s="43"/>
    </row>
    <row r="110" spans="6:20" x14ac:dyDescent="0.2">
      <c r="F110" s="43"/>
      <c r="G110" s="43"/>
      <c r="H110" s="43"/>
      <c r="I110" s="43"/>
      <c r="J110" s="43"/>
      <c r="K110" s="43"/>
      <c r="L110" s="43"/>
      <c r="M110" s="43"/>
      <c r="N110" s="43"/>
      <c r="O110" s="43"/>
      <c r="P110" s="43"/>
      <c r="Q110" s="43"/>
      <c r="R110" s="43"/>
      <c r="S110" s="43"/>
      <c r="T110" s="43"/>
    </row>
    <row r="111" spans="6:20" x14ac:dyDescent="0.2">
      <c r="F111" s="43"/>
      <c r="G111" s="43"/>
      <c r="H111" s="43"/>
      <c r="I111" s="43"/>
      <c r="J111" s="43"/>
      <c r="K111" s="43"/>
      <c r="L111" s="43"/>
      <c r="M111" s="43"/>
      <c r="N111" s="43"/>
      <c r="O111" s="43"/>
      <c r="P111" s="43"/>
      <c r="Q111" s="43"/>
      <c r="R111" s="43"/>
      <c r="S111" s="43"/>
      <c r="T111" s="43"/>
    </row>
    <row r="112" spans="6:20" x14ac:dyDescent="0.2">
      <c r="F112" s="43"/>
      <c r="G112" s="43"/>
      <c r="H112" s="43"/>
      <c r="I112" s="43"/>
      <c r="J112" s="43"/>
      <c r="K112" s="43"/>
      <c r="L112" s="43"/>
      <c r="M112" s="43"/>
      <c r="N112" s="43"/>
      <c r="O112" s="43"/>
      <c r="P112" s="43"/>
      <c r="Q112" s="43"/>
      <c r="R112" s="43"/>
      <c r="S112" s="43"/>
      <c r="T112" s="43"/>
    </row>
    <row r="113" spans="6:20" x14ac:dyDescent="0.2">
      <c r="F113" s="43"/>
      <c r="G113" s="43"/>
      <c r="H113" s="43"/>
      <c r="I113" s="43"/>
      <c r="J113" s="43"/>
      <c r="K113" s="43"/>
      <c r="L113" s="43"/>
      <c r="M113" s="43"/>
      <c r="N113" s="43"/>
      <c r="O113" s="43"/>
      <c r="P113" s="43"/>
      <c r="Q113" s="43"/>
      <c r="R113" s="43"/>
      <c r="S113" s="43"/>
      <c r="T113" s="43"/>
    </row>
    <row r="114" spans="6:20" x14ac:dyDescent="0.2">
      <c r="F114" s="43"/>
      <c r="G114" s="43"/>
      <c r="H114" s="43"/>
      <c r="I114" s="43"/>
      <c r="J114" s="43"/>
      <c r="K114" s="43"/>
      <c r="L114" s="43"/>
      <c r="M114" s="43"/>
      <c r="N114" s="43"/>
      <c r="O114" s="43"/>
      <c r="P114" s="43"/>
      <c r="Q114" s="43"/>
      <c r="R114" s="43"/>
      <c r="S114" s="43"/>
      <c r="T114" s="43"/>
    </row>
    <row r="115" spans="6:20" x14ac:dyDescent="0.2">
      <c r="F115" s="43"/>
      <c r="G115" s="43"/>
      <c r="H115" s="43"/>
      <c r="I115" s="43"/>
      <c r="J115" s="43"/>
      <c r="K115" s="43"/>
      <c r="L115" s="43"/>
      <c r="M115" s="43"/>
      <c r="N115" s="43"/>
      <c r="O115" s="43"/>
      <c r="P115" s="43"/>
      <c r="Q115" s="43"/>
      <c r="R115" s="43"/>
      <c r="S115" s="43"/>
      <c r="T115" s="43"/>
    </row>
    <row r="116" spans="6:20" x14ac:dyDescent="0.2">
      <c r="F116" s="43"/>
      <c r="G116" s="43"/>
      <c r="H116" s="43"/>
      <c r="I116" s="43"/>
      <c r="J116" s="43"/>
      <c r="K116" s="43"/>
      <c r="L116" s="43"/>
      <c r="M116" s="43"/>
      <c r="N116" s="43"/>
      <c r="O116" s="43"/>
      <c r="P116" s="43"/>
      <c r="Q116" s="43"/>
      <c r="R116" s="43"/>
      <c r="S116" s="43"/>
      <c r="T116" s="43"/>
    </row>
    <row r="117" spans="6:20" x14ac:dyDescent="0.2">
      <c r="F117" s="43"/>
      <c r="G117" s="43"/>
      <c r="H117" s="43"/>
      <c r="I117" s="43"/>
      <c r="J117" s="43"/>
      <c r="K117" s="43"/>
      <c r="L117" s="43"/>
      <c r="M117" s="43"/>
      <c r="N117" s="43"/>
      <c r="O117" s="43"/>
      <c r="P117" s="43"/>
      <c r="Q117" s="43"/>
      <c r="R117" s="43"/>
      <c r="S117" s="43"/>
      <c r="T117" s="43"/>
    </row>
    <row r="118" spans="6:20" x14ac:dyDescent="0.2">
      <c r="F118" s="43"/>
      <c r="G118" s="43"/>
      <c r="H118" s="43"/>
      <c r="I118" s="43"/>
      <c r="J118" s="43"/>
      <c r="K118" s="43"/>
      <c r="L118" s="43"/>
      <c r="M118" s="43"/>
      <c r="N118" s="43"/>
      <c r="O118" s="43"/>
      <c r="P118" s="43"/>
      <c r="Q118" s="43"/>
      <c r="R118" s="43"/>
      <c r="S118" s="43"/>
      <c r="T118" s="43"/>
    </row>
    <row r="119" spans="6:20" x14ac:dyDescent="0.2">
      <c r="F119" s="43"/>
      <c r="G119" s="43"/>
      <c r="H119" s="43"/>
      <c r="I119" s="43"/>
      <c r="J119" s="43"/>
      <c r="K119" s="43"/>
      <c r="L119" s="43"/>
      <c r="M119" s="43"/>
      <c r="N119" s="43"/>
      <c r="O119" s="43"/>
      <c r="P119" s="43"/>
      <c r="Q119" s="43"/>
      <c r="R119" s="43"/>
      <c r="S119" s="43"/>
      <c r="T119" s="43"/>
    </row>
    <row r="120" spans="6:20" x14ac:dyDescent="0.2">
      <c r="F120" s="42"/>
    </row>
    <row r="121" spans="6:20" x14ac:dyDescent="0.2">
      <c r="F121" s="42"/>
    </row>
    <row r="122" spans="6:20" x14ac:dyDescent="0.2">
      <c r="F122" s="42"/>
    </row>
    <row r="123" spans="6:20" x14ac:dyDescent="0.2">
      <c r="F123" s="42"/>
    </row>
    <row r="124" spans="6:20" x14ac:dyDescent="0.2">
      <c r="F124" s="42"/>
    </row>
  </sheetData>
  <mergeCells count="44">
    <mergeCell ref="A66:X66"/>
    <mergeCell ref="A64:X64"/>
    <mergeCell ref="A65:X65"/>
    <mergeCell ref="A1:Z1"/>
    <mergeCell ref="A72:X72"/>
    <mergeCell ref="A73:X73"/>
    <mergeCell ref="A74:X74"/>
    <mergeCell ref="A75:X75"/>
    <mergeCell ref="A86:X86"/>
    <mergeCell ref="A83:X83"/>
    <mergeCell ref="A84:X84"/>
    <mergeCell ref="A85:X85"/>
    <mergeCell ref="A76:X76"/>
    <mergeCell ref="A77:X77"/>
    <mergeCell ref="A78:X78"/>
    <mergeCell ref="A79:X79"/>
    <mergeCell ref="A80:X80"/>
    <mergeCell ref="A93:U93"/>
    <mergeCell ref="A51:X51"/>
    <mergeCell ref="A52:X52"/>
    <mergeCell ref="A53:X53"/>
    <mergeCell ref="A54:X54"/>
    <mergeCell ref="A55:X55"/>
    <mergeCell ref="A56:X56"/>
    <mergeCell ref="A57:X57"/>
    <mergeCell ref="A58:X58"/>
    <mergeCell ref="A59:X59"/>
    <mergeCell ref="A60:X60"/>
    <mergeCell ref="A61:X61"/>
    <mergeCell ref="A62:X62"/>
    <mergeCell ref="A63:X63"/>
    <mergeCell ref="A81:X81"/>
    <mergeCell ref="A82:X82"/>
    <mergeCell ref="A67:X67"/>
    <mergeCell ref="A68:X68"/>
    <mergeCell ref="A69:X69"/>
    <mergeCell ref="A70:X70"/>
    <mergeCell ref="A71:X71"/>
    <mergeCell ref="A92:X92"/>
    <mergeCell ref="A87:X87"/>
    <mergeCell ref="A88:X88"/>
    <mergeCell ref="A89:X89"/>
    <mergeCell ref="A90:X90"/>
    <mergeCell ref="A91:X91"/>
  </mergeCells>
  <phoneticPr fontId="0" type="noConversion"/>
  <pageMargins left="0.25" right="0.25" top="0.75" bottom="0.75" header="0.3" footer="0.3"/>
  <pageSetup scale="54" fitToHeight="2" orientation="landscape" r:id="rId1"/>
  <headerFooter alignWithMargins="0"/>
  <rowBreaks count="1" manualBreakCount="1">
    <brk id="38" max="16383" man="1"/>
  </rowBreaks>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PresentationFormat> </PresentationFormat>
  <Lines>0</Lines>
  <Paragraphs>0</Paragraphs>
  <Slides>0</Slides>
  <Notes>0</Notes>
  <HiddenSlides>0</HiddenSlides>
  <MMClips>0</MMClips>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Aviation profile</vt:lpstr>
      <vt:lpstr>'Aviation profile'!Print_Area</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 PSU</dc:creator>
  <cp:lastModifiedBy>L. Nguyen</cp:lastModifiedBy>
  <cp:revision>0</cp:revision>
  <cp:lastPrinted>2016-10-07T16:27:09Z</cp:lastPrinted>
  <dcterms:created xsi:type="dcterms:W3CDTF">1980-01-01T05:00:00Z</dcterms:created>
  <dcterms:modified xsi:type="dcterms:W3CDTF">2016-10-07T16:27:16Z</dcterms:modified>
</cp:coreProperties>
</file>