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esktop/Chiral Cavity Paper Data/"/>
    </mc:Choice>
  </mc:AlternateContent>
  <xr:revisionPtr revIDLastSave="0" documentId="13_ncr:1_{016284C5-705C-364A-81A8-8E0ACAF9B3EB}" xr6:coauthVersionLast="47" xr6:coauthVersionMax="47" xr10:uidLastSave="{00000000-0000-0000-0000-000000000000}"/>
  <bookViews>
    <workbookView xWindow="0" yWindow="500" windowWidth="27640" windowHeight="16940" activeTab="1" xr2:uid="{0E24EECB-B32D-824D-871F-AA4AB0BF81D4}"/>
  </bookViews>
  <sheets>
    <sheet name="all data summary" sheetId="1" r:id="rId1"/>
    <sheet name="Fig 2 Hist Data 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0" i="1" l="1"/>
  <c r="P140" i="1"/>
  <c r="Q140" i="1" s="1"/>
  <c r="R139" i="1"/>
  <c r="P139" i="1"/>
  <c r="Q139" i="1" s="1"/>
  <c r="R138" i="1"/>
  <c r="P138" i="1"/>
  <c r="Q138" i="1" s="1"/>
  <c r="R137" i="1"/>
  <c r="P137" i="1"/>
  <c r="Q137" i="1" s="1"/>
  <c r="R136" i="1"/>
  <c r="P136" i="1"/>
  <c r="Q136" i="1" s="1"/>
  <c r="R135" i="1"/>
  <c r="P135" i="1"/>
  <c r="Q135" i="1" s="1"/>
  <c r="R134" i="1"/>
  <c r="P134" i="1"/>
  <c r="Q134" i="1" s="1"/>
  <c r="R133" i="1"/>
  <c r="P133" i="1"/>
  <c r="Q133" i="1" s="1"/>
  <c r="R132" i="1"/>
  <c r="P132" i="1"/>
  <c r="Q132" i="1" s="1"/>
  <c r="R131" i="1"/>
  <c r="Q131" i="1"/>
  <c r="P131" i="1"/>
  <c r="R130" i="1"/>
  <c r="P130" i="1"/>
  <c r="Q130" i="1" s="1"/>
  <c r="R129" i="1"/>
  <c r="P129" i="1"/>
  <c r="Q129" i="1" s="1"/>
  <c r="R128" i="1"/>
  <c r="P128" i="1"/>
  <c r="Q128" i="1" s="1"/>
  <c r="R127" i="1"/>
  <c r="P127" i="1"/>
  <c r="Q127" i="1" s="1"/>
  <c r="R126" i="1"/>
  <c r="P126" i="1"/>
  <c r="Q126" i="1" s="1"/>
  <c r="R125" i="1"/>
  <c r="P125" i="1"/>
  <c r="Q125" i="1" s="1"/>
  <c r="R124" i="1"/>
  <c r="P124" i="1"/>
  <c r="Q124" i="1" s="1"/>
  <c r="R123" i="1"/>
  <c r="P123" i="1"/>
  <c r="Q123" i="1" s="1"/>
  <c r="R122" i="1"/>
  <c r="P122" i="1"/>
  <c r="Q122" i="1" s="1"/>
  <c r="R121" i="1"/>
  <c r="P121" i="1"/>
  <c r="Q121" i="1" s="1"/>
  <c r="R120" i="1"/>
  <c r="P120" i="1"/>
  <c r="Q120" i="1" s="1"/>
  <c r="R119" i="1"/>
  <c r="P119" i="1"/>
  <c r="Q119" i="1" s="1"/>
  <c r="R118" i="1"/>
  <c r="P118" i="1"/>
  <c r="Q118" i="1" s="1"/>
  <c r="R117" i="1"/>
  <c r="P117" i="1"/>
  <c r="Q117" i="1" s="1"/>
  <c r="R116" i="1"/>
  <c r="P116" i="1"/>
  <c r="Q116" i="1" s="1"/>
  <c r="R115" i="1"/>
  <c r="P115" i="1"/>
  <c r="Q115" i="1" s="1"/>
  <c r="R114" i="1"/>
  <c r="P114" i="1"/>
  <c r="Q114" i="1" s="1"/>
  <c r="R113" i="1"/>
  <c r="Q113" i="1"/>
  <c r="P113" i="1"/>
  <c r="R112" i="1"/>
  <c r="P112" i="1"/>
  <c r="Q112" i="1" s="1"/>
  <c r="R111" i="1"/>
  <c r="P111" i="1"/>
  <c r="Q111" i="1" s="1"/>
  <c r="R110" i="1"/>
  <c r="P110" i="1"/>
  <c r="Q110" i="1" s="1"/>
  <c r="R109" i="1"/>
  <c r="P109" i="1"/>
  <c r="Q109" i="1" s="1"/>
  <c r="R108" i="1"/>
  <c r="P108" i="1"/>
  <c r="Q108" i="1" s="1"/>
  <c r="R107" i="1"/>
  <c r="P107" i="1"/>
  <c r="Q107" i="1" s="1"/>
  <c r="R106" i="1"/>
  <c r="Q106" i="1"/>
  <c r="P106" i="1"/>
  <c r="R105" i="1"/>
  <c r="P105" i="1"/>
  <c r="Q105" i="1" s="1"/>
  <c r="R104" i="1"/>
  <c r="Q104" i="1"/>
  <c r="P104" i="1"/>
  <c r="R103" i="1"/>
  <c r="P103" i="1"/>
  <c r="Q103" i="1" s="1"/>
  <c r="R102" i="1"/>
  <c r="P102" i="1"/>
  <c r="Q102" i="1" s="1"/>
  <c r="R101" i="1"/>
  <c r="P101" i="1"/>
  <c r="Q101" i="1" s="1"/>
  <c r="R100" i="1"/>
  <c r="P100" i="1"/>
  <c r="Q100" i="1" s="1"/>
  <c r="R99" i="1"/>
  <c r="P99" i="1"/>
  <c r="Q99" i="1" s="1"/>
  <c r="R98" i="1"/>
  <c r="P98" i="1"/>
  <c r="Q98" i="1" s="1"/>
  <c r="R97" i="1"/>
  <c r="P97" i="1"/>
  <c r="Q97" i="1" s="1"/>
  <c r="R96" i="1"/>
  <c r="P96" i="1"/>
  <c r="Q96" i="1" s="1"/>
  <c r="R95" i="1"/>
  <c r="P95" i="1"/>
  <c r="Q95" i="1" s="1"/>
  <c r="R94" i="1"/>
  <c r="P94" i="1"/>
  <c r="Q94" i="1" s="1"/>
  <c r="R93" i="1"/>
  <c r="P93" i="1"/>
  <c r="Q93" i="1" s="1"/>
  <c r="R92" i="1"/>
  <c r="P92" i="1"/>
  <c r="Q92" i="1" s="1"/>
  <c r="R91" i="1"/>
  <c r="P91" i="1"/>
  <c r="Q91" i="1" s="1"/>
  <c r="R90" i="1"/>
  <c r="P90" i="1"/>
  <c r="Q90" i="1" s="1"/>
  <c r="R89" i="1"/>
  <c r="P89" i="1"/>
  <c r="Q89" i="1" s="1"/>
  <c r="R88" i="1"/>
  <c r="P88" i="1"/>
  <c r="Q88" i="1" s="1"/>
  <c r="R87" i="1"/>
  <c r="P87" i="1"/>
  <c r="Q87" i="1" s="1"/>
  <c r="R86" i="1"/>
  <c r="P86" i="1"/>
  <c r="Q86" i="1" s="1"/>
  <c r="R85" i="1"/>
  <c r="P85" i="1"/>
  <c r="Q85" i="1" s="1"/>
  <c r="R84" i="1"/>
  <c r="P84" i="1"/>
  <c r="Q84" i="1" s="1"/>
  <c r="R83" i="1"/>
  <c r="P83" i="1"/>
  <c r="Q83" i="1" s="1"/>
  <c r="R82" i="1"/>
  <c r="P82" i="1"/>
  <c r="Q82" i="1" s="1"/>
  <c r="R81" i="1"/>
  <c r="P81" i="1"/>
  <c r="Q81" i="1" s="1"/>
  <c r="R80" i="1"/>
  <c r="P80" i="1"/>
  <c r="Q80" i="1" s="1"/>
  <c r="R79" i="1"/>
  <c r="P79" i="1"/>
  <c r="Q79" i="1" s="1"/>
  <c r="R78" i="1"/>
  <c r="P78" i="1"/>
  <c r="Q78" i="1" s="1"/>
  <c r="R77" i="1"/>
  <c r="P77" i="1"/>
  <c r="Q77" i="1" s="1"/>
  <c r="R76" i="1"/>
  <c r="P76" i="1"/>
  <c r="Q76" i="1" s="1"/>
  <c r="R75" i="1"/>
  <c r="P75" i="1"/>
  <c r="Q75" i="1" s="1"/>
  <c r="R74" i="1"/>
  <c r="P74" i="1"/>
  <c r="Q74" i="1" s="1"/>
  <c r="R73" i="1"/>
  <c r="P73" i="1"/>
  <c r="Q73" i="1" s="1"/>
  <c r="R72" i="1"/>
  <c r="P72" i="1"/>
  <c r="Q72" i="1" s="1"/>
  <c r="R71" i="1"/>
  <c r="P71" i="1"/>
  <c r="Q71" i="1" s="1"/>
  <c r="R70" i="1"/>
  <c r="P70" i="1"/>
  <c r="Q70" i="1" s="1"/>
  <c r="R69" i="1"/>
  <c r="P69" i="1"/>
  <c r="Q69" i="1" s="1"/>
  <c r="R68" i="1"/>
  <c r="P68" i="1"/>
  <c r="Q68" i="1" s="1"/>
  <c r="R67" i="1"/>
  <c r="P67" i="1"/>
  <c r="Q67" i="1" s="1"/>
  <c r="R66" i="1"/>
  <c r="P66" i="1"/>
  <c r="Q66" i="1" s="1"/>
  <c r="R65" i="1"/>
  <c r="P65" i="1"/>
  <c r="Q65" i="1" s="1"/>
  <c r="R64" i="1"/>
  <c r="P64" i="1"/>
  <c r="Q64" i="1" s="1"/>
  <c r="R63" i="1"/>
  <c r="P63" i="1"/>
  <c r="Q63" i="1" s="1"/>
  <c r="R62" i="1"/>
  <c r="P62" i="1"/>
  <c r="Q62" i="1" s="1"/>
  <c r="R61" i="1"/>
  <c r="P61" i="1"/>
  <c r="Q61" i="1" s="1"/>
  <c r="R60" i="1"/>
  <c r="P60" i="1"/>
  <c r="Q60" i="1" s="1"/>
  <c r="R59" i="1"/>
  <c r="P59" i="1"/>
  <c r="Q59" i="1" s="1"/>
  <c r="R58" i="1"/>
  <c r="P58" i="1"/>
  <c r="Q58" i="1" s="1"/>
  <c r="R57" i="1"/>
  <c r="P57" i="1"/>
  <c r="Q57" i="1" s="1"/>
  <c r="R56" i="1"/>
  <c r="P56" i="1"/>
  <c r="Q56" i="1" s="1"/>
  <c r="R55" i="1"/>
  <c r="P55" i="1"/>
  <c r="Q55" i="1" s="1"/>
  <c r="R54" i="1"/>
  <c r="P54" i="1"/>
  <c r="Q54" i="1" s="1"/>
  <c r="R53" i="1"/>
  <c r="P53" i="1"/>
  <c r="Q53" i="1" s="1"/>
  <c r="R52" i="1"/>
  <c r="P52" i="1"/>
  <c r="Q52" i="1" s="1"/>
  <c r="R51" i="1"/>
  <c r="P51" i="1"/>
  <c r="Q51" i="1" s="1"/>
  <c r="R50" i="1"/>
  <c r="P50" i="1"/>
  <c r="Q50" i="1" s="1"/>
  <c r="R49" i="1"/>
  <c r="P49" i="1"/>
  <c r="Q49" i="1" s="1"/>
  <c r="R48" i="1"/>
  <c r="P48" i="1"/>
  <c r="Q48" i="1" s="1"/>
  <c r="R47" i="1"/>
  <c r="P47" i="1"/>
  <c r="Q47" i="1" s="1"/>
  <c r="R46" i="1"/>
  <c r="P46" i="1"/>
  <c r="Q46" i="1" s="1"/>
  <c r="R45" i="1"/>
  <c r="P45" i="1"/>
  <c r="Q45" i="1" s="1"/>
  <c r="R44" i="1"/>
  <c r="P44" i="1"/>
  <c r="Q44" i="1" s="1"/>
  <c r="R43" i="1"/>
  <c r="Q43" i="1"/>
  <c r="P43" i="1"/>
  <c r="R42" i="1"/>
  <c r="P42" i="1"/>
  <c r="Q42" i="1" s="1"/>
  <c r="R41" i="1"/>
  <c r="P41" i="1"/>
  <c r="Q41" i="1" s="1"/>
  <c r="R40" i="1"/>
  <c r="P40" i="1"/>
  <c r="Q40" i="1" s="1"/>
  <c r="R39" i="1"/>
  <c r="Q39" i="1"/>
  <c r="P39" i="1"/>
  <c r="R38" i="1"/>
  <c r="P38" i="1"/>
  <c r="Q38" i="1" s="1"/>
  <c r="R37" i="1"/>
  <c r="P37" i="1"/>
  <c r="Q37" i="1" s="1"/>
  <c r="R36" i="1"/>
  <c r="P36" i="1"/>
  <c r="Q36" i="1" s="1"/>
  <c r="R35" i="1"/>
  <c r="P35" i="1"/>
  <c r="Q35" i="1" s="1"/>
  <c r="R34" i="1"/>
  <c r="P34" i="1"/>
  <c r="Q34" i="1" s="1"/>
  <c r="R33" i="1"/>
  <c r="P33" i="1"/>
  <c r="Q33" i="1" s="1"/>
  <c r="R32" i="1"/>
  <c r="P32" i="1"/>
  <c r="Q32" i="1" s="1"/>
  <c r="R31" i="1"/>
  <c r="P31" i="1"/>
  <c r="Q31" i="1" s="1"/>
  <c r="R30" i="1"/>
  <c r="P30" i="1"/>
  <c r="Q30" i="1" s="1"/>
  <c r="R29" i="1"/>
  <c r="P29" i="1"/>
  <c r="Q29" i="1" s="1"/>
  <c r="R28" i="1"/>
  <c r="P28" i="1"/>
  <c r="Q28" i="1" s="1"/>
  <c r="R27" i="1"/>
  <c r="P27" i="1"/>
  <c r="Q27" i="1" s="1"/>
  <c r="R26" i="1"/>
  <c r="P26" i="1"/>
  <c r="Q26" i="1" s="1"/>
  <c r="R25" i="1"/>
  <c r="P25" i="1"/>
  <c r="Q25" i="1" s="1"/>
  <c r="R24" i="1"/>
  <c r="P24" i="1"/>
  <c r="Q24" i="1" s="1"/>
  <c r="R23" i="1"/>
  <c r="Q23" i="1"/>
  <c r="P23" i="1"/>
  <c r="R22" i="1"/>
  <c r="P22" i="1"/>
  <c r="Q22" i="1" s="1"/>
  <c r="R21" i="1"/>
  <c r="P21" i="1"/>
  <c r="Q21" i="1" s="1"/>
  <c r="R20" i="1"/>
  <c r="P20" i="1"/>
  <c r="Q20" i="1" s="1"/>
  <c r="R19" i="1"/>
  <c r="P19" i="1"/>
  <c r="Q19" i="1" s="1"/>
  <c r="R18" i="1"/>
  <c r="P18" i="1"/>
  <c r="Q18" i="1" s="1"/>
  <c r="R17" i="1"/>
  <c r="P17" i="1"/>
  <c r="Q17" i="1" s="1"/>
  <c r="R16" i="1"/>
  <c r="P16" i="1"/>
  <c r="Q16" i="1" s="1"/>
  <c r="R15" i="1"/>
  <c r="P15" i="1"/>
  <c r="Q15" i="1" s="1"/>
  <c r="R14" i="1"/>
  <c r="P14" i="1"/>
  <c r="Q14" i="1" s="1"/>
  <c r="R13" i="1"/>
  <c r="P13" i="1"/>
  <c r="Q13" i="1" s="1"/>
  <c r="R12" i="1"/>
  <c r="P12" i="1"/>
  <c r="Q12" i="1" s="1"/>
  <c r="R11" i="1"/>
  <c r="P11" i="1"/>
  <c r="Q11" i="1" s="1"/>
  <c r="R10" i="1"/>
  <c r="P10" i="1"/>
  <c r="Q10" i="1" s="1"/>
  <c r="R9" i="1"/>
  <c r="P9" i="1"/>
  <c r="Q9" i="1" s="1"/>
  <c r="R8" i="1"/>
  <c r="P8" i="1"/>
  <c r="Q8" i="1" s="1"/>
  <c r="R7" i="1"/>
  <c r="P7" i="1"/>
  <c r="Q7" i="1" s="1"/>
  <c r="R6" i="1"/>
  <c r="P6" i="1"/>
  <c r="Q6" i="1" s="1"/>
  <c r="R5" i="1"/>
  <c r="P5" i="1"/>
  <c r="Q5" i="1" s="1"/>
  <c r="R4" i="1"/>
  <c r="P4" i="1"/>
  <c r="Q4" i="1" s="1"/>
  <c r="R3" i="1"/>
  <c r="P3" i="1"/>
  <c r="Q3" i="1" s="1"/>
  <c r="R2" i="1"/>
  <c r="P2" i="1"/>
  <c r="Q2" i="1" s="1"/>
</calcChain>
</file>

<file path=xl/sharedStrings.xml><?xml version="1.0" encoding="utf-8"?>
<sst xmlns="http://schemas.openxmlformats.org/spreadsheetml/2006/main" count="580" uniqueCount="350">
  <si>
    <t>filename QWP-45</t>
  </si>
  <si>
    <t>filename QWP45</t>
  </si>
  <si>
    <t>folder</t>
  </si>
  <si>
    <t>resonator</t>
  </si>
  <si>
    <t>side</t>
  </si>
  <si>
    <t>absGmax</t>
  </si>
  <si>
    <t>wavelength</t>
  </si>
  <si>
    <t>g_lorQ</t>
  </si>
  <si>
    <t>g_gaussQ</t>
  </si>
  <si>
    <t>QWP45_lorQ</t>
  </si>
  <si>
    <t>QWP45_gaussQ</t>
  </si>
  <si>
    <t>QWP-45_gaussQ</t>
  </si>
  <si>
    <t>PTPO thickness</t>
  </si>
  <si>
    <t>I_RCP_QWP45_</t>
  </si>
  <si>
    <t>I_LCP_QWP-45</t>
  </si>
  <si>
    <t>I_gcalc</t>
  </si>
  <si>
    <t>minus absGmax</t>
  </si>
  <si>
    <t>CD</t>
  </si>
  <si>
    <t>220907_u27spot2_bs_0z_0deg_QWP-45.asc</t>
  </si>
  <si>
    <t>220907_u27spot2_bs_0z_0deg_QWP45.asc</t>
  </si>
  <si>
    <t>/Volumes/Groups/Goldsmith Group/X/dataBackup/Data/ELN_Data/Julia Rasch/Chiral Microresonators/20220907/u27/spot2bs</t>
  </si>
  <si>
    <t>bs</t>
  </si>
  <si>
    <t>220909_u27spot1_fs_0z_0deg_QWP-45.asc</t>
  </si>
  <si>
    <t>220909_u27spot1_fs_0z_0deg_QWP45.asc</t>
  </si>
  <si>
    <t>/Volumes/Groups/Goldsmith Group/X/dataBackup/Data/ELN_Data/Katherine Parrish/Chiral Microresonators/220909/u27spotrepeat/u27fsredo</t>
  </si>
  <si>
    <t>fs</t>
  </si>
  <si>
    <t>220830_u27test_fs_0z_0deg_QWP-45.asc</t>
  </si>
  <si>
    <t>220830_u27test_fs_0z_0deg_QWP45.asc</t>
  </si>
  <si>
    <t>/Volumes/Groups/Goldsmith Group/X/dataBackup/Data/ELN_Data/Katherine Parrish/Chiral Microresonators/220830/u27/fs/spot3redo</t>
  </si>
  <si>
    <t>220830_u27spot3_fs_0z_0deg_QWP-45.asc</t>
  </si>
  <si>
    <t>220830_u27spot3_fs_0z_0deg_QWP45.asc</t>
  </si>
  <si>
    <t>/Volumes/Groups/Goldsmith Group/X/dataBackup/Data/ELN_Data/Katherine Parrish/Chiral Microresonators/220830/u27/fs/spot3</t>
  </si>
  <si>
    <t>220824_u27test_fs_0z_0deg_QWP-45.asc</t>
  </si>
  <si>
    <t>220824_u27test_fs_0z_0deg_QWP45.asc</t>
  </si>
  <si>
    <t>/Volumes/Groups/Goldsmith Group/X/dataBackup/Data/ELN_Data/Katherine Parrish/Chiral Microresonators/220824/u27test/u27_-008angle</t>
  </si>
  <si>
    <t>/Volumes/Groups/Goldsmith Group/X/dataBackup/Data/ELN_Data/Katherine Parrish/Chiral Microresonators/220824/u27test/test</t>
  </si>
  <si>
    <t>/Volumes/Groups/Goldsmith Group/X/dataBackup/Data/ELN_Data/Katherine Parrish/Chiral Microresonators/220830/u27/fs/spot1</t>
  </si>
  <si>
    <t>/Volumes/Groups/Goldsmith Group/X/dataBackup/Data/ELN_Data/Katherine Parrish/Chiral Microresonators/220824/u27test/save</t>
  </si>
  <si>
    <t>220824_u27test4_fs_0z_0deg_QWP-45.asc</t>
  </si>
  <si>
    <t>220824_u27test4_fs_0z_0deg_QWP45.asc</t>
  </si>
  <si>
    <t>220824_u27test3_fs_0z_0deg_QWP-45.asc</t>
  </si>
  <si>
    <t>220824_u27test3_fs_0z_0deg_QWP45.asc</t>
  </si>
  <si>
    <t>220824_u27test2_fs_0z_0deg_QWP-45.asc</t>
  </si>
  <si>
    <t>220824_u27test2_fs_0z_0deg_QWP45.asc</t>
  </si>
  <si>
    <t>220829_u27spot4_signflip_fs_0z_0deg_QWP-45.asc</t>
  </si>
  <si>
    <t>220829_u27spot4_signflip_fs_0z_0deg_QWP45.asc</t>
  </si>
  <si>
    <t>/Volumes/Groups/Goldsmith Group/X/dataBackup/Data/ELN_Data/Katherine Parrish/Chiral Microresonators/220829/u27/spot4_signflip</t>
  </si>
  <si>
    <t>220823_u27test_fs_0z_0deg_QWP-45.asc</t>
  </si>
  <si>
    <t>220823_u27test_fs_0z_0deg_QWP45.asc</t>
  </si>
  <si>
    <t>/Volumes/Groups/Goldsmith Group/X/dataBackup/Data/ELN_Data/Katherine Parrish/Chiral Microresonators/220823/u27test/u27_-0075</t>
  </si>
  <si>
    <t>u26_fs_pos1_QWP-45.txt</t>
  </si>
  <si>
    <t>u26_fs_pos1_QWP45.txt</t>
  </si>
  <si>
    <t>/Users/Katie/Desktop/TL_data/20220425</t>
  </si>
  <si>
    <t>220823_u27test_+0068_fs_0z_0deg_QWP-45.asc</t>
  </si>
  <si>
    <t>220823_u27test_+0068_fs_0z_0deg_QWP45.asc</t>
  </si>
  <si>
    <t>/Volumes/Groups/Goldsmith Group/X/dataBackup/Data/ELN_Data/Katherine Parrish/Chiral Microresonators/220823/u27test/saveu27test</t>
  </si>
  <si>
    <t>220824_u33test_fs_0z_0deg_QWP-45.asc</t>
  </si>
  <si>
    <t>220824_u33test_fs_0z_0deg_QWP45.asc</t>
  </si>
  <si>
    <t>/Volumes/Groups/Goldsmith Group/X/dataBackup/Data/ELN_Data/Katherine Parrish/Chiral Microresonators/220824/u33test</t>
  </si>
  <si>
    <t>220824_u33test3_fs_0z_0deg_QWP-45.asc</t>
  </si>
  <si>
    <t>220824_u33test3_fs_0z_0deg_QWP45.asc</t>
  </si>
  <si>
    <t>220824_u33test2_fs_0z_0deg_QWP-45.asc</t>
  </si>
  <si>
    <t>220824_u33test2_fs_0z_0deg_QWP45.asc</t>
  </si>
  <si>
    <t>220822_u35test_fs_0z_0deg_QWP-45_+006.asc</t>
  </si>
  <si>
    <t>220822_u35test_fs_0z_0deg_QWP45_+006.asc</t>
  </si>
  <si>
    <t>/Volumes/Groups/Goldsmith Group/X/dataBackup/Data/ELN_Data/Katherine Parrish/Chiral Microresonators/220822/u35test_save/006</t>
  </si>
  <si>
    <t>220822_u35test_fs_0z_0deg_QWP-45.asc</t>
  </si>
  <si>
    <t>220822_u35test_fs_0z_0deg_QWP45.asc</t>
  </si>
  <si>
    <t>/Volumes/Groups/Goldsmith Group/X/dataBackup/Data/ELN_Data/Katherine Parrish/Chiral Microresonators/220822/u35_006spot_angle</t>
  </si>
  <si>
    <t>220902_u35spot2_fs_0z_0deg_QWP-45.asc</t>
  </si>
  <si>
    <t>220902_u35spot2_fs_0z_0deg_QWP45.asc</t>
  </si>
  <si>
    <t>/Volumes/Groups/Goldsmith Group/X/dataBackup/Data/ELN_Data/Julia Rasch/Chiral Microresonators/20220902/u35/spot2fs</t>
  </si>
  <si>
    <t>/Volumes/Groups/Goldsmith Group/X/dataBackup/Data/ELN_Data/Katherine Parrish/Chiral Microresonators/220824/u33test/u33test_-0062angle</t>
  </si>
  <si>
    <t>220822_u35test_fs_0z_0deg_QWP-45_+006_2.asc</t>
  </si>
  <si>
    <t>220822_u35test_fs_0z_0deg_QWP45_+006_2.asc</t>
  </si>
  <si>
    <t>220822_u35_0063_fs_0z_0deg_QWP-45.asc</t>
  </si>
  <si>
    <t>220822_u35_0063_fs_0z_0deg_QWP45.asc</t>
  </si>
  <si>
    <t>/Volumes/Groups/Goldsmith Group/X/dataBackup/Data/ELN_Data/Katherine Parrish/Chiral Microresonators/220822/u35_0063spot</t>
  </si>
  <si>
    <t>u24_fs_pos4_T_QWP-45.txt</t>
  </si>
  <si>
    <t>u24_fs_pos4_T_QWP45.txt</t>
  </si>
  <si>
    <t>/Users/Katie/Desktop/TL_data/20220420/R&amp;T</t>
  </si>
  <si>
    <t>220907_u27spot1_fs_0z_0deg_QWP-45.asc</t>
  </si>
  <si>
    <t>220907_u27spot1_fs_0z_0deg_QWP45.asc</t>
  </si>
  <si>
    <t>/Volumes/Groups/Goldsmith Group/X/dataBackup/Data/ELN_Data/Julia Rasch/Chiral Microresonators/20220907/u27/spot1fs</t>
  </si>
  <si>
    <t>220718_u32_fs_spot1_0z_0deg_QWP-45.asc</t>
  </si>
  <si>
    <t>220718_u32_fs_spot1_0z_0deg_QWP45.asc</t>
  </si>
  <si>
    <t>/Volumes/Groups/Goldsmith Group/X/dataBackup/Data/ELN_Data/Katherine Parrish/Chiral Microresonators/220718/u32</t>
  </si>
  <si>
    <t>220831_u33test_fs_0z_0deg_QWP-45.asc</t>
  </si>
  <si>
    <t>220831_u33test_fs_0z_0deg_QWP45.asc</t>
  </si>
  <si>
    <t>/Volumes/Groups/Goldsmith Group/X/dataBackup/Data/ELN_Data/Katherine Parrish/Chiral Microresonators/220831/u33/spot2fs</t>
  </si>
  <si>
    <t>220830_u27spot2_fs_0z_0deg_QWP-45.asc</t>
  </si>
  <si>
    <t>220830_u27spot2_fs_0z_0deg_QWP45.asc</t>
  </si>
  <si>
    <t>/Volumes/Groups/Goldsmith Group/X/dataBackup/Data/ELN_Data/Katherine Parrish/Chiral Microresonators/220830/u27/fs/spot2</t>
  </si>
  <si>
    <t>/Volumes/Groups/Goldsmith Group/X/dataBackup/Data/ELN_Data/Katherine Parrish/Chiral Microresonators/220822</t>
  </si>
  <si>
    <t>220823_u27test_+0048_fs_0z_0deg_QWP-45.asc</t>
  </si>
  <si>
    <t>220823_u27test_+0048_fs_0z_0deg_QWP45.asc</t>
  </si>
  <si>
    <t>220831_u33spot2_fs_0z_0deg_QWP-45.asc</t>
  </si>
  <si>
    <t>220831_u33spot2_fs_0z_0deg_QWP45.asc</t>
  </si>
  <si>
    <t>/Volumes/Groups/Goldsmith Group/X/dataBackup/Data/ELN_Data/Julia Rasch/Chiral Microresonators/20220902/u33/spot2fs</t>
  </si>
  <si>
    <t>/Volumes/Groups/Goldsmith Group/X/dataBackup/Data/ELN_Data/Katherine Parrish/Chiral Microresonators/220824/u33test/u33test_-0048angle</t>
  </si>
  <si>
    <t>u26_fs_pos4a_QWP-45.txt</t>
  </si>
  <si>
    <t>u26_fs_pos4a_QWP45.txt</t>
  </si>
  <si>
    <t>220831_u33spot1_fs_0z_0deg_QWP-45.asc</t>
  </si>
  <si>
    <t>220831_u33spot1_fs_0z_0deg_QWP45.asc</t>
  </si>
  <si>
    <t>/Volumes/Groups/Goldsmith Group/X/dataBackup/Data/ELN_Data/Julia Rasch/Chiral Microresonators/20220902/u33/spot1fs</t>
  </si>
  <si>
    <t>/Volumes/Groups/Goldsmith Group/X/dataBackup/Data/ELN_Data/Katherine Parrish/Chiral Microresonators/220824/u33test/save</t>
  </si>
  <si>
    <t>220824_u33test1_fs_0z_0deg_QWP-45.asc</t>
  </si>
  <si>
    <t>220824_u33test1_fs_0z_0deg_QWP45.asc</t>
  </si>
  <si>
    <t>u23_bs_pos3_T_QWP-45.txt</t>
  </si>
  <si>
    <t>u23_bs_pos3_T_QWP45.txt</t>
  </si>
  <si>
    <t>220804_u34_spot2_bs_0z_0deg_QWP-45.asc</t>
  </si>
  <si>
    <t>220804_u34_spot2_bs_0z_0deg_QWP45.asc</t>
  </si>
  <si>
    <t>/Volumes/Groups/Goldsmith Group/X/dataBackup/Data/ELN_Data/Katherine Parrish/Chiral Microresonators/220804/u34_spot2</t>
  </si>
  <si>
    <t>220906_u27_bs_0z_0deg_QWP-45.asc</t>
  </si>
  <si>
    <t>220906_u27_bs_0z_0deg_QWP45.asc</t>
  </si>
  <si>
    <t>/Volumes/Groups/Goldsmith Group/X/dataBackup/Data/ELN_Data/Julia Rasch/Chiral Microresonators/20220906/u27/spot1bs</t>
  </si>
  <si>
    <t>220815_u34_offset1_fs_0z_0deg_QWP-45.asc</t>
  </si>
  <si>
    <t>220815_u34_offset1_fs_0z_0deg_QWP45.asc</t>
  </si>
  <si>
    <t>/Volumes/Groups/Goldsmith Group/X/dataBackup/Data/ELN_Data/Katherine Parrish/Chiral Microresonators/220815/u34offset1</t>
  </si>
  <si>
    <t>u26_fs_pos11a_QWP-45.txt</t>
  </si>
  <si>
    <t>u26_fs_pos11a_QWP45.txt</t>
  </si>
  <si>
    <t>/Volumes/Groups/Goldsmith Group/X/dataBackup/Data/ELN_Data/Katherine Parrish/Chiral Microresonators/220823/u27test/u27_-0045</t>
  </si>
  <si>
    <t>220714_u33_bs_spot1ish_0z_0deg_QWP-45.asc</t>
  </si>
  <si>
    <t>220714_u33_bs_spot1ish_0z_0deg_QWP45.asc</t>
  </si>
  <si>
    <t>/Volumes/Groups/Goldsmith Group/X/dataBackup/Data/ELN_Data/Katherine Parrish/Chiral Microresonators/220714/u33</t>
  </si>
  <si>
    <t>220830_u35test_bs_0z_0deg_QWP-45.asc</t>
  </si>
  <si>
    <t>220830_u35test_bs_0z_0deg_QWP45.asc</t>
  </si>
  <si>
    <t>/Volumes/Groups/Goldsmith Group/X/dataBackup/Data/ELN_Data/Katherine Parrish/Chiral Microresonators/220830/u35/spot1bs</t>
  </si>
  <si>
    <t>u26_fs_pos6a_QWP-45.txt</t>
  </si>
  <si>
    <t>u26_fs_pos6a_QWP45.txt</t>
  </si>
  <si>
    <t>u26_fs_pos3a_QWP-45.txt</t>
  </si>
  <si>
    <t>u26_fs_pos3a_QWP45.txt</t>
  </si>
  <si>
    <t>220902_u35spot1_fs_0z_0deg_QWP-45.asc</t>
  </si>
  <si>
    <t>220902_u35spot1_fs_0z_0deg_QWP45.asc</t>
  </si>
  <si>
    <t>/Volumes/Groups/Goldsmith Group/X/dataBackup/Data/ELN_Data/Julia Rasch/Chiral Microresonators/20220902/u35/spot1fs</t>
  </si>
  <si>
    <t>220831_u35test_bs_0z_0deg_QWP-45.asc</t>
  </si>
  <si>
    <t>220831_u35test_bs_0z_0deg_QWP45.asc</t>
  </si>
  <si>
    <t>/Volumes/Groups/Goldsmith Group/X/dataBackup/Data/ELN_Data/Katherine Parrish/Chiral Microresonators/220831/u35/spot1bs</t>
  </si>
  <si>
    <t>u23_B10_bs_pos2c_QWP-45.txt</t>
  </si>
  <si>
    <t>u23_B10_bs_pos2c_QWP45.txt</t>
  </si>
  <si>
    <t>/Users/Katie/Desktop/TL_data/20220428</t>
  </si>
  <si>
    <t>220815_u34_offset4_fs_0z_0deg_QWP-45.asc</t>
  </si>
  <si>
    <t>220815_u34_offset4_fs_0z_0deg_QWP45.asc</t>
  </si>
  <si>
    <t>/Volumes/Groups/Goldsmith Group/X/dataBackup/Data/ELN_Data/Katherine Parrish/Chiral Microresonators/220815/u34offset4</t>
  </si>
  <si>
    <t>u23_B10_fs_pos4_QWP-45.txt</t>
  </si>
  <si>
    <t>u23_B10_fs_pos4_QWP45.txt</t>
  </si>
  <si>
    <t>220715_u34_bs_spot2ish_0z_0deg_QWP-45.asc</t>
  </si>
  <si>
    <t>220715_u34_bs_spot2ish_0z_0deg_QWP45.asc</t>
  </si>
  <si>
    <t>/Volumes/Groups/Goldsmith Group/X/dataBackup/Data/ELN_Data/Katherine Parrish/Chiral Microresonators/220715/u34_spot2</t>
  </si>
  <si>
    <t>220715_u34_bs_spot1ish_0z_0deg_QWP-45.asc</t>
  </si>
  <si>
    <t>220715_u34_bs_spot1ish_0z_0deg_QWP45.asc</t>
  </si>
  <si>
    <t>/Volumes/Groups/Goldsmith Group/X/dataBackup/Data/ELN_Data/Katherine Parrish/Chiral Microresonators/220715/u34_spot1</t>
  </si>
  <si>
    <t>220822_u35test_fs_0z_0deg_QWP-45_+003.asc</t>
  </si>
  <si>
    <t>220822_u35test_fs_0z_0deg_QWP45_+003.asc</t>
  </si>
  <si>
    <t>/Volumes/Groups/Goldsmith Group/X/dataBackup/Data/ELN_Data/Katherine Parrish/Chiral Microresonators/220822/u35test_save</t>
  </si>
  <si>
    <t>220812_u33_tight_fs_0z_0deg_QWP-45.asc</t>
  </si>
  <si>
    <t>220812_u33_tight_fs_0z_0deg_QWP45.asc</t>
  </si>
  <si>
    <t>/Volumes/Groups/Goldsmith Group/X/dataBackup/Data/ELN_Data/Julia Rasch/Chiral Microresonators/220812/u33_tight</t>
  </si>
  <si>
    <t>u23_B10_bs_pos2e_QWP-45.txt</t>
  </si>
  <si>
    <t>u23_B10_bs_pos2e_QWP45.txt</t>
  </si>
  <si>
    <t>u23_B10_fs_pos2d_QWP-45.txt</t>
  </si>
  <si>
    <t>u23_B10_fs_pos2d_QWP45.txt</t>
  </si>
  <si>
    <t>220818_u35tight_offset_fs_0z_0deg_QWP-45.asc</t>
  </si>
  <si>
    <t>220818_u35tight_offset_fs_0z_0deg_QWP45.asc</t>
  </si>
  <si>
    <t>/Volumes/Groups/Goldsmith Group/X/dataBackup/Data/ELN_Data/Katherine Parrish/Chiral Microresonators/220818/u35_tight_test/u35_tight</t>
  </si>
  <si>
    <t>/Volumes/Groups/Goldsmith Group/X/dataBackup/Data/ELN_Data/Katherine Parrish/Chiral Microresonators/220823/u27test/u27signflip</t>
  </si>
  <si>
    <t>u23_B10_fs_pos2b_QWP-45.txt</t>
  </si>
  <si>
    <t>u23_B10_fs_pos2b_QWP45.txt</t>
  </si>
  <si>
    <t>u23_B10_bs_pos2a_QWP-45.txt</t>
  </si>
  <si>
    <t>u23_B10_bs_pos2a_QWP45.txt</t>
  </si>
  <si>
    <t>220803_u32_bs_spot2_0z_0deg_QWP-45.asc</t>
  </si>
  <si>
    <t>220803_u32_bs_spot2_0z_0deg_QWP45.asc</t>
  </si>
  <si>
    <t>/Volumes/Groups/Goldsmith Group/X/dataBackup/Data/ELN_Data/Katherine Parrish/Chiral Microresonators/220803/u32_spot2</t>
  </si>
  <si>
    <t>220505_u23bs_pos9_0deg_QWP-45.asc</t>
  </si>
  <si>
    <t>220505_u23bs_pos9_0deg_QWP45.asc</t>
  </si>
  <si>
    <t>/Volumes/Groups/Goldsmith Group/X/dataBackup/Data/ELN_Data/Katherine Parrish/Chiral Microresonators/220818/otherTLdata/u23_pos9_do</t>
  </si>
  <si>
    <t>220505_u23fs_pos5_0deg_QWP-45.asc</t>
  </si>
  <si>
    <t>220505_u23fs_pos5_0deg_QWP45.asc</t>
  </si>
  <si>
    <t>/Volumes/Groups/Goldsmith Group/X/dataBackup/Data/ELN_Data/Katherine Parrish/Chiral Microresonators/220818/otherTLdata/u23_pos5_do</t>
  </si>
  <si>
    <t>220803_u32_fs_spot2_0z_0deg_QWP-45.asc</t>
  </si>
  <si>
    <t>220803_u32_fs_spot2_0z_0deg_QWP45.asc</t>
  </si>
  <si>
    <t>220505_u32fs_pos2_0deg_QWP-45.asc</t>
  </si>
  <si>
    <t>220505_u32fs_pos2_0deg_QWP45.asc</t>
  </si>
  <si>
    <t>/Volumes/Groups/Goldsmith Group/X/dataBackup/Data/ELN_Data/Katherine Parrish/Chiral Microresonators/220818/otherTLdata/u23_pos2_do</t>
  </si>
  <si>
    <t>/Volumes/Groups/Goldsmith Group/X/dataBackup/Data/ELN_Data/Katherine Parrish/Chiral Microresonators/220822/u35test</t>
  </si>
  <si>
    <t>220804_u34_bs_0z_0deg_QWP-45.asc</t>
  </si>
  <si>
    <t>220804_u34_bs_0z_0deg_QWP45.asc</t>
  </si>
  <si>
    <t>/Volumes/Groups/Goldsmith Group/X/dataBackup/Data/ELN_Data/Katherine Parrish/Chiral Microresonators/220804/u34_spot1</t>
  </si>
  <si>
    <t>u24_fs_pos1_QWP-45.asc</t>
  </si>
  <si>
    <t>u24_fs_pos1_QWP45.asc</t>
  </si>
  <si>
    <t>/Users/Katie/Desktop/TL_data/20220429</t>
  </si>
  <si>
    <t>u24_fs_pos5_QWP-45.asc</t>
  </si>
  <si>
    <t>u24_fs_pos5_QWP45.asc</t>
  </si>
  <si>
    <t>u24_bs_pos5_QWP-45.asc</t>
  </si>
  <si>
    <t>u24_bs_pos5_QWP45.asc</t>
  </si>
  <si>
    <t>220804_u34_spot2_fs_0z_0deg_QWP-45.asc</t>
  </si>
  <si>
    <t>220804_u34_spot2_fs_0z_0deg_QWP45.asc</t>
  </si>
  <si>
    <t>u24_fs_pos2_QWP-45.asc</t>
  </si>
  <si>
    <t>u24_fs_pos2_QWP45.asc</t>
  </si>
  <si>
    <t>u24_bs_pos2_QWP-45.asc</t>
  </si>
  <si>
    <t>u24_bs_pos2_QWP45.asc</t>
  </si>
  <si>
    <t>u24_bs_pos3_QWP-45.asc</t>
  </si>
  <si>
    <t>u24_bs_pos3_QWP45.asc</t>
  </si>
  <si>
    <t>220804_u35_spot2_bs_0z_0deg_QWP-45.asc</t>
  </si>
  <si>
    <t>220804_u35_spot2_bs_0z_0deg_QWP45.asc</t>
  </si>
  <si>
    <t>/Volumes/Groups/Goldsmith Group/X/dataBackup/Data/ELN_Data/Katherine Parrish/Chiral Microresonators/220804/u35_spot2</t>
  </si>
  <si>
    <t>220804_u35_spot2_fs_0z_0deg_QWP-45.asc</t>
  </si>
  <si>
    <t>220804_u35_spot2_fs_0z_0deg_QWP45.asc</t>
  </si>
  <si>
    <t>220505_u23bs_pos2a_0deg_QWP-45.asc</t>
  </si>
  <si>
    <t>220505_u23bs_pos2a_0deg_QWP45.asc</t>
  </si>
  <si>
    <t>220505_u23bs_pos2_0deg_QWP-45.asc</t>
  </si>
  <si>
    <t>220505_u23bs_pos2_0deg_QWP45.asc</t>
  </si>
  <si>
    <t>u24_fs_pos4_QWP-45.asc</t>
  </si>
  <si>
    <t>u24_fs_pos4_QWP45.asc</t>
  </si>
  <si>
    <t>u24_bs_pos4_QWP-45.asc</t>
  </si>
  <si>
    <t>u24_bs_pos4_QWP45.asc</t>
  </si>
  <si>
    <t>u26_A5_bs_pos1_QWP-45.txt</t>
  </si>
  <si>
    <t>u26_A5_bs_pos1_QWP45.txt</t>
  </si>
  <si>
    <t>220804_u35_spot1_bs_0z_0deg_QWP-45.asc</t>
  </si>
  <si>
    <t>220804_u35_spot1_bs_0z_0deg_QWP45.asc</t>
  </si>
  <si>
    <t>/Volumes/Groups/Goldsmith Group/X/dataBackup/Data/ELN_Data/Katherine Parrish/Chiral Microresonators/220804/u35_spot1</t>
  </si>
  <si>
    <t>220831_u33spot2_bs_0z_0deg_QWP-45.asc</t>
  </si>
  <si>
    <t>220831_u33spot2_bs_0z_0deg_QWP45.asc</t>
  </si>
  <si>
    <t>/Volumes/Groups/Goldsmith Group/X/dataBackup/Data/ELN_Data/Julia Rasch/Chiral Microresonators/20220902/u33/spot2bs</t>
  </si>
  <si>
    <t>220803_u33_bs_spot1_0z_0deg_QWP-45.asc</t>
  </si>
  <si>
    <t>220803_u33_bs_spot1_0z_0deg_QWP45.asc</t>
  </si>
  <si>
    <t>/Volumes/Groups/Goldsmith Group/X/dataBackup/Data/ELN_Data/Katherine Parrish/Chiral Microresonators/220803/u33_spot1</t>
  </si>
  <si>
    <t>220823_u35test_fs_0z_0deg_QWP-45.asc</t>
  </si>
  <si>
    <t>220823_u35test_fs_0z_0deg_QWP45.asc</t>
  </si>
  <si>
    <t>/Volumes/Groups/Goldsmith Group/X/dataBackup/Data/ELN_Data/Katherine Parrish/Chiral Microresonators/220823/u35test</t>
  </si>
  <si>
    <t>u23_B10_fs_pos2_QWP-45.txt</t>
  </si>
  <si>
    <t>u23_B10_fs_pos2_QWP45.txt</t>
  </si>
  <si>
    <t>220715_u34_fs_spot2_0z_0deg_QWP-45.asc</t>
  </si>
  <si>
    <t>220715_u34_fs_spot2_0z_0deg_QWP45.asc</t>
  </si>
  <si>
    <t>u26_bs_pos3_QWP-45.txt</t>
  </si>
  <si>
    <t>u26_bs_pos3_QWP45.txt</t>
  </si>
  <si>
    <t>/Volumes/Groups/Goldsmith Group/X/dataBackup/Data/ELN_Data/Katherine Parrish/Chiral Microresonators/220823/u35test/save</t>
  </si>
  <si>
    <t>u23_pos8_fs_QWP-45_pinhole_med.txt</t>
  </si>
  <si>
    <t>u23_pos8_fs_QWP45_pinhole_med.txt</t>
  </si>
  <si>
    <t>/Users/Katie/Desktop/TL_data/20220420</t>
  </si>
  <si>
    <t>220815_u35_offset1_fs_0z_0deg_QWP-45.asc</t>
  </si>
  <si>
    <t>220815_u35_offset1_fs_0z_0deg_QWP45.asc</t>
  </si>
  <si>
    <t>/Volumes/Groups/Goldsmith Group/X/dataBackup/Data/ELN_Data/Katherine Parrish/Chiral Microresonators/220815/u35offset1</t>
  </si>
  <si>
    <t>220715_u35_bs_spot1ish_0z_0deg_QWP-45.asc</t>
  </si>
  <si>
    <t>220715_u35_bs_spot1ish_0z_0deg_QWP45.asc</t>
  </si>
  <si>
    <t>/Volumes/Groups/Goldsmith Group/X/dataBackup/Data/ELN_Data/Katherine Parrish/Chiral Microresonators/220715/u35_spot1</t>
  </si>
  <si>
    <t>220815_u35_offset2_fs_0z_0deg_QWP-45.asc</t>
  </si>
  <si>
    <t>220815_u35_offset2_fs_0z_0deg_QWP45.asc</t>
  </si>
  <si>
    <t>/Volumes/Groups/Goldsmith Group/X/dataBackup/Data/ELN_Data/Katherine Parrish/Chiral Microresonators/220815/u35offset2</t>
  </si>
  <si>
    <t>u23_B10_bs_pos2b_QWP-45.txt</t>
  </si>
  <si>
    <t>u23_B10_bs_pos2b_QWP45.txt</t>
  </si>
  <si>
    <t>220830_u35test_fs_0z_0deg_QWP-45.asc</t>
  </si>
  <si>
    <t>220830_u35test_fs_0z_0deg_QWP45.asc</t>
  </si>
  <si>
    <t>/Volumes/Groups/Goldsmith Group/X/dataBackup/Data/ELN_Data/Katherine Parrish/Chiral Microresonators/220830/u35/spot1fs</t>
  </si>
  <si>
    <t>220714_u33_fs_spot1_0z_0deg_QWP-45.asc</t>
  </si>
  <si>
    <t>220714_u33_fs_spot1_0z_0deg_QWP45.asc</t>
  </si>
  <si>
    <t>u23_B10_bs_pos4a_QWP-45.txt</t>
  </si>
  <si>
    <t>u23_B10_bs_pos4a_QWP45.txt</t>
  </si>
  <si>
    <t>220715_u34_fs_spot1_0z_0deg_QWP-45.asc</t>
  </si>
  <si>
    <t>220715_u34_fs_spot1_0z_0deg_QWP45.asc</t>
  </si>
  <si>
    <t>220822_u35test_fs_0z_0deg_QWP-45_signflip2_-004.asc</t>
  </si>
  <si>
    <t>220822_u35test_fs_0z_0deg_QWP45_signflip2_-004.asc</t>
  </si>
  <si>
    <t>220831_u35test_fs_0z_0deg_QWP-45.asc</t>
  </si>
  <si>
    <t>220831_u35test_fs_0z_0deg_QWP45.asc</t>
  </si>
  <si>
    <t>/Volumes/Groups/Goldsmith Group/X/dataBackup/Data/ELN_Data/Katherine Parrish/Chiral Microresonators/220831/u35/spot1fs</t>
  </si>
  <si>
    <t>220505_u23bs_pos5_0deg_QWP-45.asc</t>
  </si>
  <si>
    <t>220505_u23bs_pos5_0deg_QWP45.asc</t>
  </si>
  <si>
    <t>220718_u32_bs_spot1ish_0z_0deg_QWP-45.asc</t>
  </si>
  <si>
    <t>220718_u32_bs_spot1ish_0z_0deg_QWP45.asc</t>
  </si>
  <si>
    <t>220831_u33spot1_bs_0z_0deg_QWP-45.asc</t>
  </si>
  <si>
    <t>220831_u33spot1_bs_0z_0deg_QWP45.asc</t>
  </si>
  <si>
    <t>/Volumes/Groups/Goldsmith Group/X/dataBackup/Data/ELN_Data/Julia Rasch/Chiral Microresonators/20220902/u33/spot1bs</t>
  </si>
  <si>
    <t>220715_u35_fs_spot1_0z_0deg_QWP-45.asc</t>
  </si>
  <si>
    <t>220715_u35_fs_spot1_0z_0deg_QWP45.asc</t>
  </si>
  <si>
    <t>u23_B10_bs_pos2d_QWP-45.txt</t>
  </si>
  <si>
    <t>u23_B10_bs_pos2d_QWP45.txt</t>
  </si>
  <si>
    <t>220902_u35spot2_bs_0z_0deg_QWP-45.asc</t>
  </si>
  <si>
    <t>220902_u35spot2_bs_0z_0deg_QWP45.asc</t>
  </si>
  <si>
    <t>/Volumes/Groups/Goldsmith Group/X/dataBackup/Data/ELN_Data/Julia Rasch/Chiral Microresonators/20220902/u35/spot2bs</t>
  </si>
  <si>
    <t>u26_bs_pos4_QWP-45.txt</t>
  </si>
  <si>
    <t>u26_bs_pos4_QWP45.txt</t>
  </si>
  <si>
    <t>u24_pos2_fs_QWP-45_pinhole_med.txt</t>
  </si>
  <si>
    <t>u24_pos2_fs_QWP45_pinhole_med.txt</t>
  </si>
  <si>
    <t>u26_bs_pos2_QWP-45.txt</t>
  </si>
  <si>
    <t>u26_bs_pos2_QWP45.txt</t>
  </si>
  <si>
    <t>u23_pos1_bs_QWP-45_pinhole_med.txt</t>
  </si>
  <si>
    <t>u23_pos1_bs_QWP45_pinhole_med.txt</t>
  </si>
  <si>
    <t>220902_u35spot1_bs_0z_0deg_QWP-45.asc</t>
  </si>
  <si>
    <t>220902_u35spot1_bs_0z_0deg_QWP45.asc</t>
  </si>
  <si>
    <t>/Volumes/Groups/Goldsmith Group/X/dataBackup/Data/ELN_Data/Julia Rasch/Chiral Microresonators/20220902/u35/spot1bs</t>
  </si>
  <si>
    <t>220830_u27test_bs_0z_0deg_QWP-45.asc</t>
  </si>
  <si>
    <t>220830_u27test_bs_0z_0deg_QWP45.asc</t>
  </si>
  <si>
    <t>/Volumes/Groups/Goldsmith Group/X/dataBackup/Data/ELN_Data/Katherine Parrish/Chiral Microresonators/220830/u27/bs/spot1</t>
  </si>
  <si>
    <t>u26_bs_pos11a_QWP-45.txt</t>
  </si>
  <si>
    <t>u26_bs_pos11a_QWP45.txt</t>
  </si>
  <si>
    <t>u26_bs_pos4a_QWP-45.txt</t>
  </si>
  <si>
    <t>u26_bs_pos4a_QWP45.txt</t>
  </si>
  <si>
    <t>u23_pos3_bs_QWP-45_pinhole_med.txt</t>
  </si>
  <si>
    <t>u23_pos3_bs_QWP45_pinhole_med.txt</t>
  </si>
  <si>
    <t>220829_u27spot1_fs_0z_0deg_QWP-45.asc</t>
  </si>
  <si>
    <t>220829_u27spot1_fs_0z_0deg_QWP45.asc</t>
  </si>
  <si>
    <t>/Volumes/Groups/Goldsmith Group/X/dataBackup/Data/ELN_Data/Katherine Parrish/Chiral Microresonators/220829/u27/spot1</t>
  </si>
  <si>
    <t>220829_u27spot2_fs_0z_0deg_QWP-45.asc</t>
  </si>
  <si>
    <t>220829_u27spot2_fs_0z_0deg_QWP45.asc</t>
  </si>
  <si>
    <t>/Volumes/Groups/Goldsmith Group/X/dataBackup/Data/ELN_Data/Katherine Parrish/Chiral Microresonators/220829/u27/spot2</t>
  </si>
  <si>
    <t>u26_bs_pos6a_QWP-45.txt</t>
  </si>
  <si>
    <t>u26_bs_pos6a_QWP45.txt</t>
  </si>
  <si>
    <t>220822_u35test_fs_0z_0deg_QWP-45_signflip_-006.asc</t>
  </si>
  <si>
    <t>220822_u35test_fs_0z_0deg_QWP45_signflip_-006.asc</t>
  </si>
  <si>
    <t>/Volumes/Groups/Goldsmith Group/X/dataBackup/Data/ELN_Data/Katherine Parrish/Chiral Microresonators/220822/u35test_signflip1</t>
  </si>
  <si>
    <t>220829_u27spot3_fs_0z_0deg_QWP-45.asc</t>
  </si>
  <si>
    <t>220829_u27spot3_fs_0z_0deg_QWP45.asc</t>
  </si>
  <si>
    <t>/Volumes/Groups/Goldsmith Group/X/dataBackup/Data/ELN_Data/Katherine Parrish/Chiral Microresonators/220829/u27/spot3</t>
  </si>
  <si>
    <t>220830_u27spot2_bs_0z_0deg_QWP-45.asc</t>
  </si>
  <si>
    <t>220830_u27spot2_bs_0z_0deg_QWP45.asc</t>
  </si>
  <si>
    <t>/Volumes/Groups/Goldsmith Group/X/dataBackup/Data/ELN_Data/Katherine Parrish/Chiral Microresonators/220830/u27/bs/spot2</t>
  </si>
  <si>
    <t>220829_u27spot5_bs_0z_0deg_QWP-45.asc</t>
  </si>
  <si>
    <t>220829_u27spot5_bs_0z_0deg_QWP45.asc</t>
  </si>
  <si>
    <t>/Volumes/Groups/Goldsmith Group/X/dataBackup/Data/ELN_Data/Katherine Parrish/Chiral Microresonators/220829/u27/spot5bs</t>
  </si>
  <si>
    <t>/Volumes/Groups/Goldsmith Group/X/dataBackup/Data/ELN_Data/Katherine Parrish/Chiral Microresonators/220909/u27spotrepeat/bad/u27redofs</t>
  </si>
  <si>
    <t>u23_pos2_bs_QWP-45_pinhole_med.txt</t>
  </si>
  <si>
    <t>u23_pos2_bs_QWP45_pinhole_med.txt</t>
  </si>
  <si>
    <t>220906_u27test_fs_0z_0deg_QWP-45.asc</t>
  </si>
  <si>
    <t>220906_u27test_fs_0z_0deg_QWP45.asc</t>
  </si>
  <si>
    <t>/Volumes/Groups/Goldsmith Group/X/dataBackup/Data/ELN_Data/Katherine Parrish/Chiral Microresonators/220906/u27spot1fs</t>
  </si>
  <si>
    <t>u26_A5_bs_pos5_QWP-45.txt</t>
  </si>
  <si>
    <t>u26_A5_bs_pos5_QWP45.txt</t>
  </si>
  <si>
    <t>220831_u33test_bs_0z_0deg_QWP-45.asc</t>
  </si>
  <si>
    <t>220831_u33test_bs_0z_0deg_QWP45.asc</t>
  </si>
  <si>
    <t>/Volumes/Groups/Goldsmith Group/X/dataBackup/Data/ELN_Data/Katherine Parrish/Chiral Microresonators/220831/u33/spot2bs</t>
  </si>
  <si>
    <t>u26_bs_pos1_QWP-45.txt</t>
  </si>
  <si>
    <t>u26_bs_pos1_QWP45.txt</t>
  </si>
  <si>
    <t>220909_u27spot1_bs_0z_0deg_QWP-45.asc</t>
  </si>
  <si>
    <t>220909_u27spot1_bs_0z_0deg_QWP45.asc</t>
  </si>
  <si>
    <t>/Volumes/Groups/Goldsmith Group/X/dataBackup/Data/ELN_Data/Katherine Parrish/Chiral Microresonators/220909/u27spotrepeat/u27bsredo</t>
  </si>
  <si>
    <t>220906_u27test_bs_0z_0deg_QWP-45.asc</t>
  </si>
  <si>
    <t>220906_u27test_bs_0z_0deg_QWP45.asc</t>
  </si>
  <si>
    <t>/Volumes/Groups/Goldsmith Group/X/dataBackup/Data/ELN_Data/Katherine Parrish/Chiral Microresonators/220906/u27spot1bs</t>
  </si>
  <si>
    <t>220906_u27_fs_0z_0deg_QWP-45.asc</t>
  </si>
  <si>
    <t>220906_u27_fs_0z_0deg_QWP45.asc</t>
  </si>
  <si>
    <t>/Volumes/Groups/Goldsmith Group/X/dataBackup/Data/ELN_Data/Julia Rasch/Chiral Microresonators/20220906/u27/spot1fs</t>
  </si>
  <si>
    <t>/Volumes/Groups/Goldsmith Group/X/dataBackup/Data/ELN_Data/Julia Rasch/Chiral Microresonators/20220906/u27</t>
  </si>
  <si>
    <t>220907_u27spot2_fs_0z_0deg_QWP-45.asc</t>
  </si>
  <si>
    <t>220907_u27spot2_fs_0z_0deg_QWP45.asc</t>
  </si>
  <si>
    <t>/Volumes/Groups/Goldsmith Group/X/dataBackup/Data/ELN_Data/Julia Rasch/Chiral Microresonators/20220907/u27/spot2fs</t>
  </si>
  <si>
    <t>220907_u27test_fs_0z_0deg_QWP-45.asc</t>
  </si>
  <si>
    <t>220907_u27test_fs_0z_0deg_QWP45.asc</t>
  </si>
  <si>
    <t>/Volumes/Groups/Goldsmith Group/X/dataBackup/Data/ELN_Data/Julia Rasch/Chiral Microresonators/20220907/u27</t>
  </si>
  <si>
    <t>Thickness</t>
  </si>
  <si>
    <t>Max Abs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</si>
</sst>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quotePrefix="1" applyFill="1"/>
    <xf numFmtId="0" fontId="0" fillId="2" borderId="0" xfId="0" applyFill="1"/>
    <xf numFmtId="2" fontId="0" fillId="2" borderId="0" xfId="0" applyNumberFormat="1" applyFill="1"/>
    <xf numFmtId="0" fontId="0" fillId="0" borderId="0" xfId="0" quotePrefix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B85-DC87-7B45-AECA-1DBDA4F479C3}">
  <dimension ref="A1:R140"/>
  <sheetViews>
    <sheetView workbookViewId="0">
      <selection activeCell="C1" sqref="C1:C1048576"/>
    </sheetView>
  </sheetViews>
  <sheetFormatPr baseColWidth="10" defaultRowHeight="16" x14ac:dyDescent="0.2"/>
  <cols>
    <col min="1" max="1" width="49.5" bestFit="1" customWidth="1"/>
    <col min="2" max="2" width="41.5" customWidth="1"/>
    <col min="3" max="3" width="116.6640625" customWidth="1"/>
    <col min="4" max="4" width="9" bestFit="1" customWidth="1"/>
    <col min="5" max="5" width="4.5" customWidth="1"/>
    <col min="6" max="6" width="12.83203125" bestFit="1" customWidth="1"/>
    <col min="8" max="10" width="12.1640625" bestFit="1" customWidth="1"/>
    <col min="11" max="11" width="14.33203125" bestFit="1" customWidth="1"/>
    <col min="12" max="12" width="15" bestFit="1" customWidth="1"/>
    <col min="13" max="13" width="13.5" bestFit="1" customWidth="1"/>
    <col min="14" max="14" width="13.83203125" bestFit="1" customWidth="1"/>
    <col min="15" max="15" width="13.6640625" bestFit="1" customWidth="1"/>
    <col min="16" max="16" width="12.83203125" bestFit="1" customWidth="1"/>
    <col min="17" max="17" width="14.33203125" style="1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</row>
    <row r="2" spans="1:18" x14ac:dyDescent="0.2">
      <c r="A2" s="2" t="s">
        <v>18</v>
      </c>
      <c r="B2" s="2" t="s">
        <v>19</v>
      </c>
      <c r="C2" s="3" t="s">
        <v>20</v>
      </c>
      <c r="D2" s="3">
        <v>27</v>
      </c>
      <c r="E2" s="3" t="s">
        <v>21</v>
      </c>
      <c r="F2" s="3">
        <v>-0.13054281731682199</v>
      </c>
      <c r="G2" s="3">
        <v>445.78217000000001</v>
      </c>
      <c r="H2" s="3">
        <v>39.443961312788197</v>
      </c>
      <c r="I2" s="3">
        <v>31.239404900732101</v>
      </c>
      <c r="J2" s="3">
        <v>36.359468236397198</v>
      </c>
      <c r="K2" s="3">
        <v>34.953116280117101</v>
      </c>
      <c r="L2" s="3">
        <v>37.617460193836401</v>
      </c>
      <c r="M2" s="3">
        <v>100</v>
      </c>
      <c r="N2" s="3">
        <v>46270</v>
      </c>
      <c r="O2" s="3">
        <v>52732</v>
      </c>
      <c r="P2" s="3">
        <f>2*(O2-N2)/(N2+O2)</f>
        <v>0.13054281731682188</v>
      </c>
      <c r="Q2" s="4">
        <f t="shared" ref="Q2:Q65" si="0">P2-F2</f>
        <v>0.26108563463364387</v>
      </c>
      <c r="R2" s="3">
        <f>32980*LOG10((O2/N2))</f>
        <v>1872.4310540242502</v>
      </c>
    </row>
    <row r="3" spans="1:18" x14ac:dyDescent="0.2">
      <c r="A3" s="2" t="s">
        <v>22</v>
      </c>
      <c r="B3" s="3" t="s">
        <v>23</v>
      </c>
      <c r="C3" s="2" t="s">
        <v>24</v>
      </c>
      <c r="D3" s="3">
        <v>27</v>
      </c>
      <c r="E3" s="3" t="s">
        <v>25</v>
      </c>
      <c r="F3" s="3">
        <v>-9.94329360027775E-2</v>
      </c>
      <c r="G3" s="3">
        <v>452.93781000000001</v>
      </c>
      <c r="H3" s="3">
        <v>35.238580925849398</v>
      </c>
      <c r="I3" s="3">
        <v>27.563352187496498</v>
      </c>
      <c r="J3" s="3">
        <v>37.859428987151702</v>
      </c>
      <c r="K3" s="3">
        <v>39.465824483298903</v>
      </c>
      <c r="L3" s="3">
        <v>41.558468764184198</v>
      </c>
      <c r="M3" s="3">
        <v>100</v>
      </c>
      <c r="N3" s="3">
        <v>41057</v>
      </c>
      <c r="O3" s="3">
        <v>45353</v>
      </c>
      <c r="P3" s="3">
        <f t="shared" ref="P3:P66" si="1">2*(O3-N3)/(N3+O3)</f>
        <v>9.9432936002777458E-2</v>
      </c>
      <c r="Q3" s="4">
        <f t="shared" si="0"/>
        <v>0.19886587200555494</v>
      </c>
      <c r="R3" s="3">
        <f t="shared" ref="R3:R66" si="2">32980*LOG10((O3/N3))</f>
        <v>1425.3562645353406</v>
      </c>
    </row>
    <row r="4" spans="1:18" x14ac:dyDescent="0.2">
      <c r="A4" s="2" t="s">
        <v>26</v>
      </c>
      <c r="B4" s="3" t="s">
        <v>27</v>
      </c>
      <c r="C4" s="3" t="s">
        <v>28</v>
      </c>
      <c r="D4" s="3">
        <v>27</v>
      </c>
      <c r="E4" s="3" t="s">
        <v>25</v>
      </c>
      <c r="F4" s="3">
        <v>-9.4028041054015701E-2</v>
      </c>
      <c r="G4" s="3">
        <v>454.51871</v>
      </c>
      <c r="H4" s="3">
        <v>40.727775691656902</v>
      </c>
      <c r="I4" s="3">
        <v>30.652842057894102</v>
      </c>
      <c r="J4" s="3">
        <v>37.172523818195103</v>
      </c>
      <c r="K4" s="3">
        <v>40.811667379722799</v>
      </c>
      <c r="L4" s="3">
        <v>42.2314661365671</v>
      </c>
      <c r="M4" s="3">
        <v>100</v>
      </c>
      <c r="N4" s="3">
        <v>27902</v>
      </c>
      <c r="O4" s="3">
        <v>30655</v>
      </c>
      <c r="P4" s="3">
        <f t="shared" si="1"/>
        <v>9.4028041054015743E-2</v>
      </c>
      <c r="Q4" s="4">
        <f t="shared" si="0"/>
        <v>0.18805608210803143</v>
      </c>
      <c r="R4" s="3">
        <f t="shared" si="2"/>
        <v>1347.7602210677157</v>
      </c>
    </row>
    <row r="5" spans="1:18" x14ac:dyDescent="0.2">
      <c r="A5" s="2" t="s">
        <v>29</v>
      </c>
      <c r="B5" s="3" t="s">
        <v>30</v>
      </c>
      <c r="C5" s="3" t="s">
        <v>31</v>
      </c>
      <c r="D5" s="3">
        <v>27</v>
      </c>
      <c r="E5" s="3" t="s">
        <v>25</v>
      </c>
      <c r="F5" s="3">
        <v>-8.2481786733408793E-2</v>
      </c>
      <c r="G5" s="3">
        <v>453.25252999999998</v>
      </c>
      <c r="H5" s="3">
        <v>39.2418247709223</v>
      </c>
      <c r="I5" s="3">
        <v>30.135026480603599</v>
      </c>
      <c r="J5" s="3">
        <v>33.028697686186803</v>
      </c>
      <c r="K5" s="3">
        <v>38.553353506953499</v>
      </c>
      <c r="L5" s="3">
        <v>40.377965357336002</v>
      </c>
      <c r="M5" s="3">
        <v>100</v>
      </c>
      <c r="N5" s="3">
        <v>30071</v>
      </c>
      <c r="O5" s="3">
        <v>32658</v>
      </c>
      <c r="P5" s="3">
        <f t="shared" si="1"/>
        <v>8.2481786733408793E-2</v>
      </c>
      <c r="Q5" s="4">
        <f t="shared" si="0"/>
        <v>0.16496357346681759</v>
      </c>
      <c r="R5" s="3">
        <f t="shared" si="2"/>
        <v>1182.0597296145013</v>
      </c>
    </row>
    <row r="6" spans="1:18" x14ac:dyDescent="0.2">
      <c r="A6" s="2" t="s">
        <v>32</v>
      </c>
      <c r="B6" s="3" t="s">
        <v>33</v>
      </c>
      <c r="C6" s="3" t="s">
        <v>34</v>
      </c>
      <c r="D6" s="3">
        <v>27</v>
      </c>
      <c r="E6" s="3" t="s">
        <v>25</v>
      </c>
      <c r="F6" s="3">
        <v>-8.1846026299426597E-2</v>
      </c>
      <c r="G6" s="3">
        <v>443.69040000000001</v>
      </c>
      <c r="H6" s="3">
        <v>34.242139391712499</v>
      </c>
      <c r="I6" s="3">
        <v>29.935567417786501</v>
      </c>
      <c r="J6" s="3">
        <v>18.011022033238099</v>
      </c>
      <c r="K6" s="3">
        <v>35.748192200216899</v>
      </c>
      <c r="L6" s="3">
        <v>32.165803739837102</v>
      </c>
      <c r="M6" s="3">
        <v>100</v>
      </c>
      <c r="N6" s="3">
        <v>41646</v>
      </c>
      <c r="O6" s="3">
        <v>45200</v>
      </c>
      <c r="P6" s="3">
        <f t="shared" si="1"/>
        <v>8.1846026299426569E-2</v>
      </c>
      <c r="Q6" s="4">
        <f t="shared" si="0"/>
        <v>0.16369205259885317</v>
      </c>
      <c r="R6" s="3">
        <f t="shared" si="2"/>
        <v>1172.9383180370046</v>
      </c>
    </row>
    <row r="7" spans="1:18" x14ac:dyDescent="0.2">
      <c r="A7" s="2" t="s">
        <v>32</v>
      </c>
      <c r="B7" s="3" t="s">
        <v>33</v>
      </c>
      <c r="C7" s="3" t="s">
        <v>35</v>
      </c>
      <c r="D7" s="3">
        <v>27</v>
      </c>
      <c r="E7" s="3" t="s">
        <v>25</v>
      </c>
      <c r="F7" s="3">
        <v>-8.1663856569866702E-2</v>
      </c>
      <c r="G7" s="3">
        <v>444.07281</v>
      </c>
      <c r="H7" s="3">
        <v>33.927741417393598</v>
      </c>
      <c r="I7" s="3">
        <v>30.812358595721399</v>
      </c>
      <c r="J7" s="3">
        <v>23.187818114480699</v>
      </c>
      <c r="K7" s="3">
        <v>34.767304925557497</v>
      </c>
      <c r="L7" s="3">
        <v>35.653731846261898</v>
      </c>
      <c r="M7" s="3">
        <v>100</v>
      </c>
      <c r="N7" s="3">
        <v>45795</v>
      </c>
      <c r="O7" s="3">
        <v>49694</v>
      </c>
      <c r="P7" s="3">
        <f t="shared" si="1"/>
        <v>8.1663856569866689E-2</v>
      </c>
      <c r="Q7" s="4">
        <f t="shared" si="0"/>
        <v>0.16332771313973338</v>
      </c>
      <c r="R7" s="3">
        <f t="shared" si="2"/>
        <v>1170.3247279424684</v>
      </c>
    </row>
    <row r="8" spans="1:18" x14ac:dyDescent="0.2">
      <c r="A8" s="2" t="s">
        <v>26</v>
      </c>
      <c r="B8" s="3" t="s">
        <v>27</v>
      </c>
      <c r="C8" s="3" t="s">
        <v>36</v>
      </c>
      <c r="D8" s="3">
        <v>27</v>
      </c>
      <c r="E8" s="3" t="s">
        <v>25</v>
      </c>
      <c r="F8" s="3">
        <v>-8.0780632411067199E-2</v>
      </c>
      <c r="G8" s="3">
        <v>447.55441000000002</v>
      </c>
      <c r="H8" s="3">
        <v>29.324313046122001</v>
      </c>
      <c r="I8" s="3">
        <v>21.8521505415133</v>
      </c>
      <c r="J8" s="3">
        <v>28.826655730822001</v>
      </c>
      <c r="K8" s="3">
        <v>34.926373057619998</v>
      </c>
      <c r="L8" s="3">
        <v>38.321029868581398</v>
      </c>
      <c r="M8" s="3">
        <v>100</v>
      </c>
      <c r="N8" s="3">
        <v>38845</v>
      </c>
      <c r="O8" s="3">
        <v>42115</v>
      </c>
      <c r="P8" s="3">
        <f t="shared" si="1"/>
        <v>8.0780632411067199E-2</v>
      </c>
      <c r="Q8" s="4">
        <f t="shared" si="0"/>
        <v>0.1615612648221344</v>
      </c>
      <c r="R8" s="3">
        <f t="shared" si="2"/>
        <v>1157.6533814477843</v>
      </c>
    </row>
    <row r="9" spans="1:18" x14ac:dyDescent="0.2">
      <c r="A9" s="2" t="s">
        <v>32</v>
      </c>
      <c r="B9" s="3" t="s">
        <v>33</v>
      </c>
      <c r="C9" s="3" t="s">
        <v>37</v>
      </c>
      <c r="D9" s="3">
        <v>27</v>
      </c>
      <c r="E9" s="3" t="s">
        <v>25</v>
      </c>
      <c r="F9" s="3">
        <v>-8.0471448892501504E-2</v>
      </c>
      <c r="G9" s="3">
        <v>442.48978</v>
      </c>
      <c r="H9" s="3">
        <v>37.9345401250918</v>
      </c>
      <c r="I9" s="3">
        <v>31.6755666697882</v>
      </c>
      <c r="J9" s="3">
        <v>17.910664140574099</v>
      </c>
      <c r="K9" s="3">
        <v>35.073194780035003</v>
      </c>
      <c r="L9" s="3">
        <v>31.646408009737399</v>
      </c>
      <c r="M9" s="3">
        <v>100</v>
      </c>
      <c r="N9" s="3">
        <v>42507</v>
      </c>
      <c r="O9" s="3">
        <v>46071</v>
      </c>
      <c r="P9" s="3">
        <f t="shared" si="1"/>
        <v>8.0471448892501518E-2</v>
      </c>
      <c r="Q9" s="4">
        <f t="shared" si="0"/>
        <v>0.16094289778500304</v>
      </c>
      <c r="R9" s="3">
        <f t="shared" si="2"/>
        <v>1153.21772744753</v>
      </c>
    </row>
    <row r="10" spans="1:18" x14ac:dyDescent="0.2">
      <c r="A10" s="2" t="s">
        <v>38</v>
      </c>
      <c r="B10" s="3" t="s">
        <v>39</v>
      </c>
      <c r="C10" s="3" t="s">
        <v>35</v>
      </c>
      <c r="D10" s="3">
        <v>27</v>
      </c>
      <c r="E10" s="3" t="s">
        <v>25</v>
      </c>
      <c r="F10" s="3">
        <v>-7.9848417298261296E-2</v>
      </c>
      <c r="G10" s="3">
        <v>443.75619999999998</v>
      </c>
      <c r="H10" s="3">
        <v>38.339848629990101</v>
      </c>
      <c r="I10" s="3">
        <v>30.191642402949501</v>
      </c>
      <c r="J10" s="3">
        <v>21.284456972270299</v>
      </c>
      <c r="K10" s="3">
        <v>35.0895702451568</v>
      </c>
      <c r="L10" s="3">
        <v>33.3707821082007</v>
      </c>
      <c r="M10" s="3">
        <v>100</v>
      </c>
      <c r="N10" s="3">
        <v>43069</v>
      </c>
      <c r="O10" s="3">
        <v>46651</v>
      </c>
      <c r="P10" s="3">
        <f t="shared" si="1"/>
        <v>7.9848417298261254E-2</v>
      </c>
      <c r="Q10" s="4">
        <f t="shared" si="0"/>
        <v>0.15969683459652256</v>
      </c>
      <c r="R10" s="3">
        <f t="shared" si="2"/>
        <v>1144.2796677729675</v>
      </c>
    </row>
    <row r="11" spans="1:18" x14ac:dyDescent="0.2">
      <c r="A11" s="5" t="s">
        <v>40</v>
      </c>
      <c r="B11" t="s">
        <v>41</v>
      </c>
      <c r="C11" t="s">
        <v>35</v>
      </c>
      <c r="D11">
        <v>27</v>
      </c>
      <c r="E11" t="s">
        <v>25</v>
      </c>
      <c r="F11">
        <v>-7.9036994852210399E-2</v>
      </c>
      <c r="G11">
        <v>443.43961000000002</v>
      </c>
      <c r="H11">
        <v>37.587601941688497</v>
      </c>
      <c r="I11">
        <v>29.860128957250101</v>
      </c>
      <c r="J11">
        <v>19.9641992757903</v>
      </c>
      <c r="K11">
        <v>34.781224350092103</v>
      </c>
      <c r="L11">
        <v>32.513070213975503</v>
      </c>
      <c r="M11">
        <v>100</v>
      </c>
      <c r="N11">
        <v>43007</v>
      </c>
      <c r="O11">
        <v>46546</v>
      </c>
      <c r="P11" s="3">
        <f t="shared" si="1"/>
        <v>7.9036994852210427E-2</v>
      </c>
      <c r="Q11" s="1">
        <f t="shared" si="0"/>
        <v>0.15807398970442083</v>
      </c>
      <c r="R11" s="3">
        <f t="shared" si="2"/>
        <v>1132.6392718889535</v>
      </c>
    </row>
    <row r="12" spans="1:18" x14ac:dyDescent="0.2">
      <c r="A12" s="5" t="s">
        <v>42</v>
      </c>
      <c r="B12" t="s">
        <v>43</v>
      </c>
      <c r="C12" t="s">
        <v>35</v>
      </c>
      <c r="D12">
        <v>27</v>
      </c>
      <c r="E12" t="s">
        <v>25</v>
      </c>
      <c r="F12">
        <v>-7.8851555185686095E-2</v>
      </c>
      <c r="G12">
        <v>443.43961000000002</v>
      </c>
      <c r="H12">
        <v>37.747964556077697</v>
      </c>
      <c r="I12">
        <v>31.4092379059955</v>
      </c>
      <c r="J12">
        <v>14.402254244646601</v>
      </c>
      <c r="K12">
        <v>32.030975694254899</v>
      </c>
      <c r="L12">
        <v>31.608709042417601</v>
      </c>
      <c r="M12">
        <v>100</v>
      </c>
      <c r="N12">
        <v>41553</v>
      </c>
      <c r="O12">
        <v>44964</v>
      </c>
      <c r="P12" s="3">
        <f t="shared" si="1"/>
        <v>7.8851555185686054E-2</v>
      </c>
      <c r="Q12" s="1">
        <f t="shared" si="0"/>
        <v>0.15770311037137213</v>
      </c>
      <c r="R12" s="3">
        <f t="shared" si="2"/>
        <v>1129.9790688785549</v>
      </c>
    </row>
    <row r="13" spans="1:18" x14ac:dyDescent="0.2">
      <c r="A13" s="5" t="s">
        <v>44</v>
      </c>
      <c r="B13" t="s">
        <v>45</v>
      </c>
      <c r="C13" t="s">
        <v>46</v>
      </c>
      <c r="D13">
        <v>27</v>
      </c>
      <c r="E13" t="s">
        <v>25</v>
      </c>
      <c r="F13">
        <v>-7.60046540767923E-2</v>
      </c>
      <c r="G13">
        <v>453.57037000000003</v>
      </c>
      <c r="H13">
        <v>36.789814966531303</v>
      </c>
      <c r="I13">
        <v>27.892500671868699</v>
      </c>
      <c r="J13">
        <v>39.424148166836602</v>
      </c>
      <c r="K13">
        <v>41.4089980224893</v>
      </c>
      <c r="L13">
        <v>43.258281336389402</v>
      </c>
      <c r="M13">
        <v>100</v>
      </c>
      <c r="N13">
        <v>26871</v>
      </c>
      <c r="O13">
        <v>28994</v>
      </c>
      <c r="P13" s="3">
        <f t="shared" si="1"/>
        <v>7.6004654076792272E-2</v>
      </c>
      <c r="Q13" s="1">
        <f t="shared" si="0"/>
        <v>0.15200930815358457</v>
      </c>
      <c r="R13" s="3">
        <f t="shared" si="2"/>
        <v>1089.1415999269122</v>
      </c>
    </row>
    <row r="14" spans="1:18" x14ac:dyDescent="0.2">
      <c r="A14" s="5" t="s">
        <v>47</v>
      </c>
      <c r="B14" t="s">
        <v>48</v>
      </c>
      <c r="C14" t="s">
        <v>49</v>
      </c>
      <c r="D14">
        <v>27</v>
      </c>
      <c r="E14" t="s">
        <v>25</v>
      </c>
      <c r="F14">
        <v>-7.5233175062959803E-2</v>
      </c>
      <c r="G14">
        <v>443.75632000000002</v>
      </c>
      <c r="H14">
        <v>34.3630114765323</v>
      </c>
      <c r="I14">
        <v>28.165556392903198</v>
      </c>
      <c r="J14">
        <v>26.584047886062301</v>
      </c>
      <c r="K14">
        <v>35.943701618917302</v>
      </c>
      <c r="L14">
        <v>36.413695274417996</v>
      </c>
      <c r="M14">
        <v>100</v>
      </c>
      <c r="N14">
        <v>48341</v>
      </c>
      <c r="O14">
        <v>52120</v>
      </c>
      <c r="P14" s="3">
        <f t="shared" si="1"/>
        <v>7.5233175062959762E-2</v>
      </c>
      <c r="Q14" s="1">
        <f t="shared" si="0"/>
        <v>0.15046635012591958</v>
      </c>
      <c r="R14" s="3">
        <f t="shared" si="2"/>
        <v>1078.0758620947936</v>
      </c>
    </row>
    <row r="15" spans="1:18" x14ac:dyDescent="0.2">
      <c r="A15" s="5" t="s">
        <v>50</v>
      </c>
      <c r="B15" s="5" t="s">
        <v>51</v>
      </c>
      <c r="C15" t="s">
        <v>52</v>
      </c>
      <c r="D15">
        <v>26</v>
      </c>
      <c r="E15" t="s">
        <v>25</v>
      </c>
      <c r="F15">
        <v>-7.0881000117938506E-2</v>
      </c>
      <c r="G15">
        <v>491.65199999999999</v>
      </c>
      <c r="H15">
        <v>106.068889625586</v>
      </c>
      <c r="I15">
        <v>65.257087475610106</v>
      </c>
      <c r="J15">
        <v>102.206917804596</v>
      </c>
      <c r="K15">
        <v>108.703513721278</v>
      </c>
      <c r="L15">
        <v>95.025971966346702</v>
      </c>
      <c r="M15">
        <v>300</v>
      </c>
      <c r="N15">
        <v>3271.4</v>
      </c>
      <c r="O15">
        <v>3511.8</v>
      </c>
      <c r="P15" s="3">
        <f t="shared" si="1"/>
        <v>7.088100011793845E-2</v>
      </c>
      <c r="Q15" s="1">
        <f t="shared" si="0"/>
        <v>0.14176200023587696</v>
      </c>
      <c r="R15" s="3">
        <f t="shared" si="2"/>
        <v>1015.6562075678279</v>
      </c>
    </row>
    <row r="16" spans="1:18" x14ac:dyDescent="0.2">
      <c r="A16" s="5" t="s">
        <v>53</v>
      </c>
      <c r="B16" t="s">
        <v>54</v>
      </c>
      <c r="C16" t="s">
        <v>55</v>
      </c>
      <c r="D16">
        <v>27</v>
      </c>
      <c r="E16" t="s">
        <v>25</v>
      </c>
      <c r="F16">
        <v>-6.8083846415104204E-2</v>
      </c>
      <c r="G16">
        <v>443.12311</v>
      </c>
      <c r="H16">
        <v>36.814231741701903</v>
      </c>
      <c r="I16">
        <v>30.282942331701701</v>
      </c>
      <c r="J16">
        <v>34.638793473565002</v>
      </c>
      <c r="K16">
        <v>37.864488635199798</v>
      </c>
      <c r="L16">
        <v>38.2225630975001</v>
      </c>
      <c r="M16">
        <v>100</v>
      </c>
      <c r="N16">
        <v>55460</v>
      </c>
      <c r="O16">
        <v>59369</v>
      </c>
      <c r="P16" s="3">
        <f t="shared" si="1"/>
        <v>6.8083846415104204E-2</v>
      </c>
      <c r="Q16" s="1">
        <f t="shared" si="0"/>
        <v>0.13616769283020841</v>
      </c>
      <c r="R16" s="3">
        <f t="shared" si="2"/>
        <v>975.54406554499383</v>
      </c>
    </row>
    <row r="17" spans="1:18" x14ac:dyDescent="0.2">
      <c r="A17" s="5" t="s">
        <v>56</v>
      </c>
      <c r="B17" t="s">
        <v>57</v>
      </c>
      <c r="C17" t="s">
        <v>58</v>
      </c>
      <c r="D17">
        <v>33</v>
      </c>
      <c r="E17" t="s">
        <v>25</v>
      </c>
      <c r="F17">
        <v>-6.2888533481677195E-2</v>
      </c>
      <c r="G17">
        <v>445.33931999999999</v>
      </c>
      <c r="H17">
        <v>50.678527373852198</v>
      </c>
      <c r="I17">
        <v>40.3460143659902</v>
      </c>
      <c r="J17">
        <v>31.814832305133699</v>
      </c>
      <c r="K17">
        <v>38.796452918499597</v>
      </c>
      <c r="L17">
        <v>38.027258341825501</v>
      </c>
      <c r="M17">
        <v>100</v>
      </c>
      <c r="N17">
        <v>34822</v>
      </c>
      <c r="O17">
        <v>37083</v>
      </c>
      <c r="P17" s="3">
        <f t="shared" si="1"/>
        <v>6.2888533481677208E-2</v>
      </c>
      <c r="Q17" s="1">
        <f t="shared" si="0"/>
        <v>0.12577706696335439</v>
      </c>
      <c r="R17" s="3">
        <f t="shared" si="2"/>
        <v>901.05152579593141</v>
      </c>
    </row>
    <row r="18" spans="1:18" x14ac:dyDescent="0.2">
      <c r="A18" s="5" t="s">
        <v>59</v>
      </c>
      <c r="B18" t="s">
        <v>60</v>
      </c>
      <c r="C18" t="s">
        <v>58</v>
      </c>
      <c r="D18">
        <v>33</v>
      </c>
      <c r="E18" t="s">
        <v>25</v>
      </c>
      <c r="F18">
        <v>-6.2788132477302902E-2</v>
      </c>
      <c r="G18">
        <v>444.07294000000002</v>
      </c>
      <c r="H18">
        <v>49.543700938691103</v>
      </c>
      <c r="I18">
        <v>41.820216623066301</v>
      </c>
      <c r="J18">
        <v>31.541394652414098</v>
      </c>
      <c r="K18">
        <v>38.77259472539</v>
      </c>
      <c r="L18">
        <v>37.787588584193898</v>
      </c>
      <c r="M18">
        <v>100</v>
      </c>
      <c r="N18">
        <v>34247</v>
      </c>
      <c r="O18">
        <v>36467</v>
      </c>
      <c r="P18" s="3">
        <f t="shared" si="1"/>
        <v>6.2788132477302944E-2</v>
      </c>
      <c r="Q18" s="1">
        <f t="shared" si="0"/>
        <v>0.12557626495460583</v>
      </c>
      <c r="R18" s="3">
        <f t="shared" si="2"/>
        <v>899.61205800500659</v>
      </c>
    </row>
    <row r="19" spans="1:18" x14ac:dyDescent="0.2">
      <c r="A19" s="5" t="s">
        <v>61</v>
      </c>
      <c r="B19" t="s">
        <v>62</v>
      </c>
      <c r="C19" t="s">
        <v>58</v>
      </c>
      <c r="D19">
        <v>33</v>
      </c>
      <c r="E19" t="s">
        <v>25</v>
      </c>
      <c r="F19">
        <v>-6.1388311388311398E-2</v>
      </c>
      <c r="G19">
        <v>442.80651999999998</v>
      </c>
      <c r="H19">
        <v>52.566366306961903</v>
      </c>
      <c r="I19">
        <v>39.065900951511402</v>
      </c>
      <c r="J19">
        <v>31.846647699336799</v>
      </c>
      <c r="K19">
        <v>38.840010726428297</v>
      </c>
      <c r="L19">
        <v>37.8693246281291</v>
      </c>
      <c r="M19">
        <v>100</v>
      </c>
      <c r="N19">
        <v>33569</v>
      </c>
      <c r="O19">
        <v>35695</v>
      </c>
      <c r="P19" s="3">
        <f t="shared" si="1"/>
        <v>6.1388311388311391E-2</v>
      </c>
      <c r="Q19" s="1">
        <f t="shared" si="0"/>
        <v>0.1227766227766228</v>
      </c>
      <c r="R19" s="3">
        <f t="shared" si="2"/>
        <v>879.54303365441081</v>
      </c>
    </row>
    <row r="20" spans="1:18" x14ac:dyDescent="0.2">
      <c r="A20" t="s">
        <v>63</v>
      </c>
      <c r="B20" t="s">
        <v>64</v>
      </c>
      <c r="C20" t="s">
        <v>65</v>
      </c>
      <c r="D20">
        <v>35</v>
      </c>
      <c r="E20" t="s">
        <v>25</v>
      </c>
      <c r="F20">
        <v>-6.11051480119418E-2</v>
      </c>
      <c r="G20">
        <v>451.98723999999999</v>
      </c>
      <c r="H20">
        <v>51.923026119641399</v>
      </c>
      <c r="I20">
        <v>40.460941381029201</v>
      </c>
      <c r="J20">
        <v>41.531379143170803</v>
      </c>
      <c r="K20">
        <v>41.664486757882599</v>
      </c>
      <c r="L20">
        <v>48.521615163600202</v>
      </c>
      <c r="M20">
        <v>50</v>
      </c>
      <c r="N20">
        <v>82642</v>
      </c>
      <c r="O20">
        <v>87851</v>
      </c>
      <c r="P20" s="3">
        <f t="shared" si="1"/>
        <v>6.1105148011941841E-2</v>
      </c>
      <c r="Q20" s="1">
        <f t="shared" si="0"/>
        <v>0.12221029602388364</v>
      </c>
      <c r="R20" s="3">
        <f t="shared" si="2"/>
        <v>875.48346852139071</v>
      </c>
    </row>
    <row r="21" spans="1:18" x14ac:dyDescent="0.2">
      <c r="A21" t="s">
        <v>66</v>
      </c>
      <c r="B21" t="s">
        <v>67</v>
      </c>
      <c r="C21" t="s">
        <v>68</v>
      </c>
      <c r="D21">
        <v>35</v>
      </c>
      <c r="E21" t="s">
        <v>25</v>
      </c>
      <c r="F21">
        <v>-6.0927027726171701E-2</v>
      </c>
      <c r="G21">
        <v>450.08785999999998</v>
      </c>
      <c r="H21">
        <v>49.715752737763999</v>
      </c>
      <c r="I21">
        <v>40.2855324478843</v>
      </c>
      <c r="J21">
        <v>41.525527673609297</v>
      </c>
      <c r="K21">
        <v>41.576869781707799</v>
      </c>
      <c r="L21">
        <v>46.087515133125201</v>
      </c>
      <c r="M21">
        <v>50</v>
      </c>
      <c r="N21">
        <v>103069</v>
      </c>
      <c r="O21">
        <v>109546</v>
      </c>
      <c r="P21" s="3">
        <f t="shared" si="1"/>
        <v>6.0927027726171722E-2</v>
      </c>
      <c r="Q21" s="1">
        <f t="shared" si="0"/>
        <v>0.12185405545234343</v>
      </c>
      <c r="R21" s="3">
        <f t="shared" si="2"/>
        <v>872.9298692255071</v>
      </c>
    </row>
    <row r="22" spans="1:18" x14ac:dyDescent="0.2">
      <c r="A22" s="5" t="s">
        <v>69</v>
      </c>
      <c r="B22" s="5" t="s">
        <v>70</v>
      </c>
      <c r="C22" t="s">
        <v>71</v>
      </c>
      <c r="D22">
        <v>35</v>
      </c>
      <c r="E22" t="s">
        <v>25</v>
      </c>
      <c r="F22">
        <v>-6.0695391256284099E-2</v>
      </c>
      <c r="G22">
        <v>445.02258</v>
      </c>
      <c r="H22">
        <v>46.050668265109799</v>
      </c>
      <c r="I22">
        <v>36.305027341881598</v>
      </c>
      <c r="J22">
        <v>37.166864606459797</v>
      </c>
      <c r="K22">
        <v>36.932971649861202</v>
      </c>
      <c r="L22">
        <v>39.203123674992398</v>
      </c>
      <c r="M22">
        <v>50</v>
      </c>
      <c r="N22">
        <v>36840</v>
      </c>
      <c r="O22">
        <v>39146</v>
      </c>
      <c r="P22" s="3">
        <f t="shared" si="1"/>
        <v>6.0695391256284051E-2</v>
      </c>
      <c r="Q22" s="1">
        <f t="shared" si="0"/>
        <v>0.12139078251256816</v>
      </c>
      <c r="R22" s="3">
        <f t="shared" si="2"/>
        <v>869.60906255974521</v>
      </c>
    </row>
    <row r="23" spans="1:18" x14ac:dyDescent="0.2">
      <c r="A23" s="5" t="s">
        <v>56</v>
      </c>
      <c r="B23" t="s">
        <v>57</v>
      </c>
      <c r="C23" s="5" t="s">
        <v>72</v>
      </c>
      <c r="D23">
        <v>33</v>
      </c>
      <c r="E23" t="s">
        <v>25</v>
      </c>
      <c r="F23">
        <v>-6.0611108797356802E-2</v>
      </c>
      <c r="G23">
        <v>445.33931999999999</v>
      </c>
      <c r="H23">
        <v>45.079090259835297</v>
      </c>
      <c r="I23">
        <v>39.734183237717097</v>
      </c>
      <c r="J23">
        <v>31.865994067028499</v>
      </c>
      <c r="K23">
        <v>39.204925926456703</v>
      </c>
      <c r="L23">
        <v>37.931486678891197</v>
      </c>
      <c r="M23">
        <v>100</v>
      </c>
      <c r="N23">
        <v>34925</v>
      </c>
      <c r="O23">
        <v>37108</v>
      </c>
      <c r="P23" s="3">
        <f t="shared" si="1"/>
        <v>6.0611108797356768E-2</v>
      </c>
      <c r="Q23" s="1">
        <f t="shared" si="0"/>
        <v>0.12122221759471358</v>
      </c>
      <c r="R23" s="3">
        <f t="shared" si="2"/>
        <v>868.40077093133266</v>
      </c>
    </row>
    <row r="24" spans="1:18" x14ac:dyDescent="0.2">
      <c r="A24" t="s">
        <v>73</v>
      </c>
      <c r="B24" t="s">
        <v>74</v>
      </c>
      <c r="C24" t="s">
        <v>65</v>
      </c>
      <c r="D24">
        <v>35</v>
      </c>
      <c r="E24" t="s">
        <v>25</v>
      </c>
      <c r="F24">
        <v>-6.0576453346360498E-2</v>
      </c>
      <c r="G24">
        <v>450.72100999999998</v>
      </c>
      <c r="H24">
        <v>48.875625654173902</v>
      </c>
      <c r="I24">
        <v>36.941582784576497</v>
      </c>
      <c r="J24">
        <v>41.536143325938099</v>
      </c>
      <c r="K24">
        <v>41.637406996730597</v>
      </c>
      <c r="L24">
        <v>46.044883477238798</v>
      </c>
      <c r="M24">
        <v>50</v>
      </c>
      <c r="N24">
        <v>99250</v>
      </c>
      <c r="O24">
        <v>105450</v>
      </c>
      <c r="P24" s="3">
        <f t="shared" si="1"/>
        <v>6.0576453346360526E-2</v>
      </c>
      <c r="Q24" s="1">
        <f t="shared" si="0"/>
        <v>0.12115290669272102</v>
      </c>
      <c r="R24" s="3">
        <f t="shared" si="2"/>
        <v>867.90394375882636</v>
      </c>
    </row>
    <row r="25" spans="1:18" x14ac:dyDescent="0.2">
      <c r="A25" t="s">
        <v>75</v>
      </c>
      <c r="B25" t="s">
        <v>76</v>
      </c>
      <c r="C25" t="s">
        <v>77</v>
      </c>
      <c r="D25">
        <v>35</v>
      </c>
      <c r="E25" t="s">
        <v>25</v>
      </c>
      <c r="F25">
        <v>-6.0515924376273698E-2</v>
      </c>
      <c r="G25">
        <v>450.72100999999998</v>
      </c>
      <c r="H25">
        <v>50.526510448164302</v>
      </c>
      <c r="I25">
        <v>40.604121801170699</v>
      </c>
      <c r="J25">
        <v>41.649905342206402</v>
      </c>
      <c r="K25">
        <v>42.436390233475002</v>
      </c>
      <c r="L25">
        <v>46.1725967736784</v>
      </c>
      <c r="M25">
        <v>50</v>
      </c>
      <c r="N25">
        <v>103022</v>
      </c>
      <c r="O25">
        <v>109451</v>
      </c>
      <c r="P25" s="3">
        <f t="shared" si="1"/>
        <v>6.0515924376273691E-2</v>
      </c>
      <c r="Q25" s="1">
        <f t="shared" si="0"/>
        <v>0.12103184875254738</v>
      </c>
      <c r="R25" s="3">
        <f t="shared" si="2"/>
        <v>867.03619012077013</v>
      </c>
    </row>
    <row r="26" spans="1:18" x14ac:dyDescent="0.2">
      <c r="A26" s="5" t="s">
        <v>78</v>
      </c>
      <c r="B26" s="5" t="s">
        <v>79</v>
      </c>
      <c r="C26" t="s">
        <v>80</v>
      </c>
      <c r="D26">
        <v>24</v>
      </c>
      <c r="E26" t="s">
        <v>25</v>
      </c>
      <c r="F26">
        <v>-5.2802473908001503E-2</v>
      </c>
      <c r="G26">
        <v>461.90499999999997</v>
      </c>
      <c r="H26">
        <v>30.675556391560299</v>
      </c>
      <c r="I26">
        <v>12.082841668108699</v>
      </c>
      <c r="J26">
        <v>47.704433643396598</v>
      </c>
      <c r="K26">
        <v>42.2802028057896</v>
      </c>
      <c r="L26">
        <v>50.135291578475702</v>
      </c>
      <c r="M26">
        <v>300</v>
      </c>
      <c r="N26">
        <v>2518.6999999999998</v>
      </c>
      <c r="O26">
        <v>2655.3</v>
      </c>
      <c r="P26" s="3">
        <f t="shared" si="1"/>
        <v>5.280247390800169E-2</v>
      </c>
      <c r="Q26" s="1">
        <f t="shared" si="0"/>
        <v>0.10560494781600319</v>
      </c>
      <c r="R26" s="3">
        <f t="shared" si="2"/>
        <v>756.46731579547225</v>
      </c>
    </row>
    <row r="27" spans="1:18" x14ac:dyDescent="0.2">
      <c r="A27" s="5" t="s">
        <v>81</v>
      </c>
      <c r="B27" s="5" t="s">
        <v>82</v>
      </c>
      <c r="C27" t="s">
        <v>83</v>
      </c>
      <c r="D27">
        <v>27</v>
      </c>
      <c r="E27" t="s">
        <v>25</v>
      </c>
      <c r="F27">
        <v>-5.2577621558289399E-2</v>
      </c>
      <c r="G27">
        <v>459.07733000000002</v>
      </c>
      <c r="H27">
        <v>30.1365786892007</v>
      </c>
      <c r="I27">
        <v>20.6425343056017</v>
      </c>
      <c r="J27">
        <v>37.533688588258698</v>
      </c>
      <c r="K27">
        <v>40.817329601947897</v>
      </c>
      <c r="L27">
        <v>41.874443364409302</v>
      </c>
      <c r="M27">
        <v>100</v>
      </c>
      <c r="N27">
        <v>13297</v>
      </c>
      <c r="O27">
        <v>14015</v>
      </c>
      <c r="P27" s="3">
        <f t="shared" si="1"/>
        <v>5.2577621558289399E-2</v>
      </c>
      <c r="Q27" s="1">
        <f t="shared" si="0"/>
        <v>0.1051552431165788</v>
      </c>
      <c r="R27" s="3">
        <f t="shared" si="2"/>
        <v>753.24451156849125</v>
      </c>
    </row>
    <row r="28" spans="1:18" x14ac:dyDescent="0.2">
      <c r="A28" s="5" t="s">
        <v>84</v>
      </c>
      <c r="B28" t="s">
        <v>85</v>
      </c>
      <c r="C28" t="s">
        <v>86</v>
      </c>
      <c r="D28">
        <v>32</v>
      </c>
      <c r="E28" t="s">
        <v>25</v>
      </c>
      <c r="F28">
        <v>-5.1122194513715698E-2</v>
      </c>
      <c r="G28">
        <v>435.41183000000001</v>
      </c>
      <c r="L28">
        <v>42.079649080484003</v>
      </c>
      <c r="M28">
        <v>100</v>
      </c>
      <c r="N28">
        <v>1563</v>
      </c>
      <c r="O28">
        <v>1645</v>
      </c>
      <c r="P28" s="3">
        <f t="shared" si="1"/>
        <v>5.1122194513715712E-2</v>
      </c>
      <c r="Q28" s="1">
        <f t="shared" si="0"/>
        <v>0.10224438902743141</v>
      </c>
      <c r="R28" s="3">
        <f t="shared" si="2"/>
        <v>732.38436231926676</v>
      </c>
    </row>
    <row r="29" spans="1:18" x14ac:dyDescent="0.2">
      <c r="A29" s="5" t="s">
        <v>87</v>
      </c>
      <c r="B29" t="s">
        <v>88</v>
      </c>
      <c r="C29" t="s">
        <v>89</v>
      </c>
      <c r="D29">
        <v>33</v>
      </c>
      <c r="E29" t="s">
        <v>25</v>
      </c>
      <c r="F29">
        <v>-5.1083228596382903E-2</v>
      </c>
      <c r="G29">
        <v>449.45386000000002</v>
      </c>
      <c r="H29">
        <v>44.256026045888497</v>
      </c>
      <c r="I29">
        <v>28.393227774455202</v>
      </c>
      <c r="J29">
        <v>42.916525177114899</v>
      </c>
      <c r="K29">
        <v>40.640795056247399</v>
      </c>
      <c r="L29">
        <v>44.459143640505097</v>
      </c>
      <c r="M29">
        <v>100</v>
      </c>
      <c r="N29">
        <v>45744</v>
      </c>
      <c r="O29">
        <v>48142</v>
      </c>
      <c r="P29" s="3">
        <f t="shared" si="1"/>
        <v>5.1083228596382847E-2</v>
      </c>
      <c r="Q29" s="1">
        <f t="shared" si="0"/>
        <v>0.10216645719276575</v>
      </c>
      <c r="R29" s="3">
        <f t="shared" si="2"/>
        <v>731.82588762550017</v>
      </c>
    </row>
    <row r="30" spans="1:18" x14ac:dyDescent="0.2">
      <c r="A30" s="5" t="s">
        <v>90</v>
      </c>
      <c r="B30" t="s">
        <v>91</v>
      </c>
      <c r="C30" t="s">
        <v>92</v>
      </c>
      <c r="D30">
        <v>27</v>
      </c>
      <c r="E30" t="s">
        <v>25</v>
      </c>
      <c r="F30">
        <v>-5.09952041826447E-2</v>
      </c>
      <c r="G30">
        <v>458.95006999999998</v>
      </c>
      <c r="H30">
        <v>38.881654469048399</v>
      </c>
      <c r="I30">
        <v>31.015026698909299</v>
      </c>
      <c r="J30">
        <v>41.216614585354598</v>
      </c>
      <c r="K30">
        <v>41.837176060194402</v>
      </c>
      <c r="L30">
        <v>44.709572228039399</v>
      </c>
      <c r="M30">
        <v>100</v>
      </c>
      <c r="N30">
        <v>50698</v>
      </c>
      <c r="O30">
        <v>53351</v>
      </c>
      <c r="P30" s="3">
        <f t="shared" si="1"/>
        <v>5.0995204182644714E-2</v>
      </c>
      <c r="Q30" s="1">
        <f t="shared" si="0"/>
        <v>0.10199040836528941</v>
      </c>
      <c r="R30" s="3">
        <f t="shared" si="2"/>
        <v>730.56428951310579</v>
      </c>
    </row>
    <row r="31" spans="1:18" x14ac:dyDescent="0.2">
      <c r="A31" t="s">
        <v>66</v>
      </c>
      <c r="B31" t="s">
        <v>67</v>
      </c>
      <c r="C31" t="s">
        <v>93</v>
      </c>
      <c r="D31">
        <v>35</v>
      </c>
      <c r="E31" t="s">
        <v>25</v>
      </c>
      <c r="F31">
        <v>-5.0186335403726703E-2</v>
      </c>
      <c r="G31">
        <v>450.72100999999998</v>
      </c>
      <c r="H31">
        <v>42.123183068605499</v>
      </c>
      <c r="I31">
        <v>37.561100591592798</v>
      </c>
      <c r="J31">
        <v>41.683395500905803</v>
      </c>
      <c r="K31">
        <v>41.824745444016997</v>
      </c>
      <c r="M31">
        <v>50</v>
      </c>
      <c r="N31">
        <v>103986</v>
      </c>
      <c r="O31">
        <v>109339</v>
      </c>
      <c r="P31" s="3">
        <f t="shared" si="1"/>
        <v>5.018633540372671E-2</v>
      </c>
      <c r="Q31" s="1">
        <f t="shared" si="0"/>
        <v>0.10037267080745341</v>
      </c>
      <c r="R31" s="3">
        <f t="shared" si="2"/>
        <v>718.97141816573799</v>
      </c>
    </row>
    <row r="32" spans="1:18" x14ac:dyDescent="0.2">
      <c r="A32" s="5" t="s">
        <v>94</v>
      </c>
      <c r="B32" t="s">
        <v>95</v>
      </c>
      <c r="C32" t="s">
        <v>55</v>
      </c>
      <c r="D32">
        <v>27</v>
      </c>
      <c r="E32" t="s">
        <v>25</v>
      </c>
      <c r="F32">
        <v>-4.8865110246433197E-2</v>
      </c>
      <c r="G32">
        <v>443.43973</v>
      </c>
      <c r="H32">
        <v>44.745612450294203</v>
      </c>
      <c r="I32">
        <v>33.347673637052402</v>
      </c>
      <c r="J32">
        <v>40.704925611482302</v>
      </c>
      <c r="K32">
        <v>39.916290963585098</v>
      </c>
      <c r="L32">
        <v>40.2301171276399</v>
      </c>
      <c r="M32">
        <v>100</v>
      </c>
      <c r="N32">
        <v>60173</v>
      </c>
      <c r="O32">
        <v>63187</v>
      </c>
      <c r="P32" s="3">
        <f t="shared" si="1"/>
        <v>4.8865110246433204E-2</v>
      </c>
      <c r="Q32" s="1">
        <f t="shared" si="0"/>
        <v>9.7730220492866393E-2</v>
      </c>
      <c r="R32" s="3">
        <f t="shared" si="2"/>
        <v>700.03585597730989</v>
      </c>
    </row>
    <row r="33" spans="1:18" x14ac:dyDescent="0.2">
      <c r="A33" s="5" t="s">
        <v>96</v>
      </c>
      <c r="B33" s="5" t="s">
        <v>97</v>
      </c>
      <c r="C33" t="s">
        <v>98</v>
      </c>
      <c r="D33">
        <v>33</v>
      </c>
      <c r="E33" t="s">
        <v>25</v>
      </c>
      <c r="F33">
        <v>-4.8110466440171598E-2</v>
      </c>
      <c r="G33">
        <v>446.28897000000001</v>
      </c>
      <c r="H33">
        <v>45.356638062866303</v>
      </c>
      <c r="I33">
        <v>34.651842114368897</v>
      </c>
      <c r="J33">
        <v>45.839497147136598</v>
      </c>
      <c r="K33">
        <v>41.884188431716403</v>
      </c>
      <c r="L33">
        <v>43.068227735541498</v>
      </c>
      <c r="M33">
        <v>100</v>
      </c>
      <c r="N33">
        <v>53574</v>
      </c>
      <c r="O33">
        <v>56215</v>
      </c>
      <c r="P33" s="3">
        <f t="shared" si="1"/>
        <v>4.8110466440171605E-2</v>
      </c>
      <c r="Q33" s="1">
        <f t="shared" si="0"/>
        <v>9.6220932880343196E-2</v>
      </c>
      <c r="R33" s="3">
        <f t="shared" si="2"/>
        <v>689.22071167458569</v>
      </c>
    </row>
    <row r="34" spans="1:18" x14ac:dyDescent="0.2">
      <c r="A34" s="5" t="s">
        <v>56</v>
      </c>
      <c r="B34" t="s">
        <v>57</v>
      </c>
      <c r="C34" s="5" t="s">
        <v>99</v>
      </c>
      <c r="D34">
        <v>33</v>
      </c>
      <c r="E34" t="s">
        <v>25</v>
      </c>
      <c r="F34">
        <v>-4.7809516113827097E-2</v>
      </c>
      <c r="G34">
        <v>441.85669000000001</v>
      </c>
      <c r="H34">
        <v>42.365387790299401</v>
      </c>
      <c r="I34">
        <v>35.811571173157397</v>
      </c>
      <c r="J34">
        <v>28.636330223763402</v>
      </c>
      <c r="K34">
        <v>39.879194261869998</v>
      </c>
      <c r="L34">
        <v>38.192310920912398</v>
      </c>
      <c r="M34">
        <v>100</v>
      </c>
      <c r="N34">
        <v>36239</v>
      </c>
      <c r="O34">
        <v>38014</v>
      </c>
      <c r="P34" s="3">
        <f t="shared" si="1"/>
        <v>4.7809516113827048E-2</v>
      </c>
      <c r="Q34" s="1">
        <f t="shared" si="0"/>
        <v>9.5619032227654138E-2</v>
      </c>
      <c r="R34" s="3">
        <f t="shared" si="2"/>
        <v>684.90771035872262</v>
      </c>
    </row>
    <row r="35" spans="1:18" x14ac:dyDescent="0.2">
      <c r="A35" s="5" t="s">
        <v>100</v>
      </c>
      <c r="B35" s="5" t="s">
        <v>101</v>
      </c>
      <c r="C35" t="s">
        <v>52</v>
      </c>
      <c r="D35">
        <v>26</v>
      </c>
      <c r="E35" t="s">
        <v>25</v>
      </c>
      <c r="F35">
        <v>-4.7782867352175601E-2</v>
      </c>
      <c r="G35">
        <v>454.87</v>
      </c>
      <c r="H35">
        <v>41.165239435776499</v>
      </c>
      <c r="I35">
        <v>32.625012826597299</v>
      </c>
      <c r="J35">
        <v>47.5119504135819</v>
      </c>
      <c r="K35">
        <v>50.469134945946301</v>
      </c>
      <c r="L35">
        <v>50.525533586690301</v>
      </c>
      <c r="M35">
        <v>300</v>
      </c>
      <c r="N35">
        <v>2567.8000000000002</v>
      </c>
      <c r="O35">
        <v>2693.5</v>
      </c>
      <c r="P35" s="3">
        <f t="shared" si="1"/>
        <v>4.7782867352175247E-2</v>
      </c>
      <c r="Q35" s="1">
        <f t="shared" si="0"/>
        <v>9.5565734704350841E-2</v>
      </c>
      <c r="R35" s="3">
        <f t="shared" si="2"/>
        <v>684.52580117688353</v>
      </c>
    </row>
    <row r="36" spans="1:18" x14ac:dyDescent="0.2">
      <c r="A36" s="5" t="s">
        <v>102</v>
      </c>
      <c r="B36" s="5" t="s">
        <v>103</v>
      </c>
      <c r="C36" t="s">
        <v>104</v>
      </c>
      <c r="D36">
        <v>33</v>
      </c>
      <c r="E36" t="s">
        <v>25</v>
      </c>
      <c r="F36">
        <v>-4.7450912848777102E-2</v>
      </c>
      <c r="G36">
        <v>453.25342000000001</v>
      </c>
      <c r="H36">
        <v>40.146392308618601</v>
      </c>
      <c r="I36">
        <v>26.623913765459299</v>
      </c>
      <c r="J36">
        <v>38.1017818803249</v>
      </c>
      <c r="K36">
        <v>37.705840129136</v>
      </c>
      <c r="L36">
        <v>41.024851260624303</v>
      </c>
      <c r="M36">
        <v>100</v>
      </c>
      <c r="N36">
        <v>45346</v>
      </c>
      <c r="O36">
        <v>47550</v>
      </c>
      <c r="P36" s="3">
        <f t="shared" si="1"/>
        <v>4.745091284877713E-2</v>
      </c>
      <c r="Q36" s="1">
        <f t="shared" si="0"/>
        <v>9.4901825697554232E-2</v>
      </c>
      <c r="R36" s="3">
        <f t="shared" si="2"/>
        <v>679.76850955388625</v>
      </c>
    </row>
    <row r="37" spans="1:18" x14ac:dyDescent="0.2">
      <c r="A37" s="5" t="s">
        <v>59</v>
      </c>
      <c r="B37" t="s">
        <v>60</v>
      </c>
      <c r="C37" t="s">
        <v>105</v>
      </c>
      <c r="D37">
        <v>33</v>
      </c>
      <c r="E37" t="s">
        <v>25</v>
      </c>
      <c r="F37">
        <v>-4.7374847374847401E-2</v>
      </c>
      <c r="G37">
        <v>443.12311</v>
      </c>
      <c r="H37">
        <v>50.701047200085497</v>
      </c>
      <c r="I37">
        <v>34.918391871955798</v>
      </c>
      <c r="J37">
        <v>27.556362445802399</v>
      </c>
      <c r="K37">
        <v>39.701990344629401</v>
      </c>
      <c r="L37">
        <v>38.341405068941903</v>
      </c>
      <c r="M37">
        <v>100</v>
      </c>
      <c r="N37">
        <v>33983</v>
      </c>
      <c r="O37">
        <v>35632</v>
      </c>
      <c r="P37" s="3">
        <f t="shared" si="1"/>
        <v>4.7374847374847373E-2</v>
      </c>
      <c r="Q37" s="1">
        <f t="shared" si="0"/>
        <v>9.4749694749694774E-2</v>
      </c>
      <c r="R37" s="3">
        <f t="shared" si="2"/>
        <v>678.67840870400789</v>
      </c>
    </row>
    <row r="38" spans="1:18" x14ac:dyDescent="0.2">
      <c r="A38" s="5" t="s">
        <v>106</v>
      </c>
      <c r="B38" t="s">
        <v>107</v>
      </c>
      <c r="C38" t="s">
        <v>105</v>
      </c>
      <c r="D38">
        <v>33</v>
      </c>
      <c r="E38" t="s">
        <v>25</v>
      </c>
      <c r="F38">
        <v>-4.7306820270849897E-2</v>
      </c>
      <c r="G38">
        <v>443.43973</v>
      </c>
      <c r="H38">
        <v>41.613791757552399</v>
      </c>
      <c r="I38">
        <v>32.524431429793303</v>
      </c>
      <c r="J38">
        <v>27.255026379635002</v>
      </c>
      <c r="K38">
        <v>41.066006432482702</v>
      </c>
      <c r="L38">
        <v>38.015378246667296</v>
      </c>
      <c r="M38">
        <v>100</v>
      </c>
      <c r="N38">
        <v>31866</v>
      </c>
      <c r="O38">
        <v>33410</v>
      </c>
      <c r="P38" s="3">
        <f t="shared" si="1"/>
        <v>4.7306820270849932E-2</v>
      </c>
      <c r="Q38" s="1">
        <f t="shared" si="0"/>
        <v>9.4613640541699823E-2</v>
      </c>
      <c r="R38" s="3">
        <f t="shared" si="2"/>
        <v>677.70350808985802</v>
      </c>
    </row>
    <row r="39" spans="1:18" x14ac:dyDescent="0.2">
      <c r="A39" s="5" t="s">
        <v>61</v>
      </c>
      <c r="B39" t="s">
        <v>62</v>
      </c>
      <c r="C39" t="s">
        <v>105</v>
      </c>
      <c r="D39">
        <v>33</v>
      </c>
      <c r="E39" t="s">
        <v>25</v>
      </c>
      <c r="F39">
        <v>-4.6619664425862198E-2</v>
      </c>
      <c r="G39">
        <v>440.27361999999999</v>
      </c>
      <c r="H39">
        <v>42.935709987424502</v>
      </c>
      <c r="I39">
        <v>34.665730635383703</v>
      </c>
      <c r="J39">
        <v>27.037745428896301</v>
      </c>
      <c r="K39">
        <v>41.005594928066799</v>
      </c>
      <c r="L39">
        <v>38.1947611701124</v>
      </c>
      <c r="M39">
        <v>100</v>
      </c>
      <c r="N39">
        <v>35741</v>
      </c>
      <c r="O39">
        <v>37447</v>
      </c>
      <c r="P39" s="3">
        <f t="shared" si="1"/>
        <v>4.6619664425862163E-2</v>
      </c>
      <c r="Q39" s="1">
        <f t="shared" si="0"/>
        <v>9.3239328851724368E-2</v>
      </c>
      <c r="R39" s="3">
        <f t="shared" si="2"/>
        <v>667.85592300117719</v>
      </c>
    </row>
    <row r="40" spans="1:18" x14ac:dyDescent="0.2">
      <c r="A40" s="5" t="s">
        <v>108</v>
      </c>
      <c r="B40" s="5" t="s">
        <v>109</v>
      </c>
      <c r="C40" t="s">
        <v>80</v>
      </c>
      <c r="D40">
        <v>23</v>
      </c>
      <c r="E40" t="s">
        <v>21</v>
      </c>
      <c r="F40">
        <v>-4.4950097772811698E-2</v>
      </c>
      <c r="G40">
        <v>453.81299999999999</v>
      </c>
      <c r="H40">
        <v>55.868341262631802</v>
      </c>
      <c r="I40">
        <v>69.358919167488907</v>
      </c>
      <c r="J40">
        <v>43.739334206606202</v>
      </c>
      <c r="K40">
        <v>38.469668688204102</v>
      </c>
      <c r="L40">
        <v>39.244853636574803</v>
      </c>
      <c r="M40">
        <v>100</v>
      </c>
      <c r="N40">
        <v>1924.6</v>
      </c>
      <c r="O40">
        <v>2013.1</v>
      </c>
      <c r="P40" s="3">
        <f t="shared" si="1"/>
        <v>4.4950097772811538E-2</v>
      </c>
      <c r="Q40" s="1">
        <f t="shared" si="0"/>
        <v>8.9900195545623229E-2</v>
      </c>
      <c r="R40" s="3">
        <f t="shared" si="2"/>
        <v>643.93012634434581</v>
      </c>
    </row>
    <row r="41" spans="1:18" x14ac:dyDescent="0.2">
      <c r="A41" t="s">
        <v>110</v>
      </c>
      <c r="B41" t="s">
        <v>111</v>
      </c>
      <c r="C41" t="s">
        <v>112</v>
      </c>
      <c r="D41">
        <v>34</v>
      </c>
      <c r="E41" t="s">
        <v>21</v>
      </c>
      <c r="F41">
        <v>-4.4938705166975602E-2</v>
      </c>
      <c r="G41">
        <v>432.24230999999997</v>
      </c>
      <c r="L41">
        <v>41.886268203065498</v>
      </c>
      <c r="M41">
        <v>50</v>
      </c>
      <c r="N41">
        <v>15031</v>
      </c>
      <c r="O41">
        <v>15722</v>
      </c>
      <c r="P41" s="3">
        <f t="shared" si="1"/>
        <v>4.4938705166975582E-2</v>
      </c>
      <c r="Q41" s="1">
        <f t="shared" si="0"/>
        <v>8.9877410333951191E-2</v>
      </c>
      <c r="R41" s="3">
        <f t="shared" si="2"/>
        <v>643.76686724042929</v>
      </c>
    </row>
    <row r="42" spans="1:18" x14ac:dyDescent="0.2">
      <c r="A42" s="5" t="s">
        <v>113</v>
      </c>
      <c r="B42" s="5" t="s">
        <v>114</v>
      </c>
      <c r="C42" t="s">
        <v>115</v>
      </c>
      <c r="D42">
        <v>27</v>
      </c>
      <c r="E42" t="s">
        <v>21</v>
      </c>
      <c r="F42">
        <v>-4.4807209964715398E-2</v>
      </c>
      <c r="G42">
        <v>454.20305999999999</v>
      </c>
      <c r="H42">
        <v>44.673926992611797</v>
      </c>
      <c r="I42">
        <v>28.364251434056101</v>
      </c>
      <c r="J42">
        <v>31.4947473805518</v>
      </c>
      <c r="K42">
        <v>38.659409616585997</v>
      </c>
      <c r="L42">
        <v>39.5107633923392</v>
      </c>
      <c r="M42">
        <v>100</v>
      </c>
      <c r="N42">
        <v>22996</v>
      </c>
      <c r="O42">
        <v>24050</v>
      </c>
      <c r="P42" s="3">
        <f t="shared" si="1"/>
        <v>4.4807209964715385E-2</v>
      </c>
      <c r="Q42" s="1">
        <f t="shared" si="0"/>
        <v>8.9614419929430783E-2</v>
      </c>
      <c r="R42" s="3">
        <f t="shared" si="2"/>
        <v>641.88250867042245</v>
      </c>
    </row>
    <row r="43" spans="1:18" x14ac:dyDescent="0.2">
      <c r="A43" t="s">
        <v>116</v>
      </c>
      <c r="B43" t="s">
        <v>117</v>
      </c>
      <c r="C43" t="s">
        <v>118</v>
      </c>
      <c r="D43">
        <v>34</v>
      </c>
      <c r="E43" t="s">
        <v>25</v>
      </c>
      <c r="F43">
        <v>-4.4700669004237699E-2</v>
      </c>
      <c r="G43">
        <v>470.34433000000001</v>
      </c>
      <c r="L43">
        <v>52.033952085275402</v>
      </c>
      <c r="M43">
        <v>50</v>
      </c>
      <c r="N43">
        <v>45448</v>
      </c>
      <c r="O43">
        <v>47526</v>
      </c>
      <c r="P43" s="3">
        <f t="shared" si="1"/>
        <v>4.4700669004237741E-2</v>
      </c>
      <c r="Q43" s="1">
        <f t="shared" si="0"/>
        <v>8.9401338008475439E-2</v>
      </c>
      <c r="R43" s="3">
        <f t="shared" si="2"/>
        <v>640.35575459272729</v>
      </c>
    </row>
    <row r="44" spans="1:18" x14ac:dyDescent="0.2">
      <c r="A44" s="5" t="s">
        <v>119</v>
      </c>
      <c r="B44" s="5" t="s">
        <v>120</v>
      </c>
      <c r="C44" t="s">
        <v>52</v>
      </c>
      <c r="D44">
        <v>26</v>
      </c>
      <c r="E44" t="s">
        <v>25</v>
      </c>
      <c r="F44">
        <v>-4.3449846519457498E-2</v>
      </c>
      <c r="G44">
        <v>455.57400000000001</v>
      </c>
      <c r="H44">
        <v>36.996618550714402</v>
      </c>
      <c r="I44">
        <v>34.984807881350697</v>
      </c>
      <c r="J44">
        <v>46.688612256788097</v>
      </c>
      <c r="K44">
        <v>56.004129251319597</v>
      </c>
      <c r="L44">
        <v>48.1929287779408</v>
      </c>
      <c r="M44">
        <v>300</v>
      </c>
      <c r="N44">
        <v>2469.9</v>
      </c>
      <c r="O44">
        <v>2579.6</v>
      </c>
      <c r="P44" s="3">
        <f t="shared" si="1"/>
        <v>4.3449846519457297E-2</v>
      </c>
      <c r="Q44" s="1">
        <f t="shared" si="0"/>
        <v>8.6899693038914788E-2</v>
      </c>
      <c r="R44" s="3">
        <f t="shared" si="2"/>
        <v>622.43147846332101</v>
      </c>
    </row>
    <row r="45" spans="1:18" x14ac:dyDescent="0.2">
      <c r="A45" s="5" t="s">
        <v>47</v>
      </c>
      <c r="B45" t="s">
        <v>48</v>
      </c>
      <c r="C45" t="s">
        <v>121</v>
      </c>
      <c r="D45">
        <v>27</v>
      </c>
      <c r="E45" t="s">
        <v>25</v>
      </c>
      <c r="F45">
        <v>-4.2581514203082302E-2</v>
      </c>
      <c r="G45">
        <v>447.23883000000001</v>
      </c>
      <c r="H45">
        <v>23.419357671724601</v>
      </c>
      <c r="I45">
        <v>15.2712435627963</v>
      </c>
      <c r="J45">
        <v>40.760662555612797</v>
      </c>
      <c r="K45">
        <v>40.440058262421402</v>
      </c>
      <c r="L45">
        <v>40.756921200207998</v>
      </c>
      <c r="M45">
        <v>100</v>
      </c>
      <c r="N45">
        <v>61759</v>
      </c>
      <c r="O45">
        <v>64446</v>
      </c>
      <c r="P45" s="3">
        <f t="shared" si="1"/>
        <v>4.2581514203082288E-2</v>
      </c>
      <c r="Q45" s="1">
        <f t="shared" si="0"/>
        <v>8.516302840616459E-2</v>
      </c>
      <c r="R45" s="3">
        <f t="shared" si="2"/>
        <v>609.98857077229877</v>
      </c>
    </row>
    <row r="46" spans="1:18" x14ac:dyDescent="0.2">
      <c r="A46" s="5" t="s">
        <v>122</v>
      </c>
      <c r="B46" t="s">
        <v>123</v>
      </c>
      <c r="C46" t="s">
        <v>124</v>
      </c>
      <c r="D46">
        <v>33</v>
      </c>
      <c r="E46" t="s">
        <v>21</v>
      </c>
      <c r="F46">
        <v>-4.0345821325648401E-2</v>
      </c>
      <c r="G46">
        <v>441.42775999999998</v>
      </c>
      <c r="L46">
        <v>39.157446256845098</v>
      </c>
      <c r="M46">
        <v>100</v>
      </c>
      <c r="N46">
        <v>1530</v>
      </c>
      <c r="O46">
        <v>1593</v>
      </c>
      <c r="P46" s="3">
        <f t="shared" si="1"/>
        <v>4.0345821325648415E-2</v>
      </c>
      <c r="Q46" s="1">
        <f t="shared" si="0"/>
        <v>8.0691642651296816E-2</v>
      </c>
      <c r="R46" s="3">
        <f t="shared" si="2"/>
        <v>577.95289755690953</v>
      </c>
    </row>
    <row r="47" spans="1:18" x14ac:dyDescent="0.2">
      <c r="A47" t="s">
        <v>125</v>
      </c>
      <c r="B47" t="s">
        <v>126</v>
      </c>
      <c r="C47" t="s">
        <v>127</v>
      </c>
      <c r="D47">
        <v>35</v>
      </c>
      <c r="E47" t="s">
        <v>21</v>
      </c>
      <c r="F47">
        <v>-3.9950467915795498E-2</v>
      </c>
      <c r="G47">
        <v>451.66980000000001</v>
      </c>
      <c r="H47">
        <v>51.987358523049103</v>
      </c>
      <c r="I47">
        <v>30.419961389341601</v>
      </c>
      <c r="J47">
        <v>47.6450535826745</v>
      </c>
      <c r="K47">
        <v>44.1727450040527</v>
      </c>
      <c r="L47">
        <v>43.279857513645297</v>
      </c>
      <c r="M47">
        <v>50</v>
      </c>
      <c r="N47">
        <v>48277</v>
      </c>
      <c r="O47">
        <v>50245</v>
      </c>
      <c r="P47" s="3">
        <f t="shared" si="1"/>
        <v>3.9950467915795457E-2</v>
      </c>
      <c r="Q47" s="1">
        <f t="shared" si="0"/>
        <v>7.9900935831590955E-2</v>
      </c>
      <c r="R47" s="3">
        <f t="shared" si="2"/>
        <v>572.28795519995344</v>
      </c>
    </row>
    <row r="48" spans="1:18" x14ac:dyDescent="0.2">
      <c r="A48" s="5" t="s">
        <v>128</v>
      </c>
      <c r="B48" s="5" t="s">
        <v>129</v>
      </c>
      <c r="C48" t="s">
        <v>52</v>
      </c>
      <c r="D48">
        <v>26</v>
      </c>
      <c r="E48" t="s">
        <v>25</v>
      </c>
      <c r="F48">
        <v>-3.9816531667805397E-2</v>
      </c>
      <c r="G48">
        <v>466.11900000000003</v>
      </c>
      <c r="H48">
        <v>31.6729571454146</v>
      </c>
      <c r="I48">
        <v>23.567448248696099</v>
      </c>
      <c r="J48">
        <v>52.748050065746497</v>
      </c>
      <c r="K48">
        <v>45.785749366875898</v>
      </c>
      <c r="L48">
        <v>38.118853371489301</v>
      </c>
      <c r="M48">
        <v>300</v>
      </c>
      <c r="N48">
        <v>3012.9</v>
      </c>
      <c r="O48">
        <v>3135.3</v>
      </c>
      <c r="P48" s="3">
        <f t="shared" si="1"/>
        <v>3.9816531667805237E-2</v>
      </c>
      <c r="Q48" s="1">
        <f t="shared" si="0"/>
        <v>7.9633063335610627E-2</v>
      </c>
      <c r="R48" s="3">
        <f t="shared" si="2"/>
        <v>570.36881884208742</v>
      </c>
    </row>
    <row r="49" spans="1:18" x14ac:dyDescent="0.2">
      <c r="A49" s="5" t="s">
        <v>130</v>
      </c>
      <c r="B49" s="5" t="s">
        <v>131</v>
      </c>
      <c r="C49" t="s">
        <v>52</v>
      </c>
      <c r="D49">
        <v>26</v>
      </c>
      <c r="E49" t="s">
        <v>25</v>
      </c>
      <c r="F49">
        <v>-3.9047057599611697E-2</v>
      </c>
      <c r="G49">
        <v>467.17200000000003</v>
      </c>
      <c r="H49">
        <v>34.384460444312701</v>
      </c>
      <c r="I49">
        <v>24.236144116595302</v>
      </c>
      <c r="J49">
        <v>50.1249457515625</v>
      </c>
      <c r="K49">
        <v>45.925082743384998</v>
      </c>
      <c r="L49">
        <v>36.113134819951703</v>
      </c>
      <c r="M49">
        <v>300</v>
      </c>
      <c r="N49">
        <v>1413.7</v>
      </c>
      <c r="O49">
        <v>1470</v>
      </c>
      <c r="P49" s="3">
        <f t="shared" si="1"/>
        <v>3.9047057599611579E-2</v>
      </c>
      <c r="Q49" s="1">
        <f t="shared" si="0"/>
        <v>7.8094115199223268E-2</v>
      </c>
      <c r="R49" s="3">
        <f t="shared" si="2"/>
        <v>559.34333120368581</v>
      </c>
    </row>
    <row r="50" spans="1:18" x14ac:dyDescent="0.2">
      <c r="A50" s="5" t="s">
        <v>132</v>
      </c>
      <c r="B50" s="5" t="s">
        <v>133</v>
      </c>
      <c r="C50" t="s">
        <v>134</v>
      </c>
      <c r="D50">
        <v>35</v>
      </c>
      <c r="E50" t="s">
        <v>25</v>
      </c>
      <c r="F50">
        <v>-3.8384242011118001E-2</v>
      </c>
      <c r="G50">
        <v>445.02258</v>
      </c>
      <c r="H50">
        <v>40.7165590344027</v>
      </c>
      <c r="I50">
        <v>28.8696349698556</v>
      </c>
      <c r="J50">
        <v>36.981713785220002</v>
      </c>
      <c r="K50">
        <v>37.499893791011502</v>
      </c>
      <c r="L50">
        <v>39.596871424588301</v>
      </c>
      <c r="M50">
        <v>50</v>
      </c>
      <c r="N50">
        <v>41727</v>
      </c>
      <c r="O50">
        <v>43360</v>
      </c>
      <c r="P50" s="3">
        <f t="shared" si="1"/>
        <v>3.8384242011118029E-2</v>
      </c>
      <c r="Q50" s="1">
        <f t="shared" si="0"/>
        <v>7.676848402223603E-2</v>
      </c>
      <c r="R50" s="3">
        <f t="shared" si="2"/>
        <v>549.84624342393818</v>
      </c>
    </row>
    <row r="51" spans="1:18" x14ac:dyDescent="0.2">
      <c r="A51" t="s">
        <v>135</v>
      </c>
      <c r="B51" t="s">
        <v>136</v>
      </c>
      <c r="C51" t="s">
        <v>137</v>
      </c>
      <c r="D51">
        <v>35</v>
      </c>
      <c r="E51" t="s">
        <v>21</v>
      </c>
      <c r="F51">
        <v>-3.7609821818250802E-2</v>
      </c>
      <c r="G51">
        <v>450.72012000000001</v>
      </c>
      <c r="H51">
        <v>34.155509182094598</v>
      </c>
      <c r="I51">
        <v>22.456503677342202</v>
      </c>
      <c r="J51">
        <v>44.391015943264698</v>
      </c>
      <c r="K51">
        <v>41.345687879581</v>
      </c>
      <c r="L51">
        <v>42.799586756959897</v>
      </c>
      <c r="M51">
        <v>50</v>
      </c>
      <c r="N51">
        <v>51708</v>
      </c>
      <c r="O51">
        <v>53690</v>
      </c>
      <c r="P51" s="3">
        <f t="shared" si="1"/>
        <v>3.7609821818250823E-2</v>
      </c>
      <c r="Q51" s="1">
        <f t="shared" si="0"/>
        <v>7.5219643636501632E-2</v>
      </c>
      <c r="R51" s="3">
        <f t="shared" si="2"/>
        <v>538.75019302254736</v>
      </c>
    </row>
    <row r="52" spans="1:18" x14ac:dyDescent="0.2">
      <c r="A52" s="5" t="s">
        <v>138</v>
      </c>
      <c r="B52" s="5" t="s">
        <v>139</v>
      </c>
      <c r="C52" t="s">
        <v>140</v>
      </c>
      <c r="D52">
        <v>23</v>
      </c>
      <c r="E52" t="s">
        <v>21</v>
      </c>
      <c r="F52">
        <v>-3.6471570355254702E-2</v>
      </c>
      <c r="G52">
        <v>460.14699999999999</v>
      </c>
      <c r="H52">
        <v>110.772114547532</v>
      </c>
      <c r="I52">
        <v>96.508046507070503</v>
      </c>
      <c r="J52">
        <v>79.301718537733805</v>
      </c>
      <c r="K52">
        <v>73.953670905703405</v>
      </c>
      <c r="L52">
        <v>82.6548555987318</v>
      </c>
      <c r="M52">
        <v>100</v>
      </c>
      <c r="N52">
        <v>7938.3</v>
      </c>
      <c r="O52">
        <v>8233.2000000000007</v>
      </c>
      <c r="P52" s="3">
        <f t="shared" si="1"/>
        <v>3.6471570355254682E-2</v>
      </c>
      <c r="Q52" s="1">
        <f t="shared" si="0"/>
        <v>7.2943140710509391E-2</v>
      </c>
      <c r="R52" s="3">
        <f t="shared" si="2"/>
        <v>522.44138646387091</v>
      </c>
    </row>
    <row r="53" spans="1:18" x14ac:dyDescent="0.2">
      <c r="A53" t="s">
        <v>141</v>
      </c>
      <c r="B53" t="s">
        <v>142</v>
      </c>
      <c r="C53" t="s">
        <v>143</v>
      </c>
      <c r="D53">
        <v>34</v>
      </c>
      <c r="E53" t="s">
        <v>25</v>
      </c>
      <c r="F53">
        <v>-3.5214446952595901E-2</v>
      </c>
      <c r="G53">
        <v>430.14087000000001</v>
      </c>
      <c r="L53">
        <v>85.540280461651605</v>
      </c>
      <c r="M53">
        <v>50</v>
      </c>
      <c r="N53">
        <v>2176</v>
      </c>
      <c r="O53">
        <v>2254</v>
      </c>
      <c r="P53" s="3">
        <f t="shared" si="1"/>
        <v>3.5214446952595936E-2</v>
      </c>
      <c r="Q53" s="1">
        <f t="shared" si="0"/>
        <v>7.0428893905191831E-2</v>
      </c>
      <c r="R53" s="3">
        <f t="shared" si="2"/>
        <v>504.42978215652118</v>
      </c>
    </row>
    <row r="54" spans="1:18" x14ac:dyDescent="0.2">
      <c r="A54" s="5" t="s">
        <v>144</v>
      </c>
      <c r="B54" s="5" t="s">
        <v>145</v>
      </c>
      <c r="C54" t="s">
        <v>140</v>
      </c>
      <c r="D54">
        <v>23</v>
      </c>
      <c r="E54" t="s">
        <v>25</v>
      </c>
      <c r="F54">
        <v>-3.4047794648763403E-2</v>
      </c>
      <c r="G54">
        <v>461.202</v>
      </c>
      <c r="H54">
        <v>44.4196434024472</v>
      </c>
      <c r="I54">
        <v>45.064807736711103</v>
      </c>
      <c r="J54">
        <v>58.6557717490575</v>
      </c>
      <c r="K54">
        <v>61.6617698232156</v>
      </c>
      <c r="L54">
        <v>74.220848665268406</v>
      </c>
      <c r="M54">
        <v>100</v>
      </c>
      <c r="N54">
        <v>6464.1</v>
      </c>
      <c r="O54">
        <v>6688</v>
      </c>
      <c r="P54" s="3">
        <f t="shared" si="1"/>
        <v>3.4047794648763258E-2</v>
      </c>
      <c r="Q54" s="1">
        <f t="shared" si="0"/>
        <v>6.8095589297526654E-2</v>
      </c>
      <c r="R54" s="3">
        <f t="shared" si="2"/>
        <v>487.71477174724737</v>
      </c>
    </row>
    <row r="55" spans="1:18" x14ac:dyDescent="0.2">
      <c r="A55" t="s">
        <v>146</v>
      </c>
      <c r="B55" t="s">
        <v>147</v>
      </c>
      <c r="C55" t="s">
        <v>148</v>
      </c>
      <c r="D55">
        <v>34</v>
      </c>
      <c r="E55" t="s">
        <v>21</v>
      </c>
      <c r="F55">
        <v>-3.3167495854062999E-2</v>
      </c>
      <c r="G55">
        <v>435.09521000000001</v>
      </c>
      <c r="L55">
        <v>44.459264396728898</v>
      </c>
      <c r="M55">
        <v>50</v>
      </c>
      <c r="N55">
        <v>1779</v>
      </c>
      <c r="O55">
        <v>1839</v>
      </c>
      <c r="P55" s="3">
        <f t="shared" si="1"/>
        <v>3.316749585406302E-2</v>
      </c>
      <c r="Q55" s="1">
        <f t="shared" si="0"/>
        <v>6.6334991708126012E-2</v>
      </c>
      <c r="R55" s="3">
        <f t="shared" si="2"/>
        <v>475.10266246394821</v>
      </c>
    </row>
    <row r="56" spans="1:18" x14ac:dyDescent="0.2">
      <c r="A56" t="s">
        <v>149</v>
      </c>
      <c r="B56" t="s">
        <v>150</v>
      </c>
      <c r="C56" t="s">
        <v>151</v>
      </c>
      <c r="D56">
        <v>34</v>
      </c>
      <c r="E56" t="s">
        <v>21</v>
      </c>
      <c r="F56">
        <v>-3.2248939179632299E-2</v>
      </c>
      <c r="G56">
        <v>424.64505000000003</v>
      </c>
      <c r="L56">
        <v>50.119374288399698</v>
      </c>
      <c r="M56">
        <v>50</v>
      </c>
      <c r="N56">
        <v>1739</v>
      </c>
      <c r="O56">
        <v>1796</v>
      </c>
      <c r="P56" s="3">
        <f t="shared" si="1"/>
        <v>3.2248939179632251E-2</v>
      </c>
      <c r="Q56" s="1">
        <f t="shared" si="0"/>
        <v>6.4497878359264543E-2</v>
      </c>
      <c r="R56" s="3">
        <f t="shared" si="2"/>
        <v>461.9426258363406</v>
      </c>
    </row>
    <row r="57" spans="1:18" x14ac:dyDescent="0.2">
      <c r="A57" t="s">
        <v>152</v>
      </c>
      <c r="B57" t="s">
        <v>153</v>
      </c>
      <c r="C57" t="s">
        <v>154</v>
      </c>
      <c r="D57">
        <v>35</v>
      </c>
      <c r="E57" t="s">
        <v>25</v>
      </c>
      <c r="F57">
        <v>-3.0242636707428199E-2</v>
      </c>
      <c r="G57">
        <v>445.02258</v>
      </c>
      <c r="H57">
        <v>37.064863838076597</v>
      </c>
      <c r="I57">
        <v>28.067796903600801</v>
      </c>
      <c r="J57">
        <v>52.338257793667097</v>
      </c>
      <c r="K57">
        <v>43.242103548449798</v>
      </c>
      <c r="L57">
        <v>43.4173989156006</v>
      </c>
      <c r="M57">
        <v>50</v>
      </c>
      <c r="N57">
        <v>89198</v>
      </c>
      <c r="O57">
        <v>91937</v>
      </c>
      <c r="P57" s="3">
        <f t="shared" si="1"/>
        <v>3.0242636707428161E-2</v>
      </c>
      <c r="Q57" s="1">
        <f t="shared" si="0"/>
        <v>6.0485273414856364E-2</v>
      </c>
      <c r="R57" s="3">
        <f t="shared" si="2"/>
        <v>433.19927335763799</v>
      </c>
    </row>
    <row r="58" spans="1:18" x14ac:dyDescent="0.2">
      <c r="A58" s="5" t="s">
        <v>155</v>
      </c>
      <c r="B58" s="5" t="s">
        <v>156</v>
      </c>
      <c r="C58" t="s">
        <v>157</v>
      </c>
      <c r="D58">
        <v>33</v>
      </c>
      <c r="E58" t="s">
        <v>25</v>
      </c>
      <c r="F58">
        <v>-2.8963192057023801E-2</v>
      </c>
      <c r="G58">
        <v>457.36838</v>
      </c>
      <c r="L58">
        <v>32.437112228236003</v>
      </c>
      <c r="M58">
        <v>100</v>
      </c>
      <c r="N58">
        <v>74246</v>
      </c>
      <c r="O58">
        <v>76428</v>
      </c>
      <c r="P58" s="3">
        <f t="shared" si="1"/>
        <v>2.8963192057023773E-2</v>
      </c>
      <c r="Q58" s="1">
        <f t="shared" si="0"/>
        <v>5.7926384114047574E-2</v>
      </c>
      <c r="R58" s="3">
        <f t="shared" si="2"/>
        <v>414.86973035142159</v>
      </c>
    </row>
    <row r="59" spans="1:18" x14ac:dyDescent="0.2">
      <c r="A59" s="5" t="s">
        <v>158</v>
      </c>
      <c r="B59" s="5" t="s">
        <v>159</v>
      </c>
      <c r="C59" t="s">
        <v>140</v>
      </c>
      <c r="D59">
        <v>23</v>
      </c>
      <c r="E59" t="s">
        <v>21</v>
      </c>
      <c r="F59">
        <v>-2.8465234339588499E-2</v>
      </c>
      <c r="G59">
        <v>449.58499999999998</v>
      </c>
      <c r="H59">
        <v>132.05432691765799</v>
      </c>
      <c r="I59">
        <v>112.802661884156</v>
      </c>
      <c r="J59">
        <v>60.794372307252502</v>
      </c>
      <c r="K59">
        <v>53.641917582190601</v>
      </c>
      <c r="L59">
        <v>57.601084975732199</v>
      </c>
      <c r="M59">
        <v>100</v>
      </c>
      <c r="N59">
        <v>4893.3</v>
      </c>
      <c r="O59">
        <v>5034.6000000000004</v>
      </c>
      <c r="P59" s="3">
        <f t="shared" si="1"/>
        <v>2.8465234339588464E-2</v>
      </c>
      <c r="Q59" s="1">
        <f t="shared" si="0"/>
        <v>5.6930468679176963E-2</v>
      </c>
      <c r="R59" s="3">
        <f t="shared" si="2"/>
        <v>407.73599553464669</v>
      </c>
    </row>
    <row r="60" spans="1:18" x14ac:dyDescent="0.2">
      <c r="A60" s="5" t="s">
        <v>160</v>
      </c>
      <c r="B60" s="5" t="s">
        <v>161</v>
      </c>
      <c r="C60" t="s">
        <v>140</v>
      </c>
      <c r="D60">
        <v>23</v>
      </c>
      <c r="E60" t="s">
        <v>25</v>
      </c>
      <c r="F60">
        <v>-2.8119950475311101E-2</v>
      </c>
      <c r="G60">
        <v>456.63</v>
      </c>
      <c r="H60">
        <v>47.860153261732897</v>
      </c>
      <c r="I60">
        <v>30.913152896135902</v>
      </c>
      <c r="J60">
        <v>46.0454724512458</v>
      </c>
      <c r="K60">
        <v>41.6266703889155</v>
      </c>
      <c r="L60">
        <v>38.723287166988598</v>
      </c>
      <c r="M60">
        <v>100</v>
      </c>
      <c r="N60">
        <v>4698.3</v>
      </c>
      <c r="O60">
        <v>4832.3</v>
      </c>
      <c r="P60" s="3">
        <f t="shared" si="1"/>
        <v>2.8119950475311101E-2</v>
      </c>
      <c r="Q60" s="1">
        <f t="shared" si="0"/>
        <v>5.6239900950622201E-2</v>
      </c>
      <c r="R60" s="3">
        <f t="shared" si="2"/>
        <v>402.7894937981452</v>
      </c>
    </row>
    <row r="61" spans="1:18" x14ac:dyDescent="0.2">
      <c r="A61" t="s">
        <v>162</v>
      </c>
      <c r="B61" t="s">
        <v>163</v>
      </c>
      <c r="C61" t="s">
        <v>164</v>
      </c>
      <c r="D61">
        <v>35</v>
      </c>
      <c r="E61" t="s">
        <v>25</v>
      </c>
      <c r="F61">
        <v>-2.5275827482447302E-2</v>
      </c>
      <c r="G61">
        <v>402.58474999999999</v>
      </c>
      <c r="L61">
        <v>42.254164439187299</v>
      </c>
      <c r="M61">
        <v>50</v>
      </c>
      <c r="N61">
        <v>2461</v>
      </c>
      <c r="O61">
        <v>2524</v>
      </c>
      <c r="P61" s="3">
        <f t="shared" si="1"/>
        <v>2.5275827482447343E-2</v>
      </c>
      <c r="Q61" s="1">
        <f t="shared" si="0"/>
        <v>5.0551654964894645E-2</v>
      </c>
      <c r="R61" s="3">
        <f t="shared" si="2"/>
        <v>362.0457619493215</v>
      </c>
    </row>
    <row r="62" spans="1:18" x14ac:dyDescent="0.2">
      <c r="A62" s="5" t="s">
        <v>47</v>
      </c>
      <c r="B62" t="s">
        <v>48</v>
      </c>
      <c r="C62" t="s">
        <v>165</v>
      </c>
      <c r="D62">
        <v>27</v>
      </c>
      <c r="E62" t="s">
        <v>25</v>
      </c>
      <c r="F62">
        <v>-2.25827199313943E-2</v>
      </c>
      <c r="G62">
        <v>443.75632000000002</v>
      </c>
      <c r="L62">
        <v>43.457968226593998</v>
      </c>
      <c r="M62">
        <v>100</v>
      </c>
      <c r="N62">
        <v>41505</v>
      </c>
      <c r="O62">
        <v>42453</v>
      </c>
      <c r="P62" s="3">
        <f t="shared" si="1"/>
        <v>2.2582719931394268E-2</v>
      </c>
      <c r="Q62" s="1">
        <f t="shared" si="0"/>
        <v>4.5165439862788564E-2</v>
      </c>
      <c r="R62" s="3">
        <f t="shared" si="2"/>
        <v>323.4667677672166</v>
      </c>
    </row>
    <row r="63" spans="1:18" x14ac:dyDescent="0.2">
      <c r="A63" s="5" t="s">
        <v>166</v>
      </c>
      <c r="B63" s="5" t="s">
        <v>167</v>
      </c>
      <c r="C63" t="s">
        <v>140</v>
      </c>
      <c r="D63">
        <v>23</v>
      </c>
      <c r="E63" t="s">
        <v>25</v>
      </c>
      <c r="F63">
        <v>-2.2462163811406699E-2</v>
      </c>
      <c r="G63">
        <v>467.17200000000003</v>
      </c>
      <c r="H63">
        <v>128.07076060900201</v>
      </c>
      <c r="I63">
        <v>72.648031304036294</v>
      </c>
      <c r="J63">
        <v>72.107967228644895</v>
      </c>
      <c r="K63">
        <v>80.491941762376797</v>
      </c>
      <c r="L63">
        <v>95.226831762856094</v>
      </c>
      <c r="M63">
        <v>100</v>
      </c>
      <c r="N63">
        <v>9803.1</v>
      </c>
      <c r="O63">
        <v>10025.799999999999</v>
      </c>
      <c r="P63" s="3">
        <f t="shared" si="1"/>
        <v>2.246216381140647E-2</v>
      </c>
      <c r="Q63" s="1">
        <f t="shared" si="0"/>
        <v>4.4924327622813169E-2</v>
      </c>
      <c r="R63" s="3">
        <f t="shared" si="2"/>
        <v>321.73981959762529</v>
      </c>
    </row>
    <row r="64" spans="1:18" x14ac:dyDescent="0.2">
      <c r="A64" t="s">
        <v>66</v>
      </c>
      <c r="B64" t="s">
        <v>67</v>
      </c>
      <c r="C64" t="s">
        <v>154</v>
      </c>
      <c r="D64">
        <v>35</v>
      </c>
      <c r="E64" t="s">
        <v>25</v>
      </c>
      <c r="F64">
        <v>-2.09025518490909E-2</v>
      </c>
      <c r="G64">
        <v>447.87186000000003</v>
      </c>
      <c r="H64">
        <v>40.3141077981739</v>
      </c>
      <c r="I64">
        <v>21.041946670995699</v>
      </c>
      <c r="J64">
        <v>52.044972132214703</v>
      </c>
      <c r="K64">
        <v>43.102767046561397</v>
      </c>
      <c r="L64">
        <v>43.188616966761103</v>
      </c>
      <c r="M64">
        <v>50</v>
      </c>
      <c r="N64">
        <v>100221</v>
      </c>
      <c r="O64">
        <v>102338</v>
      </c>
      <c r="P64" s="3">
        <f t="shared" si="1"/>
        <v>2.0902551849090883E-2</v>
      </c>
      <c r="Q64" s="1">
        <f t="shared" si="0"/>
        <v>4.1805103698181786E-2</v>
      </c>
      <c r="R64" s="3">
        <f t="shared" si="2"/>
        <v>299.39882063707159</v>
      </c>
    </row>
    <row r="65" spans="1:18" x14ac:dyDescent="0.2">
      <c r="A65" s="5" t="s">
        <v>168</v>
      </c>
      <c r="B65" s="5" t="s">
        <v>169</v>
      </c>
      <c r="C65" t="s">
        <v>140</v>
      </c>
      <c r="D65">
        <v>23</v>
      </c>
      <c r="E65" t="s">
        <v>21</v>
      </c>
      <c r="F65">
        <v>-1.9920253351492501E-2</v>
      </c>
      <c r="G65">
        <v>448.88</v>
      </c>
      <c r="H65">
        <v>75.163095460329103</v>
      </c>
      <c r="I65">
        <v>25.586186590565699</v>
      </c>
      <c r="J65">
        <v>69.480600269475403</v>
      </c>
      <c r="K65">
        <v>66.190903743002707</v>
      </c>
      <c r="L65">
        <v>72.144898037511695</v>
      </c>
      <c r="M65">
        <v>100</v>
      </c>
      <c r="N65">
        <v>3016.8</v>
      </c>
      <c r="O65">
        <v>3077.5</v>
      </c>
      <c r="P65" s="3">
        <f t="shared" si="1"/>
        <v>1.9920253351492317E-2</v>
      </c>
      <c r="Q65" s="1">
        <f t="shared" si="0"/>
        <v>3.9840506702984821E-2</v>
      </c>
      <c r="R65" s="3">
        <f t="shared" si="2"/>
        <v>285.32786194695683</v>
      </c>
    </row>
    <row r="66" spans="1:18" x14ac:dyDescent="0.2">
      <c r="A66" s="5" t="s">
        <v>56</v>
      </c>
      <c r="B66" t="s">
        <v>57</v>
      </c>
      <c r="C66" t="s">
        <v>105</v>
      </c>
      <c r="D66">
        <v>33</v>
      </c>
      <c r="E66" t="s">
        <v>25</v>
      </c>
      <c r="F66">
        <v>-1.9917242471638699E-2</v>
      </c>
      <c r="G66">
        <v>452.62045000000001</v>
      </c>
      <c r="L66">
        <v>37.940176419234497</v>
      </c>
      <c r="M66">
        <v>100</v>
      </c>
      <c r="N66">
        <v>50006</v>
      </c>
      <c r="O66">
        <v>51012</v>
      </c>
      <c r="P66" s="3">
        <f t="shared" si="1"/>
        <v>1.9917242471638719E-2</v>
      </c>
      <c r="Q66" s="1">
        <f t="shared" ref="Q66:Q129" si="3">P66-F66</f>
        <v>3.9834484943277418E-2</v>
      </c>
      <c r="R66" s="3">
        <f t="shared" si="2"/>
        <v>285.28473274047752</v>
      </c>
    </row>
    <row r="67" spans="1:18" x14ac:dyDescent="0.2">
      <c r="A67" s="5" t="s">
        <v>170</v>
      </c>
      <c r="B67" t="s">
        <v>171</v>
      </c>
      <c r="C67" t="s">
        <v>172</v>
      </c>
      <c r="D67">
        <v>32</v>
      </c>
      <c r="E67" t="s">
        <v>21</v>
      </c>
      <c r="F67">
        <v>-1.9555613838096599E-2</v>
      </c>
      <c r="G67">
        <v>465.16556000000003</v>
      </c>
      <c r="H67">
        <v>53.061158049367798</v>
      </c>
      <c r="I67">
        <v>42.590018118592901</v>
      </c>
      <c r="J67">
        <v>48.894507624511398</v>
      </c>
      <c r="K67">
        <v>41.317198446020697</v>
      </c>
      <c r="L67">
        <v>40.576641991307497</v>
      </c>
      <c r="M67">
        <v>100</v>
      </c>
      <c r="N67">
        <v>60409</v>
      </c>
      <c r="O67">
        <v>61602</v>
      </c>
      <c r="P67" s="3">
        <f t="shared" ref="P67:P130" si="4">2*(O67-N67)/(N67+O67)</f>
        <v>1.9555613838096564E-2</v>
      </c>
      <c r="Q67" s="1">
        <f t="shared" si="3"/>
        <v>3.9111227676193162E-2</v>
      </c>
      <c r="R67" s="3">
        <f t="shared" ref="R67:R130" si="5">32980*LOG10((O67/N67))</f>
        <v>280.10460978234113</v>
      </c>
    </row>
    <row r="68" spans="1:18" x14ac:dyDescent="0.2">
      <c r="A68" s="5" t="s">
        <v>173</v>
      </c>
      <c r="B68" t="s">
        <v>174</v>
      </c>
      <c r="C68" s="5" t="s">
        <v>175</v>
      </c>
      <c r="D68">
        <v>23</v>
      </c>
      <c r="E68" t="s">
        <v>21</v>
      </c>
      <c r="F68">
        <v>-1.6157478523069899E-2</v>
      </c>
      <c r="G68">
        <v>440.40053999999998</v>
      </c>
      <c r="L68">
        <v>49.151186132514098</v>
      </c>
      <c r="M68">
        <v>100</v>
      </c>
      <c r="N68">
        <v>52305</v>
      </c>
      <c r="O68">
        <v>53157</v>
      </c>
      <c r="P68" s="3">
        <f t="shared" si="4"/>
        <v>1.615747852306992E-2</v>
      </c>
      <c r="Q68" s="1">
        <f t="shared" si="3"/>
        <v>3.2314957046139819E-2</v>
      </c>
      <c r="R68" s="3">
        <f t="shared" si="5"/>
        <v>231.42911704540398</v>
      </c>
    </row>
    <row r="69" spans="1:18" x14ac:dyDescent="0.2">
      <c r="A69" s="5" t="s">
        <v>176</v>
      </c>
      <c r="B69" t="s">
        <v>177</v>
      </c>
      <c r="C69" s="5" t="s">
        <v>178</v>
      </c>
      <c r="D69">
        <v>23</v>
      </c>
      <c r="E69" t="s">
        <v>25</v>
      </c>
      <c r="F69">
        <v>-1.5563052565503801E-2</v>
      </c>
      <c r="G69">
        <v>470.15411</v>
      </c>
      <c r="H69">
        <v>15.283594970293001</v>
      </c>
      <c r="I69">
        <v>13.5786532234555</v>
      </c>
      <c r="J69">
        <v>49.162587760445199</v>
      </c>
      <c r="K69">
        <v>50.347823831979802</v>
      </c>
      <c r="L69">
        <v>52.140543163940599</v>
      </c>
      <c r="M69">
        <v>100</v>
      </c>
      <c r="N69">
        <v>607774</v>
      </c>
      <c r="O69">
        <v>617307</v>
      </c>
      <c r="P69" s="3">
        <f t="shared" si="4"/>
        <v>1.5563052565503832E-2</v>
      </c>
      <c r="Q69" s="1">
        <f t="shared" si="3"/>
        <v>3.1126105131007633E-2</v>
      </c>
      <c r="R69" s="3">
        <f t="shared" si="5"/>
        <v>222.91459951051888</v>
      </c>
    </row>
    <row r="70" spans="1:18" x14ac:dyDescent="0.2">
      <c r="A70" s="5" t="s">
        <v>179</v>
      </c>
      <c r="B70" t="s">
        <v>180</v>
      </c>
      <c r="C70" t="s">
        <v>172</v>
      </c>
      <c r="D70">
        <v>32</v>
      </c>
      <c r="E70" t="s">
        <v>25</v>
      </c>
      <c r="F70">
        <v>-1.50550086855819E-2</v>
      </c>
      <c r="G70">
        <v>432.87563999999998</v>
      </c>
      <c r="L70">
        <v>39.368145398918799</v>
      </c>
      <c r="M70">
        <v>100</v>
      </c>
      <c r="N70">
        <v>15426</v>
      </c>
      <c r="O70">
        <v>15660</v>
      </c>
      <c r="P70" s="3">
        <f t="shared" si="4"/>
        <v>1.5055008685581933E-2</v>
      </c>
      <c r="Q70" s="1">
        <f t="shared" si="3"/>
        <v>3.0110017371163832E-2</v>
      </c>
      <c r="R70" s="3">
        <f t="shared" si="5"/>
        <v>215.63744433496436</v>
      </c>
    </row>
    <row r="71" spans="1:18" x14ac:dyDescent="0.2">
      <c r="A71" s="5" t="s">
        <v>181</v>
      </c>
      <c r="B71" t="s">
        <v>182</v>
      </c>
      <c r="C71" s="5" t="s">
        <v>183</v>
      </c>
      <c r="D71">
        <v>32</v>
      </c>
      <c r="E71" t="s">
        <v>25</v>
      </c>
      <c r="F71">
        <v>-1.44019272815225E-2</v>
      </c>
      <c r="G71">
        <v>474.90057000000002</v>
      </c>
      <c r="L71">
        <v>39.558780156126502</v>
      </c>
      <c r="M71">
        <v>100</v>
      </c>
      <c r="N71">
        <v>414576</v>
      </c>
      <c r="O71">
        <v>420590</v>
      </c>
      <c r="P71" s="3">
        <f t="shared" si="4"/>
        <v>1.4401927281522476E-2</v>
      </c>
      <c r="Q71" s="1">
        <f t="shared" si="3"/>
        <v>2.8803854563044975E-2</v>
      </c>
      <c r="R71" s="3">
        <f t="shared" si="5"/>
        <v>206.28283107542666</v>
      </c>
    </row>
    <row r="72" spans="1:18" x14ac:dyDescent="0.2">
      <c r="A72" t="s">
        <v>66</v>
      </c>
      <c r="B72" t="s">
        <v>67</v>
      </c>
      <c r="C72" t="s">
        <v>184</v>
      </c>
      <c r="D72">
        <v>35</v>
      </c>
      <c r="E72" t="s">
        <v>25</v>
      </c>
      <c r="F72">
        <v>-1.40876399495811E-2</v>
      </c>
      <c r="G72">
        <v>477.62186000000003</v>
      </c>
      <c r="L72">
        <v>45.881147857499499</v>
      </c>
      <c r="M72">
        <v>50</v>
      </c>
      <c r="N72">
        <v>13392</v>
      </c>
      <c r="O72">
        <v>13582</v>
      </c>
      <c r="P72" s="3">
        <f t="shared" si="4"/>
        <v>1.4087639949581078E-2</v>
      </c>
      <c r="Q72" s="1">
        <f t="shared" si="3"/>
        <v>2.817527989916218E-2</v>
      </c>
      <c r="R72" s="3">
        <f t="shared" si="5"/>
        <v>201.78105518125113</v>
      </c>
    </row>
    <row r="73" spans="1:18" x14ac:dyDescent="0.2">
      <c r="A73" t="s">
        <v>185</v>
      </c>
      <c r="B73" t="s">
        <v>186</v>
      </c>
      <c r="C73" t="s">
        <v>187</v>
      </c>
      <c r="D73">
        <v>34</v>
      </c>
      <c r="E73" t="s">
        <v>21</v>
      </c>
      <c r="F73">
        <v>-1.0499741809627599E-2</v>
      </c>
      <c r="G73">
        <v>477.82308999999998</v>
      </c>
      <c r="L73">
        <v>41.815215662135898</v>
      </c>
      <c r="M73">
        <v>50</v>
      </c>
      <c r="N73">
        <v>34675</v>
      </c>
      <c r="O73">
        <v>35041</v>
      </c>
      <c r="P73" s="3">
        <f t="shared" si="4"/>
        <v>1.0499741809627632E-2</v>
      </c>
      <c r="Q73" s="1">
        <f t="shared" si="3"/>
        <v>2.099948361925523E-2</v>
      </c>
      <c r="R73" s="3">
        <f t="shared" si="5"/>
        <v>150.38951971522525</v>
      </c>
    </row>
    <row r="74" spans="1:18" x14ac:dyDescent="0.2">
      <c r="A74" s="5" t="s">
        <v>188</v>
      </c>
      <c r="B74" s="5" t="s">
        <v>189</v>
      </c>
      <c r="C74" t="s">
        <v>190</v>
      </c>
      <c r="D74">
        <v>24</v>
      </c>
      <c r="E74" t="s">
        <v>25</v>
      </c>
      <c r="F74">
        <v>-9.1881101479395107E-3</v>
      </c>
      <c r="G74">
        <v>419.00313999999997</v>
      </c>
      <c r="H74">
        <v>44.207270318006799</v>
      </c>
      <c r="I74">
        <v>26.6620414371788</v>
      </c>
      <c r="J74">
        <v>34.9348704491495</v>
      </c>
      <c r="K74">
        <v>36.850964790281303</v>
      </c>
      <c r="L74">
        <v>41.560979555412999</v>
      </c>
      <c r="M74">
        <v>300</v>
      </c>
      <c r="N74">
        <v>72802</v>
      </c>
      <c r="O74">
        <v>73474</v>
      </c>
      <c r="P74" s="3">
        <f t="shared" si="4"/>
        <v>9.1881101479395124E-3</v>
      </c>
      <c r="Q74" s="1">
        <f t="shared" si="3"/>
        <v>1.8376220295879021E-2</v>
      </c>
      <c r="R74" s="3">
        <f t="shared" si="5"/>
        <v>131.60252163341764</v>
      </c>
    </row>
    <row r="75" spans="1:18" x14ac:dyDescent="0.2">
      <c r="A75" s="5" t="s">
        <v>191</v>
      </c>
      <c r="B75" s="5" t="s">
        <v>192</v>
      </c>
      <c r="C75" t="s">
        <v>190</v>
      </c>
      <c r="D75">
        <v>24</v>
      </c>
      <c r="E75" t="s">
        <v>25</v>
      </c>
      <c r="F75">
        <v>-8.7247724642346008E-3</v>
      </c>
      <c r="G75">
        <v>407.91730000000001</v>
      </c>
      <c r="H75">
        <v>45.866905735821398</v>
      </c>
      <c r="I75">
        <v>22.5865936458076</v>
      </c>
      <c r="J75">
        <v>47.610623415680003</v>
      </c>
      <c r="K75">
        <v>39.9367153972644</v>
      </c>
      <c r="L75">
        <v>40.392245182149402</v>
      </c>
      <c r="M75">
        <v>300</v>
      </c>
      <c r="N75">
        <v>72692</v>
      </c>
      <c r="O75">
        <v>73329</v>
      </c>
      <c r="P75" s="3">
        <f t="shared" si="4"/>
        <v>8.7247724642345956E-3</v>
      </c>
      <c r="Q75" s="1">
        <f t="shared" si="3"/>
        <v>1.7449544928469195E-2</v>
      </c>
      <c r="R75" s="3">
        <f t="shared" si="5"/>
        <v>124.96598803502077</v>
      </c>
    </row>
    <row r="76" spans="1:18" x14ac:dyDescent="0.2">
      <c r="A76" s="5" t="s">
        <v>193</v>
      </c>
      <c r="B76" s="5" t="s">
        <v>194</v>
      </c>
      <c r="C76" t="s">
        <v>190</v>
      </c>
      <c r="D76">
        <v>24</v>
      </c>
      <c r="E76" t="s">
        <v>21</v>
      </c>
      <c r="F76">
        <v>-8.7161495450060293E-3</v>
      </c>
      <c r="G76">
        <v>417.10280999999998</v>
      </c>
      <c r="H76">
        <v>38.040687445788002</v>
      </c>
      <c r="I76">
        <v>18.879243615865001</v>
      </c>
      <c r="J76">
        <v>44.769234727760598</v>
      </c>
      <c r="K76">
        <v>37.780138519447299</v>
      </c>
      <c r="L76">
        <v>37.878492425721198</v>
      </c>
      <c r="M76">
        <v>300</v>
      </c>
      <c r="N76">
        <v>72650</v>
      </c>
      <c r="O76">
        <v>73286</v>
      </c>
      <c r="P76" s="3">
        <f t="shared" si="4"/>
        <v>8.7161495450060293E-3</v>
      </c>
      <c r="Q76" s="1">
        <f t="shared" si="3"/>
        <v>1.7432299090012059E-2</v>
      </c>
      <c r="R76" s="3">
        <f t="shared" si="5"/>
        <v>124.8424793387622</v>
      </c>
    </row>
    <row r="77" spans="1:18" x14ac:dyDescent="0.2">
      <c r="A77" t="s">
        <v>195</v>
      </c>
      <c r="B77" t="s">
        <v>196</v>
      </c>
      <c r="C77" t="s">
        <v>112</v>
      </c>
      <c r="D77">
        <v>34</v>
      </c>
      <c r="E77" t="s">
        <v>25</v>
      </c>
      <c r="F77">
        <v>-8.1088726152685701E-3</v>
      </c>
      <c r="G77">
        <v>430.97568000000001</v>
      </c>
      <c r="L77">
        <v>38.177978089535102</v>
      </c>
      <c r="M77">
        <v>50</v>
      </c>
      <c r="N77">
        <v>15844</v>
      </c>
      <c r="O77">
        <v>15973</v>
      </c>
      <c r="P77" s="3">
        <f t="shared" si="4"/>
        <v>8.1088726152685666E-3</v>
      </c>
      <c r="Q77" s="1">
        <f t="shared" si="3"/>
        <v>1.6217745230537137E-2</v>
      </c>
      <c r="R77" s="3">
        <f t="shared" si="5"/>
        <v>116.14427847277597</v>
      </c>
    </row>
    <row r="78" spans="1:18" x14ac:dyDescent="0.2">
      <c r="A78" s="5" t="s">
        <v>197</v>
      </c>
      <c r="B78" s="5" t="s">
        <v>198</v>
      </c>
      <c r="C78" t="s">
        <v>190</v>
      </c>
      <c r="D78">
        <v>24</v>
      </c>
      <c r="E78" t="s">
        <v>25</v>
      </c>
      <c r="F78">
        <v>6.2367640104448703E-3</v>
      </c>
      <c r="G78">
        <v>409.81783999999999</v>
      </c>
      <c r="H78">
        <v>60.372737915913198</v>
      </c>
      <c r="I78">
        <v>41.375282172427099</v>
      </c>
      <c r="J78">
        <v>42.393527954982503</v>
      </c>
      <c r="K78">
        <v>43.859603206432197</v>
      </c>
      <c r="L78">
        <v>45.871349377593802</v>
      </c>
      <c r="M78">
        <v>300</v>
      </c>
      <c r="N78">
        <v>73182</v>
      </c>
      <c r="O78">
        <v>72727</v>
      </c>
      <c r="P78" s="3">
        <f t="shared" si="4"/>
        <v>-6.236764010444866E-3</v>
      </c>
      <c r="Q78" s="1">
        <f t="shared" si="3"/>
        <v>-1.2473528020889735E-2</v>
      </c>
      <c r="R78" s="3">
        <f t="shared" si="5"/>
        <v>-89.329660137261243</v>
      </c>
    </row>
    <row r="79" spans="1:18" x14ac:dyDescent="0.2">
      <c r="A79" s="5" t="s">
        <v>199</v>
      </c>
      <c r="B79" s="5" t="s">
        <v>200</v>
      </c>
      <c r="C79" t="s">
        <v>190</v>
      </c>
      <c r="D79">
        <v>24</v>
      </c>
      <c r="E79" t="s">
        <v>21</v>
      </c>
      <c r="F79">
        <v>7.1988301900941104E-3</v>
      </c>
      <c r="G79">
        <v>466.49227999999999</v>
      </c>
      <c r="H79">
        <v>37.991747838995003</v>
      </c>
      <c r="I79">
        <v>15.341238123621</v>
      </c>
      <c r="J79">
        <v>41.129162882616299</v>
      </c>
      <c r="K79">
        <v>39.714461633889201</v>
      </c>
      <c r="L79">
        <v>45.064701084655503</v>
      </c>
      <c r="M79">
        <v>300</v>
      </c>
      <c r="N79">
        <v>80301</v>
      </c>
      <c r="O79">
        <v>79725</v>
      </c>
      <c r="P79" s="3">
        <f t="shared" si="4"/>
        <v>-7.1988301900941095E-3</v>
      </c>
      <c r="Q79" s="1">
        <f t="shared" si="3"/>
        <v>-1.4397660380188221E-2</v>
      </c>
      <c r="R79" s="3">
        <f t="shared" si="5"/>
        <v>-103.10952056002411</v>
      </c>
    </row>
    <row r="80" spans="1:18" x14ac:dyDescent="0.2">
      <c r="A80" s="5" t="s">
        <v>201</v>
      </c>
      <c r="B80" s="5" t="s">
        <v>202</v>
      </c>
      <c r="C80" t="s">
        <v>190</v>
      </c>
      <c r="D80">
        <v>24</v>
      </c>
      <c r="E80" t="s">
        <v>21</v>
      </c>
      <c r="F80">
        <v>8.7611753199344292E-3</v>
      </c>
      <c r="G80">
        <v>406.33346999999998</v>
      </c>
      <c r="H80">
        <v>64.282354633153204</v>
      </c>
      <c r="I80">
        <v>27.965149951110401</v>
      </c>
      <c r="J80">
        <v>65.575653877537903</v>
      </c>
      <c r="K80">
        <v>56.399376280473902</v>
      </c>
      <c r="L80">
        <v>54.1906065802998</v>
      </c>
      <c r="M80">
        <v>300</v>
      </c>
      <c r="N80">
        <v>72911</v>
      </c>
      <c r="O80">
        <v>72275</v>
      </c>
      <c r="P80" s="3">
        <f t="shared" si="4"/>
        <v>-8.7611753199344292E-3</v>
      </c>
      <c r="Q80" s="1">
        <f t="shared" si="3"/>
        <v>-1.7522350639868858E-2</v>
      </c>
      <c r="R80" s="3">
        <f t="shared" si="5"/>
        <v>-125.48739726667196</v>
      </c>
    </row>
    <row r="81" spans="1:18" x14ac:dyDescent="0.2">
      <c r="A81" t="s">
        <v>203</v>
      </c>
      <c r="B81" t="s">
        <v>204</v>
      </c>
      <c r="C81" t="s">
        <v>205</v>
      </c>
      <c r="D81">
        <v>35</v>
      </c>
      <c r="E81" t="s">
        <v>21</v>
      </c>
      <c r="F81">
        <v>9.9891144265864106E-3</v>
      </c>
      <c r="G81">
        <v>420.52483999999998</v>
      </c>
      <c r="L81">
        <v>39.463487211851202</v>
      </c>
      <c r="M81">
        <v>50</v>
      </c>
      <c r="N81">
        <v>15695</v>
      </c>
      <c r="O81">
        <v>15539</v>
      </c>
      <c r="P81" s="3">
        <f t="shared" si="4"/>
        <v>-9.9891144265864124E-3</v>
      </c>
      <c r="Q81" s="1">
        <f t="shared" si="3"/>
        <v>-1.9978228853172825E-2</v>
      </c>
      <c r="R81" s="3">
        <f t="shared" si="5"/>
        <v>-143.07559542539713</v>
      </c>
    </row>
    <row r="82" spans="1:18" x14ac:dyDescent="0.2">
      <c r="A82" t="s">
        <v>206</v>
      </c>
      <c r="B82" t="s">
        <v>207</v>
      </c>
      <c r="C82" t="s">
        <v>205</v>
      </c>
      <c r="D82">
        <v>35</v>
      </c>
      <c r="E82" t="s">
        <v>25</v>
      </c>
      <c r="F82">
        <v>1.0404624277456601E-2</v>
      </c>
      <c r="G82">
        <v>424.64202999999998</v>
      </c>
      <c r="L82">
        <v>47.267559474746399</v>
      </c>
      <c r="M82">
        <v>50</v>
      </c>
      <c r="N82">
        <v>15651</v>
      </c>
      <c r="O82">
        <v>15489</v>
      </c>
      <c r="P82" s="3">
        <f t="shared" si="4"/>
        <v>-1.0404624277456647E-2</v>
      </c>
      <c r="Q82" s="1">
        <f t="shared" si="3"/>
        <v>-2.080924855491325E-2</v>
      </c>
      <c r="R82" s="3">
        <f t="shared" si="5"/>
        <v>-149.02711104651965</v>
      </c>
    </row>
    <row r="83" spans="1:18" x14ac:dyDescent="0.2">
      <c r="A83" s="5" t="s">
        <v>208</v>
      </c>
      <c r="B83" t="s">
        <v>209</v>
      </c>
      <c r="C83" s="5" t="s">
        <v>183</v>
      </c>
      <c r="D83">
        <v>23</v>
      </c>
      <c r="E83" t="s">
        <v>21</v>
      </c>
      <c r="F83">
        <v>1.2125252816745501E-2</v>
      </c>
      <c r="G83">
        <v>475.21701000000002</v>
      </c>
      <c r="L83">
        <v>38.328297611504503</v>
      </c>
      <c r="M83">
        <v>100</v>
      </c>
      <c r="N83">
        <v>606612</v>
      </c>
      <c r="O83">
        <v>599301</v>
      </c>
      <c r="P83" s="3">
        <f t="shared" si="4"/>
        <v>-1.2125252816745487E-2</v>
      </c>
      <c r="Q83" s="1">
        <f t="shared" si="3"/>
        <v>-2.4250505633490987E-2</v>
      </c>
      <c r="R83" s="3">
        <f t="shared" si="5"/>
        <v>-173.67251208601229</v>
      </c>
    </row>
    <row r="84" spans="1:18" x14ac:dyDescent="0.2">
      <c r="A84" s="5" t="s">
        <v>210</v>
      </c>
      <c r="B84" t="s">
        <v>211</v>
      </c>
      <c r="C84" s="5" t="s">
        <v>183</v>
      </c>
      <c r="D84">
        <v>23</v>
      </c>
      <c r="E84" t="s">
        <v>21</v>
      </c>
      <c r="F84">
        <v>1.3085858377082401E-2</v>
      </c>
      <c r="G84">
        <v>483.75954999999999</v>
      </c>
      <c r="L84">
        <v>38.820110768789398</v>
      </c>
      <c r="M84">
        <v>100</v>
      </c>
      <c r="N84">
        <v>304366</v>
      </c>
      <c r="O84">
        <v>300409</v>
      </c>
      <c r="P84" s="3">
        <f t="shared" si="4"/>
        <v>-1.3085858377082387E-2</v>
      </c>
      <c r="Q84" s="1">
        <f t="shared" si="3"/>
        <v>-2.6171716754164787E-2</v>
      </c>
      <c r="R84" s="3">
        <f t="shared" si="5"/>
        <v>-187.4318431328349</v>
      </c>
    </row>
    <row r="85" spans="1:18" x14ac:dyDescent="0.2">
      <c r="A85" s="5" t="s">
        <v>212</v>
      </c>
      <c r="B85" s="5" t="s">
        <v>213</v>
      </c>
      <c r="C85" t="s">
        <v>190</v>
      </c>
      <c r="D85">
        <v>24</v>
      </c>
      <c r="E85" t="s">
        <v>25</v>
      </c>
      <c r="F85">
        <v>1.37638255692096E-2</v>
      </c>
      <c r="G85">
        <v>487.37506000000002</v>
      </c>
      <c r="H85">
        <v>39.597227723978499</v>
      </c>
      <c r="I85">
        <v>28.3570932344333</v>
      </c>
      <c r="J85">
        <v>50.090998782116699</v>
      </c>
      <c r="K85">
        <v>42.703444469495501</v>
      </c>
      <c r="L85">
        <v>43.327755955867801</v>
      </c>
      <c r="M85">
        <v>300</v>
      </c>
      <c r="N85">
        <v>75422</v>
      </c>
      <c r="O85">
        <v>74391</v>
      </c>
      <c r="P85" s="3">
        <f t="shared" si="4"/>
        <v>-1.3763825569209614E-2</v>
      </c>
      <c r="Q85" s="1">
        <f t="shared" si="3"/>
        <v>-2.7527651138419214E-2</v>
      </c>
      <c r="R85" s="3">
        <f t="shared" si="5"/>
        <v>-197.14282656641183</v>
      </c>
    </row>
    <row r="86" spans="1:18" x14ac:dyDescent="0.2">
      <c r="A86" s="5" t="s">
        <v>214</v>
      </c>
      <c r="B86" s="5" t="s">
        <v>215</v>
      </c>
      <c r="C86" t="s">
        <v>190</v>
      </c>
      <c r="D86">
        <v>24</v>
      </c>
      <c r="E86" t="s">
        <v>21</v>
      </c>
      <c r="F86">
        <v>1.4271933005384501E-2</v>
      </c>
      <c r="G86">
        <v>411.71834999999999</v>
      </c>
      <c r="H86">
        <v>49.920803477508301</v>
      </c>
      <c r="I86">
        <v>30.741868121990201</v>
      </c>
      <c r="J86">
        <v>51.064375129401597</v>
      </c>
      <c r="K86">
        <v>43.297928995866698</v>
      </c>
      <c r="L86">
        <v>44.720434837806302</v>
      </c>
      <c r="M86">
        <v>300</v>
      </c>
      <c r="N86">
        <v>73602</v>
      </c>
      <c r="O86">
        <v>72559</v>
      </c>
      <c r="P86" s="3">
        <f t="shared" si="4"/>
        <v>-1.4271933005384473E-2</v>
      </c>
      <c r="Q86" s="1">
        <f t="shared" si="3"/>
        <v>-2.8543866010768974E-2</v>
      </c>
      <c r="R86" s="3">
        <f t="shared" si="5"/>
        <v>-204.42082321332285</v>
      </c>
    </row>
    <row r="87" spans="1:18" x14ac:dyDescent="0.2">
      <c r="A87" s="5" t="s">
        <v>216</v>
      </c>
      <c r="B87" s="5" t="s">
        <v>217</v>
      </c>
      <c r="C87" t="s">
        <v>140</v>
      </c>
      <c r="D87">
        <v>26</v>
      </c>
      <c r="E87" t="s">
        <v>21</v>
      </c>
      <c r="F87">
        <v>1.45335188181305E-2</v>
      </c>
      <c r="G87">
        <v>489.56</v>
      </c>
      <c r="H87">
        <v>79.606044873355799</v>
      </c>
      <c r="I87">
        <v>41.849688922160702</v>
      </c>
      <c r="J87">
        <v>145.958296572807</v>
      </c>
      <c r="K87">
        <v>124.75406614272801</v>
      </c>
      <c r="L87">
        <v>124.01099102182199</v>
      </c>
      <c r="M87">
        <v>300</v>
      </c>
      <c r="N87">
        <v>34646.300000000003</v>
      </c>
      <c r="O87">
        <v>34146.400000000001</v>
      </c>
      <c r="P87" s="3">
        <f t="shared" si="4"/>
        <v>-1.4533518818130453E-2</v>
      </c>
      <c r="Q87" s="1">
        <f t="shared" si="3"/>
        <v>-2.9067037636260951E-2</v>
      </c>
      <c r="R87" s="3">
        <f t="shared" si="5"/>
        <v>-208.16771950146514</v>
      </c>
    </row>
    <row r="88" spans="1:18" x14ac:dyDescent="0.2">
      <c r="A88" t="s">
        <v>218</v>
      </c>
      <c r="B88" t="s">
        <v>219</v>
      </c>
      <c r="C88" t="s">
        <v>220</v>
      </c>
      <c r="D88">
        <v>35</v>
      </c>
      <c r="E88" t="s">
        <v>21</v>
      </c>
      <c r="F88">
        <v>1.66416178646904E-2</v>
      </c>
      <c r="G88">
        <v>484.15066999999999</v>
      </c>
      <c r="H88">
        <v>46.160967069941996</v>
      </c>
      <c r="I88">
        <v>30.621269298108199</v>
      </c>
      <c r="J88">
        <v>41.380876260036402</v>
      </c>
      <c r="K88">
        <v>37.950717134143801</v>
      </c>
      <c r="L88">
        <v>37.338939190041103</v>
      </c>
      <c r="M88">
        <v>50</v>
      </c>
      <c r="N88">
        <v>87553</v>
      </c>
      <c r="O88">
        <v>86108</v>
      </c>
      <c r="P88" s="3">
        <f t="shared" si="4"/>
        <v>-1.6641617864690404E-2</v>
      </c>
      <c r="Q88" s="1">
        <f t="shared" si="3"/>
        <v>-3.32832357293808E-2</v>
      </c>
      <c r="R88" s="3">
        <f t="shared" si="5"/>
        <v>-238.36392663904718</v>
      </c>
    </row>
    <row r="89" spans="1:18" x14ac:dyDescent="0.2">
      <c r="A89" s="5" t="s">
        <v>221</v>
      </c>
      <c r="B89" s="5" t="s">
        <v>222</v>
      </c>
      <c r="C89" t="s">
        <v>223</v>
      </c>
      <c r="D89">
        <v>33</v>
      </c>
      <c r="E89" t="s">
        <v>21</v>
      </c>
      <c r="F89">
        <v>2.2466300549176199E-2</v>
      </c>
      <c r="G89">
        <v>401.31655999999998</v>
      </c>
      <c r="L89">
        <v>43.110444338205902</v>
      </c>
      <c r="M89">
        <v>100</v>
      </c>
      <c r="N89">
        <v>4051</v>
      </c>
      <c r="O89">
        <v>3961</v>
      </c>
      <c r="P89" s="3">
        <f t="shared" si="4"/>
        <v>-2.2466300549176237E-2</v>
      </c>
      <c r="Q89" s="1">
        <f t="shared" si="3"/>
        <v>-4.493260109835244E-2</v>
      </c>
      <c r="R89" s="3">
        <f t="shared" si="5"/>
        <v>-321.79907770115972</v>
      </c>
    </row>
    <row r="90" spans="1:18" x14ac:dyDescent="0.2">
      <c r="A90" s="5" t="s">
        <v>224</v>
      </c>
      <c r="B90" t="s">
        <v>225</v>
      </c>
      <c r="C90" t="s">
        <v>226</v>
      </c>
      <c r="D90">
        <v>33</v>
      </c>
      <c r="E90" t="s">
        <v>21</v>
      </c>
      <c r="F90">
        <v>2.2621283974620002E-2</v>
      </c>
      <c r="G90">
        <v>487.31414999999998</v>
      </c>
      <c r="H90">
        <v>46.606347084311899</v>
      </c>
      <c r="I90">
        <v>31.851163699674899</v>
      </c>
      <c r="J90">
        <v>50.921999131624098</v>
      </c>
      <c r="K90">
        <v>43.5068280898059</v>
      </c>
      <c r="L90">
        <v>42.0692628371214</v>
      </c>
      <c r="M90">
        <v>100</v>
      </c>
      <c r="N90">
        <v>76984</v>
      </c>
      <c r="O90">
        <v>75262</v>
      </c>
      <c r="P90" s="3">
        <f t="shared" si="4"/>
        <v>-2.2621283974620023E-2</v>
      </c>
      <c r="Q90" s="1">
        <f t="shared" si="3"/>
        <v>-4.5242567949240024E-2</v>
      </c>
      <c r="R90" s="3">
        <f t="shared" si="5"/>
        <v>-324.01919234450639</v>
      </c>
    </row>
    <row r="91" spans="1:18" x14ac:dyDescent="0.2">
      <c r="A91" t="s">
        <v>227</v>
      </c>
      <c r="B91" t="s">
        <v>228</v>
      </c>
      <c r="C91" t="s">
        <v>229</v>
      </c>
      <c r="D91">
        <v>35</v>
      </c>
      <c r="E91" t="s">
        <v>25</v>
      </c>
      <c r="F91">
        <v>2.3285706697827601E-2</v>
      </c>
      <c r="G91">
        <v>448.50515999999999</v>
      </c>
      <c r="H91">
        <v>65.797966373460596</v>
      </c>
      <c r="I91">
        <v>38.405707161584402</v>
      </c>
      <c r="J91">
        <v>37.454938990386303</v>
      </c>
      <c r="K91">
        <v>40.971390979379599</v>
      </c>
      <c r="L91">
        <v>44.541190522814503</v>
      </c>
      <c r="M91">
        <v>50</v>
      </c>
      <c r="N91">
        <v>95231</v>
      </c>
      <c r="O91">
        <v>93039</v>
      </c>
      <c r="P91" s="3">
        <f t="shared" si="4"/>
        <v>-2.3285706697827587E-2</v>
      </c>
      <c r="Q91" s="1">
        <f t="shared" si="3"/>
        <v>-4.6571413395655188E-2</v>
      </c>
      <c r="R91" s="3">
        <f t="shared" si="5"/>
        <v>-333.53699401112857</v>
      </c>
    </row>
    <row r="92" spans="1:18" x14ac:dyDescent="0.2">
      <c r="A92" s="5" t="s">
        <v>230</v>
      </c>
      <c r="B92" s="5" t="s">
        <v>231</v>
      </c>
      <c r="C92" t="s">
        <v>140</v>
      </c>
      <c r="D92">
        <v>23</v>
      </c>
      <c r="E92" t="s">
        <v>25</v>
      </c>
      <c r="F92">
        <v>2.9855614064888798E-2</v>
      </c>
      <c r="G92">
        <v>461.202</v>
      </c>
      <c r="H92">
        <v>92.232146078353693</v>
      </c>
      <c r="I92">
        <v>59.874084603251198</v>
      </c>
      <c r="J92">
        <v>81.781024130823596</v>
      </c>
      <c r="K92">
        <v>79.456651107594794</v>
      </c>
      <c r="L92">
        <v>87.588828521625103</v>
      </c>
      <c r="M92">
        <v>100</v>
      </c>
      <c r="N92">
        <v>7468.6</v>
      </c>
      <c r="O92">
        <v>7248.9</v>
      </c>
      <c r="P92" s="3">
        <f t="shared" si="4"/>
        <v>-2.9855614064888836E-2</v>
      </c>
      <c r="Q92" s="1">
        <f t="shared" si="3"/>
        <v>-5.9711228129777638E-2</v>
      </c>
      <c r="R92" s="3">
        <f t="shared" si="5"/>
        <v>-427.65468401976142</v>
      </c>
    </row>
    <row r="93" spans="1:18" x14ac:dyDescent="0.2">
      <c r="A93" t="s">
        <v>232</v>
      </c>
      <c r="B93" t="s">
        <v>233</v>
      </c>
      <c r="C93" t="s">
        <v>148</v>
      </c>
      <c r="D93">
        <v>34</v>
      </c>
      <c r="E93" t="s">
        <v>25</v>
      </c>
      <c r="F93">
        <v>3.0968338340651699E-2</v>
      </c>
      <c r="G93">
        <v>482.25549000000001</v>
      </c>
      <c r="L93">
        <v>42.329390166907601</v>
      </c>
      <c r="M93">
        <v>50</v>
      </c>
      <c r="N93">
        <v>2197</v>
      </c>
      <c r="O93">
        <v>2130</v>
      </c>
      <c r="P93" s="3">
        <f t="shared" si="4"/>
        <v>-3.096833834065172E-2</v>
      </c>
      <c r="Q93" s="1">
        <f t="shared" si="3"/>
        <v>-6.1936676681303419E-2</v>
      </c>
      <c r="R93" s="3">
        <f t="shared" si="5"/>
        <v>-443.59595582886038</v>
      </c>
    </row>
    <row r="94" spans="1:18" x14ac:dyDescent="0.2">
      <c r="A94" s="5" t="s">
        <v>234</v>
      </c>
      <c r="B94" s="5" t="s">
        <v>235</v>
      </c>
      <c r="C94" t="s">
        <v>52</v>
      </c>
      <c r="D94">
        <v>26</v>
      </c>
      <c r="E94" t="s">
        <v>21</v>
      </c>
      <c r="F94">
        <v>3.2310883091365497E-2</v>
      </c>
      <c r="G94">
        <v>466.47</v>
      </c>
      <c r="H94">
        <v>44.549894805210499</v>
      </c>
      <c r="I94">
        <v>46.914926957590602</v>
      </c>
      <c r="J94">
        <v>56.350153986335201</v>
      </c>
      <c r="K94">
        <v>58.6518847251631</v>
      </c>
      <c r="L94">
        <v>53.693459222462899</v>
      </c>
      <c r="M94">
        <v>300</v>
      </c>
      <c r="N94">
        <v>930.9</v>
      </c>
      <c r="O94">
        <v>901.3</v>
      </c>
      <c r="P94" s="3">
        <f t="shared" si="4"/>
        <v>-3.2310883091365601E-2</v>
      </c>
      <c r="Q94" s="1">
        <f t="shared" si="3"/>
        <v>-6.4621766182731105E-2</v>
      </c>
      <c r="R94" s="3">
        <f t="shared" si="5"/>
        <v>-462.8300816478</v>
      </c>
    </row>
    <row r="95" spans="1:18" x14ac:dyDescent="0.2">
      <c r="A95" t="s">
        <v>227</v>
      </c>
      <c r="B95" t="s">
        <v>228</v>
      </c>
      <c r="C95" t="s">
        <v>236</v>
      </c>
      <c r="D95">
        <v>35</v>
      </c>
      <c r="E95" t="s">
        <v>25</v>
      </c>
      <c r="F95">
        <v>3.3245103229221799E-2</v>
      </c>
      <c r="G95">
        <v>451.98737</v>
      </c>
      <c r="H95">
        <v>39.798153196382302</v>
      </c>
      <c r="I95">
        <v>28.641413308182901</v>
      </c>
      <c r="J95">
        <v>33.1813927951479</v>
      </c>
      <c r="K95">
        <v>39.685760898688798</v>
      </c>
      <c r="L95">
        <v>42.151789578436002</v>
      </c>
      <c r="M95">
        <v>50</v>
      </c>
      <c r="N95">
        <v>52811</v>
      </c>
      <c r="O95">
        <v>51084</v>
      </c>
      <c r="P95" s="3">
        <f t="shared" si="4"/>
        <v>-3.3245103229221813E-2</v>
      </c>
      <c r="Q95" s="1">
        <f t="shared" si="3"/>
        <v>-6.6490206458443613E-2</v>
      </c>
      <c r="R95" s="3">
        <f t="shared" si="5"/>
        <v>-476.21454188872156</v>
      </c>
    </row>
    <row r="96" spans="1:18" x14ac:dyDescent="0.2">
      <c r="A96" s="5" t="s">
        <v>237</v>
      </c>
      <c r="B96" s="5" t="s">
        <v>238</v>
      </c>
      <c r="C96" t="s">
        <v>239</v>
      </c>
      <c r="D96">
        <v>23</v>
      </c>
      <c r="E96" t="s">
        <v>25</v>
      </c>
      <c r="F96">
        <v>3.4219094889086497E-2</v>
      </c>
      <c r="G96">
        <v>448.52699999999999</v>
      </c>
      <c r="H96">
        <v>37.085727684474001</v>
      </c>
      <c r="I96">
        <v>21.227097133227598</v>
      </c>
      <c r="J96">
        <v>38.257791427304603</v>
      </c>
      <c r="K96">
        <v>34.833134498035101</v>
      </c>
      <c r="L96">
        <v>34.429976011891299</v>
      </c>
      <c r="M96">
        <v>100</v>
      </c>
      <c r="N96">
        <v>4170.2</v>
      </c>
      <c r="O96">
        <v>4029.9</v>
      </c>
      <c r="P96" s="3">
        <f t="shared" si="4"/>
        <v>-3.421909488908665E-2</v>
      </c>
      <c r="Q96" s="1">
        <f t="shared" si="3"/>
        <v>-6.8438189778173147E-2</v>
      </c>
      <c r="R96" s="3">
        <f t="shared" si="5"/>
        <v>-490.16902543262955</v>
      </c>
    </row>
    <row r="97" spans="1:18" x14ac:dyDescent="0.2">
      <c r="A97" t="s">
        <v>240</v>
      </c>
      <c r="B97" t="s">
        <v>241</v>
      </c>
      <c r="C97" t="s">
        <v>242</v>
      </c>
      <c r="D97">
        <v>35</v>
      </c>
      <c r="E97" t="s">
        <v>25</v>
      </c>
      <c r="F97">
        <v>3.5578336411261499E-2</v>
      </c>
      <c r="G97">
        <v>450.08798000000002</v>
      </c>
      <c r="H97">
        <v>79.644453581806204</v>
      </c>
      <c r="I97">
        <v>44.8666697467661</v>
      </c>
      <c r="J97">
        <v>83.0688349992691</v>
      </c>
      <c r="K97">
        <v>81.527850651352196</v>
      </c>
      <c r="L97">
        <v>81.581430174516797</v>
      </c>
      <c r="M97">
        <v>50</v>
      </c>
      <c r="N97">
        <v>54010</v>
      </c>
      <c r="O97">
        <v>52122</v>
      </c>
      <c r="P97" s="3">
        <f t="shared" si="4"/>
        <v>-3.5578336411261451E-2</v>
      </c>
      <c r="Q97" s="1">
        <f t="shared" si="3"/>
        <v>-7.1156672822522943E-2</v>
      </c>
      <c r="R97" s="3">
        <f t="shared" si="5"/>
        <v>-509.64341558289459</v>
      </c>
    </row>
    <row r="98" spans="1:18" x14ac:dyDescent="0.2">
      <c r="A98" t="s">
        <v>243</v>
      </c>
      <c r="B98" t="s">
        <v>244</v>
      </c>
      <c r="C98" t="s">
        <v>245</v>
      </c>
      <c r="D98">
        <v>35</v>
      </c>
      <c r="E98" t="s">
        <v>21</v>
      </c>
      <c r="F98">
        <v>3.60410313279734E-2</v>
      </c>
      <c r="G98">
        <v>436.67840999999999</v>
      </c>
      <c r="L98">
        <v>40.070441554754503</v>
      </c>
      <c r="M98">
        <v>50</v>
      </c>
      <c r="N98">
        <v>1836</v>
      </c>
      <c r="O98">
        <v>1771</v>
      </c>
      <c r="P98" s="3">
        <f t="shared" si="4"/>
        <v>-3.6041031327973386E-2</v>
      </c>
      <c r="Q98" s="1">
        <f t="shared" si="3"/>
        <v>-7.2082062655946785E-2</v>
      </c>
      <c r="R98" s="3">
        <f t="shared" si="5"/>
        <v>-516.2727349664093</v>
      </c>
    </row>
    <row r="99" spans="1:18" x14ac:dyDescent="0.2">
      <c r="A99" t="s">
        <v>246</v>
      </c>
      <c r="B99" t="s">
        <v>247</v>
      </c>
      <c r="C99" t="s">
        <v>248</v>
      </c>
      <c r="D99">
        <v>35</v>
      </c>
      <c r="E99" t="s">
        <v>25</v>
      </c>
      <c r="F99">
        <v>3.6579812800404801E-2</v>
      </c>
      <c r="G99">
        <v>450.40456999999998</v>
      </c>
      <c r="H99">
        <v>71.702600950342301</v>
      </c>
      <c r="I99">
        <v>50.4894182192226</v>
      </c>
      <c r="J99">
        <v>79.951215705172004</v>
      </c>
      <c r="K99">
        <v>79.010933509779605</v>
      </c>
      <c r="L99">
        <v>79.442158617263104</v>
      </c>
      <c r="M99">
        <v>50</v>
      </c>
      <c r="N99">
        <v>40253</v>
      </c>
      <c r="O99">
        <v>38807</v>
      </c>
      <c r="P99" s="3">
        <f t="shared" si="4"/>
        <v>-3.6579812800404753E-2</v>
      </c>
      <c r="Q99" s="1">
        <f t="shared" si="3"/>
        <v>-7.3159625600809547E-2</v>
      </c>
      <c r="R99" s="3">
        <f t="shared" si="5"/>
        <v>-523.99226373779879</v>
      </c>
    </row>
    <row r="100" spans="1:18" x14ac:dyDescent="0.2">
      <c r="A100" s="5" t="s">
        <v>249</v>
      </c>
      <c r="B100" s="5" t="s">
        <v>250</v>
      </c>
      <c r="C100" t="s">
        <v>140</v>
      </c>
      <c r="D100">
        <v>23</v>
      </c>
      <c r="E100" t="s">
        <v>21</v>
      </c>
      <c r="F100">
        <v>3.6685704417333702E-2</v>
      </c>
      <c r="G100">
        <v>469.62700000000001</v>
      </c>
      <c r="H100">
        <v>24.182861127850501</v>
      </c>
      <c r="I100">
        <v>14.540976790641</v>
      </c>
      <c r="J100">
        <v>58.091166961924799</v>
      </c>
      <c r="K100">
        <v>62.597010573480503</v>
      </c>
      <c r="L100">
        <v>68.914425642740795</v>
      </c>
      <c r="M100">
        <v>100</v>
      </c>
      <c r="N100">
        <v>8255.4</v>
      </c>
      <c r="O100">
        <v>7958</v>
      </c>
      <c r="P100" s="3">
        <f t="shared" si="4"/>
        <v>-3.6685704417333764E-2</v>
      </c>
      <c r="Q100" s="1">
        <f t="shared" si="3"/>
        <v>-7.3371408834667473E-2</v>
      </c>
      <c r="R100" s="3">
        <f t="shared" si="5"/>
        <v>-525.50946176174193</v>
      </c>
    </row>
    <row r="101" spans="1:18" x14ac:dyDescent="0.2">
      <c r="A101" t="s">
        <v>251</v>
      </c>
      <c r="B101" t="s">
        <v>252</v>
      </c>
      <c r="C101" t="s">
        <v>253</v>
      </c>
      <c r="D101">
        <v>35</v>
      </c>
      <c r="E101" t="s">
        <v>25</v>
      </c>
      <c r="F101">
        <v>3.72095748732824E-2</v>
      </c>
      <c r="G101">
        <v>454.20218</v>
      </c>
      <c r="H101">
        <v>44.414290134204599</v>
      </c>
      <c r="I101">
        <v>28.266480626659401</v>
      </c>
      <c r="J101">
        <v>46.958806335829401</v>
      </c>
      <c r="K101">
        <v>42.457542967401899</v>
      </c>
      <c r="L101">
        <v>44.552267137386799</v>
      </c>
      <c r="M101">
        <v>50</v>
      </c>
      <c r="N101">
        <v>34766</v>
      </c>
      <c r="O101">
        <v>33496</v>
      </c>
      <c r="P101" s="3">
        <f t="shared" si="4"/>
        <v>-3.7209574873282351E-2</v>
      </c>
      <c r="Q101" s="1">
        <f t="shared" si="3"/>
        <v>-7.4419149746564744E-2</v>
      </c>
      <c r="R101" s="3">
        <f t="shared" si="5"/>
        <v>-533.01543677032521</v>
      </c>
    </row>
    <row r="102" spans="1:18" x14ac:dyDescent="0.2">
      <c r="A102" s="5" t="s">
        <v>254</v>
      </c>
      <c r="B102" t="s">
        <v>255</v>
      </c>
      <c r="C102" t="s">
        <v>124</v>
      </c>
      <c r="D102">
        <v>33</v>
      </c>
      <c r="E102" t="s">
        <v>25</v>
      </c>
      <c r="F102">
        <v>3.7508372404554603E-2</v>
      </c>
      <c r="G102">
        <v>403.42288000000002</v>
      </c>
      <c r="L102">
        <v>41.236775181713597</v>
      </c>
      <c r="M102">
        <v>100</v>
      </c>
      <c r="N102">
        <v>1521</v>
      </c>
      <c r="O102">
        <v>1465</v>
      </c>
      <c r="P102" s="3">
        <f t="shared" si="4"/>
        <v>-3.7508372404554589E-2</v>
      </c>
      <c r="Q102" s="1">
        <f t="shared" si="3"/>
        <v>-7.5016744809109193E-2</v>
      </c>
      <c r="R102" s="3">
        <f t="shared" si="5"/>
        <v>-537.2966171874582</v>
      </c>
    </row>
    <row r="103" spans="1:18" x14ac:dyDescent="0.2">
      <c r="A103" s="5" t="s">
        <v>256</v>
      </c>
      <c r="B103" s="5" t="s">
        <v>257</v>
      </c>
      <c r="C103" t="s">
        <v>140</v>
      </c>
      <c r="D103">
        <v>23</v>
      </c>
      <c r="E103" t="s">
        <v>21</v>
      </c>
      <c r="F103">
        <v>3.7533458007994597E-2</v>
      </c>
      <c r="G103">
        <v>470.32900000000001</v>
      </c>
      <c r="H103">
        <v>43.296832476153</v>
      </c>
      <c r="I103">
        <v>40.478852827523099</v>
      </c>
      <c r="J103">
        <v>67.045105684797804</v>
      </c>
      <c r="K103">
        <v>72.095341807168694</v>
      </c>
      <c r="L103">
        <v>90.286855706653597</v>
      </c>
      <c r="M103">
        <v>100</v>
      </c>
      <c r="N103">
        <v>10105.299999999999</v>
      </c>
      <c r="O103">
        <v>9733</v>
      </c>
      <c r="P103" s="3">
        <f t="shared" si="4"/>
        <v>-3.7533458007994562E-2</v>
      </c>
      <c r="Q103" s="1">
        <f t="shared" si="3"/>
        <v>-7.5066916015989166E-2</v>
      </c>
      <c r="R103" s="3">
        <f t="shared" si="5"/>
        <v>-537.65604559114456</v>
      </c>
    </row>
    <row r="104" spans="1:18" x14ac:dyDescent="0.2">
      <c r="A104" t="s">
        <v>258</v>
      </c>
      <c r="B104" t="s">
        <v>259</v>
      </c>
      <c r="C104" t="s">
        <v>151</v>
      </c>
      <c r="D104">
        <v>34</v>
      </c>
      <c r="E104" t="s">
        <v>25</v>
      </c>
      <c r="F104">
        <v>3.7585421412300701E-2</v>
      </c>
      <c r="G104">
        <v>420.84456999999998</v>
      </c>
      <c r="L104">
        <v>44.249286850247699</v>
      </c>
      <c r="M104">
        <v>50</v>
      </c>
      <c r="N104">
        <v>1789</v>
      </c>
      <c r="O104">
        <v>1723</v>
      </c>
      <c r="P104" s="3">
        <f t="shared" si="4"/>
        <v>-3.7585421412300681E-2</v>
      </c>
      <c r="Q104" s="1">
        <f t="shared" si="3"/>
        <v>-7.5170842824601375E-2</v>
      </c>
      <c r="R104" s="3">
        <f t="shared" si="5"/>
        <v>-538.4005816759817</v>
      </c>
    </row>
    <row r="105" spans="1:18" x14ac:dyDescent="0.2">
      <c r="A105" t="s">
        <v>260</v>
      </c>
      <c r="B105" t="s">
        <v>261</v>
      </c>
      <c r="C105" t="s">
        <v>154</v>
      </c>
      <c r="D105">
        <v>35</v>
      </c>
      <c r="E105" t="s">
        <v>25</v>
      </c>
      <c r="F105">
        <v>3.8126073741244902E-2</v>
      </c>
      <c r="G105">
        <v>451.35413</v>
      </c>
      <c r="H105">
        <v>47.488698872050101</v>
      </c>
      <c r="I105">
        <v>33.713103214706798</v>
      </c>
      <c r="J105">
        <v>50.614179299233399</v>
      </c>
      <c r="K105">
        <v>42.190911189371498</v>
      </c>
      <c r="L105">
        <v>42.049955734706302</v>
      </c>
      <c r="M105">
        <v>50</v>
      </c>
      <c r="N105">
        <v>92535</v>
      </c>
      <c r="O105">
        <v>89073</v>
      </c>
      <c r="P105" s="3">
        <f t="shared" si="4"/>
        <v>-3.8126073741244881E-2</v>
      </c>
      <c r="Q105" s="1">
        <f t="shared" si="3"/>
        <v>-7.625214748248979E-2</v>
      </c>
      <c r="R105" s="3">
        <f t="shared" si="5"/>
        <v>-546.14713765396368</v>
      </c>
    </row>
    <row r="106" spans="1:18" x14ac:dyDescent="0.2">
      <c r="A106" t="s">
        <v>262</v>
      </c>
      <c r="B106" t="s">
        <v>263</v>
      </c>
      <c r="C106" t="s">
        <v>264</v>
      </c>
      <c r="D106">
        <v>35</v>
      </c>
      <c r="E106" t="s">
        <v>25</v>
      </c>
      <c r="F106">
        <v>3.85234255172998E-2</v>
      </c>
      <c r="G106">
        <v>444.07193000000001</v>
      </c>
      <c r="H106">
        <v>37.747480696113001</v>
      </c>
      <c r="I106">
        <v>22.928419940194001</v>
      </c>
      <c r="J106">
        <v>43.3282611516305</v>
      </c>
      <c r="K106">
        <v>39.608097907720499</v>
      </c>
      <c r="L106">
        <v>42.180378214586398</v>
      </c>
      <c r="M106">
        <v>50</v>
      </c>
      <c r="N106">
        <v>54160</v>
      </c>
      <c r="O106">
        <v>52113</v>
      </c>
      <c r="P106" s="3">
        <f t="shared" si="4"/>
        <v>-3.8523425517299786E-2</v>
      </c>
      <c r="Q106" s="1">
        <f t="shared" si="3"/>
        <v>-7.7046851034599587E-2</v>
      </c>
      <c r="R106" s="3">
        <f t="shared" si="5"/>
        <v>-551.84051046883042</v>
      </c>
    </row>
    <row r="107" spans="1:18" x14ac:dyDescent="0.2">
      <c r="A107" s="5" t="s">
        <v>265</v>
      </c>
      <c r="B107" t="s">
        <v>266</v>
      </c>
      <c r="C107" s="5" t="s">
        <v>178</v>
      </c>
      <c r="D107">
        <v>23</v>
      </c>
      <c r="E107" t="s">
        <v>21</v>
      </c>
      <c r="F107">
        <v>3.8628159445591899E-2</v>
      </c>
      <c r="G107">
        <v>468.88830999999999</v>
      </c>
      <c r="H107">
        <v>35.580045732427799</v>
      </c>
      <c r="I107">
        <v>35.510353477741297</v>
      </c>
      <c r="J107">
        <v>37.5984478831936</v>
      </c>
      <c r="K107">
        <v>41.660060100290998</v>
      </c>
      <c r="L107">
        <v>43.337228641648501</v>
      </c>
      <c r="M107">
        <v>100</v>
      </c>
      <c r="N107">
        <v>306231</v>
      </c>
      <c r="O107">
        <v>294626</v>
      </c>
      <c r="P107" s="3">
        <f t="shared" si="4"/>
        <v>-3.8628159445591878E-2</v>
      </c>
      <c r="Q107" s="1">
        <f t="shared" si="3"/>
        <v>-7.7256318891183784E-2</v>
      </c>
      <c r="R107" s="3">
        <f t="shared" si="5"/>
        <v>-553.34117615903153</v>
      </c>
    </row>
    <row r="108" spans="1:18" x14ac:dyDescent="0.2">
      <c r="A108" s="5" t="s">
        <v>267</v>
      </c>
      <c r="B108" t="s">
        <v>268</v>
      </c>
      <c r="C108" t="s">
        <v>86</v>
      </c>
      <c r="D108">
        <v>32</v>
      </c>
      <c r="E108" t="s">
        <v>21</v>
      </c>
      <c r="F108">
        <v>3.9867109634551499E-2</v>
      </c>
      <c r="G108">
        <v>414.50995</v>
      </c>
      <c r="M108">
        <v>100</v>
      </c>
      <c r="N108">
        <v>1535</v>
      </c>
      <c r="O108">
        <v>1475</v>
      </c>
      <c r="P108" s="3">
        <f t="shared" si="4"/>
        <v>-3.9867109634551492E-2</v>
      </c>
      <c r="Q108" s="1">
        <f t="shared" si="3"/>
        <v>-7.9734219269102985E-2</v>
      </c>
      <c r="R108" s="3">
        <f t="shared" si="5"/>
        <v>-571.0935362777949</v>
      </c>
    </row>
    <row r="109" spans="1:18" x14ac:dyDescent="0.2">
      <c r="A109" s="5" t="s">
        <v>269</v>
      </c>
      <c r="B109" s="5" t="s">
        <v>270</v>
      </c>
      <c r="C109" t="s">
        <v>271</v>
      </c>
      <c r="D109">
        <v>33</v>
      </c>
      <c r="E109" t="s">
        <v>21</v>
      </c>
      <c r="F109">
        <v>3.9983703058486399E-2</v>
      </c>
      <c r="G109">
        <v>462.74898999999999</v>
      </c>
      <c r="H109">
        <v>39.402291716847202</v>
      </c>
      <c r="I109">
        <v>24.3756214449363</v>
      </c>
      <c r="J109">
        <v>27.8343364078899</v>
      </c>
      <c r="K109">
        <v>35.182123918305201</v>
      </c>
      <c r="L109">
        <v>34.632539122426998</v>
      </c>
      <c r="M109">
        <v>100</v>
      </c>
      <c r="N109">
        <v>36301</v>
      </c>
      <c r="O109">
        <v>34878</v>
      </c>
      <c r="P109" s="3">
        <f t="shared" si="4"/>
        <v>-3.998370305848635E-2</v>
      </c>
      <c r="Q109" s="1">
        <f t="shared" si="3"/>
        <v>-7.9967406116972756E-2</v>
      </c>
      <c r="R109" s="3">
        <f t="shared" si="5"/>
        <v>-572.76417338660099</v>
      </c>
    </row>
    <row r="110" spans="1:18" x14ac:dyDescent="0.2">
      <c r="A110" t="s">
        <v>272</v>
      </c>
      <c r="B110" t="s">
        <v>273</v>
      </c>
      <c r="C110" t="s">
        <v>245</v>
      </c>
      <c r="D110">
        <v>35</v>
      </c>
      <c r="E110" t="s">
        <v>25</v>
      </c>
      <c r="F110">
        <v>4.23370025402202E-2</v>
      </c>
      <c r="G110">
        <v>451.87497000000002</v>
      </c>
      <c r="L110">
        <v>40.591981000265299</v>
      </c>
      <c r="M110">
        <v>50</v>
      </c>
      <c r="N110">
        <v>2412</v>
      </c>
      <c r="O110">
        <v>2312</v>
      </c>
      <c r="P110" s="3">
        <f t="shared" si="4"/>
        <v>-4.2337002540220152E-2</v>
      </c>
      <c r="Q110" s="1">
        <f t="shared" si="3"/>
        <v>-8.4674005080440345E-2</v>
      </c>
      <c r="R110" s="3">
        <f t="shared" si="5"/>
        <v>-606.48484327314247</v>
      </c>
    </row>
    <row r="111" spans="1:18" x14ac:dyDescent="0.2">
      <c r="A111" s="5" t="s">
        <v>274</v>
      </c>
      <c r="B111" s="5" t="s">
        <v>275</v>
      </c>
      <c r="C111" t="s">
        <v>140</v>
      </c>
      <c r="D111">
        <v>23</v>
      </c>
      <c r="E111" t="s">
        <v>21</v>
      </c>
      <c r="F111">
        <v>4.2440794032527498E-2</v>
      </c>
      <c r="G111">
        <v>487.11799999999999</v>
      </c>
      <c r="H111">
        <v>19.105471352879899</v>
      </c>
      <c r="I111">
        <v>10.0657299789543</v>
      </c>
      <c r="L111">
        <v>20.534289008053701</v>
      </c>
      <c r="M111">
        <v>100</v>
      </c>
      <c r="N111">
        <v>6263.4</v>
      </c>
      <c r="O111">
        <v>6003.1</v>
      </c>
      <c r="P111" s="3">
        <f t="shared" si="4"/>
        <v>-4.2440794032527498E-2</v>
      </c>
      <c r="Q111" s="1">
        <f t="shared" si="3"/>
        <v>-8.4881588065054997E-2</v>
      </c>
      <c r="R111" s="3">
        <f t="shared" si="5"/>
        <v>-607.97212023225086</v>
      </c>
    </row>
    <row r="112" spans="1:18" x14ac:dyDescent="0.2">
      <c r="A112" s="5" t="s">
        <v>276</v>
      </c>
      <c r="B112" s="5" t="s">
        <v>277</v>
      </c>
      <c r="C112" t="s">
        <v>278</v>
      </c>
      <c r="D112">
        <v>35</v>
      </c>
      <c r="E112" t="s">
        <v>21</v>
      </c>
      <c r="F112">
        <v>4.4177196332561397E-2</v>
      </c>
      <c r="G112">
        <v>445.33920000000001</v>
      </c>
      <c r="H112">
        <v>39.770635420743901</v>
      </c>
      <c r="I112">
        <v>34.413655871635797</v>
      </c>
      <c r="J112">
        <v>39.079070468761302</v>
      </c>
      <c r="K112">
        <v>37.853180726637497</v>
      </c>
      <c r="L112">
        <v>39.430303198529899</v>
      </c>
      <c r="M112">
        <v>50</v>
      </c>
      <c r="N112">
        <v>37735</v>
      </c>
      <c r="O112">
        <v>36104</v>
      </c>
      <c r="P112" s="3">
        <f t="shared" si="4"/>
        <v>-4.4177196332561383E-2</v>
      </c>
      <c r="Q112" s="1">
        <f t="shared" si="3"/>
        <v>-8.835439266512278E-2</v>
      </c>
      <c r="R112" s="3">
        <f t="shared" si="5"/>
        <v>-632.85433522949972</v>
      </c>
    </row>
    <row r="113" spans="1:18" x14ac:dyDescent="0.2">
      <c r="A113" s="5" t="s">
        <v>279</v>
      </c>
      <c r="B113" s="5" t="s">
        <v>280</v>
      </c>
      <c r="C113" t="s">
        <v>52</v>
      </c>
      <c r="D113">
        <v>26</v>
      </c>
      <c r="E113" t="s">
        <v>21</v>
      </c>
      <c r="F113">
        <v>4.6172095994160202E-2</v>
      </c>
      <c r="G113">
        <v>456.63</v>
      </c>
      <c r="H113">
        <v>26.3997112993227</v>
      </c>
      <c r="I113">
        <v>23.383516025967701</v>
      </c>
      <c r="J113">
        <v>40.4873846386064</v>
      </c>
      <c r="K113">
        <v>42.973552197993399</v>
      </c>
      <c r="L113">
        <v>42.677722585454497</v>
      </c>
      <c r="M113">
        <v>300</v>
      </c>
      <c r="N113">
        <v>1121.2</v>
      </c>
      <c r="O113">
        <v>1070.5999999999999</v>
      </c>
      <c r="P113" s="3">
        <f t="shared" si="4"/>
        <v>-4.6172095994160174E-2</v>
      </c>
      <c r="Q113" s="1">
        <f t="shared" si="3"/>
        <v>-9.2344191988320376E-2</v>
      </c>
      <c r="R113" s="3">
        <f t="shared" si="5"/>
        <v>-661.44193434676265</v>
      </c>
    </row>
    <row r="114" spans="1:18" x14ac:dyDescent="0.2">
      <c r="A114" s="5" t="s">
        <v>281</v>
      </c>
      <c r="B114" s="5" t="s">
        <v>282</v>
      </c>
      <c r="C114" t="s">
        <v>239</v>
      </c>
      <c r="D114">
        <v>24</v>
      </c>
      <c r="E114" t="s">
        <v>25</v>
      </c>
      <c r="F114">
        <v>4.6268823201338502E-2</v>
      </c>
      <c r="G114">
        <v>449.93799999999999</v>
      </c>
      <c r="H114">
        <v>39.5486820693731</v>
      </c>
      <c r="I114">
        <v>40.965080964377201</v>
      </c>
      <c r="J114">
        <v>71.461996587591102</v>
      </c>
      <c r="K114">
        <v>71.593572195175994</v>
      </c>
      <c r="L114">
        <v>73.400841565939899</v>
      </c>
      <c r="M114">
        <v>300</v>
      </c>
      <c r="N114">
        <v>6879.3</v>
      </c>
      <c r="O114">
        <v>6568.2</v>
      </c>
      <c r="P114" s="3">
        <f t="shared" si="4"/>
        <v>-4.6268823201338592E-2</v>
      </c>
      <c r="Q114" s="1">
        <f t="shared" si="3"/>
        <v>-9.2537646402677087E-2</v>
      </c>
      <c r="R114" s="3">
        <f t="shared" si="5"/>
        <v>-662.82810155995253</v>
      </c>
    </row>
    <row r="115" spans="1:18" x14ac:dyDescent="0.2">
      <c r="A115" s="5" t="s">
        <v>283</v>
      </c>
      <c r="B115" s="5" t="s">
        <v>284</v>
      </c>
      <c r="C115" t="s">
        <v>52</v>
      </c>
      <c r="D115">
        <v>26</v>
      </c>
      <c r="E115" t="s">
        <v>21</v>
      </c>
      <c r="F115">
        <v>4.6624613094072197E-2</v>
      </c>
      <c r="G115">
        <v>456.27800000000002</v>
      </c>
      <c r="H115">
        <v>37.134276765588901</v>
      </c>
      <c r="I115">
        <v>32.153976318169001</v>
      </c>
      <c r="J115">
        <v>51.445703565227902</v>
      </c>
      <c r="K115">
        <v>51.578793137735097</v>
      </c>
      <c r="L115">
        <v>50.493399562235702</v>
      </c>
      <c r="M115">
        <v>300</v>
      </c>
      <c r="N115">
        <v>1305.9000000000001</v>
      </c>
      <c r="O115">
        <v>1246.4000000000001</v>
      </c>
      <c r="P115" s="3">
        <f t="shared" si="4"/>
        <v>-4.6624613094072009E-2</v>
      </c>
      <c r="Q115" s="1">
        <f t="shared" si="3"/>
        <v>-9.3249226188144213E-2</v>
      </c>
      <c r="R115" s="3">
        <f t="shared" si="5"/>
        <v>-667.92684147188845</v>
      </c>
    </row>
    <row r="116" spans="1:18" x14ac:dyDescent="0.2">
      <c r="A116" s="5" t="s">
        <v>285</v>
      </c>
      <c r="B116" s="5" t="s">
        <v>286</v>
      </c>
      <c r="C116" t="s">
        <v>239</v>
      </c>
      <c r="D116">
        <v>23</v>
      </c>
      <c r="E116" t="s">
        <v>21</v>
      </c>
      <c r="F116">
        <v>4.7922681233167799E-2</v>
      </c>
      <c r="G116">
        <v>460.14699999999999</v>
      </c>
      <c r="H116">
        <v>25.900534503158202</v>
      </c>
      <c r="I116">
        <v>25.270677791576301</v>
      </c>
      <c r="J116">
        <v>70.660581380225494</v>
      </c>
      <c r="K116">
        <v>80.3293876418427</v>
      </c>
      <c r="L116">
        <v>89.517571908473201</v>
      </c>
      <c r="M116">
        <v>100</v>
      </c>
      <c r="N116">
        <v>7395.1</v>
      </c>
      <c r="O116">
        <v>7049</v>
      </c>
      <c r="P116" s="3">
        <f t="shared" si="4"/>
        <v>-4.7922681233167917E-2</v>
      </c>
      <c r="Q116" s="1">
        <f t="shared" si="3"/>
        <v>-9.584536246633571E-2</v>
      </c>
      <c r="R116" s="3">
        <f t="shared" si="5"/>
        <v>-686.52950693649109</v>
      </c>
    </row>
    <row r="117" spans="1:18" x14ac:dyDescent="0.2">
      <c r="A117" s="5" t="s">
        <v>287</v>
      </c>
      <c r="B117" s="5" t="s">
        <v>288</v>
      </c>
      <c r="C117" t="s">
        <v>289</v>
      </c>
      <c r="D117">
        <v>35</v>
      </c>
      <c r="E117" t="s">
        <v>21</v>
      </c>
      <c r="F117">
        <v>4.8200387183437998E-2</v>
      </c>
      <c r="G117">
        <v>446.60556000000003</v>
      </c>
      <c r="H117">
        <v>42.584307604545799</v>
      </c>
      <c r="I117">
        <v>34.4089012733712</v>
      </c>
      <c r="J117">
        <v>37.78725919187</v>
      </c>
      <c r="K117">
        <v>37.284935553864102</v>
      </c>
      <c r="L117">
        <v>38.920197600878303</v>
      </c>
      <c r="M117">
        <v>50</v>
      </c>
      <c r="N117">
        <v>51842</v>
      </c>
      <c r="O117">
        <v>49402</v>
      </c>
      <c r="P117" s="3">
        <f t="shared" si="4"/>
        <v>-4.8200387183438033E-2</v>
      </c>
      <c r="Q117" s="1">
        <f t="shared" si="3"/>
        <v>-9.6400774366876024E-2</v>
      </c>
      <c r="R117" s="3">
        <f t="shared" si="5"/>
        <v>-690.50939645658309</v>
      </c>
    </row>
    <row r="118" spans="1:18" x14ac:dyDescent="0.2">
      <c r="A118" s="5" t="s">
        <v>290</v>
      </c>
      <c r="B118" t="s">
        <v>291</v>
      </c>
      <c r="C118" t="s">
        <v>292</v>
      </c>
      <c r="D118">
        <v>27</v>
      </c>
      <c r="E118" t="s">
        <v>21</v>
      </c>
      <c r="F118">
        <v>4.9549121974371099E-2</v>
      </c>
      <c r="G118">
        <v>456.41791000000001</v>
      </c>
      <c r="H118">
        <v>23.0009751385074</v>
      </c>
      <c r="I118">
        <v>16.402913200300802</v>
      </c>
      <c r="J118">
        <v>28.815311278311299</v>
      </c>
      <c r="K118">
        <v>31.206000570991499</v>
      </c>
      <c r="L118">
        <v>33.956984371848399</v>
      </c>
      <c r="M118">
        <v>100</v>
      </c>
      <c r="N118">
        <v>16194</v>
      </c>
      <c r="O118">
        <v>15411</v>
      </c>
      <c r="P118" s="3">
        <f t="shared" si="4"/>
        <v>-4.9549121974371141E-2</v>
      </c>
      <c r="Q118" s="1">
        <f t="shared" si="3"/>
        <v>-9.909824394874224E-2</v>
      </c>
      <c r="R118" s="3">
        <f t="shared" si="5"/>
        <v>-709.83891208337809</v>
      </c>
    </row>
    <row r="119" spans="1:18" x14ac:dyDescent="0.2">
      <c r="A119" s="5" t="s">
        <v>293</v>
      </c>
      <c r="B119" s="5" t="s">
        <v>294</v>
      </c>
      <c r="C119" t="s">
        <v>52</v>
      </c>
      <c r="D119">
        <v>26</v>
      </c>
      <c r="E119" t="s">
        <v>21</v>
      </c>
      <c r="F119">
        <v>5.1217687239023903E-2</v>
      </c>
      <c r="G119">
        <v>458.74099999999999</v>
      </c>
      <c r="H119">
        <v>28.178174968911701</v>
      </c>
      <c r="I119">
        <v>37.815852602822503</v>
      </c>
      <c r="J119">
        <v>56.497127371725099</v>
      </c>
      <c r="K119">
        <v>54.674933475319698</v>
      </c>
      <c r="L119">
        <v>55.742853510553701</v>
      </c>
      <c r="M119">
        <v>300</v>
      </c>
      <c r="N119">
        <v>2124.6</v>
      </c>
      <c r="O119">
        <v>2018.5</v>
      </c>
      <c r="P119" s="3">
        <f t="shared" si="4"/>
        <v>-5.1217687239023868E-2</v>
      </c>
      <c r="Q119" s="1">
        <f t="shared" si="3"/>
        <v>-0.10243537447804776</v>
      </c>
      <c r="R119" s="3">
        <f t="shared" si="5"/>
        <v>-733.75300358100037</v>
      </c>
    </row>
    <row r="120" spans="1:18" x14ac:dyDescent="0.2">
      <c r="A120" s="5" t="s">
        <v>295</v>
      </c>
      <c r="B120" s="5" t="s">
        <v>296</v>
      </c>
      <c r="C120" t="s">
        <v>52</v>
      </c>
      <c r="D120">
        <v>26</v>
      </c>
      <c r="E120" t="s">
        <v>21</v>
      </c>
      <c r="F120">
        <v>5.1323532385593902E-2</v>
      </c>
      <c r="G120">
        <v>455.57400000000001</v>
      </c>
      <c r="H120">
        <v>31.856564063279102</v>
      </c>
      <c r="I120">
        <v>32.283253168235397</v>
      </c>
      <c r="J120">
        <v>61.545169835076699</v>
      </c>
      <c r="K120">
        <v>64.675734449956806</v>
      </c>
      <c r="L120">
        <v>62.765375493298201</v>
      </c>
      <c r="M120">
        <v>300</v>
      </c>
      <c r="N120">
        <v>2536</v>
      </c>
      <c r="O120">
        <v>2409.1</v>
      </c>
      <c r="P120" s="3">
        <f t="shared" si="4"/>
        <v>-5.1323532385593854E-2</v>
      </c>
      <c r="Q120" s="1">
        <f t="shared" si="3"/>
        <v>-0.10264706477118776</v>
      </c>
      <c r="R120" s="3">
        <f t="shared" si="5"/>
        <v>-735.27002394265435</v>
      </c>
    </row>
    <row r="121" spans="1:18" x14ac:dyDescent="0.2">
      <c r="A121" s="5" t="s">
        <v>297</v>
      </c>
      <c r="B121" s="5" t="s">
        <v>298</v>
      </c>
      <c r="C121" t="s">
        <v>239</v>
      </c>
      <c r="D121">
        <v>23</v>
      </c>
      <c r="E121" t="s">
        <v>21</v>
      </c>
      <c r="F121">
        <v>5.2814091712468099E-2</v>
      </c>
      <c r="G121">
        <v>452.75700000000001</v>
      </c>
      <c r="H121">
        <v>41.774416754573402</v>
      </c>
      <c r="I121">
        <v>62.482035796021499</v>
      </c>
      <c r="J121">
        <v>75.332351221045002</v>
      </c>
      <c r="K121">
        <v>71.992657535699493</v>
      </c>
      <c r="L121">
        <v>73.251436753134797</v>
      </c>
      <c r="M121">
        <v>100</v>
      </c>
      <c r="N121">
        <v>6881.7</v>
      </c>
      <c r="O121">
        <v>6527.6</v>
      </c>
      <c r="P121" s="3">
        <f t="shared" si="4"/>
        <v>-5.2814091712468134E-2</v>
      </c>
      <c r="Q121" s="1">
        <f t="shared" si="3"/>
        <v>-0.10562818342493624</v>
      </c>
      <c r="R121" s="3">
        <f t="shared" si="5"/>
        <v>-756.63383407376375</v>
      </c>
    </row>
    <row r="122" spans="1:18" x14ac:dyDescent="0.2">
      <c r="A122" s="5" t="s">
        <v>299</v>
      </c>
      <c r="B122" t="s">
        <v>300</v>
      </c>
      <c r="C122" t="s">
        <v>301</v>
      </c>
      <c r="D122">
        <v>27</v>
      </c>
      <c r="E122" t="s">
        <v>25</v>
      </c>
      <c r="F122">
        <v>5.3796260969095802E-2</v>
      </c>
      <c r="G122">
        <v>452.62072999999998</v>
      </c>
      <c r="H122">
        <v>35.474545744583601</v>
      </c>
      <c r="I122">
        <v>29.388039101354199</v>
      </c>
      <c r="J122">
        <v>52.504127293168402</v>
      </c>
      <c r="K122">
        <v>44.863598462836798</v>
      </c>
      <c r="L122">
        <v>43.517083382590101</v>
      </c>
      <c r="M122">
        <v>100</v>
      </c>
      <c r="N122">
        <v>48447</v>
      </c>
      <c r="O122">
        <v>45909</v>
      </c>
      <c r="P122" s="3">
        <f t="shared" si="4"/>
        <v>-5.3796260969095767E-2</v>
      </c>
      <c r="Q122" s="1">
        <f t="shared" si="3"/>
        <v>-0.10759252193819158</v>
      </c>
      <c r="R122" s="3">
        <f t="shared" si="5"/>
        <v>-770.71147626284221</v>
      </c>
    </row>
    <row r="123" spans="1:18" x14ac:dyDescent="0.2">
      <c r="A123" s="5" t="s">
        <v>302</v>
      </c>
      <c r="B123" t="s">
        <v>303</v>
      </c>
      <c r="C123" t="s">
        <v>304</v>
      </c>
      <c r="D123">
        <v>27</v>
      </c>
      <c r="E123" t="s">
        <v>25</v>
      </c>
      <c r="F123">
        <v>5.5594913605744402E-2</v>
      </c>
      <c r="G123">
        <v>453.57037000000003</v>
      </c>
      <c r="H123">
        <v>28.9916345641718</v>
      </c>
      <c r="I123">
        <v>27.991646659959901</v>
      </c>
      <c r="J123">
        <v>39.7909908629615</v>
      </c>
      <c r="K123">
        <v>42.073956556652703</v>
      </c>
      <c r="L123">
        <v>43.747452290981002</v>
      </c>
      <c r="M123">
        <v>100</v>
      </c>
      <c r="N123">
        <v>42798</v>
      </c>
      <c r="O123">
        <v>40483</v>
      </c>
      <c r="P123" s="3">
        <f t="shared" si="4"/>
        <v>-5.5594913605744409E-2</v>
      </c>
      <c r="Q123" s="1">
        <f t="shared" si="3"/>
        <v>-0.11118982721148882</v>
      </c>
      <c r="R123" s="3">
        <f t="shared" si="5"/>
        <v>-796.49291928906644</v>
      </c>
    </row>
    <row r="124" spans="1:18" x14ac:dyDescent="0.2">
      <c r="A124" s="5" t="s">
        <v>305</v>
      </c>
      <c r="B124" s="5" t="s">
        <v>306</v>
      </c>
      <c r="C124" t="s">
        <v>52</v>
      </c>
      <c r="D124">
        <v>26</v>
      </c>
      <c r="E124" t="s">
        <v>21</v>
      </c>
      <c r="F124">
        <v>5.5674669974306701E-2</v>
      </c>
      <c r="G124">
        <v>467.17200000000003</v>
      </c>
      <c r="H124">
        <v>23.8344064141363</v>
      </c>
      <c r="I124">
        <v>32.390035580069998</v>
      </c>
      <c r="J124">
        <v>50.714374627552402</v>
      </c>
      <c r="K124">
        <v>47.023649423616902</v>
      </c>
      <c r="L124">
        <v>44.216474481732298</v>
      </c>
      <c r="M124">
        <v>300</v>
      </c>
      <c r="N124">
        <v>2900.3</v>
      </c>
      <c r="O124">
        <v>2743.2</v>
      </c>
      <c r="P124" s="3">
        <f t="shared" si="4"/>
        <v>-5.5674669974306853E-2</v>
      </c>
      <c r="Q124" s="1">
        <f t="shared" si="3"/>
        <v>-0.11134933994861355</v>
      </c>
      <c r="R124" s="3">
        <f t="shared" si="5"/>
        <v>-797.63615695528802</v>
      </c>
    </row>
    <row r="125" spans="1:18" x14ac:dyDescent="0.2">
      <c r="A125" t="s">
        <v>307</v>
      </c>
      <c r="B125" t="s">
        <v>308</v>
      </c>
      <c r="C125" t="s">
        <v>309</v>
      </c>
      <c r="D125">
        <v>35</v>
      </c>
      <c r="E125" t="s">
        <v>25</v>
      </c>
      <c r="F125">
        <v>5.8461039063031697E-2</v>
      </c>
      <c r="G125">
        <v>450.72100999999998</v>
      </c>
      <c r="H125">
        <v>51.216409246451803</v>
      </c>
      <c r="I125">
        <v>35.1772155166055</v>
      </c>
      <c r="J125">
        <v>39.738975752256103</v>
      </c>
      <c r="K125">
        <v>40.839936731134301</v>
      </c>
      <c r="L125">
        <v>44.917077143921603</v>
      </c>
      <c r="M125">
        <v>50</v>
      </c>
      <c r="N125">
        <v>98291</v>
      </c>
      <c r="O125">
        <v>92708</v>
      </c>
      <c r="P125" s="3">
        <f t="shared" si="4"/>
        <v>-5.8461039063031746E-2</v>
      </c>
      <c r="Q125" s="1">
        <f t="shared" si="3"/>
        <v>-0.11692207812606345</v>
      </c>
      <c r="R125" s="3">
        <f t="shared" si="5"/>
        <v>-837.57793709357463</v>
      </c>
    </row>
    <row r="126" spans="1:18" x14ac:dyDescent="0.2">
      <c r="A126" s="5" t="s">
        <v>310</v>
      </c>
      <c r="B126" t="s">
        <v>311</v>
      </c>
      <c r="C126" t="s">
        <v>312</v>
      </c>
      <c r="D126">
        <v>27</v>
      </c>
      <c r="E126" t="s">
        <v>25</v>
      </c>
      <c r="F126">
        <v>5.93678793421481E-2</v>
      </c>
      <c r="G126">
        <v>454.20346000000001</v>
      </c>
      <c r="H126">
        <v>39.6111334440523</v>
      </c>
      <c r="I126">
        <v>24.246744696684299</v>
      </c>
      <c r="J126">
        <v>42.6448077144085</v>
      </c>
      <c r="K126">
        <v>42.754667047443</v>
      </c>
      <c r="L126">
        <v>43.600937478568497</v>
      </c>
      <c r="M126">
        <v>100</v>
      </c>
      <c r="N126">
        <v>33214</v>
      </c>
      <c r="O126">
        <v>31299</v>
      </c>
      <c r="P126" s="3">
        <f t="shared" si="4"/>
        <v>-5.9367879342148093E-2</v>
      </c>
      <c r="Q126" s="1">
        <f t="shared" si="3"/>
        <v>-0.1187357586842962</v>
      </c>
      <c r="R126" s="3">
        <f t="shared" si="5"/>
        <v>-850.57792011984111</v>
      </c>
    </row>
    <row r="127" spans="1:18" x14ac:dyDescent="0.2">
      <c r="A127" s="5" t="s">
        <v>313</v>
      </c>
      <c r="B127" t="s">
        <v>314</v>
      </c>
      <c r="C127" t="s">
        <v>315</v>
      </c>
      <c r="D127">
        <v>27</v>
      </c>
      <c r="E127" t="s">
        <v>21</v>
      </c>
      <c r="F127">
        <v>5.9455949202684197E-2</v>
      </c>
      <c r="G127">
        <v>456.73444000000001</v>
      </c>
      <c r="H127">
        <v>18.043369008119999</v>
      </c>
      <c r="I127">
        <v>18.439542715628502</v>
      </c>
      <c r="J127">
        <v>33.617355532795301</v>
      </c>
      <c r="K127">
        <v>39.547642172889098</v>
      </c>
      <c r="L127">
        <v>40.912334994221297</v>
      </c>
      <c r="M127">
        <v>100</v>
      </c>
      <c r="N127">
        <v>28542</v>
      </c>
      <c r="O127">
        <v>26894</v>
      </c>
      <c r="P127" s="3">
        <f t="shared" si="4"/>
        <v>-5.9455949202684176E-2</v>
      </c>
      <c r="Q127" s="1">
        <f t="shared" si="3"/>
        <v>-0.11891189840536837</v>
      </c>
      <c r="R127" s="3">
        <f t="shared" si="5"/>
        <v>-851.84046167397935</v>
      </c>
    </row>
    <row r="128" spans="1:18" x14ac:dyDescent="0.2">
      <c r="A128" s="5" t="s">
        <v>316</v>
      </c>
      <c r="B128" t="s">
        <v>317</v>
      </c>
      <c r="C128" t="s">
        <v>318</v>
      </c>
      <c r="D128">
        <v>27</v>
      </c>
      <c r="E128" t="s">
        <v>21</v>
      </c>
      <c r="F128">
        <v>6.2762176182394602E-2</v>
      </c>
      <c r="G128">
        <v>454.20346000000001</v>
      </c>
      <c r="H128">
        <v>32.921661244488199</v>
      </c>
      <c r="I128">
        <v>21.202044343489298</v>
      </c>
      <c r="J128">
        <v>40.421234881379704</v>
      </c>
      <c r="K128">
        <v>41.347518720074</v>
      </c>
      <c r="L128">
        <v>42.572258222070602</v>
      </c>
      <c r="M128">
        <v>100</v>
      </c>
      <c r="N128">
        <v>32209</v>
      </c>
      <c r="O128">
        <v>30249</v>
      </c>
      <c r="P128" s="3">
        <f t="shared" si="4"/>
        <v>-6.2762176182394575E-2</v>
      </c>
      <c r="Q128" s="1">
        <f t="shared" si="3"/>
        <v>-0.12552435236478918</v>
      </c>
      <c r="R128" s="3">
        <f t="shared" si="5"/>
        <v>-899.23991853772418</v>
      </c>
    </row>
    <row r="129" spans="1:18" x14ac:dyDescent="0.2">
      <c r="A129" s="5" t="s">
        <v>22</v>
      </c>
      <c r="B129" t="s">
        <v>23</v>
      </c>
      <c r="C129" s="5" t="s">
        <v>319</v>
      </c>
      <c r="D129">
        <v>27</v>
      </c>
      <c r="E129" t="s">
        <v>25</v>
      </c>
      <c r="F129">
        <v>6.5599260379895802E-2</v>
      </c>
      <c r="G129">
        <v>455.78665000000001</v>
      </c>
      <c r="H129">
        <v>45.131940569771302</v>
      </c>
      <c r="I129">
        <v>32.534157488223499</v>
      </c>
      <c r="J129">
        <v>39.8496268418575</v>
      </c>
      <c r="K129">
        <v>37.891945688330402</v>
      </c>
      <c r="L129">
        <v>39.111802497337301</v>
      </c>
      <c r="M129">
        <v>100</v>
      </c>
      <c r="N129">
        <v>49153</v>
      </c>
      <c r="O129">
        <v>46031</v>
      </c>
      <c r="P129" s="3">
        <f t="shared" si="4"/>
        <v>-6.5599260379895774E-2</v>
      </c>
      <c r="Q129" s="1">
        <f t="shared" si="3"/>
        <v>-0.13119852075979158</v>
      </c>
      <c r="R129" s="3">
        <f t="shared" si="5"/>
        <v>-939.91746254668726</v>
      </c>
    </row>
    <row r="130" spans="1:18" x14ac:dyDescent="0.2">
      <c r="A130" s="5" t="s">
        <v>320</v>
      </c>
      <c r="B130" s="5" t="s">
        <v>321</v>
      </c>
      <c r="C130" t="s">
        <v>239</v>
      </c>
      <c r="D130">
        <v>23</v>
      </c>
      <c r="E130" t="s">
        <v>21</v>
      </c>
      <c r="F130">
        <v>6.8522323930506404E-2</v>
      </c>
      <c r="G130">
        <v>480.13200000000001</v>
      </c>
      <c r="H130">
        <v>20.629683998751499</v>
      </c>
      <c r="I130">
        <v>21.448673835129</v>
      </c>
      <c r="L130">
        <v>32.038646892719903</v>
      </c>
      <c r="M130">
        <v>100</v>
      </c>
      <c r="N130">
        <v>4152.3</v>
      </c>
      <c r="O130">
        <v>3877.2</v>
      </c>
      <c r="P130" s="3">
        <f t="shared" si="4"/>
        <v>-6.8522323930506349E-2</v>
      </c>
      <c r="Q130" s="1">
        <f t="shared" ref="Q130:Q140" si="6">P130-F130</f>
        <v>-0.13704464786101275</v>
      </c>
      <c r="R130" s="3">
        <f t="shared" si="5"/>
        <v>-981.83172653464862</v>
      </c>
    </row>
    <row r="131" spans="1:18" x14ac:dyDescent="0.2">
      <c r="A131" s="5" t="s">
        <v>322</v>
      </c>
      <c r="B131" t="s">
        <v>323</v>
      </c>
      <c r="C131" t="s">
        <v>324</v>
      </c>
      <c r="D131">
        <v>27</v>
      </c>
      <c r="E131" t="s">
        <v>25</v>
      </c>
      <c r="F131">
        <v>7.0605426588289999E-2</v>
      </c>
      <c r="G131">
        <v>451.35413</v>
      </c>
      <c r="H131">
        <v>38.647778891295197</v>
      </c>
      <c r="I131">
        <v>23.245425748959001</v>
      </c>
      <c r="J131">
        <v>41.386887677519297</v>
      </c>
      <c r="K131">
        <v>37.983397844534601</v>
      </c>
      <c r="L131">
        <v>38.750183335008998</v>
      </c>
      <c r="M131">
        <v>100</v>
      </c>
      <c r="N131">
        <v>46761</v>
      </c>
      <c r="O131">
        <v>43572</v>
      </c>
      <c r="P131" s="3">
        <f t="shared" ref="P131:P140" si="7">2*(O131-N131)/(N131+O131)</f>
        <v>-7.0605426588289999E-2</v>
      </c>
      <c r="Q131" s="1">
        <f t="shared" si="6"/>
        <v>-0.14121085317658</v>
      </c>
      <c r="R131" s="3">
        <f t="shared" ref="R131:R140" si="8">32980*LOG10((O131/N131))</f>
        <v>-1011.7042145361177</v>
      </c>
    </row>
    <row r="132" spans="1:18" x14ac:dyDescent="0.2">
      <c r="A132" s="5" t="s">
        <v>325</v>
      </c>
      <c r="B132" s="5" t="s">
        <v>326</v>
      </c>
      <c r="C132" t="s">
        <v>140</v>
      </c>
      <c r="D132">
        <v>26</v>
      </c>
      <c r="E132" t="s">
        <v>21</v>
      </c>
      <c r="F132">
        <v>7.5060369366087801E-2</v>
      </c>
      <c r="G132">
        <v>487.11799999999999</v>
      </c>
      <c r="H132">
        <v>87.852653166386702</v>
      </c>
      <c r="I132">
        <v>58.478318330115997</v>
      </c>
      <c r="J132">
        <v>140.407404788148</v>
      </c>
      <c r="K132">
        <v>131.924709211063</v>
      </c>
      <c r="L132">
        <v>136.13212413695101</v>
      </c>
      <c r="M132">
        <v>300</v>
      </c>
      <c r="N132">
        <v>7690.9</v>
      </c>
      <c r="O132">
        <v>7134.5</v>
      </c>
      <c r="P132" s="3">
        <f t="shared" si="7"/>
        <v>-7.5060369366087884E-2</v>
      </c>
      <c r="Q132" s="1">
        <f t="shared" si="6"/>
        <v>-0.15012073873217568</v>
      </c>
      <c r="R132" s="3">
        <f t="shared" si="8"/>
        <v>-1075.5972613771669</v>
      </c>
    </row>
    <row r="133" spans="1:18" x14ac:dyDescent="0.2">
      <c r="A133" s="2" t="s">
        <v>327</v>
      </c>
      <c r="B133" s="3" t="s">
        <v>328</v>
      </c>
      <c r="C133" s="3" t="s">
        <v>329</v>
      </c>
      <c r="D133" s="3">
        <v>33</v>
      </c>
      <c r="E133" s="3" t="s">
        <v>21</v>
      </c>
      <c r="F133" s="3">
        <v>8.6208500915021899E-2</v>
      </c>
      <c r="G133" s="3">
        <v>449.13729999999998</v>
      </c>
      <c r="H133" s="3">
        <v>41.190728864115698</v>
      </c>
      <c r="I133" s="3">
        <v>31.685229935133499</v>
      </c>
      <c r="J133" s="3">
        <v>39.863972481555201</v>
      </c>
      <c r="K133" s="3">
        <v>40.270525590810998</v>
      </c>
      <c r="L133" s="3">
        <v>40.797178291615303</v>
      </c>
      <c r="M133" s="3">
        <v>100</v>
      </c>
      <c r="N133" s="3">
        <v>50444</v>
      </c>
      <c r="O133" s="3">
        <v>46275</v>
      </c>
      <c r="P133" s="3">
        <f t="shared" si="7"/>
        <v>-8.6208500915021871E-2</v>
      </c>
      <c r="Q133" s="4">
        <f t="shared" si="6"/>
        <v>-0.17241700183004377</v>
      </c>
      <c r="R133" s="3">
        <f t="shared" si="8"/>
        <v>-1235.5326947731965</v>
      </c>
    </row>
    <row r="134" spans="1:18" x14ac:dyDescent="0.2">
      <c r="A134" s="2" t="s">
        <v>330</v>
      </c>
      <c r="B134" s="2" t="s">
        <v>331</v>
      </c>
      <c r="C134" s="3" t="s">
        <v>52</v>
      </c>
      <c r="D134" s="3">
        <v>26</v>
      </c>
      <c r="E134" s="3" t="s">
        <v>21</v>
      </c>
      <c r="F134" s="3">
        <v>8.6384613258905202E-2</v>
      </c>
      <c r="G134" s="3">
        <v>464.36399999999998</v>
      </c>
      <c r="H134" s="3">
        <v>47.096198509046403</v>
      </c>
      <c r="I134" s="3">
        <v>47.343701260249901</v>
      </c>
      <c r="J134" s="3">
        <v>68.587263741594697</v>
      </c>
      <c r="K134" s="3">
        <v>68.858524263741501</v>
      </c>
      <c r="L134" s="3">
        <v>66.171709434828301</v>
      </c>
      <c r="M134" s="3">
        <v>300</v>
      </c>
      <c r="N134" s="3">
        <v>1887.5</v>
      </c>
      <c r="O134" s="3">
        <v>1731.2</v>
      </c>
      <c r="P134" s="3">
        <f t="shared" si="7"/>
        <v>-8.6384613258905105E-2</v>
      </c>
      <c r="Q134" s="4">
        <f t="shared" si="6"/>
        <v>-0.17276922651781029</v>
      </c>
      <c r="R134" s="3">
        <f t="shared" si="8"/>
        <v>-1238.0598625292687</v>
      </c>
    </row>
    <row r="135" spans="1:18" x14ac:dyDescent="0.2">
      <c r="A135" s="2" t="s">
        <v>332</v>
      </c>
      <c r="B135" s="3" t="s">
        <v>333</v>
      </c>
      <c r="C135" s="2" t="s">
        <v>334</v>
      </c>
      <c r="D135" s="3">
        <v>27</v>
      </c>
      <c r="E135" s="3" t="s">
        <v>21</v>
      </c>
      <c r="F135" s="3">
        <v>8.7220437870171197E-2</v>
      </c>
      <c r="G135" s="3">
        <v>449.77222</v>
      </c>
      <c r="H135" s="3">
        <v>38.995742117588001</v>
      </c>
      <c r="I135" s="3">
        <v>31.466066186443001</v>
      </c>
      <c r="J135" s="3">
        <v>32.983612303318203</v>
      </c>
      <c r="K135" s="3">
        <v>35.554914239284201</v>
      </c>
      <c r="L135" s="3">
        <v>37.455247208155598</v>
      </c>
      <c r="M135" s="3">
        <v>100</v>
      </c>
      <c r="N135" s="3">
        <v>35417</v>
      </c>
      <c r="O135" s="3">
        <v>32457</v>
      </c>
      <c r="P135" s="3">
        <f t="shared" si="7"/>
        <v>-8.7220437870171197E-2</v>
      </c>
      <c r="Q135" s="4">
        <f t="shared" si="6"/>
        <v>-0.17444087574034239</v>
      </c>
      <c r="R135" s="3">
        <f t="shared" si="8"/>
        <v>-1250.0539983588847</v>
      </c>
    </row>
    <row r="136" spans="1:18" x14ac:dyDescent="0.2">
      <c r="A136" s="2" t="s">
        <v>335</v>
      </c>
      <c r="B136" s="3" t="s">
        <v>336</v>
      </c>
      <c r="C136" s="3" t="s">
        <v>337</v>
      </c>
      <c r="D136" s="3">
        <v>27</v>
      </c>
      <c r="E136" s="3" t="s">
        <v>21</v>
      </c>
      <c r="F136" s="3">
        <v>9.6463570515551794E-2</v>
      </c>
      <c r="G136" s="3">
        <v>447.23871000000003</v>
      </c>
      <c r="H136" s="3">
        <v>36.291586445915001</v>
      </c>
      <c r="I136" s="3">
        <v>28.8093556635989</v>
      </c>
      <c r="J136" s="3">
        <v>42.604237021379298</v>
      </c>
      <c r="K136" s="3">
        <v>40.751837404520401</v>
      </c>
      <c r="L136" s="3">
        <v>40.731262569514598</v>
      </c>
      <c r="M136" s="3">
        <v>100</v>
      </c>
      <c r="N136" s="3">
        <v>49204</v>
      </c>
      <c r="O136" s="3">
        <v>44676</v>
      </c>
      <c r="P136" s="3">
        <f t="shared" si="7"/>
        <v>-9.6463570515551766E-2</v>
      </c>
      <c r="Q136" s="4">
        <f t="shared" si="6"/>
        <v>-0.19292714103110356</v>
      </c>
      <c r="R136" s="3">
        <f t="shared" si="8"/>
        <v>-1382.7236869479295</v>
      </c>
    </row>
    <row r="137" spans="1:18" x14ac:dyDescent="0.2">
      <c r="A137" s="2" t="s">
        <v>338</v>
      </c>
      <c r="B137" s="2" t="s">
        <v>339</v>
      </c>
      <c r="C137" s="3" t="s">
        <v>340</v>
      </c>
      <c r="D137" s="3">
        <v>27</v>
      </c>
      <c r="E137" s="3" t="s">
        <v>25</v>
      </c>
      <c r="F137" s="3">
        <v>0.102654481367757</v>
      </c>
      <c r="G137" s="3">
        <v>453.25342000000001</v>
      </c>
      <c r="H137" s="3">
        <v>41.163586278271097</v>
      </c>
      <c r="I137" s="3">
        <v>29.4732972764747</v>
      </c>
      <c r="J137" s="3">
        <v>29.637941705902399</v>
      </c>
      <c r="K137" s="3">
        <v>40.059697570745399</v>
      </c>
      <c r="L137" s="3">
        <v>40.516605718662497</v>
      </c>
      <c r="M137" s="3">
        <v>100</v>
      </c>
      <c r="N137" s="3">
        <v>28932</v>
      </c>
      <c r="O137" s="3">
        <v>26107</v>
      </c>
      <c r="P137" s="3">
        <f t="shared" si="7"/>
        <v>-0.10265448136775741</v>
      </c>
      <c r="Q137" s="4">
        <f t="shared" si="6"/>
        <v>-0.20530896273551441</v>
      </c>
      <c r="R137" s="3">
        <f t="shared" si="8"/>
        <v>-1471.6166497138506</v>
      </c>
    </row>
    <row r="138" spans="1:18" x14ac:dyDescent="0.2">
      <c r="A138" s="2" t="s">
        <v>322</v>
      </c>
      <c r="B138" s="2" t="s">
        <v>323</v>
      </c>
      <c r="C138" s="3" t="s">
        <v>341</v>
      </c>
      <c r="D138" s="3">
        <v>27</v>
      </c>
      <c r="E138" s="3" t="s">
        <v>25</v>
      </c>
      <c r="F138" s="3">
        <v>0.102890739833415</v>
      </c>
      <c r="G138" s="3">
        <v>453.25342000000001</v>
      </c>
      <c r="H138" s="3">
        <v>40.493208321189996</v>
      </c>
      <c r="I138" s="3">
        <v>29.358904073880399</v>
      </c>
      <c r="J138" s="3">
        <v>29.306172784969899</v>
      </c>
      <c r="K138" s="3">
        <v>39.996956379857998</v>
      </c>
      <c r="L138" s="3">
        <v>40.516360870958302</v>
      </c>
      <c r="M138" s="3">
        <v>100</v>
      </c>
      <c r="N138" s="3">
        <v>28971</v>
      </c>
      <c r="O138" s="3">
        <v>26136</v>
      </c>
      <c r="P138" s="3">
        <f t="shared" si="7"/>
        <v>-0.102890739833415</v>
      </c>
      <c r="Q138" s="4">
        <f t="shared" si="6"/>
        <v>-0.20578147966683</v>
      </c>
      <c r="R138" s="3">
        <f t="shared" si="8"/>
        <v>-1475.0095464062438</v>
      </c>
    </row>
    <row r="139" spans="1:18" x14ac:dyDescent="0.2">
      <c r="A139" s="2" t="s">
        <v>342</v>
      </c>
      <c r="B139" s="2" t="s">
        <v>343</v>
      </c>
      <c r="C139" s="3" t="s">
        <v>344</v>
      </c>
      <c r="D139" s="3">
        <v>27</v>
      </c>
      <c r="E139" s="3" t="s">
        <v>25</v>
      </c>
      <c r="F139" s="3">
        <v>0.119186549440871</v>
      </c>
      <c r="G139" s="3">
        <v>446.73192999999998</v>
      </c>
      <c r="H139" s="3">
        <v>37.649044510545401</v>
      </c>
      <c r="I139" s="3">
        <v>29.548232317360501</v>
      </c>
      <c r="J139" s="3">
        <v>22.255155990510701</v>
      </c>
      <c r="K139" s="3">
        <v>30.290064055644802</v>
      </c>
      <c r="L139" s="3">
        <v>27.37011077455</v>
      </c>
      <c r="M139" s="3">
        <v>100</v>
      </c>
      <c r="N139" s="3">
        <v>33685</v>
      </c>
      <c r="O139" s="3">
        <v>29896</v>
      </c>
      <c r="P139" s="3">
        <f t="shared" si="7"/>
        <v>-0.1191865494408707</v>
      </c>
      <c r="Q139" s="4">
        <f t="shared" si="6"/>
        <v>-0.23837309888174169</v>
      </c>
      <c r="R139" s="3">
        <f t="shared" si="8"/>
        <v>-1709.1379366178844</v>
      </c>
    </row>
    <row r="140" spans="1:18" x14ac:dyDescent="0.2">
      <c r="A140" s="2" t="s">
        <v>345</v>
      </c>
      <c r="B140" s="2" t="s">
        <v>346</v>
      </c>
      <c r="C140" s="3" t="s">
        <v>347</v>
      </c>
      <c r="D140" s="3">
        <v>27</v>
      </c>
      <c r="E140" s="3" t="s">
        <v>25</v>
      </c>
      <c r="F140" s="3">
        <v>0.11937275400196</v>
      </c>
      <c r="G140" s="3">
        <v>445.78217000000001</v>
      </c>
      <c r="H140" s="3">
        <v>35.888994108606198</v>
      </c>
      <c r="I140" s="3">
        <v>28.61704644353</v>
      </c>
      <c r="J140" s="3">
        <v>22.242360937543701</v>
      </c>
      <c r="K140" s="3">
        <v>30.260929356870101</v>
      </c>
      <c r="L140" s="3">
        <v>27.297890963190699</v>
      </c>
      <c r="M140" s="3">
        <v>100</v>
      </c>
      <c r="N140" s="3">
        <v>32437</v>
      </c>
      <c r="O140" s="3">
        <v>28783</v>
      </c>
      <c r="P140" s="3">
        <f t="shared" si="7"/>
        <v>-0.11937275400196014</v>
      </c>
      <c r="Q140" s="4">
        <f t="shared" si="6"/>
        <v>-0.23874550800392014</v>
      </c>
      <c r="R140" s="3">
        <f t="shared" si="8"/>
        <v>-1711.8144706970252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9370-7263-674D-B87A-A5E568E4C411}">
  <dimension ref="A1:H79"/>
  <sheetViews>
    <sheetView tabSelected="1" workbookViewId="0">
      <selection activeCell="Q17" sqref="Q17"/>
    </sheetView>
  </sheetViews>
  <sheetFormatPr baseColWidth="10" defaultRowHeight="16" x14ac:dyDescent="0.2"/>
  <sheetData>
    <row r="1" spans="1:8" x14ac:dyDescent="0.2">
      <c r="A1" t="s">
        <v>348</v>
      </c>
      <c r="B1" t="s">
        <v>349</v>
      </c>
      <c r="D1" t="s">
        <v>348</v>
      </c>
      <c r="E1" t="s">
        <v>349</v>
      </c>
      <c r="G1" t="s">
        <v>348</v>
      </c>
      <c r="H1" t="s">
        <v>349</v>
      </c>
    </row>
    <row r="2" spans="1:8" x14ac:dyDescent="0.2">
      <c r="A2" s="6">
        <v>50</v>
      </c>
      <c r="B2" s="6">
        <v>-837.57794000000001</v>
      </c>
      <c r="C2" s="6"/>
      <c r="D2" s="6">
        <v>100</v>
      </c>
      <c r="E2" s="6">
        <v>-1711.8145</v>
      </c>
      <c r="F2" s="6"/>
      <c r="G2" s="6">
        <v>300</v>
      </c>
      <c r="H2" s="6">
        <v>-1238.0599</v>
      </c>
    </row>
    <row r="3" spans="1:8" x14ac:dyDescent="0.2">
      <c r="A3" s="6">
        <v>50</v>
      </c>
      <c r="B3" s="6">
        <v>-690.50940000000003</v>
      </c>
      <c r="C3" s="6"/>
      <c r="D3" s="6">
        <v>100</v>
      </c>
      <c r="E3" s="6">
        <v>-1709.1378999999999</v>
      </c>
      <c r="F3" s="6"/>
      <c r="G3" s="6">
        <v>300</v>
      </c>
      <c r="H3" s="6">
        <v>-1075.5972999999999</v>
      </c>
    </row>
    <row r="4" spans="1:8" x14ac:dyDescent="0.2">
      <c r="A4" s="6">
        <v>50</v>
      </c>
      <c r="B4" s="6">
        <v>-632.85433999999998</v>
      </c>
      <c r="C4" s="6"/>
      <c r="D4" s="6">
        <v>100</v>
      </c>
      <c r="E4" s="6">
        <v>-1475.0094999999999</v>
      </c>
      <c r="F4" s="6"/>
      <c r="G4" s="6">
        <v>300</v>
      </c>
      <c r="H4" s="6">
        <v>-797.63616000000002</v>
      </c>
    </row>
    <row r="5" spans="1:8" x14ac:dyDescent="0.2">
      <c r="A5" s="6">
        <v>50</v>
      </c>
      <c r="B5" s="6">
        <v>-606.48483999999996</v>
      </c>
      <c r="C5" s="6"/>
      <c r="D5" s="6">
        <v>100</v>
      </c>
      <c r="E5" s="6">
        <v>-1471.6166000000001</v>
      </c>
      <c r="F5" s="6"/>
      <c r="G5" s="6">
        <v>300</v>
      </c>
      <c r="H5" s="6">
        <v>-735.27002000000005</v>
      </c>
    </row>
    <row r="6" spans="1:8" x14ac:dyDescent="0.2">
      <c r="A6" s="6">
        <v>50</v>
      </c>
      <c r="B6" s="6">
        <v>-551.84050999999999</v>
      </c>
      <c r="C6" s="6"/>
      <c r="D6" s="6">
        <v>100</v>
      </c>
      <c r="E6" s="6">
        <v>-1382.7237</v>
      </c>
      <c r="F6" s="6"/>
      <c r="G6" s="6">
        <v>300</v>
      </c>
      <c r="H6" s="6">
        <v>-733.75300000000004</v>
      </c>
    </row>
    <row r="7" spans="1:8" x14ac:dyDescent="0.2">
      <c r="A7" s="6">
        <v>50</v>
      </c>
      <c r="B7" s="6">
        <v>-546.14714000000004</v>
      </c>
      <c r="C7" s="6"/>
      <c r="D7" s="6">
        <v>100</v>
      </c>
      <c r="E7" s="6">
        <v>-1250.0540000000001</v>
      </c>
      <c r="F7" s="6"/>
      <c r="G7" s="6">
        <v>300</v>
      </c>
      <c r="H7" s="6">
        <v>-667.92683999999997</v>
      </c>
    </row>
    <row r="8" spans="1:8" x14ac:dyDescent="0.2">
      <c r="A8" s="6">
        <v>50</v>
      </c>
      <c r="B8" s="6">
        <v>-538.40057999999999</v>
      </c>
      <c r="C8" s="6"/>
      <c r="D8" s="6">
        <v>100</v>
      </c>
      <c r="E8" s="6">
        <v>-1235.5327</v>
      </c>
      <c r="F8" s="6"/>
      <c r="G8" s="6">
        <v>300</v>
      </c>
      <c r="H8" s="6">
        <v>-662.82809999999995</v>
      </c>
    </row>
    <row r="9" spans="1:8" x14ac:dyDescent="0.2">
      <c r="A9" s="6">
        <v>50</v>
      </c>
      <c r="B9" s="6">
        <v>-533.01544000000001</v>
      </c>
      <c r="C9" s="6"/>
      <c r="D9" s="6">
        <v>100</v>
      </c>
      <c r="E9" s="6">
        <v>-1011.7042</v>
      </c>
      <c r="F9" s="6"/>
      <c r="G9" s="6">
        <v>300</v>
      </c>
      <c r="H9" s="6">
        <v>-661.44192999999996</v>
      </c>
    </row>
    <row r="10" spans="1:8" x14ac:dyDescent="0.2">
      <c r="A10" s="6">
        <v>50</v>
      </c>
      <c r="B10" s="6">
        <v>-523.99225999999999</v>
      </c>
      <c r="C10" s="6"/>
      <c r="D10" s="6">
        <v>100</v>
      </c>
      <c r="E10" s="6">
        <v>-981.83172999999999</v>
      </c>
      <c r="F10" s="6"/>
      <c r="G10" s="6">
        <v>300</v>
      </c>
      <c r="H10" s="6">
        <v>-462.83008000000001</v>
      </c>
    </row>
    <row r="11" spans="1:8" x14ac:dyDescent="0.2">
      <c r="A11" s="6">
        <v>50</v>
      </c>
      <c r="B11" s="6">
        <v>-516.27273000000002</v>
      </c>
      <c r="C11" s="6"/>
      <c r="D11" s="6">
        <v>100</v>
      </c>
      <c r="E11" s="6">
        <v>-939.91746000000001</v>
      </c>
      <c r="F11" s="6"/>
      <c r="G11" s="6">
        <v>300</v>
      </c>
      <c r="H11" s="6">
        <v>-208.16772</v>
      </c>
    </row>
    <row r="12" spans="1:8" x14ac:dyDescent="0.2">
      <c r="A12" s="6">
        <v>50</v>
      </c>
      <c r="B12" s="6">
        <v>-509.64341999999999</v>
      </c>
      <c r="C12" s="6"/>
      <c r="D12" s="6">
        <v>100</v>
      </c>
      <c r="E12" s="6">
        <v>-899.23991999999998</v>
      </c>
      <c r="F12" s="6"/>
      <c r="G12" s="6">
        <v>300</v>
      </c>
      <c r="H12" s="6">
        <v>-204.42081999999999</v>
      </c>
    </row>
    <row r="13" spans="1:8" x14ac:dyDescent="0.2">
      <c r="A13" s="6">
        <v>50</v>
      </c>
      <c r="B13" s="6">
        <v>-476.21454</v>
      </c>
      <c r="C13" s="6"/>
      <c r="D13" s="6">
        <v>100</v>
      </c>
      <c r="E13" s="6">
        <v>-851.84046000000001</v>
      </c>
      <c r="F13" s="6"/>
      <c r="G13" s="6">
        <v>300</v>
      </c>
      <c r="H13" s="6">
        <v>-197.14283</v>
      </c>
    </row>
    <row r="14" spans="1:8" x14ac:dyDescent="0.2">
      <c r="A14" s="6">
        <v>50</v>
      </c>
      <c r="B14" s="6">
        <v>-443.59595999999999</v>
      </c>
      <c r="C14" s="6"/>
      <c r="D14" s="6">
        <v>100</v>
      </c>
      <c r="E14" s="6">
        <v>-850.57791999999995</v>
      </c>
      <c r="F14" s="6"/>
      <c r="G14" s="6">
        <v>300</v>
      </c>
      <c r="H14" s="6">
        <v>-125.48739999999999</v>
      </c>
    </row>
    <row r="15" spans="1:8" x14ac:dyDescent="0.2">
      <c r="A15" s="6">
        <v>50</v>
      </c>
      <c r="B15" s="6">
        <v>-333.53699</v>
      </c>
      <c r="C15" s="6"/>
      <c r="D15" s="6">
        <v>100</v>
      </c>
      <c r="E15" s="6">
        <v>-796.49292000000003</v>
      </c>
      <c r="F15" s="6"/>
      <c r="G15" s="6">
        <v>300</v>
      </c>
      <c r="H15" s="6">
        <v>-103.10952</v>
      </c>
    </row>
    <row r="16" spans="1:8" x14ac:dyDescent="0.2">
      <c r="A16" s="6">
        <v>50</v>
      </c>
      <c r="B16" s="6">
        <v>-238.36393000000001</v>
      </c>
      <c r="C16" s="6"/>
      <c r="D16" s="6">
        <v>100</v>
      </c>
      <c r="E16" s="6">
        <v>-770.71148000000005</v>
      </c>
      <c r="F16" s="6"/>
      <c r="G16" s="6">
        <v>300</v>
      </c>
      <c r="H16" s="6">
        <v>-89.329660000000004</v>
      </c>
    </row>
    <row r="17" spans="1:8" x14ac:dyDescent="0.2">
      <c r="A17" s="6">
        <v>50</v>
      </c>
      <c r="B17" s="6">
        <v>-149.02710999999999</v>
      </c>
      <c r="C17" s="6"/>
      <c r="D17" s="6">
        <v>100</v>
      </c>
      <c r="E17" s="6">
        <v>-756.63382999999999</v>
      </c>
      <c r="F17" s="6"/>
      <c r="G17" s="6">
        <v>300</v>
      </c>
      <c r="H17" s="6">
        <v>124.842479</v>
      </c>
    </row>
    <row r="18" spans="1:8" x14ac:dyDescent="0.2">
      <c r="A18" s="6">
        <v>50</v>
      </c>
      <c r="B18" s="6">
        <v>-143.07560000000001</v>
      </c>
      <c r="C18" s="6"/>
      <c r="D18" s="6">
        <v>100</v>
      </c>
      <c r="E18" s="6">
        <v>-709.83891000000006</v>
      </c>
      <c r="F18" s="6"/>
      <c r="G18" s="6">
        <v>300</v>
      </c>
      <c r="H18" s="6">
        <v>124.965988</v>
      </c>
    </row>
    <row r="19" spans="1:8" x14ac:dyDescent="0.2">
      <c r="A19" s="6">
        <v>50</v>
      </c>
      <c r="B19" s="6">
        <v>116.144278</v>
      </c>
      <c r="C19" s="6"/>
      <c r="D19" s="6">
        <v>100</v>
      </c>
      <c r="E19" s="6">
        <v>-686.52950999999996</v>
      </c>
      <c r="F19" s="6"/>
      <c r="G19" s="6">
        <v>300</v>
      </c>
      <c r="H19" s="6">
        <v>131.60252199999999</v>
      </c>
    </row>
    <row r="20" spans="1:8" x14ac:dyDescent="0.2">
      <c r="A20" s="6">
        <v>50</v>
      </c>
      <c r="B20" s="6">
        <v>150.38952</v>
      </c>
      <c r="C20" s="6"/>
      <c r="D20" s="6">
        <v>100</v>
      </c>
      <c r="E20" s="6">
        <v>-607.97212000000002</v>
      </c>
      <c r="F20" s="6"/>
      <c r="G20" s="6">
        <v>300</v>
      </c>
      <c r="H20" s="6">
        <v>559.34333100000003</v>
      </c>
    </row>
    <row r="21" spans="1:8" x14ac:dyDescent="0.2">
      <c r="A21" s="6">
        <v>50</v>
      </c>
      <c r="B21" s="6">
        <v>201.78105500000001</v>
      </c>
      <c r="C21" s="6"/>
      <c r="D21" s="6">
        <v>100</v>
      </c>
      <c r="E21" s="6">
        <v>-572.76417000000004</v>
      </c>
      <c r="F21" s="6"/>
      <c r="G21" s="6">
        <v>300</v>
      </c>
      <c r="H21" s="6">
        <v>570.36881900000003</v>
      </c>
    </row>
    <row r="22" spans="1:8" x14ac:dyDescent="0.2">
      <c r="A22" s="6">
        <v>50</v>
      </c>
      <c r="B22" s="6">
        <v>299.398821</v>
      </c>
      <c r="C22" s="6"/>
      <c r="D22" s="6">
        <v>100</v>
      </c>
      <c r="E22" s="6">
        <v>-571.09353999999996</v>
      </c>
      <c r="F22" s="6"/>
      <c r="G22" s="6">
        <v>300</v>
      </c>
      <c r="H22" s="6">
        <v>622.43147799999997</v>
      </c>
    </row>
    <row r="23" spans="1:8" x14ac:dyDescent="0.2">
      <c r="A23" s="6">
        <v>50</v>
      </c>
      <c r="B23" s="6">
        <v>362.04576200000002</v>
      </c>
      <c r="C23" s="6"/>
      <c r="D23" s="6">
        <v>100</v>
      </c>
      <c r="E23" s="6">
        <v>-553.34118000000001</v>
      </c>
      <c r="F23" s="6"/>
      <c r="G23" s="6">
        <v>300</v>
      </c>
      <c r="H23" s="6">
        <v>684.525801</v>
      </c>
    </row>
    <row r="24" spans="1:8" x14ac:dyDescent="0.2">
      <c r="A24" s="6">
        <v>50</v>
      </c>
      <c r="B24" s="6">
        <v>433.19927300000001</v>
      </c>
      <c r="C24" s="6"/>
      <c r="D24" s="6">
        <v>100</v>
      </c>
      <c r="E24" s="6">
        <v>-537.65605000000005</v>
      </c>
      <c r="F24" s="6"/>
      <c r="G24" s="6">
        <v>300</v>
      </c>
      <c r="H24" s="6">
        <v>756.46731599999998</v>
      </c>
    </row>
    <row r="25" spans="1:8" x14ac:dyDescent="0.2">
      <c r="A25" s="6">
        <v>50</v>
      </c>
      <c r="B25" s="6">
        <v>461.94262600000002</v>
      </c>
      <c r="C25" s="6"/>
      <c r="D25" s="6">
        <v>100</v>
      </c>
      <c r="E25" s="6">
        <v>-537.29661999999996</v>
      </c>
      <c r="F25" s="6"/>
      <c r="G25" s="6">
        <v>300</v>
      </c>
      <c r="H25" s="6">
        <v>1015.65621</v>
      </c>
    </row>
    <row r="26" spans="1:8" x14ac:dyDescent="0.2">
      <c r="A26" s="6">
        <v>50</v>
      </c>
      <c r="B26" s="6">
        <v>475.10266200000001</v>
      </c>
      <c r="C26" s="6"/>
      <c r="D26" s="6">
        <v>100</v>
      </c>
      <c r="E26" s="6">
        <v>-525.50945999999999</v>
      </c>
      <c r="F26" s="6"/>
      <c r="G26" s="6"/>
      <c r="H26" s="6"/>
    </row>
    <row r="27" spans="1:8" x14ac:dyDescent="0.2">
      <c r="A27" s="6">
        <v>50</v>
      </c>
      <c r="B27" s="6">
        <v>504.42978199999999</v>
      </c>
      <c r="C27" s="6"/>
      <c r="D27" s="7">
        <v>100</v>
      </c>
      <c r="E27" s="7">
        <v>-490.16903000000002</v>
      </c>
      <c r="F27" s="6"/>
      <c r="G27" s="6"/>
      <c r="H27" s="6"/>
    </row>
    <row r="28" spans="1:8" x14ac:dyDescent="0.2">
      <c r="A28" s="6">
        <v>50</v>
      </c>
      <c r="B28" s="6">
        <v>538.75019299999997</v>
      </c>
      <c r="C28" s="6"/>
      <c r="D28" s="7">
        <v>100</v>
      </c>
      <c r="E28" s="7">
        <v>-427.65467999999998</v>
      </c>
      <c r="F28" s="6"/>
      <c r="G28" s="6"/>
      <c r="H28" s="6"/>
    </row>
    <row r="29" spans="1:8" x14ac:dyDescent="0.2">
      <c r="A29" s="6">
        <v>50</v>
      </c>
      <c r="B29" s="6">
        <v>549.84624299999996</v>
      </c>
      <c r="C29" s="6"/>
      <c r="D29" s="7">
        <v>100</v>
      </c>
      <c r="E29" s="7">
        <v>-324.01918999999998</v>
      </c>
      <c r="F29" s="6"/>
      <c r="G29" s="6"/>
      <c r="H29" s="6"/>
    </row>
    <row r="30" spans="1:8" x14ac:dyDescent="0.2">
      <c r="A30" s="6">
        <v>50</v>
      </c>
      <c r="B30" s="6">
        <v>572.28795500000001</v>
      </c>
      <c r="C30" s="6"/>
      <c r="D30" s="7">
        <v>100</v>
      </c>
      <c r="E30" s="7">
        <v>-321.79908</v>
      </c>
      <c r="F30" s="6"/>
      <c r="G30" s="6"/>
      <c r="H30" s="6"/>
    </row>
    <row r="31" spans="1:8" x14ac:dyDescent="0.2">
      <c r="A31" s="6">
        <v>50</v>
      </c>
      <c r="B31" s="6">
        <v>640.35575500000004</v>
      </c>
      <c r="C31" s="6"/>
      <c r="D31" s="7">
        <v>100</v>
      </c>
      <c r="E31" s="7">
        <v>-187.43183999999999</v>
      </c>
      <c r="F31" s="6"/>
      <c r="G31" s="6"/>
      <c r="H31" s="6"/>
    </row>
    <row r="32" spans="1:8" x14ac:dyDescent="0.2">
      <c r="A32" s="6">
        <v>50</v>
      </c>
      <c r="B32" s="6">
        <v>643.76686700000005</v>
      </c>
      <c r="C32" s="6"/>
      <c r="D32" s="7">
        <v>100</v>
      </c>
      <c r="E32" s="7">
        <v>-173.67250999999999</v>
      </c>
      <c r="F32" s="6"/>
      <c r="G32" s="6"/>
      <c r="H32" s="6"/>
    </row>
    <row r="33" spans="1:8" x14ac:dyDescent="0.2">
      <c r="A33" s="6">
        <v>50</v>
      </c>
      <c r="B33" s="6">
        <v>718.97141799999997</v>
      </c>
      <c r="C33" s="6"/>
      <c r="D33" s="7">
        <v>100</v>
      </c>
      <c r="E33" s="7">
        <v>206.28283099999999</v>
      </c>
      <c r="F33" s="6"/>
      <c r="G33" s="6"/>
      <c r="H33" s="6"/>
    </row>
    <row r="34" spans="1:8" x14ac:dyDescent="0.2">
      <c r="A34" s="6">
        <v>50</v>
      </c>
      <c r="B34" s="6">
        <v>867.03619000000003</v>
      </c>
      <c r="C34" s="6"/>
      <c r="D34" s="7">
        <v>100</v>
      </c>
      <c r="E34" s="7">
        <v>215.63744399999999</v>
      </c>
      <c r="F34" s="6"/>
      <c r="G34" s="6"/>
      <c r="H34" s="6"/>
    </row>
    <row r="35" spans="1:8" x14ac:dyDescent="0.2">
      <c r="A35" s="6">
        <v>50</v>
      </c>
      <c r="B35" s="6">
        <v>867.90394400000002</v>
      </c>
      <c r="C35" s="6"/>
      <c r="D35" s="7">
        <v>100</v>
      </c>
      <c r="E35" s="7">
        <v>222.91460000000001</v>
      </c>
      <c r="F35" s="6"/>
      <c r="G35" s="6"/>
      <c r="H35" s="6"/>
    </row>
    <row r="36" spans="1:8" x14ac:dyDescent="0.2">
      <c r="A36" s="6">
        <v>50</v>
      </c>
      <c r="B36" s="6">
        <v>869.60906299999999</v>
      </c>
      <c r="C36" s="6"/>
      <c r="D36" s="7">
        <v>100</v>
      </c>
      <c r="E36" s="7">
        <v>231.42911699999999</v>
      </c>
      <c r="F36" s="6"/>
      <c r="G36" s="6"/>
      <c r="H36" s="6"/>
    </row>
    <row r="37" spans="1:8" x14ac:dyDescent="0.2">
      <c r="A37" s="6">
        <v>50</v>
      </c>
      <c r="B37" s="6">
        <v>872.92986900000005</v>
      </c>
      <c r="C37" s="6"/>
      <c r="D37" s="7">
        <v>100</v>
      </c>
      <c r="E37" s="7">
        <v>280.10460999999998</v>
      </c>
      <c r="F37" s="6"/>
      <c r="G37" s="6"/>
      <c r="H37" s="6"/>
    </row>
    <row r="38" spans="1:8" x14ac:dyDescent="0.2">
      <c r="A38" s="6">
        <v>50</v>
      </c>
      <c r="B38" s="6">
        <v>875.48346900000001</v>
      </c>
      <c r="C38" s="6"/>
      <c r="D38" s="7">
        <v>100</v>
      </c>
      <c r="E38" s="7">
        <v>285.28473300000002</v>
      </c>
      <c r="F38" s="6"/>
      <c r="G38" s="6"/>
      <c r="H38" s="6"/>
    </row>
    <row r="39" spans="1:8" x14ac:dyDescent="0.2">
      <c r="A39" s="6"/>
      <c r="B39" s="6"/>
      <c r="C39" s="6"/>
      <c r="D39" s="7">
        <v>100</v>
      </c>
      <c r="E39" s="7">
        <v>285.32786199999998</v>
      </c>
      <c r="F39" s="6"/>
      <c r="G39" s="6"/>
      <c r="H39" s="6"/>
    </row>
    <row r="40" spans="1:8" x14ac:dyDescent="0.2">
      <c r="A40" s="6"/>
      <c r="B40" s="6"/>
      <c r="C40" s="6"/>
      <c r="D40" s="7">
        <v>100</v>
      </c>
      <c r="E40" s="7">
        <v>321.73982000000001</v>
      </c>
      <c r="F40" s="6"/>
      <c r="G40" s="6"/>
      <c r="H40" s="6"/>
    </row>
    <row r="41" spans="1:8" x14ac:dyDescent="0.2">
      <c r="A41" s="6"/>
      <c r="B41" s="6"/>
      <c r="C41" s="6"/>
      <c r="D41" s="7">
        <v>100</v>
      </c>
      <c r="E41" s="7">
        <v>323.466768</v>
      </c>
      <c r="F41" s="6"/>
      <c r="G41" s="6"/>
      <c r="H41" s="6"/>
    </row>
    <row r="42" spans="1:8" x14ac:dyDescent="0.2">
      <c r="A42" s="6"/>
      <c r="B42" s="6"/>
      <c r="C42" s="6"/>
      <c r="D42" s="7">
        <v>100</v>
      </c>
      <c r="E42" s="7">
        <v>402.78949399999999</v>
      </c>
      <c r="F42" s="6"/>
      <c r="G42" s="6"/>
      <c r="H42" s="6"/>
    </row>
    <row r="43" spans="1:8" x14ac:dyDescent="0.2">
      <c r="A43" s="6"/>
      <c r="B43" s="6"/>
      <c r="C43" s="6"/>
      <c r="D43" s="7">
        <v>100</v>
      </c>
      <c r="E43" s="7">
        <v>407.735996</v>
      </c>
      <c r="F43" s="6"/>
      <c r="G43" s="6"/>
      <c r="H43" s="6"/>
    </row>
    <row r="44" spans="1:8" x14ac:dyDescent="0.2">
      <c r="A44" s="6"/>
      <c r="B44" s="6"/>
      <c r="C44" s="6"/>
      <c r="D44" s="7">
        <v>100</v>
      </c>
      <c r="E44" s="7">
        <v>414.86973</v>
      </c>
      <c r="F44" s="6"/>
      <c r="G44" s="6"/>
      <c r="H44" s="6"/>
    </row>
    <row r="45" spans="1:8" x14ac:dyDescent="0.2">
      <c r="A45" s="6"/>
      <c r="B45" s="6"/>
      <c r="C45" s="6"/>
      <c r="D45" s="7">
        <v>100</v>
      </c>
      <c r="E45" s="7">
        <v>487.71477199999998</v>
      </c>
      <c r="F45" s="6"/>
      <c r="G45" s="6"/>
      <c r="H45" s="6"/>
    </row>
    <row r="46" spans="1:8" x14ac:dyDescent="0.2">
      <c r="A46" s="6"/>
      <c r="B46" s="6"/>
      <c r="C46" s="6"/>
      <c r="D46" s="6">
        <v>100</v>
      </c>
      <c r="E46" s="6">
        <v>522.44138599999997</v>
      </c>
      <c r="F46" s="6"/>
      <c r="G46" s="6"/>
      <c r="H46" s="6"/>
    </row>
    <row r="47" spans="1:8" x14ac:dyDescent="0.2">
      <c r="A47" s="6"/>
      <c r="B47" s="6"/>
      <c r="C47" s="6"/>
      <c r="D47" s="6">
        <v>100</v>
      </c>
      <c r="E47" s="6">
        <v>577.952898</v>
      </c>
      <c r="F47" s="6"/>
      <c r="G47" s="6"/>
      <c r="H47" s="6"/>
    </row>
    <row r="48" spans="1:8" x14ac:dyDescent="0.2">
      <c r="A48" s="6"/>
      <c r="B48" s="6"/>
      <c r="C48" s="6"/>
      <c r="D48" s="6">
        <v>100</v>
      </c>
      <c r="E48" s="6">
        <v>609.98857099999998</v>
      </c>
      <c r="F48" s="6"/>
      <c r="G48" s="6"/>
      <c r="H48" s="6"/>
    </row>
    <row r="49" spans="1:8" x14ac:dyDescent="0.2">
      <c r="A49" s="6"/>
      <c r="B49" s="6"/>
      <c r="C49" s="6"/>
      <c r="D49" s="6">
        <v>100</v>
      </c>
      <c r="E49" s="6">
        <v>641.88250900000003</v>
      </c>
      <c r="F49" s="6"/>
      <c r="G49" s="6"/>
      <c r="H49" s="6"/>
    </row>
    <row r="50" spans="1:8" x14ac:dyDescent="0.2">
      <c r="A50" s="6"/>
      <c r="B50" s="6"/>
      <c r="C50" s="6"/>
      <c r="D50" s="6">
        <v>100</v>
      </c>
      <c r="E50" s="6">
        <v>643.93012599999997</v>
      </c>
      <c r="F50" s="6"/>
      <c r="G50" s="6"/>
      <c r="H50" s="6"/>
    </row>
    <row r="51" spans="1:8" x14ac:dyDescent="0.2">
      <c r="A51" s="6"/>
      <c r="B51" s="6"/>
      <c r="C51" s="6"/>
      <c r="D51" s="6">
        <v>100</v>
      </c>
      <c r="E51" s="6">
        <v>667.85592299999996</v>
      </c>
      <c r="F51" s="6"/>
      <c r="G51" s="6"/>
      <c r="H51" s="6"/>
    </row>
    <row r="52" spans="1:8" x14ac:dyDescent="0.2">
      <c r="A52" s="6"/>
      <c r="B52" s="6"/>
      <c r="C52" s="6"/>
      <c r="D52" s="6">
        <v>100</v>
      </c>
      <c r="E52" s="6">
        <v>677.70350800000006</v>
      </c>
      <c r="F52" s="6"/>
      <c r="G52" s="6"/>
      <c r="H52" s="6"/>
    </row>
    <row r="53" spans="1:8" x14ac:dyDescent="0.2">
      <c r="A53" s="6"/>
      <c r="B53" s="6"/>
      <c r="C53" s="6"/>
      <c r="D53" s="6">
        <v>100</v>
      </c>
      <c r="E53" s="6">
        <v>678.67840899999999</v>
      </c>
      <c r="F53" s="6"/>
      <c r="G53" s="6"/>
      <c r="H53" s="6"/>
    </row>
    <row r="54" spans="1:8" x14ac:dyDescent="0.2">
      <c r="A54" s="6"/>
      <c r="B54" s="6"/>
      <c r="C54" s="6"/>
      <c r="D54" s="6">
        <v>100</v>
      </c>
      <c r="E54" s="6">
        <v>679.76850999999999</v>
      </c>
      <c r="F54" s="6"/>
      <c r="G54" s="6"/>
      <c r="H54" s="6"/>
    </row>
    <row r="55" spans="1:8" x14ac:dyDescent="0.2">
      <c r="A55" s="6"/>
      <c r="B55" s="6"/>
      <c r="C55" s="6"/>
      <c r="D55" s="6">
        <v>100</v>
      </c>
      <c r="E55" s="6">
        <v>684.90770999999995</v>
      </c>
      <c r="F55" s="6"/>
      <c r="G55" s="6"/>
      <c r="H55" s="6"/>
    </row>
    <row r="56" spans="1:8" x14ac:dyDescent="0.2">
      <c r="A56" s="6"/>
      <c r="B56" s="6"/>
      <c r="C56" s="6"/>
      <c r="D56" s="6">
        <v>100</v>
      </c>
      <c r="E56" s="6">
        <v>689.22071200000005</v>
      </c>
      <c r="F56" s="6"/>
      <c r="G56" s="6"/>
      <c r="H56" s="6"/>
    </row>
    <row r="57" spans="1:8" x14ac:dyDescent="0.2">
      <c r="A57" s="6"/>
      <c r="B57" s="6"/>
      <c r="C57" s="6"/>
      <c r="D57" s="6">
        <v>100</v>
      </c>
      <c r="E57" s="6">
        <v>700.03585599999997</v>
      </c>
      <c r="F57" s="6"/>
      <c r="G57" s="6"/>
      <c r="H57" s="6"/>
    </row>
    <row r="58" spans="1:8" x14ac:dyDescent="0.2">
      <c r="A58" s="6"/>
      <c r="B58" s="6"/>
      <c r="C58" s="6"/>
      <c r="D58" s="6">
        <v>100</v>
      </c>
      <c r="E58" s="6">
        <v>730.56429000000003</v>
      </c>
      <c r="F58" s="6"/>
      <c r="G58" s="6"/>
      <c r="H58" s="6"/>
    </row>
    <row r="59" spans="1:8" x14ac:dyDescent="0.2">
      <c r="A59" s="6"/>
      <c r="B59" s="6"/>
      <c r="C59" s="6"/>
      <c r="D59" s="6">
        <v>100</v>
      </c>
      <c r="E59" s="6">
        <v>731.82588799999996</v>
      </c>
      <c r="F59" s="6"/>
      <c r="G59" s="6"/>
      <c r="H59" s="6"/>
    </row>
    <row r="60" spans="1:8" x14ac:dyDescent="0.2">
      <c r="A60" s="6"/>
      <c r="B60" s="6"/>
      <c r="C60" s="6"/>
      <c r="D60" s="6">
        <v>100</v>
      </c>
      <c r="E60" s="6">
        <v>732.38436200000001</v>
      </c>
      <c r="F60" s="6"/>
      <c r="G60" s="6"/>
      <c r="H60" s="6"/>
    </row>
    <row r="61" spans="1:8" x14ac:dyDescent="0.2">
      <c r="A61" s="6"/>
      <c r="B61" s="6"/>
      <c r="C61" s="6"/>
      <c r="D61" s="6">
        <v>100</v>
      </c>
      <c r="E61" s="6">
        <v>753.24451199999999</v>
      </c>
      <c r="F61" s="6"/>
      <c r="G61" s="6"/>
      <c r="H61" s="6"/>
    </row>
    <row r="62" spans="1:8" x14ac:dyDescent="0.2">
      <c r="A62" s="6"/>
      <c r="B62" s="6"/>
      <c r="C62" s="6"/>
      <c r="D62" s="6">
        <v>100</v>
      </c>
      <c r="E62" s="6">
        <v>868.40077099999996</v>
      </c>
      <c r="F62" s="6"/>
      <c r="G62" s="6"/>
      <c r="H62" s="6"/>
    </row>
    <row r="63" spans="1:8" x14ac:dyDescent="0.2">
      <c r="A63" s="6"/>
      <c r="B63" s="6"/>
      <c r="C63" s="6"/>
      <c r="D63" s="6">
        <v>100</v>
      </c>
      <c r="E63" s="6">
        <v>879.54303400000003</v>
      </c>
      <c r="F63" s="6"/>
      <c r="G63" s="6"/>
      <c r="H63" s="6"/>
    </row>
    <row r="64" spans="1:8" x14ac:dyDescent="0.2">
      <c r="A64" s="6"/>
      <c r="B64" s="6"/>
      <c r="C64" s="6"/>
      <c r="D64" s="6">
        <v>100</v>
      </c>
      <c r="E64" s="6">
        <v>899.61205800000005</v>
      </c>
      <c r="F64" s="6"/>
      <c r="G64" s="6"/>
      <c r="H64" s="6"/>
    </row>
    <row r="65" spans="1:8" x14ac:dyDescent="0.2">
      <c r="A65" s="6"/>
      <c r="B65" s="6"/>
      <c r="C65" s="6"/>
      <c r="D65" s="6">
        <v>100</v>
      </c>
      <c r="E65" s="6">
        <v>901.05152599999997</v>
      </c>
      <c r="F65" s="6"/>
      <c r="G65" s="6"/>
      <c r="H65" s="6"/>
    </row>
    <row r="66" spans="1:8" x14ac:dyDescent="0.2">
      <c r="A66" s="6"/>
      <c r="B66" s="6"/>
      <c r="C66" s="6"/>
      <c r="D66" s="6">
        <v>100</v>
      </c>
      <c r="E66" s="6">
        <v>975.54406600000004</v>
      </c>
      <c r="F66" s="6"/>
      <c r="G66" s="6"/>
      <c r="H66" s="6"/>
    </row>
    <row r="67" spans="1:8" x14ac:dyDescent="0.2">
      <c r="A67" s="6"/>
      <c r="B67" s="6"/>
      <c r="C67" s="6"/>
      <c r="D67" s="6">
        <v>100</v>
      </c>
      <c r="E67" s="6">
        <v>1078.0758599999999</v>
      </c>
      <c r="F67" s="6"/>
      <c r="G67" s="6"/>
      <c r="H67" s="6"/>
    </row>
    <row r="68" spans="1:8" x14ac:dyDescent="0.2">
      <c r="A68" s="6"/>
      <c r="B68" s="6"/>
      <c r="C68" s="6"/>
      <c r="D68" s="6">
        <v>100</v>
      </c>
      <c r="E68" s="6">
        <v>1089.1415999999999</v>
      </c>
      <c r="F68" s="6"/>
      <c r="G68" s="6"/>
      <c r="H68" s="6"/>
    </row>
    <row r="69" spans="1:8" x14ac:dyDescent="0.2">
      <c r="A69" s="6"/>
      <c r="B69" s="6"/>
      <c r="C69" s="6"/>
      <c r="D69" s="6">
        <v>100</v>
      </c>
      <c r="E69" s="6">
        <v>1129.9790700000001</v>
      </c>
      <c r="F69" s="6"/>
      <c r="G69" s="6"/>
      <c r="H69" s="6"/>
    </row>
    <row r="70" spans="1:8" x14ac:dyDescent="0.2">
      <c r="A70" s="6"/>
      <c r="B70" s="6"/>
      <c r="C70" s="6"/>
      <c r="D70" s="6">
        <v>100</v>
      </c>
      <c r="E70" s="6">
        <v>1132.6392699999999</v>
      </c>
      <c r="F70" s="6"/>
      <c r="G70" s="6"/>
      <c r="H70" s="6"/>
    </row>
    <row r="71" spans="1:8" x14ac:dyDescent="0.2">
      <c r="A71" s="6"/>
      <c r="B71" s="6"/>
      <c r="C71" s="6"/>
      <c r="D71" s="6">
        <v>100</v>
      </c>
      <c r="E71" s="6">
        <v>1144.2796699999999</v>
      </c>
      <c r="F71" s="6"/>
      <c r="G71" s="6"/>
      <c r="H71" s="6"/>
    </row>
    <row r="72" spans="1:8" x14ac:dyDescent="0.2">
      <c r="A72" s="6"/>
      <c r="B72" s="6"/>
      <c r="C72" s="6"/>
      <c r="D72" s="6">
        <v>100</v>
      </c>
      <c r="E72" s="6">
        <v>1153.2177300000001</v>
      </c>
      <c r="F72" s="6"/>
      <c r="G72" s="6"/>
      <c r="H72" s="6"/>
    </row>
    <row r="73" spans="1:8" x14ac:dyDescent="0.2">
      <c r="A73" s="6"/>
      <c r="B73" s="6"/>
      <c r="C73" s="6"/>
      <c r="D73" s="6">
        <v>100</v>
      </c>
      <c r="E73" s="6">
        <v>1157.65338</v>
      </c>
      <c r="F73" s="6"/>
      <c r="G73" s="6"/>
      <c r="H73" s="6"/>
    </row>
    <row r="74" spans="1:8" x14ac:dyDescent="0.2">
      <c r="A74" s="6"/>
      <c r="B74" s="6"/>
      <c r="C74" s="6"/>
      <c r="D74" s="6">
        <v>100</v>
      </c>
      <c r="E74" s="6">
        <v>1170.32473</v>
      </c>
      <c r="F74" s="6"/>
      <c r="G74" s="6"/>
      <c r="H74" s="6"/>
    </row>
    <row r="75" spans="1:8" x14ac:dyDescent="0.2">
      <c r="A75" s="6"/>
      <c r="B75" s="6"/>
      <c r="C75" s="6"/>
      <c r="D75" s="6">
        <v>100</v>
      </c>
      <c r="E75" s="6">
        <v>1172.93832</v>
      </c>
      <c r="F75" s="6"/>
      <c r="G75" s="6"/>
      <c r="H75" s="6"/>
    </row>
    <row r="76" spans="1:8" x14ac:dyDescent="0.2">
      <c r="A76" s="6"/>
      <c r="B76" s="6"/>
      <c r="C76" s="6"/>
      <c r="D76" s="6">
        <v>100</v>
      </c>
      <c r="E76" s="6">
        <v>1182.0597299999999</v>
      </c>
      <c r="F76" s="6"/>
      <c r="G76" s="6"/>
      <c r="H76" s="6"/>
    </row>
    <row r="77" spans="1:8" x14ac:dyDescent="0.2">
      <c r="A77" s="6"/>
      <c r="B77" s="6"/>
      <c r="C77" s="6"/>
      <c r="D77" s="6">
        <v>100</v>
      </c>
      <c r="E77" s="6">
        <v>1347.7602199999999</v>
      </c>
      <c r="F77" s="6"/>
      <c r="G77" s="6"/>
      <c r="H77" s="6"/>
    </row>
    <row r="78" spans="1:8" x14ac:dyDescent="0.2">
      <c r="A78" s="6"/>
      <c r="B78" s="6"/>
      <c r="C78" s="6"/>
      <c r="D78" s="6">
        <v>100</v>
      </c>
      <c r="E78" s="6">
        <v>1425.35626</v>
      </c>
      <c r="F78" s="6"/>
      <c r="G78" s="6"/>
      <c r="H78" s="6"/>
    </row>
    <row r="79" spans="1:8" x14ac:dyDescent="0.2">
      <c r="A79" s="6"/>
      <c r="B79" s="6"/>
      <c r="C79" s="6"/>
      <c r="D79" s="6">
        <v>100</v>
      </c>
      <c r="E79" s="6">
        <v>1872.4310499999999</v>
      </c>
      <c r="F79" s="6"/>
      <c r="G79" s="6"/>
      <c r="H7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 summary</vt:lpstr>
      <vt:lpstr>Fig 2 Hist Data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Parrish</dc:creator>
  <cp:lastModifiedBy>KATHERINE A PARRISH</cp:lastModifiedBy>
  <dcterms:created xsi:type="dcterms:W3CDTF">2023-11-03T19:47:22Z</dcterms:created>
  <dcterms:modified xsi:type="dcterms:W3CDTF">2023-11-03T20:09:35Z</dcterms:modified>
</cp:coreProperties>
</file>