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ho\Downloads\"/>
    </mc:Choice>
  </mc:AlternateContent>
  <xr:revisionPtr revIDLastSave="0" documentId="8_{9067347C-7999-427A-82E8-8F687A7A41CD}" xr6:coauthVersionLast="47" xr6:coauthVersionMax="47" xr10:uidLastSave="{00000000-0000-0000-0000-000000000000}"/>
  <bookViews>
    <workbookView xWindow="-108" yWindow="-108" windowWidth="23256" windowHeight="12456" tabRatio="821" firstSheet="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B5" i="122"/>
  <c r="D8" i="107" s="1"/>
  <c r="D10" i="107" s="1"/>
  <c r="B6" i="122"/>
  <c r="E8" i="107" s="1"/>
  <c r="E10" i="107" s="1"/>
  <c r="D5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<sst xmlns="http://schemas.openxmlformats.org/spreadsheetml/2006/main" count="161" uniqueCount="127">
  <si>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</si>
  <si>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</si>
  <si>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</si>
  <si>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</si>
  <si>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</si>
  <si>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</si>
  <si>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</si>
  <si>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</si>
  <si>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</si>
  <si>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</si>
  <si>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</si>
  <si>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</si>
  <si>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</si>
  <si>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</si>
  <si>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</si>
  <si>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</si>
  <si>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</si>
  <si>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</si>
  <si>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</si>
  <si>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</si>
  <si>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</si>
  <si>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</si>
  <si>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</si>
  <si>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</si>
  <si>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</si>
  <si>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t>System Name</t>
    </r>
    <r>
      <rPr>
        <b/>
        <sz val="10"/>
        <rFont val="ＭＳ Ｐゴシック"/>
        <family val="3"/>
        <charset val="128"/>
      </rPr>
      <t>：</t>
    </r>
  </si>
  <si>
    <t>SDET 2023 - Technical Task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</si>
  <si>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</si>
  <si>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</si>
  <si>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</si>
  <si>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</si>
  <si>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</si>
  <si>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</si>
  <si>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</si>
  <si>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</si>
  <si>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</si>
  <si>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</si>
  <si>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Result</t>
  </si>
  <si>
    <t>Note</t>
  </si>
  <si>
    <t>1. Contact us page and search result page UI</t>
  </si>
  <si>
    <t>TC1</t>
  </si>
  <si>
    <t>Ability for user to view all fileds as per specification</t>
  </si>
  <si>
    <t xml:space="preserve">1: Open Edge 
2: Go to My store (multiformis.com)
3: Click contact us
</t>
  </si>
  <si>
    <t>Open contact us page.</t>
  </si>
  <si>
    <t>TC2</t>
  </si>
  <si>
    <t>User can fill all fields as required.</t>
  </si>
  <si>
    <t xml:space="preserve">1: Open Edge 
2: Go to My store (multiformis.com)
3: Click contact us 
4: Click on all fields
 </t>
  </si>
  <si>
    <t>When user clicked on any field must be writable and selectable</t>
  </si>
  <si>
    <t>TC3</t>
  </si>
  <si>
    <t>Ability for user to choose Subject Heading</t>
  </si>
  <si>
    <t>1: Open Edge 
2: Go to My store (multiformis.com)
3: Click contact us 
4: Click on Subject Heading
5: Choose Customer service or webmaster</t>
  </si>
  <si>
    <t>When user clicked on Subject Heading must be choose Customer service or webmaster</t>
  </si>
  <si>
    <t>TC4</t>
  </si>
  <si>
    <t>Verify that user is able to enter a valid email address in the email field or not.</t>
  </si>
  <si>
    <t>1: Open Edge 
2: Go to My store (multiformis.com)
3: Click contact us 
4: Click on Email address
5:Typing valid Email address</t>
  </si>
  <si>
    <t xml:space="preserve">When user clicked on Email address must be user is able to enter a valid email address and must be a vaild is mandatory </t>
  </si>
  <si>
    <t>TC5</t>
  </si>
  <si>
    <t>Check if the warning or error message displays when entering the invalid email address</t>
  </si>
  <si>
    <t>1: Open  Edge 
2: Go to My store (multiformis.com)
3: Click contact us 
4: Click on Email address
5:Typing invalid Email address</t>
  </si>
  <si>
    <t>When user clicked on Email address be and enter a invalid email address must be display warning or error message.</t>
  </si>
  <si>
    <t>TC6</t>
  </si>
  <si>
    <t>Ability for user to type Order reference if available or necessary</t>
  </si>
  <si>
    <t>1: Open  Edge 
2: Go to My store (multiformis.com)
3: Click contact us 
4: Click on Order reference
5:Typing Order reference no</t>
  </si>
  <si>
    <t>When user clicked on Order reference must be user is able to enter odrder no if available or necessary (not mandatory)</t>
  </si>
  <si>
    <t>TC7</t>
  </si>
  <si>
    <t>User can Attach File  if required.</t>
  </si>
  <si>
    <t>1: Open  Edge 
2: Go to My store (multiformis.com)
3: Click contact us 
4: Click on Attach File
5:Attach files</t>
  </si>
  <si>
    <t>When user clicked on Attach File must be user is able to add files from pc if available or necessary (not mandatory)</t>
  </si>
  <si>
    <t>TC8</t>
  </si>
  <si>
    <t>User can type in the field.</t>
  </si>
  <si>
    <t>1: Open  Edge 
2: Go to My store (multiformis.com)
3: Click contact us 
4: Click on Message</t>
  </si>
  <si>
    <t>When user clicked on Message must be user is able to type in the field and must be a vaild is mandatory.</t>
  </si>
  <si>
    <t>TC9</t>
  </si>
  <si>
    <t>Checking all fields is added</t>
  </si>
  <si>
    <t>1: Open Edge
2: Go to My store (multiformis.com)
3: Click contact us 
4: Click on Attach File</t>
  </si>
  <si>
    <t xml:space="preserve">See all data is added on all fields as per specification </t>
  </si>
  <si>
    <t>TC10</t>
  </si>
  <si>
    <t>Check if the warning or error message displays when missed mandatory fields before clicking send</t>
  </si>
  <si>
    <t>1: Open  Edge 
2: Go to My store (multiformis.com)
3: Click contact us 
4: Typing all mandatory fields</t>
  </si>
  <si>
    <t>Display warning or error message.</t>
  </si>
  <si>
    <t>TC11</t>
  </si>
  <si>
    <t>Ability for user to send request</t>
  </si>
  <si>
    <t xml:space="preserve">1: Open  Edge 
2: Go to My store (multiformis.com)
3: Click contact us 
4: Typing all mandatory fields                                             5: Click on Send </t>
  </si>
  <si>
    <t>When the user clicks Send, the request should be sent if all mandatory fields are filled out.</t>
  </si>
  <si>
    <t>TC12</t>
  </si>
  <si>
    <t>Check if the warning or error message displays for user to know what all missed mandatory fields once after clicking send</t>
  </si>
  <si>
    <t>When the user clicks Send, displays for user to know what all missed mandatory fields once after clicking send</t>
  </si>
  <si>
    <t>TC13</t>
  </si>
  <si>
    <r>
      <t xml:space="preserve">System display for the user when searching on </t>
    </r>
    <r>
      <rPr>
        <b/>
        <sz val="10"/>
        <color rgb="FF000000"/>
        <rFont val="Tahoma"/>
        <family val="2"/>
      </rPr>
      <t>Dress</t>
    </r>
    <r>
      <rPr>
        <sz val="10"/>
        <color indexed="8"/>
        <rFont val="Tahoma"/>
        <family val="2"/>
      </rPr>
      <t xml:space="preserve"> just results contain Dress</t>
    </r>
  </si>
  <si>
    <t xml:space="preserve">1: Open  Edge 
2: Go to My store (multiformis.com)
3: Click on search 
4: Type Dress                                                                    5: Click on Search button </t>
  </si>
  <si>
    <t>When the user  Search button, system display for the user when just results contain Dress</t>
  </si>
  <si>
    <t>2. Contact us page and search result page API</t>
  </si>
  <si>
    <t>TC14</t>
  </si>
  <si>
    <t>Authentication Test</t>
  </si>
  <si>
    <t xml:space="preserve">1: Call the `POST /auth` endpoint with invalid user data. 
2: Observe the response.
</t>
  </si>
  <si>
    <t xml:space="preserve">should authenticate user with valid credentials 
should return an error with invalid credentials </t>
  </si>
  <si>
    <t>TC15</t>
  </si>
  <si>
    <t>Create User Test</t>
  </si>
  <si>
    <t xml:space="preserve">1: Call the `POST /users` endpoint with invalid user data. 
2: Observe the response.
</t>
  </si>
  <si>
    <t xml:space="preserve">should create a user with valid data 
</t>
  </si>
  <si>
    <t>TC16</t>
  </si>
  <si>
    <t xml:space="preserve"> should return an error with invalid data </t>
  </si>
  <si>
    <t>TC17</t>
  </si>
  <si>
    <t>Get User Test</t>
  </si>
  <si>
    <t xml:space="preserve">1: Call the `GET/users` endpoint with invalid user data. 
2: Observe the response.
</t>
  </si>
  <si>
    <t xml:space="preserve">should get user with valid authorization 
should return an error without authorization </t>
  </si>
  <si>
    <t>TC18</t>
  </si>
  <si>
    <t>Update User Test</t>
  </si>
  <si>
    <t xml:space="preserve">1: Call the `PATCH/users` endpoint with invalid user data. 
2: Observe the response.
</t>
  </si>
  <si>
    <t xml:space="preserve">should update user with valid authorization 
should return an error without authorization </t>
  </si>
  <si>
    <t>TC19</t>
  </si>
  <si>
    <t>Delete User Test</t>
  </si>
  <si>
    <t xml:space="preserve">1: Call the `DELETE/users` endpoint with invalid user data. 
2: Observe the response.
</t>
  </si>
  <si>
    <t xml:space="preserve">should delete user with valid authorization 
should return an error without authorization </t>
  </si>
  <si>
    <t>TC20</t>
  </si>
  <si>
    <t>Delete All Users Test</t>
  </si>
  <si>
    <t xml:space="preserve">1: Call the `DELETE/all-users` endpoint with invalid user data. 
2: Observe the response.
</t>
  </si>
  <si>
    <t>TEST REPORT</t>
  </si>
  <si>
    <t>Note:</t>
  </si>
  <si>
    <t>Date</t>
    <phoneticPr fontId="12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</si>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</sst>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27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 wrapText="1"/>
    </xf>
    <xf numFmtId="0" fontId="14" fillId="3" borderId="14" xfId="0" applyFont="1" applyFill="1" applyBorder="1" applyAlignment="1">
      <alignment horizontal="center" wrapText="1"/>
    </xf>
    <xf numFmtId="0" fontId="15" fillId="3" borderId="9" xfId="0" applyFont="1" applyFill="1" applyBorder="1" applyAlignment="1">
      <alignment horizontal="center"/>
    </xf>
    <xf numFmtId="0" fontId="14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8" fillId="2" borderId="0" xfId="0" applyFont="1" applyFill="1"/>
    <xf numFmtId="0" fontId="18" fillId="0" borderId="0" xfId="0" applyFont="1"/>
    <xf numFmtId="0" fontId="4" fillId="0" borderId="18" xfId="0" applyFont="1" applyBorder="1" applyAlignment="1">
      <alignment horizontal="left" vertical="center" wrapText="1"/>
    </xf>
    <xf numFmtId="0" fontId="14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0" fillId="0" borderId="0" xfId="0" applyNumberFormat="1"/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14" fillId="5" borderId="21" xfId="2" applyFont="1" applyFill="1" applyBorder="1" applyAlignment="1">
      <alignment horizontal="center" vertical="center" wrapText="1"/>
    </xf>
    <xf numFmtId="0" fontId="14" fillId="5" borderId="29" xfId="2" applyFont="1" applyFill="1" applyBorder="1" applyAlignment="1">
      <alignment horizontal="center" vertical="center" wrapText="1"/>
    </xf>
    <xf numFmtId="0" fontId="14" fillId="5" borderId="30" xfId="2" applyFont="1" applyFill="1" applyBorder="1" applyAlignment="1">
      <alignment horizontal="center" vertical="center" wrapText="1"/>
    </xf>
    <xf numFmtId="0" fontId="14" fillId="5" borderId="0" xfId="2" applyFont="1" applyFill="1" applyAlignment="1">
      <alignment horizontal="center" vertical="center" wrapText="1"/>
    </xf>
    <xf numFmtId="0" fontId="14" fillId="5" borderId="31" xfId="2" applyFont="1" applyFill="1" applyBorder="1" applyAlignment="1">
      <alignment horizontal="center" vertical="center" wrapText="1"/>
    </xf>
    <xf numFmtId="0" fontId="14" fillId="5" borderId="26" xfId="2" applyFont="1" applyFill="1" applyBorder="1" applyAlignment="1">
      <alignment horizontal="center" vertical="center" wrapText="1"/>
    </xf>
    <xf numFmtId="0" fontId="14" fillId="5" borderId="32" xfId="2" applyFont="1" applyFill="1" applyBorder="1" applyAlignment="1">
      <alignment horizontal="center" vertical="center" wrapText="1"/>
    </xf>
    <xf numFmtId="0" fontId="14" fillId="5" borderId="33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19" fillId="4" borderId="20" xfId="2" applyFont="1" applyFill="1" applyBorder="1" applyAlignment="1">
      <alignment horizontal="center" vertical="center" wrapText="1"/>
    </xf>
    <xf numFmtId="0" fontId="19" fillId="4" borderId="22" xfId="2" applyFont="1" applyFill="1" applyBorder="1" applyAlignment="1">
      <alignment horizontal="center" vertical="center" wrapText="1"/>
    </xf>
    <xf numFmtId="0" fontId="19" fillId="4" borderId="17" xfId="2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B13" sqref="B13"/>
    </sheetView>
  </sheetViews>
  <sheetFormatPr defaultColWidth="9" defaultRowHeight="13.9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2" spans="1:8" ht="22.15">
      <c r="A2" s="25"/>
      <c r="B2" s="26" t="s">
        <v>0</v>
      </c>
      <c r="C2" s="25"/>
      <c r="D2" s="25"/>
      <c r="E2" s="25"/>
      <c r="F2" s="25"/>
      <c r="G2" s="25"/>
    </row>
    <row r="3" spans="1:8">
      <c r="A3" s="25"/>
      <c r="B3" s="27" t="s">
        <v>1</v>
      </c>
      <c r="C3" s="61">
        <v>1.2</v>
      </c>
      <c r="D3" s="28"/>
      <c r="E3" s="25"/>
      <c r="F3" s="25"/>
      <c r="G3" s="25"/>
    </row>
    <row r="4" spans="1:8">
      <c r="A4" s="25"/>
      <c r="B4" s="27" t="s">
        <v>2</v>
      </c>
      <c r="C4" s="11" t="s">
        <v>3</v>
      </c>
      <c r="D4" s="11"/>
      <c r="E4" s="25"/>
      <c r="F4" s="25"/>
      <c r="G4" s="25"/>
    </row>
    <row r="5" spans="1:8" ht="14.45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4</v>
      </c>
      <c r="C6" s="96" t="s">
        <v>5</v>
      </c>
      <c r="D6" s="96"/>
      <c r="E6" s="97"/>
      <c r="F6" s="25"/>
      <c r="G6" s="25"/>
    </row>
    <row r="7" spans="1:8">
      <c r="A7" s="25"/>
      <c r="B7" s="27" t="s">
        <v>6</v>
      </c>
      <c r="C7" s="96" t="s">
        <v>7</v>
      </c>
      <c r="D7" s="96"/>
      <c r="E7" s="97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8</v>
      </c>
    </row>
    <row r="11" spans="1:8" s="34" customFormat="1" ht="26.45">
      <c r="B11" s="50" t="s">
        <v>9</v>
      </c>
      <c r="C11" s="51" t="s">
        <v>10</v>
      </c>
      <c r="D11" s="51" t="s">
        <v>11</v>
      </c>
      <c r="E11" s="51" t="s">
        <v>12</v>
      </c>
      <c r="F11" s="51" t="s">
        <v>13</v>
      </c>
      <c r="G11" s="52" t="s">
        <v>14</v>
      </c>
      <c r="H11" s="81" t="s">
        <v>15</v>
      </c>
    </row>
    <row r="12" spans="1:8" s="34" customFormat="1" ht="26.45">
      <c r="B12" s="36">
        <v>39293</v>
      </c>
      <c r="C12" s="37" t="s">
        <v>16</v>
      </c>
      <c r="D12" s="38"/>
      <c r="E12" s="39" t="s">
        <v>17</v>
      </c>
      <c r="F12" s="73" t="s">
        <v>18</v>
      </c>
      <c r="G12" s="80"/>
      <c r="H12" s="82" t="s">
        <v>19</v>
      </c>
    </row>
    <row r="13" spans="1:8" s="34" customFormat="1" ht="26.45">
      <c r="B13" s="89">
        <v>39295</v>
      </c>
      <c r="C13" s="37" t="s">
        <v>20</v>
      </c>
      <c r="D13" s="38"/>
      <c r="E13" s="39" t="s">
        <v>21</v>
      </c>
      <c r="F13" s="73" t="s">
        <v>18</v>
      </c>
      <c r="G13" s="88" t="s">
        <v>22</v>
      </c>
      <c r="H13" s="82" t="s">
        <v>19</v>
      </c>
    </row>
    <row r="14" spans="1:8" s="35" customFormat="1" ht="26.45">
      <c r="B14" s="36">
        <v>39311</v>
      </c>
      <c r="C14" s="37" t="s">
        <v>23</v>
      </c>
      <c r="D14" s="38"/>
      <c r="E14" s="39" t="s">
        <v>21</v>
      </c>
      <c r="F14" s="73" t="s">
        <v>18</v>
      </c>
      <c r="G14" s="88" t="s">
        <v>24</v>
      </c>
      <c r="H14" s="82" t="s">
        <v>19</v>
      </c>
    </row>
    <row r="15" spans="1:8" s="35" customFormat="1" ht="13.1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41"/>
  <sheetViews>
    <sheetView tabSelected="1" topLeftCell="A7" zoomScale="120" zoomScaleNormal="120" workbookViewId="0">
      <selection activeCell="B31" sqref="A8:I31"/>
    </sheetView>
  </sheetViews>
  <sheetFormatPr defaultRowHeight="13.9" outlineLevelRow="1"/>
  <cols>
    <col min="1" max="1" width="15.75" customWidth="1"/>
    <col min="2" max="2" width="19.125" bestFit="1" customWidth="1"/>
    <col min="3" max="3" width="46.375" bestFit="1" customWidth="1"/>
    <col min="6" max="6" width="23.625" customWidth="1"/>
    <col min="7" max="7" width="18.5" hidden="1" customWidth="1"/>
    <col min="8" max="8" width="9" style="87"/>
    <col min="9" max="9" width="18" style="86" customWidth="1"/>
  </cols>
  <sheetData>
    <row r="1" spans="1:10" s="2" customFormat="1" ht="12.75" customHeight="1">
      <c r="A1" s="62" t="s">
        <v>0</v>
      </c>
      <c r="B1" s="106"/>
      <c r="C1" s="106"/>
      <c r="D1" s="106"/>
      <c r="E1" s="6"/>
      <c r="F1" s="6"/>
      <c r="G1" s="6"/>
      <c r="H1" s="90"/>
      <c r="I1" s="6"/>
      <c r="J1" s="7"/>
    </row>
    <row r="2" spans="1:10" s="2" customFormat="1" ht="11.25" customHeight="1" thickBot="1">
      <c r="A2" s="7"/>
      <c r="B2" s="107"/>
      <c r="C2" s="107"/>
      <c r="D2" s="107"/>
      <c r="E2" s="6"/>
      <c r="F2" s="6"/>
      <c r="G2" s="6"/>
      <c r="H2" s="90"/>
      <c r="I2" s="6"/>
      <c r="J2" s="7"/>
    </row>
    <row r="3" spans="1:10" s="3" customFormat="1" ht="15" customHeight="1">
      <c r="A3" s="63" t="s">
        <v>25</v>
      </c>
      <c r="B3" s="96" t="s">
        <v>26</v>
      </c>
      <c r="C3" s="96"/>
      <c r="D3" s="97"/>
      <c r="E3" s="66"/>
      <c r="F3" s="66"/>
      <c r="G3" s="66"/>
      <c r="H3" s="8"/>
      <c r="I3" s="8"/>
      <c r="J3" s="9"/>
    </row>
    <row r="4" spans="1:10" s="77" customFormat="1" ht="26.45">
      <c r="A4" s="68" t="s">
        <v>27</v>
      </c>
      <c r="B4" s="109" t="s">
        <v>28</v>
      </c>
      <c r="C4" s="110"/>
      <c r="D4" s="111"/>
      <c r="E4" s="75"/>
      <c r="F4" s="75"/>
      <c r="G4" s="75"/>
      <c r="H4" s="92"/>
      <c r="I4" s="92"/>
      <c r="J4" s="76"/>
    </row>
    <row r="5" spans="1:10" s="3" customFormat="1" ht="15" customHeight="1">
      <c r="A5" s="12" t="s">
        <v>29</v>
      </c>
      <c r="B5" s="84">
        <f>COUNTIF(H10:H31,"Pass")</f>
        <v>16</v>
      </c>
      <c r="C5" s="10" t="s">
        <v>30</v>
      </c>
      <c r="D5" s="13">
        <f>COUNTIF(H9:H709,"Pending")</f>
        <v>0</v>
      </c>
      <c r="E5" s="8"/>
      <c r="F5" s="8"/>
      <c r="G5" s="8"/>
      <c r="H5" s="8"/>
      <c r="I5" s="8"/>
      <c r="J5" s="9"/>
    </row>
    <row r="6" spans="1:10" s="3" customFormat="1" ht="15" customHeight="1" thickBot="1">
      <c r="A6" s="14" t="s">
        <v>31</v>
      </c>
      <c r="B6" s="85">
        <f>COUNTIF(H10:H31,"Fail")</f>
        <v>4</v>
      </c>
      <c r="C6" s="29" t="s">
        <v>32</v>
      </c>
      <c r="D6" s="64">
        <v>20</v>
      </c>
      <c r="E6" s="67"/>
      <c r="F6" s="67"/>
      <c r="G6" s="67"/>
      <c r="H6" s="8"/>
      <c r="I6" s="8"/>
      <c r="J6" s="9"/>
    </row>
    <row r="7" spans="1:10" s="3" customFormat="1" ht="15" customHeight="1">
      <c r="A7" s="108"/>
      <c r="B7" s="108"/>
      <c r="C7" s="108"/>
      <c r="D7" s="108"/>
      <c r="E7" s="8"/>
      <c r="F7" s="8"/>
      <c r="G7" s="8"/>
      <c r="H7" s="91"/>
      <c r="I7" s="91"/>
      <c r="J7" s="9"/>
    </row>
    <row r="8" spans="1:10" s="79" customFormat="1" ht="12" customHeight="1">
      <c r="A8" s="98" t="s">
        <v>33</v>
      </c>
      <c r="B8" s="98" t="s">
        <v>34</v>
      </c>
      <c r="C8" s="98" t="s">
        <v>35</v>
      </c>
      <c r="D8" s="100" t="s">
        <v>36</v>
      </c>
      <c r="E8" s="101"/>
      <c r="F8" s="101"/>
      <c r="G8" s="102"/>
      <c r="H8" s="98" t="s">
        <v>37</v>
      </c>
      <c r="I8" s="98" t="s">
        <v>38</v>
      </c>
      <c r="J8" s="78"/>
    </row>
    <row r="9" spans="1:10" s="3" customFormat="1" ht="12" customHeight="1">
      <c r="A9" s="99"/>
      <c r="B9" s="99"/>
      <c r="C9" s="99"/>
      <c r="D9" s="103"/>
      <c r="E9" s="104"/>
      <c r="F9" s="104"/>
      <c r="G9" s="105"/>
      <c r="H9" s="99"/>
      <c r="I9" s="99"/>
      <c r="J9" s="9"/>
    </row>
    <row r="10" spans="1:10" s="4" customFormat="1" ht="13.15" customHeight="1">
      <c r="A10" s="112" t="s">
        <v>39</v>
      </c>
      <c r="B10" s="113"/>
      <c r="C10" s="113"/>
      <c r="D10" s="113"/>
      <c r="E10" s="113"/>
      <c r="F10" s="113"/>
      <c r="G10" s="113"/>
      <c r="H10" s="113"/>
      <c r="I10" s="114"/>
    </row>
    <row r="11" spans="1:10" s="4" customFormat="1" ht="62.25" outlineLevel="1">
      <c r="A11" s="115" t="s">
        <v>40</v>
      </c>
      <c r="B11" s="94" t="s">
        <v>41</v>
      </c>
      <c r="C11" s="94" t="s">
        <v>42</v>
      </c>
      <c r="D11" s="116" t="s">
        <v>43</v>
      </c>
      <c r="E11" s="117"/>
      <c r="F11" s="117"/>
      <c r="G11" s="118"/>
      <c r="H11" s="94" t="s">
        <v>29</v>
      </c>
      <c r="I11" s="119"/>
    </row>
    <row r="12" spans="1:10" s="4" customFormat="1" ht="62.25" outlineLevel="1">
      <c r="A12" s="115" t="s">
        <v>44</v>
      </c>
      <c r="B12" s="94" t="s">
        <v>45</v>
      </c>
      <c r="C12" s="94" t="s">
        <v>46</v>
      </c>
      <c r="D12" s="116" t="s">
        <v>47</v>
      </c>
      <c r="E12" s="117"/>
      <c r="F12" s="117"/>
      <c r="G12" s="118"/>
      <c r="H12" s="94" t="s">
        <v>29</v>
      </c>
      <c r="I12" s="119"/>
    </row>
    <row r="13" spans="1:10" s="4" customFormat="1" ht="63.75" customHeight="1" outlineLevel="1">
      <c r="A13" s="115" t="s">
        <v>48</v>
      </c>
      <c r="B13" s="93" t="s">
        <v>49</v>
      </c>
      <c r="C13" s="94" t="s">
        <v>50</v>
      </c>
      <c r="D13" s="116" t="s">
        <v>51</v>
      </c>
      <c r="E13" s="117"/>
      <c r="F13" s="117"/>
      <c r="G13" s="118"/>
      <c r="H13" s="94" t="s">
        <v>29</v>
      </c>
      <c r="I13" s="119"/>
    </row>
    <row r="14" spans="1:10" s="4" customFormat="1" ht="66" customHeight="1" outlineLevel="1">
      <c r="A14" s="115" t="s">
        <v>52</v>
      </c>
      <c r="B14" s="93" t="s">
        <v>53</v>
      </c>
      <c r="C14" s="94" t="s">
        <v>54</v>
      </c>
      <c r="D14" s="116" t="s">
        <v>55</v>
      </c>
      <c r="E14" s="117"/>
      <c r="F14" s="117"/>
      <c r="G14" s="118"/>
      <c r="H14" s="94" t="s">
        <v>29</v>
      </c>
      <c r="I14" s="119"/>
    </row>
    <row r="15" spans="1:10" s="4" customFormat="1" ht="66" customHeight="1" outlineLevel="1">
      <c r="A15" s="115" t="s">
        <v>56</v>
      </c>
      <c r="B15" s="93" t="s">
        <v>57</v>
      </c>
      <c r="C15" s="94" t="s">
        <v>58</v>
      </c>
      <c r="D15" s="116" t="s">
        <v>59</v>
      </c>
      <c r="E15" s="117"/>
      <c r="F15" s="117"/>
      <c r="G15" s="118"/>
      <c r="H15" s="94" t="s">
        <v>29</v>
      </c>
      <c r="I15" s="119"/>
    </row>
    <row r="16" spans="1:10" s="4" customFormat="1" ht="63.75" customHeight="1" outlineLevel="1">
      <c r="A16" s="115" t="s">
        <v>60</v>
      </c>
      <c r="B16" s="93" t="s">
        <v>61</v>
      </c>
      <c r="C16" s="94" t="s">
        <v>62</v>
      </c>
      <c r="D16" s="116" t="s">
        <v>63</v>
      </c>
      <c r="E16" s="117"/>
      <c r="F16" s="117"/>
      <c r="G16" s="118"/>
      <c r="H16" s="94" t="s">
        <v>29</v>
      </c>
      <c r="I16" s="119"/>
    </row>
    <row r="17" spans="1:9" s="4" customFormat="1" ht="63.75" customHeight="1" outlineLevel="1">
      <c r="A17" s="115" t="s">
        <v>64</v>
      </c>
      <c r="B17" s="94" t="s">
        <v>65</v>
      </c>
      <c r="C17" s="94" t="s">
        <v>66</v>
      </c>
      <c r="D17" s="116" t="s">
        <v>67</v>
      </c>
      <c r="E17" s="117"/>
      <c r="F17" s="117"/>
      <c r="G17" s="118"/>
      <c r="H17" s="94" t="s">
        <v>29</v>
      </c>
      <c r="I17" s="119"/>
    </row>
    <row r="18" spans="1:9" s="4" customFormat="1" ht="52.9" customHeight="1" outlineLevel="1">
      <c r="A18" s="115" t="s">
        <v>68</v>
      </c>
      <c r="B18" s="94" t="s">
        <v>69</v>
      </c>
      <c r="C18" s="94" t="s">
        <v>70</v>
      </c>
      <c r="D18" s="116" t="s">
        <v>71</v>
      </c>
      <c r="E18" s="120"/>
      <c r="F18" s="120"/>
      <c r="G18" s="118"/>
      <c r="H18" s="94" t="s">
        <v>29</v>
      </c>
      <c r="I18" s="119"/>
    </row>
    <row r="19" spans="1:9" s="4" customFormat="1" ht="50.25" outlineLevel="1">
      <c r="A19" s="115" t="s">
        <v>72</v>
      </c>
      <c r="B19" s="93" t="s">
        <v>73</v>
      </c>
      <c r="C19" s="94" t="s">
        <v>74</v>
      </c>
      <c r="D19" s="116" t="s">
        <v>75</v>
      </c>
      <c r="E19" s="120"/>
      <c r="F19" s="120"/>
      <c r="G19" s="118"/>
      <c r="H19" s="94" t="s">
        <v>29</v>
      </c>
      <c r="I19" s="119"/>
    </row>
    <row r="20" spans="1:9" s="4" customFormat="1" ht="62.25" outlineLevel="1">
      <c r="A20" s="115" t="s">
        <v>76</v>
      </c>
      <c r="B20" s="93" t="s">
        <v>77</v>
      </c>
      <c r="C20" s="94" t="s">
        <v>78</v>
      </c>
      <c r="D20" s="116" t="s">
        <v>79</v>
      </c>
      <c r="E20" s="117"/>
      <c r="F20" s="117"/>
      <c r="G20" s="121"/>
      <c r="H20" s="119" t="s">
        <v>31</v>
      </c>
      <c r="I20" s="119"/>
    </row>
    <row r="21" spans="1:9" s="4" customFormat="1" ht="71.45" customHeight="1" outlineLevel="1">
      <c r="A21" s="115" t="s">
        <v>80</v>
      </c>
      <c r="B21" s="93" t="s">
        <v>81</v>
      </c>
      <c r="C21" s="94" t="s">
        <v>82</v>
      </c>
      <c r="D21" s="116" t="s">
        <v>83</v>
      </c>
      <c r="E21" s="117"/>
      <c r="F21" s="117"/>
      <c r="G21" s="118"/>
      <c r="H21" s="94" t="s">
        <v>29</v>
      </c>
      <c r="I21" s="119"/>
    </row>
    <row r="22" spans="1:9" s="83" customFormat="1" ht="75" outlineLevel="1">
      <c r="A22" s="115" t="s">
        <v>84</v>
      </c>
      <c r="B22" s="93" t="s">
        <v>85</v>
      </c>
      <c r="C22" s="94" t="s">
        <v>82</v>
      </c>
      <c r="D22" s="122" t="s">
        <v>86</v>
      </c>
      <c r="E22" s="123"/>
      <c r="F22" s="123"/>
      <c r="G22" s="124"/>
      <c r="H22" s="125" t="s">
        <v>31</v>
      </c>
      <c r="I22" s="121"/>
    </row>
    <row r="23" spans="1:9" s="83" customFormat="1" ht="62.25" outlineLevel="1">
      <c r="A23" s="115" t="s">
        <v>87</v>
      </c>
      <c r="B23" s="95" t="s">
        <v>88</v>
      </c>
      <c r="C23" s="94" t="s">
        <v>89</v>
      </c>
      <c r="D23" s="116" t="s">
        <v>90</v>
      </c>
      <c r="E23" s="117"/>
      <c r="F23" s="117"/>
      <c r="G23" s="124"/>
      <c r="H23" s="125" t="s">
        <v>31</v>
      </c>
      <c r="I23" s="121"/>
    </row>
    <row r="24" spans="1:9" s="4" customFormat="1" ht="13.15" customHeight="1">
      <c r="A24" s="112" t="s">
        <v>91</v>
      </c>
      <c r="B24" s="113"/>
      <c r="C24" s="113"/>
      <c r="D24" s="113"/>
      <c r="E24" s="113"/>
      <c r="F24" s="113"/>
      <c r="G24" s="113"/>
      <c r="H24" s="113"/>
      <c r="I24" s="114"/>
    </row>
    <row r="25" spans="1:9" s="83" customFormat="1" ht="37.5" outlineLevel="1">
      <c r="A25" s="115" t="s">
        <v>92</v>
      </c>
      <c r="B25" s="95" t="s">
        <v>93</v>
      </c>
      <c r="C25" s="95" t="s">
        <v>94</v>
      </c>
      <c r="D25" s="116" t="s">
        <v>95</v>
      </c>
      <c r="E25" s="120"/>
      <c r="F25" s="120"/>
      <c r="G25" s="124"/>
      <c r="H25" s="94" t="s">
        <v>29</v>
      </c>
      <c r="I25" s="121"/>
    </row>
    <row r="26" spans="1:9" s="83" customFormat="1" ht="37.5" outlineLevel="1">
      <c r="A26" s="115" t="s">
        <v>96</v>
      </c>
      <c r="B26" s="95" t="s">
        <v>97</v>
      </c>
      <c r="C26" s="95" t="s">
        <v>98</v>
      </c>
      <c r="D26" s="116" t="s">
        <v>99</v>
      </c>
      <c r="E26" s="120"/>
      <c r="F26" s="120"/>
      <c r="G26" s="124"/>
      <c r="H26" s="126" t="s">
        <v>29</v>
      </c>
      <c r="I26" s="121"/>
    </row>
    <row r="27" spans="1:9" s="83" customFormat="1" ht="37.5" outlineLevel="1">
      <c r="A27" s="115" t="s">
        <v>100</v>
      </c>
      <c r="B27" s="95" t="s">
        <v>97</v>
      </c>
      <c r="C27" s="95" t="s">
        <v>98</v>
      </c>
      <c r="D27" s="116" t="s">
        <v>101</v>
      </c>
      <c r="E27" s="120"/>
      <c r="F27" s="120"/>
      <c r="G27" s="124"/>
      <c r="H27" s="126" t="s">
        <v>31</v>
      </c>
      <c r="I27" s="121"/>
    </row>
    <row r="28" spans="1:9" s="83" customFormat="1" ht="37.5" outlineLevel="1">
      <c r="A28" s="115" t="s">
        <v>102</v>
      </c>
      <c r="B28" s="95" t="s">
        <v>103</v>
      </c>
      <c r="C28" s="95" t="s">
        <v>104</v>
      </c>
      <c r="D28" s="116" t="s">
        <v>105</v>
      </c>
      <c r="E28" s="120"/>
      <c r="F28" s="120"/>
      <c r="G28" s="124"/>
      <c r="H28" s="126" t="s">
        <v>29</v>
      </c>
      <c r="I28" s="121"/>
    </row>
    <row r="29" spans="1:9" s="83" customFormat="1" ht="37.5" outlineLevel="1">
      <c r="A29" s="115" t="s">
        <v>106</v>
      </c>
      <c r="B29" s="95" t="s">
        <v>107</v>
      </c>
      <c r="C29" s="95" t="s">
        <v>108</v>
      </c>
      <c r="D29" s="116" t="s">
        <v>109</v>
      </c>
      <c r="E29" s="120"/>
      <c r="F29" s="120"/>
      <c r="G29" s="124"/>
      <c r="H29" s="126" t="s">
        <v>29</v>
      </c>
      <c r="I29" s="121"/>
    </row>
    <row r="30" spans="1:9" s="83" customFormat="1" ht="37.5" outlineLevel="1">
      <c r="A30" s="115" t="s">
        <v>110</v>
      </c>
      <c r="B30" s="95" t="s">
        <v>111</v>
      </c>
      <c r="C30" s="95" t="s">
        <v>112</v>
      </c>
      <c r="D30" s="116" t="s">
        <v>113</v>
      </c>
      <c r="E30" s="120"/>
      <c r="F30" s="120"/>
      <c r="G30" s="124"/>
      <c r="H30" s="126" t="s">
        <v>29</v>
      </c>
      <c r="I30" s="121"/>
    </row>
    <row r="31" spans="1:9" s="83" customFormat="1" ht="50.25" outlineLevel="1">
      <c r="A31" s="115" t="s">
        <v>114</v>
      </c>
      <c r="B31" s="95" t="s">
        <v>115</v>
      </c>
      <c r="C31" s="95" t="s">
        <v>116</v>
      </c>
      <c r="D31" s="116" t="s">
        <v>113</v>
      </c>
      <c r="E31" s="120"/>
      <c r="F31" s="120"/>
      <c r="G31" s="124"/>
      <c r="H31" s="126" t="s">
        <v>29</v>
      </c>
      <c r="I31" s="121"/>
    </row>
    <row r="32" spans="1:9" ht="13.15">
      <c r="H32"/>
      <c r="I32"/>
    </row>
    <row r="33" spans="8:9" ht="13.15">
      <c r="H33"/>
      <c r="I33"/>
    </row>
    <row r="34" spans="8:9" ht="13.15">
      <c r="H34"/>
      <c r="I34"/>
    </row>
    <row r="35" spans="8:9" ht="13.15">
      <c r="H35"/>
      <c r="I35"/>
    </row>
    <row r="36" spans="8:9" ht="13.15">
      <c r="H36"/>
      <c r="I36"/>
    </row>
    <row r="37" spans="8:9" ht="13.15">
      <c r="H37"/>
      <c r="I37"/>
    </row>
    <row r="38" spans="8:9" ht="13.15">
      <c r="H38"/>
      <c r="I38"/>
    </row>
    <row r="39" spans="8:9" ht="13.15">
      <c r="H39"/>
      <c r="I39"/>
    </row>
    <row r="40" spans="8:9" ht="13.15">
      <c r="H40"/>
      <c r="I40"/>
    </row>
    <row r="41" spans="8:9" ht="13.15">
      <c r="H41"/>
      <c r="I41"/>
    </row>
    <row r="42" spans="8:9" ht="13.15">
      <c r="H42"/>
      <c r="I42"/>
    </row>
    <row r="43" spans="8:9" ht="13.15">
      <c r="H43"/>
      <c r="I43"/>
    </row>
    <row r="44" spans="8:9" ht="13.15">
      <c r="H44"/>
      <c r="I44"/>
    </row>
    <row r="45" spans="8:9" ht="13.15">
      <c r="H45"/>
      <c r="I45"/>
    </row>
    <row r="46" spans="8:9" ht="13.15">
      <c r="H46"/>
      <c r="I46"/>
    </row>
    <row r="47" spans="8:9" ht="13.15">
      <c r="H47"/>
      <c r="I47"/>
    </row>
    <row r="48" spans="8:9" ht="13.15">
      <c r="H48"/>
      <c r="I48"/>
    </row>
    <row r="49" spans="8:9" ht="13.15">
      <c r="H49"/>
      <c r="I49"/>
    </row>
    <row r="50" spans="8:9" ht="13.15">
      <c r="H50"/>
      <c r="I50"/>
    </row>
    <row r="51" spans="8:9" ht="13.15">
      <c r="H51"/>
      <c r="I51"/>
    </row>
    <row r="52" spans="8:9" ht="13.15">
      <c r="H52"/>
      <c r="I52"/>
    </row>
    <row r="53" spans="8:9" ht="13.15">
      <c r="H53"/>
      <c r="I53"/>
    </row>
    <row r="54" spans="8:9" ht="13.15">
      <c r="H54"/>
      <c r="I54"/>
    </row>
    <row r="55" spans="8:9" ht="13.15">
      <c r="H55"/>
      <c r="I55"/>
    </row>
    <row r="56" spans="8:9" ht="13.15">
      <c r="H56"/>
      <c r="I56"/>
    </row>
    <row r="57" spans="8:9" ht="13.15">
      <c r="H57"/>
      <c r="I57"/>
    </row>
    <row r="58" spans="8:9" ht="13.15">
      <c r="H58"/>
      <c r="I58"/>
    </row>
    <row r="59" spans="8:9" ht="13.15">
      <c r="H59"/>
      <c r="I59"/>
    </row>
    <row r="60" spans="8:9" ht="13.15">
      <c r="H60"/>
      <c r="I60"/>
    </row>
    <row r="61" spans="8:9" ht="13.15">
      <c r="H61"/>
      <c r="I61"/>
    </row>
    <row r="62" spans="8:9" ht="13.15">
      <c r="H62"/>
      <c r="I62"/>
    </row>
    <row r="63" spans="8:9" ht="13.15">
      <c r="H63"/>
      <c r="I63"/>
    </row>
    <row r="64" spans="8:9" ht="13.15">
      <c r="H64"/>
      <c r="I64"/>
    </row>
    <row r="65" spans="8:9" ht="13.15">
      <c r="H65"/>
      <c r="I65"/>
    </row>
    <row r="66" spans="8:9" ht="13.15">
      <c r="H66"/>
      <c r="I66"/>
    </row>
    <row r="67" spans="8:9" ht="13.15">
      <c r="H67"/>
      <c r="I67"/>
    </row>
    <row r="68" spans="8:9" ht="13.15">
      <c r="H68"/>
      <c r="I68"/>
    </row>
    <row r="69" spans="8:9" ht="13.15">
      <c r="H69"/>
      <c r="I69"/>
    </row>
    <row r="70" spans="8:9" ht="13.15">
      <c r="H70"/>
      <c r="I70"/>
    </row>
    <row r="71" spans="8:9" ht="13.15">
      <c r="H71"/>
      <c r="I71"/>
    </row>
    <row r="72" spans="8:9" ht="13.15">
      <c r="H72"/>
      <c r="I72"/>
    </row>
    <row r="73" spans="8:9" ht="13.15">
      <c r="H73"/>
      <c r="I73"/>
    </row>
    <row r="74" spans="8:9" ht="13.15">
      <c r="H74"/>
      <c r="I74"/>
    </row>
    <row r="75" spans="8:9" ht="13.15">
      <c r="H75"/>
      <c r="I75"/>
    </row>
    <row r="76" spans="8:9" ht="13.15">
      <c r="H76"/>
      <c r="I76"/>
    </row>
    <row r="77" spans="8:9" ht="13.15">
      <c r="H77"/>
      <c r="I77"/>
    </row>
    <row r="78" spans="8:9" ht="13.15">
      <c r="H78"/>
      <c r="I78"/>
    </row>
    <row r="79" spans="8:9" ht="13.15">
      <c r="H79"/>
      <c r="I79"/>
    </row>
    <row r="80" spans="8:9" ht="13.15">
      <c r="H80"/>
      <c r="I80"/>
    </row>
    <row r="81" spans="8:9" ht="13.15">
      <c r="H81"/>
      <c r="I81"/>
    </row>
    <row r="82" spans="8:9" ht="13.15">
      <c r="H82"/>
      <c r="I82"/>
    </row>
    <row r="83" spans="8:9" ht="13.15">
      <c r="H83"/>
      <c r="I83"/>
    </row>
    <row r="84" spans="8:9" ht="13.15">
      <c r="H84"/>
      <c r="I84"/>
    </row>
    <row r="85" spans="8:9" ht="13.15">
      <c r="H85"/>
      <c r="I85"/>
    </row>
    <row r="86" spans="8:9" ht="13.15">
      <c r="H86"/>
      <c r="I86"/>
    </row>
    <row r="87" spans="8:9" ht="13.15">
      <c r="H87"/>
      <c r="I87"/>
    </row>
    <row r="88" spans="8:9" ht="13.15">
      <c r="H88"/>
      <c r="I88"/>
    </row>
    <row r="89" spans="8:9" ht="13.15">
      <c r="H89"/>
      <c r="I89"/>
    </row>
    <row r="90" spans="8:9" ht="13.15">
      <c r="H90"/>
      <c r="I90"/>
    </row>
    <row r="91" spans="8:9" ht="13.15">
      <c r="H91"/>
      <c r="I91"/>
    </row>
    <row r="92" spans="8:9" ht="13.15">
      <c r="H92"/>
      <c r="I92"/>
    </row>
    <row r="93" spans="8:9" ht="13.15">
      <c r="H93"/>
      <c r="I93"/>
    </row>
    <row r="94" spans="8:9" ht="13.15">
      <c r="H94"/>
      <c r="I94"/>
    </row>
    <row r="95" spans="8:9" ht="13.15">
      <c r="H95"/>
      <c r="I95"/>
    </row>
    <row r="96" spans="8:9" ht="13.15">
      <c r="H96"/>
      <c r="I96"/>
    </row>
    <row r="97" spans="8:9" ht="13.15">
      <c r="H97"/>
      <c r="I97"/>
    </row>
    <row r="98" spans="8:9" ht="13.15">
      <c r="H98"/>
      <c r="I98"/>
    </row>
    <row r="99" spans="8:9" ht="13.15">
      <c r="H99"/>
      <c r="I99"/>
    </row>
    <row r="100" spans="8:9" ht="13.15">
      <c r="H100"/>
      <c r="I100"/>
    </row>
    <row r="101" spans="8:9" ht="13.15">
      <c r="H101"/>
      <c r="I101"/>
    </row>
    <row r="102" spans="8:9" ht="13.15">
      <c r="H102"/>
      <c r="I102"/>
    </row>
    <row r="103" spans="8:9" ht="13.15">
      <c r="H103"/>
      <c r="I103"/>
    </row>
    <row r="104" spans="8:9" ht="13.15">
      <c r="H104"/>
      <c r="I104"/>
    </row>
    <row r="105" spans="8:9" ht="13.15">
      <c r="H105"/>
      <c r="I105"/>
    </row>
    <row r="106" spans="8:9" ht="13.15">
      <c r="H106"/>
      <c r="I106"/>
    </row>
    <row r="107" spans="8:9" ht="13.15">
      <c r="H107"/>
      <c r="I107"/>
    </row>
    <row r="108" spans="8:9" ht="13.15">
      <c r="H108"/>
      <c r="I108"/>
    </row>
    <row r="109" spans="8:9" ht="13.15">
      <c r="H109"/>
      <c r="I109"/>
    </row>
    <row r="110" spans="8:9" ht="13.15">
      <c r="H110"/>
      <c r="I110"/>
    </row>
    <row r="111" spans="8:9" ht="13.15">
      <c r="H111"/>
      <c r="I111"/>
    </row>
    <row r="112" spans="8:9" ht="13.15">
      <c r="H112"/>
      <c r="I112"/>
    </row>
    <row r="113" spans="8:9" ht="13.15">
      <c r="H113"/>
      <c r="I113"/>
    </row>
    <row r="114" spans="8:9" ht="13.15">
      <c r="H114"/>
      <c r="I114"/>
    </row>
    <row r="115" spans="8:9" ht="13.15">
      <c r="H115"/>
      <c r="I115"/>
    </row>
    <row r="116" spans="8:9" ht="13.15">
      <c r="H116"/>
      <c r="I116"/>
    </row>
    <row r="117" spans="8:9" ht="13.15">
      <c r="H117"/>
      <c r="I117"/>
    </row>
    <row r="118" spans="8:9" ht="13.15">
      <c r="H118"/>
      <c r="I118"/>
    </row>
    <row r="119" spans="8:9" ht="13.15">
      <c r="H119"/>
      <c r="I119"/>
    </row>
    <row r="120" spans="8:9" ht="13.15">
      <c r="H120"/>
      <c r="I120"/>
    </row>
    <row r="121" spans="8:9" ht="13.15">
      <c r="H121"/>
      <c r="I121"/>
    </row>
    <row r="122" spans="8:9" ht="13.15">
      <c r="H122"/>
      <c r="I122"/>
    </row>
    <row r="123" spans="8:9" ht="13.15">
      <c r="H123"/>
      <c r="I123"/>
    </row>
    <row r="124" spans="8:9" ht="13.15">
      <c r="H124"/>
      <c r="I124"/>
    </row>
    <row r="125" spans="8:9" ht="13.15">
      <c r="H125"/>
      <c r="I125"/>
    </row>
    <row r="126" spans="8:9" ht="13.15">
      <c r="H126"/>
      <c r="I126"/>
    </row>
    <row r="127" spans="8:9" ht="13.15">
      <c r="H127"/>
      <c r="I127"/>
    </row>
    <row r="128" spans="8:9" ht="13.15">
      <c r="H128"/>
      <c r="I128"/>
    </row>
    <row r="129" spans="8:9" ht="13.15">
      <c r="H129"/>
      <c r="I129"/>
    </row>
    <row r="130" spans="8:9" ht="13.15">
      <c r="H130"/>
      <c r="I130"/>
    </row>
    <row r="131" spans="8:9" ht="13.15">
      <c r="H131"/>
      <c r="I131"/>
    </row>
    <row r="132" spans="8:9" ht="13.15">
      <c r="H132"/>
      <c r="I132"/>
    </row>
    <row r="133" spans="8:9" ht="13.15">
      <c r="H133"/>
      <c r="I133"/>
    </row>
    <row r="134" spans="8:9" ht="13.15">
      <c r="H134"/>
      <c r="I134"/>
    </row>
    <row r="135" spans="8:9" ht="13.15">
      <c r="H135"/>
      <c r="I135"/>
    </row>
    <row r="136" spans="8:9" ht="13.15">
      <c r="H136"/>
      <c r="I136"/>
    </row>
    <row r="137" spans="8:9" ht="13.15">
      <c r="H137"/>
      <c r="I137"/>
    </row>
    <row r="138" spans="8:9" ht="13.15">
      <c r="H138"/>
      <c r="I138"/>
    </row>
    <row r="139" spans="8:9" ht="13.15">
      <c r="H139"/>
      <c r="I139"/>
    </row>
    <row r="140" spans="8:9" ht="13.15">
      <c r="H140"/>
      <c r="I140"/>
    </row>
    <row r="141" spans="8:9" ht="13.15">
      <c r="H141"/>
      <c r="I141"/>
    </row>
  </sheetData>
  <mergeCells count="32">
    <mergeCell ref="D31:F31"/>
    <mergeCell ref="B1:D2"/>
    <mergeCell ref="A7:D7"/>
    <mergeCell ref="B4:D4"/>
    <mergeCell ref="B3:D3"/>
    <mergeCell ref="D15:F15"/>
    <mergeCell ref="D12:F12"/>
    <mergeCell ref="D14:F14"/>
    <mergeCell ref="D11:F11"/>
    <mergeCell ref="D13:F13"/>
    <mergeCell ref="D25:F25"/>
    <mergeCell ref="D27:F27"/>
    <mergeCell ref="D28:F28"/>
    <mergeCell ref="D30:F30"/>
    <mergeCell ref="D29:F29"/>
    <mergeCell ref="D26:F26"/>
    <mergeCell ref="I8:I9"/>
    <mergeCell ref="A24:I24"/>
    <mergeCell ref="A10:I10"/>
    <mergeCell ref="D8:G9"/>
    <mergeCell ref="C8:C9"/>
    <mergeCell ref="B8:B9"/>
    <mergeCell ref="A8:A9"/>
    <mergeCell ref="H8:H9"/>
    <mergeCell ref="D22:F22"/>
    <mergeCell ref="D23:F23"/>
    <mergeCell ref="D16:F16"/>
    <mergeCell ref="D17:F17"/>
    <mergeCell ref="D18:F18"/>
    <mergeCell ref="D19:F19"/>
    <mergeCell ref="D20:F20"/>
    <mergeCell ref="D21:F21"/>
  </mergeCells>
  <phoneticPr fontId="17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15"/>
  <cols>
    <col min="3" max="3" width="22.875" customWidth="1"/>
    <col min="7" max="7" width="18.875" customWidth="1"/>
  </cols>
  <sheetData>
    <row r="1" spans="1:7" ht="22.15">
      <c r="A1" s="15" t="s">
        <v>117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9">
      <c r="B3" s="19" t="s">
        <v>118</v>
      </c>
      <c r="C3" s="17"/>
      <c r="D3" s="17"/>
      <c r="E3" s="17"/>
      <c r="F3" s="17"/>
      <c r="G3" s="18"/>
    </row>
    <row r="4" spans="1:7" ht="13.9">
      <c r="B4" s="19" t="s">
        <v>119</v>
      </c>
      <c r="C4" s="89"/>
      <c r="D4" s="19"/>
      <c r="E4" s="19"/>
      <c r="F4" s="19"/>
      <c r="G4" s="19"/>
    </row>
    <row r="5" spans="1:7" ht="13.9">
      <c r="A5" s="19"/>
      <c r="B5" s="19"/>
      <c r="C5" s="19"/>
      <c r="D5" s="19"/>
      <c r="E5" s="19"/>
      <c r="F5" s="19"/>
      <c r="G5" s="19"/>
    </row>
    <row r="6" spans="1:7" ht="13.9">
      <c r="A6" s="19"/>
      <c r="B6" s="19"/>
      <c r="C6" s="19"/>
      <c r="D6" s="19"/>
      <c r="E6" s="19"/>
      <c r="F6" s="19"/>
      <c r="G6" s="19"/>
    </row>
    <row r="7" spans="1:7" ht="26.45">
      <c r="A7" s="19"/>
      <c r="B7" s="53" t="s">
        <v>120</v>
      </c>
      <c r="C7" s="54" t="s">
        <v>121</v>
      </c>
      <c r="D7" s="55" t="s">
        <v>29</v>
      </c>
      <c r="E7" s="54" t="s">
        <v>31</v>
      </c>
      <c r="F7" s="54" t="s">
        <v>30</v>
      </c>
      <c r="G7" s="56" t="s">
        <v>122</v>
      </c>
    </row>
    <row r="8" spans="1:7" s="65" customFormat="1" ht="13.9">
      <c r="A8" s="69"/>
      <c r="B8" s="70">
        <v>1</v>
      </c>
      <c r="C8" s="71" t="e">
        <f>'Export all carrier choices'!#REF!</f>
        <v>#REF!</v>
      </c>
      <c r="D8" s="72">
        <f>'Export all carrier choices'!B5</f>
        <v>16</v>
      </c>
      <c r="E8" s="71">
        <f>'Export all carrier choices'!B6</f>
        <v>4</v>
      </c>
      <c r="F8" s="71">
        <f>'Export all carrier choices'!D5</f>
        <v>0</v>
      </c>
      <c r="G8" s="72">
        <f>'Export all carrier choices'!D6</f>
        <v>20</v>
      </c>
    </row>
    <row r="9" spans="1:7" ht="13.9">
      <c r="A9" s="19"/>
      <c r="B9" s="32"/>
      <c r="C9" s="31"/>
      <c r="D9" s="74"/>
      <c r="E9" s="30"/>
      <c r="F9" s="30"/>
      <c r="G9" s="33"/>
    </row>
    <row r="10" spans="1:7" ht="13.9">
      <c r="A10" s="19"/>
      <c r="B10" s="57"/>
      <c r="C10" s="58" t="s">
        <v>123</v>
      </c>
      <c r="D10" s="59">
        <f>SUM(D6:D9)</f>
        <v>16</v>
      </c>
      <c r="E10" s="59">
        <f>SUM(E6:E9)</f>
        <v>4</v>
      </c>
      <c r="F10" s="59">
        <f>SUM(F6:F9)</f>
        <v>0</v>
      </c>
      <c r="G10" s="60">
        <f>SUM(G6:G9)</f>
        <v>20</v>
      </c>
    </row>
    <row r="11" spans="1:7" ht="13.9">
      <c r="A11" s="19"/>
      <c r="B11" s="20"/>
      <c r="C11" s="19"/>
      <c r="D11" s="21"/>
      <c r="E11" s="22"/>
      <c r="F11" s="22"/>
      <c r="G11" s="22"/>
    </row>
    <row r="12" spans="1:7" ht="13.9">
      <c r="A12" s="19"/>
      <c r="B12" s="19"/>
      <c r="C12" s="19" t="s">
        <v>124</v>
      </c>
      <c r="D12" s="19"/>
      <c r="E12" s="23">
        <f>(D10+E10)*100/G10</f>
        <v>100</v>
      </c>
      <c r="F12" s="19" t="s">
        <v>125</v>
      </c>
      <c r="G12" s="24"/>
    </row>
    <row r="13" spans="1:7" ht="13.9">
      <c r="A13" s="19"/>
      <c r="B13" s="19"/>
      <c r="C13" s="19" t="s">
        <v>126</v>
      </c>
      <c r="D13" s="19"/>
      <c r="E13" s="23">
        <f>D10*100/G10</f>
        <v>80</v>
      </c>
      <c r="F13" s="19" t="s">
        <v>125</v>
      </c>
      <c r="G13" s="24"/>
    </row>
  </sheetData>
  <phoneticPr fontId="12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Test Case</dc:subject>
  <dc:creator>Vadim V. Bobrenok</dc:creator>
  <cp:keywords/>
  <dc:description>v1.2</dc:description>
  <cp:lastModifiedBy/>
  <cp:revision/>
  <dcterms:created xsi:type="dcterms:W3CDTF">2002-07-27T17:17:25Z</dcterms:created>
  <dcterms:modified xsi:type="dcterms:W3CDTF">2024-01-15T22:01:02Z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