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6E04E87D-5D45-4D1B-A5A9-BAC5AD764E8C}" xr6:coauthVersionLast="47" xr6:coauthVersionMax="47" xr10:uidLastSave="{00000000-0000-0000-0000-000000000000}"/>
  <bookViews>
    <workbookView xWindow="2190" yWindow="660" windowWidth="16890" windowHeight="11958" activeTab="1" xr2:uid="{00000000-000D-0000-FFFF-FFFF00000000}"/>
  </bookViews>
  <sheets>
    <sheet name="2023" sheetId="10" r:id="rId1"/>
    <sheet name="Overall" sheetId="11" r:id="rId2"/>
    <sheet name="2022" sheetId="9" r:id="rId3"/>
    <sheet name="2021" sheetId="7" r:id="rId4"/>
    <sheet name="2020" sheetId="6" r:id="rId5"/>
    <sheet name="2019" sheetId="5" r:id="rId6"/>
    <sheet name="2018" sheetId="4" r:id="rId7"/>
    <sheet name="2017" sheetId="3" r:id="rId8"/>
    <sheet name="2016" sheetId="1" r:id="rId9"/>
    <sheet name="2015" sheetId="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0" l="1"/>
  <c r="H26" i="10" s="1"/>
  <c r="D2" i="10"/>
  <c r="I4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I26" i="10"/>
  <c r="D26" i="10"/>
  <c r="G26" i="10" s="1"/>
  <c r="D25" i="10"/>
  <c r="G25" i="10" s="1"/>
  <c r="I24" i="10"/>
  <c r="D24" i="10"/>
  <c r="G24" i="10" s="1"/>
  <c r="D23" i="10"/>
  <c r="I22" i="10"/>
  <c r="D22" i="10"/>
  <c r="G22" i="10" s="1"/>
  <c r="J21" i="10"/>
  <c r="H21" i="10"/>
  <c r="D21" i="10"/>
  <c r="G21" i="10" s="1"/>
  <c r="J20" i="10"/>
  <c r="H20" i="10"/>
  <c r="D20" i="10"/>
  <c r="G20" i="10" s="1"/>
  <c r="J19" i="10"/>
  <c r="H19" i="10"/>
  <c r="D19" i="10"/>
  <c r="G19" i="10" s="1"/>
  <c r="J18" i="10"/>
  <c r="H18" i="10"/>
  <c r="D18" i="10"/>
  <c r="G18" i="10" s="1"/>
  <c r="J17" i="10"/>
  <c r="H17" i="10"/>
  <c r="D17" i="10"/>
  <c r="G17" i="10" s="1"/>
  <c r="J16" i="10"/>
  <c r="H16" i="10"/>
  <c r="D16" i="10"/>
  <c r="G16" i="10" s="1"/>
  <c r="D15" i="10"/>
  <c r="G15" i="10" s="1"/>
  <c r="J14" i="10"/>
  <c r="H14" i="10"/>
  <c r="D14" i="10"/>
  <c r="G14" i="10" s="1"/>
  <c r="D13" i="10"/>
  <c r="G13" i="10" s="1"/>
  <c r="J12" i="10"/>
  <c r="H12" i="10"/>
  <c r="D12" i="10"/>
  <c r="G12" i="10" s="1"/>
  <c r="J11" i="10"/>
  <c r="H11" i="10"/>
  <c r="J10" i="10"/>
  <c r="H10" i="10"/>
  <c r="J9" i="10"/>
  <c r="H9" i="10"/>
  <c r="J8" i="10"/>
  <c r="H8" i="10"/>
  <c r="J7" i="10"/>
  <c r="H7" i="10"/>
  <c r="J6" i="10"/>
  <c r="H6" i="10"/>
  <c r="J5" i="10"/>
  <c r="H5" i="10"/>
  <c r="J4" i="10"/>
  <c r="H4" i="10"/>
  <c r="J3" i="10"/>
  <c r="I3" i="10"/>
  <c r="H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H2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J26" i="10" l="1"/>
  <c r="I25" i="10"/>
  <c r="E23" i="10"/>
  <c r="I23" i="10" s="1"/>
  <c r="I21" i="10"/>
  <c r="I13" i="10"/>
  <c r="I19" i="10"/>
  <c r="F15" i="10"/>
  <c r="F22" i="10"/>
  <c r="F23" i="10"/>
  <c r="F24" i="10"/>
  <c r="F25" i="10"/>
  <c r="I20" i="10"/>
  <c r="I14" i="10"/>
  <c r="I18" i="10"/>
  <c r="I2" i="10"/>
  <c r="I12" i="10"/>
  <c r="I15" i="10"/>
  <c r="I16" i="10"/>
  <c r="I17" i="10"/>
  <c r="F13" i="10"/>
  <c r="I6" i="10"/>
  <c r="I7" i="10"/>
  <c r="I10" i="10"/>
  <c r="I9" i="10"/>
  <c r="G2" i="10"/>
  <c r="I5" i="10"/>
  <c r="I8" i="10"/>
  <c r="I11" i="10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4" i="10" l="1"/>
  <c r="H24" i="10"/>
  <c r="J23" i="10"/>
  <c r="H23" i="10"/>
  <c r="J22" i="10"/>
  <c r="H22" i="10"/>
  <c r="J25" i="10"/>
  <c r="H25" i="10"/>
  <c r="G23" i="10"/>
  <c r="J13" i="10"/>
  <c r="H13" i="10"/>
  <c r="J15" i="10"/>
  <c r="H15" i="10"/>
  <c r="J26" i="6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<sst xmlns="http://schemas.openxmlformats.org/spreadsheetml/2006/main" count="1058" uniqueCount="35">
  <si>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</si>
  <si>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</si>
  <si>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</si>
  <si>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</si>
  <si>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</si>
  <si>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</si>
  <si>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</si>
  <si>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</si>
  <si>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</si>
  <si>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</si>
  <si>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</si>
  <si>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</si>
  <si>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</si>
  <si>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</si>
  <si>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</si>
  <si>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</si>
  <si>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</si>
  <si>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</si>
  <si>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</si>
  <si>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</si>
  <si>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</si>
  <si>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</si>
  <si>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failed</t>
  </si>
  <si>
    <t>performance</t>
  </si>
  <si>
    <t>not working</t>
  </si>
  <si>
    <t>no test data / no puzzle</t>
  </si>
  <si>
    <t>missing</t>
  </si>
  <si>
    <t>not done yet</t>
  </si>
  <si>
    <t>Excuse</t>
  </si>
  <si>
    <t>Hillwalking</t>
  </si>
  <si>
    <t>S</t>
  </si>
  <si>
    <t>X</t>
  </si>
  <si>
    <t>N</t>
  </si>
  <si>
    <t>h</t>
  </si>
  <si>
    <t>done, but horrible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</si>
</sst>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0" borderId="0" xfId="0" applyAlignment="1">
      <alignment horizontal="center"/>
    </xf>
    <xf numFmtId="0" fontId="0" fillId="8" borderId="0" xfId="0" applyFill="1"/>
  </cellXfs>
  <cellStyles count="1">
    <cellStyle name="Normal" xfId="0" builtinId="0"/>
  </cellStyles>
  <dxfs count="28">
    <dxf>
      <fill>
        <patternFill>
          <bgColor rgb="FF7030A0"/>
        </patternFill>
      </fill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K26"/>
  <sheetViews>
    <sheetView workbookViewId="0">
      <selection activeCell="B5" sqref="B5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28</v>
      </c>
    </row>
    <row r="2" spans="1:11" x14ac:dyDescent="0.55000000000000004">
      <c r="A2">
        <v>1</v>
      </c>
      <c r="B2" s="2">
        <v>224386</v>
      </c>
      <c r="C2" s="2">
        <v>71869</v>
      </c>
      <c r="D2">
        <f>IF(ISBLANK(B2),"",B2+C2)</f>
        <v>296255</v>
      </c>
      <c r="E2" s="2">
        <v>25493</v>
      </c>
      <c r="F2" s="2">
        <v>20558</v>
      </c>
      <c r="G2" s="1">
        <f t="shared" ref="G2:G11" si="0">IF(D2="","",E2/D2)</f>
        <v>8.605086833977485E-2</v>
      </c>
      <c r="H2" s="1">
        <f>IF(ISBLANK(C2),"",F2/B2)</f>
        <v>9.1618906705409425E-2</v>
      </c>
      <c r="I2" s="1">
        <f>IF(ISBLANK(E2),"",E2/$D$2)</f>
        <v>8.605086833977485E-2</v>
      </c>
      <c r="J2" s="1">
        <f>IF(ISBLANK(F2),"",F2/$B$2)</f>
        <v>9.1618906705409425E-2</v>
      </c>
    </row>
    <row r="3" spans="1:11" x14ac:dyDescent="0.55000000000000004">
      <c r="A3">
        <f>A2+1</f>
        <v>2</v>
      </c>
      <c r="B3" s="2">
        <v>190379</v>
      </c>
      <c r="C3" s="2">
        <v>8953</v>
      </c>
      <c r="D3">
        <f>IF(ISBLANK(B3),"",B3+C3)</f>
        <v>199332</v>
      </c>
      <c r="E3" s="2">
        <v>29457</v>
      </c>
      <c r="F3" s="2">
        <v>29606</v>
      </c>
      <c r="G3" s="1">
        <f t="shared" si="0"/>
        <v>0.14777858045873216</v>
      </c>
      <c r="H3" s="1">
        <f t="shared" ref="H3:H26" si="1">IF(ISBLANK(C3),"",F3/B3)</f>
        <v>0.15551084941091192</v>
      </c>
      <c r="I3" s="1">
        <f t="shared" ref="I3:I26" si="2">IF(ISBLANK(E3),"",E3/$D$2)</f>
        <v>9.9431233228131174E-2</v>
      </c>
      <c r="J3" s="1">
        <f t="shared" ref="J3:J26" si="3">IF(ISBLANK(F3),"",F3/$B$2)</f>
        <v>0.13194227803873682</v>
      </c>
    </row>
    <row r="4" spans="1:11" x14ac:dyDescent="0.55000000000000004">
      <c r="A4">
        <f t="shared" ref="A4:A26" si="4">A3+1</f>
        <v>3</v>
      </c>
      <c r="B4" s="2">
        <v>126198</v>
      </c>
      <c r="C4" s="2">
        <v>19107</v>
      </c>
      <c r="D4">
        <f>IF(ISBLANK(B4),"",B4+C4)</f>
        <v>145305</v>
      </c>
      <c r="E4" s="2">
        <v>65258</v>
      </c>
      <c r="F4" s="2">
        <v>57008</v>
      </c>
      <c r="G4" s="1">
        <f t="shared" si="0"/>
        <v>0.44911049172430406</v>
      </c>
      <c r="H4" s="1">
        <f t="shared" si="1"/>
        <v>0.45173457582529042</v>
      </c>
      <c r="I4" s="1">
        <f t="shared" si="2"/>
        <v>0.22027645103036236</v>
      </c>
      <c r="J4" s="1">
        <f t="shared" si="3"/>
        <v>0.25406219639371441</v>
      </c>
      <c r="K4" t="s">
        <v>29</v>
      </c>
    </row>
    <row r="5" spans="1:11" x14ac:dyDescent="0.55000000000000004">
      <c r="A5">
        <f t="shared" si="4"/>
        <v>4</v>
      </c>
      <c r="B5" s="2">
        <v>125952</v>
      </c>
      <c r="C5" s="2">
        <v>17070</v>
      </c>
      <c r="D5">
        <f>IF(ISBLANK(B5),"",B5+C5)</f>
        <v>143022</v>
      </c>
      <c r="E5" s="2">
        <v>34119</v>
      </c>
      <c r="F5" s="2">
        <v>26287</v>
      </c>
      <c r="G5" s="1">
        <f t="shared" si="0"/>
        <v>0.23855770440911189</v>
      </c>
      <c r="H5" s="1">
        <f t="shared" si="1"/>
        <v>0.20870649136178862</v>
      </c>
      <c r="I5" s="1">
        <f t="shared" si="2"/>
        <v>0.11516767649491148</v>
      </c>
      <c r="J5" s="1">
        <f t="shared" si="3"/>
        <v>0.11715080263474548</v>
      </c>
    </row>
    <row r="6" spans="1:11" x14ac:dyDescent="0.55000000000000004">
      <c r="A6">
        <f t="shared" si="4"/>
        <v>5</v>
      </c>
      <c r="B6" s="2">
        <v>77300</v>
      </c>
      <c r="C6" s="2">
        <v>30001</v>
      </c>
      <c r="D6">
        <f t="shared" ref="D6:D11" si="5">IF(ISBLANK(B6),"",B6+C6)</f>
        <v>107301</v>
      </c>
      <c r="E6" s="2">
        <v>22224</v>
      </c>
      <c r="F6" s="2">
        <v>15100</v>
      </c>
      <c r="G6" s="1">
        <f t="shared" si="0"/>
        <v>0.20711829339894317</v>
      </c>
      <c r="H6" s="1">
        <f t="shared" si="1"/>
        <v>0.19534282018111254</v>
      </c>
      <c r="I6" s="1">
        <f t="shared" si="2"/>
        <v>7.5016455418473946E-2</v>
      </c>
      <c r="J6" s="1">
        <f t="shared" si="3"/>
        <v>6.7294751009421269E-2</v>
      </c>
    </row>
    <row r="7" spans="1:11" x14ac:dyDescent="0.55000000000000004">
      <c r="A7">
        <f t="shared" si="4"/>
        <v>6</v>
      </c>
      <c r="B7" s="2">
        <v>99515</v>
      </c>
      <c r="C7" s="2">
        <v>1766</v>
      </c>
      <c r="D7">
        <f t="shared" si="5"/>
        <v>101281</v>
      </c>
      <c r="E7" s="2">
        <v>23988</v>
      </c>
      <c r="F7" s="2">
        <v>23393</v>
      </c>
      <c r="G7" s="1">
        <f t="shared" si="0"/>
        <v>0.23684600270534453</v>
      </c>
      <c r="H7" s="1">
        <f t="shared" si="1"/>
        <v>0.23507008993619052</v>
      </c>
      <c r="I7" s="1">
        <f t="shared" si="2"/>
        <v>8.0970785303201634E-2</v>
      </c>
      <c r="J7" s="1">
        <f t="shared" si="3"/>
        <v>0.1042533847922776</v>
      </c>
    </row>
    <row r="8" spans="1:11" x14ac:dyDescent="0.55000000000000004">
      <c r="A8">
        <f t="shared" si="4"/>
        <v>7</v>
      </c>
      <c r="B8" s="2">
        <v>78607</v>
      </c>
      <c r="C8" s="2">
        <v>7031</v>
      </c>
      <c r="D8">
        <f t="shared" si="5"/>
        <v>85638</v>
      </c>
      <c r="E8" s="2">
        <v>21528</v>
      </c>
      <c r="F8" s="2">
        <v>17984</v>
      </c>
      <c r="G8" s="1">
        <f t="shared" si="0"/>
        <v>0.25138373152105375</v>
      </c>
      <c r="H8" s="1">
        <f t="shared" si="1"/>
        <v>0.22878369610848906</v>
      </c>
      <c r="I8" s="1">
        <f t="shared" si="2"/>
        <v>7.2667127980962351E-2</v>
      </c>
      <c r="J8" s="1">
        <f t="shared" si="3"/>
        <v>8.0147602791618019E-2</v>
      </c>
    </row>
    <row r="9" spans="1:11" x14ac:dyDescent="0.55000000000000004">
      <c r="A9">
        <f t="shared" si="4"/>
        <v>8</v>
      </c>
      <c r="B9" s="2">
        <v>70834</v>
      </c>
      <c r="C9" s="2">
        <v>14102</v>
      </c>
      <c r="D9">
        <f>IF(ISBLANK(B9),"",B9+C9)</f>
        <v>84936</v>
      </c>
      <c r="E9" s="2">
        <v>19776</v>
      </c>
      <c r="F9" s="2">
        <v>14140</v>
      </c>
      <c r="G9" s="1">
        <f t="shared" si="0"/>
        <v>0.23283413393614016</v>
      </c>
      <c r="H9" s="1">
        <f>IF(ISBLANK(C9),"",F9/B9)</f>
        <v>0.19962165061975887</v>
      </c>
      <c r="I9" s="1">
        <f t="shared" si="2"/>
        <v>6.6753303741709E-2</v>
      </c>
      <c r="J9" s="1">
        <f t="shared" si="3"/>
        <v>6.3016409223391828E-2</v>
      </c>
    </row>
    <row r="10" spans="1:11" x14ac:dyDescent="0.55000000000000004">
      <c r="A10">
        <f t="shared" si="4"/>
        <v>9</v>
      </c>
      <c r="B10" s="2">
        <v>72923</v>
      </c>
      <c r="C10" s="2">
        <v>1129</v>
      </c>
      <c r="D10">
        <f>IF(ISBLANK(B10),"",B10+C10)</f>
        <v>74052</v>
      </c>
      <c r="E10" s="2">
        <v>19396</v>
      </c>
      <c r="F10" s="2">
        <v>19037</v>
      </c>
      <c r="G10" s="1">
        <f t="shared" si="0"/>
        <v>0.26192405336790364</v>
      </c>
      <c r="H10" s="1">
        <f>IF(ISBLANK(C10),"",F10/B10)</f>
        <v>0.26105618254871577</v>
      </c>
      <c r="I10" s="1">
        <f t="shared" si="2"/>
        <v>6.5470624968354971E-2</v>
      </c>
      <c r="J10" s="1">
        <f t="shared" si="3"/>
        <v>8.4840408938169048E-2</v>
      </c>
    </row>
    <row r="11" spans="1:11" x14ac:dyDescent="0.55000000000000004">
      <c r="A11">
        <f t="shared" si="4"/>
        <v>10</v>
      </c>
      <c r="B11" s="2">
        <v>45803</v>
      </c>
      <c r="C11" s="2">
        <v>16356</v>
      </c>
      <c r="D11">
        <f t="shared" si="5"/>
        <v>62159</v>
      </c>
      <c r="E11" s="2">
        <v>15272</v>
      </c>
      <c r="F11" s="2">
        <v>11642</v>
      </c>
      <c r="G11" s="1">
        <f t="shared" si="0"/>
        <v>0.24569249827056419</v>
      </c>
      <c r="H11" s="1">
        <f t="shared" si="1"/>
        <v>0.25417549068838285</v>
      </c>
      <c r="I11" s="1">
        <f t="shared" si="2"/>
        <v>5.1550184807007474E-2</v>
      </c>
      <c r="J11" s="1">
        <f t="shared" si="3"/>
        <v>5.1883807367661086E-2</v>
      </c>
    </row>
    <row r="12" spans="1:11" x14ac:dyDescent="0.55000000000000004">
      <c r="A12">
        <f t="shared" si="4"/>
        <v>11</v>
      </c>
      <c r="B12" s="2">
        <v>54398</v>
      </c>
      <c r="C12" s="2">
        <v>2276</v>
      </c>
      <c r="D12">
        <f>IF(ISBLANK(B12),"",B12+C12)</f>
        <v>56674</v>
      </c>
      <c r="E12" s="2">
        <v>12710</v>
      </c>
      <c r="F12" s="2">
        <v>11612</v>
      </c>
      <c r="G12" s="1">
        <f>IF(D12="","",E12/D12)</f>
        <v>0.22426509510533932</v>
      </c>
      <c r="H12" s="1">
        <f t="shared" si="1"/>
        <v>0.21346373028420162</v>
      </c>
      <c r="I12" s="1">
        <f t="shared" si="2"/>
        <v>4.2902229498236313E-2</v>
      </c>
      <c r="J12" s="1">
        <f t="shared" si="3"/>
        <v>5.1750109186847665E-2</v>
      </c>
    </row>
    <row r="13" spans="1:11" x14ac:dyDescent="0.55000000000000004">
      <c r="A13">
        <f t="shared" si="4"/>
        <v>12</v>
      </c>
      <c r="B13" s="2">
        <v>28767</v>
      </c>
      <c r="C13" s="2">
        <v>14075</v>
      </c>
      <c r="D13">
        <f>IF(ISBLANK(B13),"",B13+C13)</f>
        <v>42842</v>
      </c>
      <c r="E13" s="2">
        <v>15031</v>
      </c>
      <c r="F13" s="2">
        <f>D2</f>
        <v>296255</v>
      </c>
      <c r="G13" s="1">
        <f t="shared" ref="G13:G26" si="6">IF(D13="","",E13/D13)</f>
        <v>0.35084729937911396</v>
      </c>
      <c r="H13" s="1">
        <f t="shared" si="1"/>
        <v>10.29843223137623</v>
      </c>
      <c r="I13" s="1">
        <f t="shared" si="2"/>
        <v>5.073669642706452E-2</v>
      </c>
      <c r="J13" s="1">
        <f t="shared" si="3"/>
        <v>1.3202918185626553</v>
      </c>
    </row>
    <row r="14" spans="1:11" x14ac:dyDescent="0.55000000000000004">
      <c r="A14">
        <f t="shared" si="4"/>
        <v>13</v>
      </c>
      <c r="B14" s="2">
        <v>35929</v>
      </c>
      <c r="C14" s="2">
        <v>4968</v>
      </c>
      <c r="D14">
        <f>IF(ISBLANK(B14),"",B14+C14)</f>
        <v>40897</v>
      </c>
      <c r="E14" s="2">
        <v>17633</v>
      </c>
      <c r="F14" s="2">
        <v>18289</v>
      </c>
      <c r="G14" s="1">
        <f t="shared" si="6"/>
        <v>0.43115631953444017</v>
      </c>
      <c r="H14" s="1">
        <f t="shared" si="1"/>
        <v>0.50903170141111642</v>
      </c>
      <c r="I14" s="1">
        <f t="shared" si="2"/>
        <v>5.9519670554083477E-2</v>
      </c>
      <c r="J14" s="1">
        <f t="shared" si="3"/>
        <v>8.1506867629887778E-2</v>
      </c>
    </row>
    <row r="15" spans="1:11" x14ac:dyDescent="0.55000000000000004">
      <c r="A15">
        <f t="shared" si="4"/>
        <v>14</v>
      </c>
      <c r="B15" s="2">
        <v>34167</v>
      </c>
      <c r="C15" s="2">
        <v>7124</v>
      </c>
      <c r="D15">
        <f t="shared" ref="D15:D26" si="7">IF(ISBLANK(B15),"",B15+C15)</f>
        <v>41291</v>
      </c>
      <c r="E15" s="2">
        <v>10753</v>
      </c>
      <c r="F15" s="2">
        <f>D2</f>
        <v>296255</v>
      </c>
      <c r="G15" s="1">
        <f t="shared" si="6"/>
        <v>0.2604199462352571</v>
      </c>
      <c r="H15" s="1">
        <f t="shared" si="1"/>
        <v>8.6707934556736035</v>
      </c>
      <c r="I15" s="1">
        <f t="shared" si="2"/>
        <v>3.6296433815463033E-2</v>
      </c>
      <c r="J15" s="1">
        <f t="shared" si="3"/>
        <v>1.3202918185626553</v>
      </c>
    </row>
    <row r="16" spans="1:11" x14ac:dyDescent="0.55000000000000004">
      <c r="A16">
        <f t="shared" si="4"/>
        <v>15</v>
      </c>
      <c r="B16" s="2">
        <v>38266</v>
      </c>
      <c r="C16" s="2">
        <v>3983</v>
      </c>
      <c r="D16">
        <f t="shared" si="7"/>
        <v>42249</v>
      </c>
      <c r="E16" s="2">
        <v>13047</v>
      </c>
      <c r="F16" s="2">
        <v>24040</v>
      </c>
      <c r="G16" s="1">
        <f t="shared" si="6"/>
        <v>0.3088120428885891</v>
      </c>
      <c r="H16" s="1">
        <f t="shared" si="1"/>
        <v>0.62823394135786337</v>
      </c>
      <c r="I16" s="1">
        <f t="shared" si="2"/>
        <v>4.4039763041973976E-2</v>
      </c>
      <c r="J16" s="1">
        <f t="shared" si="3"/>
        <v>0.10713680889182034</v>
      </c>
    </row>
    <row r="17" spans="1:10" x14ac:dyDescent="0.55000000000000004">
      <c r="A17">
        <f t="shared" si="4"/>
        <v>16</v>
      </c>
      <c r="B17" s="2">
        <v>32762</v>
      </c>
      <c r="C17" s="2">
        <v>981</v>
      </c>
      <c r="D17">
        <f t="shared" si="7"/>
        <v>33743</v>
      </c>
      <c r="E17" s="2">
        <v>9676</v>
      </c>
      <c r="F17" s="2">
        <v>9129</v>
      </c>
      <c r="G17" s="1">
        <f t="shared" si="6"/>
        <v>0.2867557715674362</v>
      </c>
      <c r="H17" s="1">
        <f t="shared" si="1"/>
        <v>0.27864599230816189</v>
      </c>
      <c r="I17" s="1">
        <f t="shared" si="2"/>
        <v>3.2661052134141194E-2</v>
      </c>
      <c r="J17" s="1">
        <f t="shared" si="3"/>
        <v>4.0684356421523626E-2</v>
      </c>
    </row>
    <row r="18" spans="1:10" x14ac:dyDescent="0.55000000000000004">
      <c r="A18">
        <f t="shared" si="4"/>
        <v>17</v>
      </c>
      <c r="B18" s="2">
        <v>21461</v>
      </c>
      <c r="C18" s="2">
        <v>1066</v>
      </c>
      <c r="D18">
        <f t="shared" si="7"/>
        <v>22527</v>
      </c>
      <c r="E18" s="2">
        <v>7106</v>
      </c>
      <c r="F18" s="2">
        <v>7793</v>
      </c>
      <c r="G18" s="1">
        <f t="shared" si="6"/>
        <v>0.31544368979446885</v>
      </c>
      <c r="H18" s="1">
        <f t="shared" si="1"/>
        <v>0.36312380597362659</v>
      </c>
      <c r="I18" s="1">
        <f t="shared" si="2"/>
        <v>2.3986093061720476E-2</v>
      </c>
      <c r="J18" s="1">
        <f t="shared" si="3"/>
        <v>3.4730330769299329E-2</v>
      </c>
    </row>
    <row r="19" spans="1:10" x14ac:dyDescent="0.55000000000000004">
      <c r="A19">
        <f t="shared" si="4"/>
        <v>18</v>
      </c>
      <c r="B19" s="2">
        <v>22142</v>
      </c>
      <c r="C19" s="2">
        <v>4912</v>
      </c>
      <c r="D19">
        <f t="shared" si="7"/>
        <v>27054</v>
      </c>
      <c r="E19" s="2">
        <v>12762</v>
      </c>
      <c r="F19" s="2">
        <v>10338</v>
      </c>
      <c r="G19" s="1">
        <f t="shared" si="6"/>
        <v>0.47172322022621421</v>
      </c>
      <c r="H19" s="1">
        <f t="shared" si="1"/>
        <v>0.4668954927287508</v>
      </c>
      <c r="I19" s="1">
        <f t="shared" si="2"/>
        <v>4.3077753961958447E-2</v>
      </c>
      <c r="J19" s="1">
        <f t="shared" si="3"/>
        <v>4.6072393108304438E-2</v>
      </c>
    </row>
    <row r="20" spans="1:10" x14ac:dyDescent="0.55000000000000004">
      <c r="A20">
        <f t="shared" si="4"/>
        <v>19</v>
      </c>
      <c r="B20" s="2">
        <v>19869</v>
      </c>
      <c r="C20" s="2">
        <v>6926</v>
      </c>
      <c r="D20">
        <f t="shared" si="7"/>
        <v>26795</v>
      </c>
      <c r="E20" s="2">
        <v>12655</v>
      </c>
      <c r="F20" s="2">
        <v>8796</v>
      </c>
      <c r="G20" s="1">
        <f t="shared" si="6"/>
        <v>0.47228960626982647</v>
      </c>
      <c r="H20" s="1">
        <f t="shared" si="1"/>
        <v>0.4426996829231466</v>
      </c>
      <c r="I20" s="1">
        <f t="shared" si="2"/>
        <v>4.2716578623145603E-2</v>
      </c>
      <c r="J20" s="1">
        <f t="shared" si="3"/>
        <v>3.9200306614494668E-2</v>
      </c>
    </row>
    <row r="21" spans="1:10" x14ac:dyDescent="0.55000000000000004">
      <c r="A21">
        <f t="shared" si="4"/>
        <v>20</v>
      </c>
      <c r="B21" s="2">
        <v>15615</v>
      </c>
      <c r="C21" s="2">
        <v>4201</v>
      </c>
      <c r="D21">
        <f t="shared" si="7"/>
        <v>19816</v>
      </c>
      <c r="E21" s="2">
        <v>9863</v>
      </c>
      <c r="F21" s="2">
        <v>7499</v>
      </c>
      <c r="G21" s="1">
        <f t="shared" si="6"/>
        <v>0.4977291077916835</v>
      </c>
      <c r="H21" s="1">
        <f t="shared" si="1"/>
        <v>0.48024335574767851</v>
      </c>
      <c r="I21" s="1">
        <f t="shared" si="2"/>
        <v>3.3292265109449631E-2</v>
      </c>
      <c r="J21" s="1">
        <f t="shared" si="3"/>
        <v>3.342008859732782E-2</v>
      </c>
    </row>
    <row r="22" spans="1:10" x14ac:dyDescent="0.55000000000000004">
      <c r="A22">
        <f t="shared" si="4"/>
        <v>21</v>
      </c>
      <c r="B22" s="2">
        <v>11642</v>
      </c>
      <c r="C22" s="2">
        <v>9896</v>
      </c>
      <c r="D22">
        <f t="shared" si="7"/>
        <v>21538</v>
      </c>
      <c r="E22" s="2">
        <v>7152</v>
      </c>
      <c r="F22" s="2">
        <f>D2</f>
        <v>296255</v>
      </c>
      <c r="G22" s="1">
        <f t="shared" si="6"/>
        <v>0.33206425851982541</v>
      </c>
      <c r="H22" s="1">
        <f t="shared" si="1"/>
        <v>25.447088129187424</v>
      </c>
      <c r="I22" s="1">
        <f t="shared" si="2"/>
        <v>2.4141364702705441E-2</v>
      </c>
      <c r="J22" s="1">
        <f t="shared" si="3"/>
        <v>1.3202918185626553</v>
      </c>
    </row>
    <row r="23" spans="1:10" x14ac:dyDescent="0.55000000000000004">
      <c r="A23">
        <f t="shared" si="4"/>
        <v>22</v>
      </c>
      <c r="B23" s="2">
        <v>12927</v>
      </c>
      <c r="C23" s="2">
        <v>984</v>
      </c>
      <c r="D23">
        <f t="shared" si="7"/>
        <v>13911</v>
      </c>
      <c r="E23" s="2">
        <f>D2</f>
        <v>296255</v>
      </c>
      <c r="F23" s="2">
        <f>D2</f>
        <v>296255</v>
      </c>
      <c r="G23" s="1">
        <f t="shared" si="6"/>
        <v>21.296456041981166</v>
      </c>
      <c r="H23" s="1">
        <f t="shared" si="1"/>
        <v>22.917536938191382</v>
      </c>
      <c r="I23" s="1">
        <f t="shared" si="2"/>
        <v>1</v>
      </c>
      <c r="J23" s="1">
        <f t="shared" si="3"/>
        <v>1.3202918185626553</v>
      </c>
    </row>
    <row r="24" spans="1:10" x14ac:dyDescent="0.55000000000000004">
      <c r="A24">
        <f t="shared" si="4"/>
        <v>23</v>
      </c>
      <c r="B24" s="2">
        <v>11079</v>
      </c>
      <c r="C24" s="2">
        <v>3064</v>
      </c>
      <c r="D24">
        <f t="shared" si="7"/>
        <v>14143</v>
      </c>
      <c r="E24" s="2">
        <v>4120</v>
      </c>
      <c r="F24" s="2">
        <f>D2</f>
        <v>296255</v>
      </c>
      <c r="G24" s="1">
        <f t="shared" si="6"/>
        <v>0.29131018878597187</v>
      </c>
      <c r="H24" s="1">
        <f t="shared" si="1"/>
        <v>26.740229262568825</v>
      </c>
      <c r="I24" s="1">
        <f t="shared" si="2"/>
        <v>1.3906938279522708E-2</v>
      </c>
      <c r="J24" s="1">
        <f t="shared" si="3"/>
        <v>1.3202918185626553</v>
      </c>
    </row>
    <row r="25" spans="1:10" x14ac:dyDescent="0.55000000000000004">
      <c r="A25">
        <f t="shared" si="4"/>
        <v>24</v>
      </c>
      <c r="B25" s="2">
        <v>7686</v>
      </c>
      <c r="C25" s="2">
        <v>4894</v>
      </c>
      <c r="D25">
        <f t="shared" si="7"/>
        <v>12580</v>
      </c>
      <c r="E25" s="2">
        <v>6788</v>
      </c>
      <c r="F25" s="2">
        <f>D2</f>
        <v>296255</v>
      </c>
      <c r="G25" s="1">
        <f t="shared" si="6"/>
        <v>0.53958664546899837</v>
      </c>
      <c r="H25" s="1">
        <f t="shared" si="1"/>
        <v>38.544756700494403</v>
      </c>
      <c r="I25" s="1">
        <f t="shared" si="2"/>
        <v>2.2912693456650521E-2</v>
      </c>
      <c r="J25" s="1">
        <f t="shared" si="3"/>
        <v>1.3202918185626553</v>
      </c>
    </row>
    <row r="26" spans="1:10" x14ac:dyDescent="0.55000000000000004">
      <c r="A26">
        <f t="shared" si="4"/>
        <v>25</v>
      </c>
      <c r="B26" s="2">
        <v>6193</v>
      </c>
      <c r="C26" s="2">
        <v>2216</v>
      </c>
      <c r="D26">
        <f t="shared" si="7"/>
        <v>8409</v>
      </c>
      <c r="E26" s="2">
        <v>8332</v>
      </c>
      <c r="F26" s="2">
        <f>D2</f>
        <v>296255</v>
      </c>
      <c r="G26" s="1">
        <f t="shared" si="6"/>
        <v>0.99084314425020814</v>
      </c>
      <c r="H26" s="1">
        <f t="shared" si="1"/>
        <v>47.837074115937348</v>
      </c>
      <c r="I26" s="1">
        <f t="shared" si="2"/>
        <v>2.8124419841015342E-2</v>
      </c>
      <c r="J26" s="1">
        <f t="shared" si="3"/>
        <v>1.3202918185626553</v>
      </c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7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X21"/>
  <sheetViews>
    <sheetView tabSelected="1" topLeftCell="P1" workbookViewId="0">
      <selection activeCell="A12" sqref="A12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2" x14ac:dyDescent="0.55000000000000004">
      <c r="B1" s="11">
        <v>1</v>
      </c>
      <c r="C1" s="11"/>
      <c r="D1" s="11"/>
      <c r="E1" s="11"/>
      <c r="F1" s="11">
        <v>2</v>
      </c>
      <c r="G1" s="11"/>
      <c r="H1" s="11"/>
      <c r="I1" s="11"/>
      <c r="J1" s="11">
        <v>3</v>
      </c>
      <c r="K1" s="11"/>
      <c r="L1" s="11"/>
      <c r="M1" s="11"/>
      <c r="N1" s="11">
        <v>4</v>
      </c>
      <c r="O1" s="11"/>
      <c r="P1" s="11"/>
      <c r="Q1" s="11"/>
      <c r="R1" s="11">
        <v>5</v>
      </c>
      <c r="S1" s="11"/>
      <c r="T1" s="11"/>
      <c r="U1" s="11"/>
      <c r="V1" s="11">
        <v>6</v>
      </c>
      <c r="W1" s="11"/>
      <c r="X1" s="11"/>
      <c r="Y1" s="11"/>
      <c r="Z1" s="11">
        <v>7</v>
      </c>
      <c r="AA1" s="11"/>
      <c r="AB1" s="11"/>
      <c r="AC1" s="11"/>
      <c r="AD1" s="11">
        <v>8</v>
      </c>
      <c r="AE1" s="11"/>
      <c r="AF1" s="11"/>
      <c r="AG1" s="11"/>
      <c r="AH1" s="11">
        <v>9</v>
      </c>
      <c r="AI1" s="11"/>
      <c r="AJ1" s="11"/>
      <c r="AK1" s="11"/>
      <c r="AL1" s="11">
        <v>10</v>
      </c>
      <c r="AM1" s="11"/>
      <c r="AN1" s="11"/>
      <c r="AO1" s="11"/>
      <c r="AP1" s="11">
        <v>11</v>
      </c>
      <c r="AQ1" s="11"/>
      <c r="AR1" s="11"/>
      <c r="AS1" s="11"/>
      <c r="AT1" s="11">
        <v>12</v>
      </c>
      <c r="AU1" s="11"/>
      <c r="AV1" s="11"/>
      <c r="AW1" s="11"/>
      <c r="AX1" s="11">
        <v>13</v>
      </c>
      <c r="AY1" s="11"/>
      <c r="AZ1" s="11"/>
      <c r="BA1" s="11"/>
      <c r="BB1" s="11">
        <v>14</v>
      </c>
      <c r="BC1" s="11"/>
      <c r="BD1" s="11"/>
      <c r="BE1" s="11"/>
      <c r="BF1" s="11">
        <v>15</v>
      </c>
      <c r="BG1" s="11"/>
      <c r="BH1" s="11"/>
      <c r="BI1" s="11"/>
      <c r="BJ1" s="11">
        <v>16</v>
      </c>
      <c r="BK1" s="11"/>
      <c r="BL1" s="11"/>
      <c r="BM1" s="11"/>
      <c r="BN1" s="11">
        <v>17</v>
      </c>
      <c r="BO1" s="11"/>
      <c r="BP1" s="11"/>
      <c r="BQ1" s="11"/>
      <c r="BR1" s="11">
        <v>18</v>
      </c>
      <c r="BS1" s="11"/>
      <c r="BT1" s="11"/>
      <c r="BU1" s="11"/>
      <c r="BV1" s="11">
        <v>19</v>
      </c>
      <c r="BW1" s="11"/>
      <c r="BX1" s="11"/>
      <c r="BY1" s="11"/>
      <c r="BZ1" s="11">
        <v>20</v>
      </c>
      <c r="CA1" s="11"/>
      <c r="CB1" s="11"/>
      <c r="CC1" s="11"/>
      <c r="CD1" s="11">
        <v>21</v>
      </c>
      <c r="CE1" s="11"/>
      <c r="CF1" s="11"/>
      <c r="CG1" s="11"/>
      <c r="CH1" s="11">
        <v>22</v>
      </c>
      <c r="CI1" s="11"/>
      <c r="CJ1" s="11"/>
      <c r="CK1" s="11"/>
      <c r="CL1" s="11">
        <v>23</v>
      </c>
      <c r="CM1" s="11"/>
      <c r="CN1" s="11"/>
      <c r="CO1" s="11"/>
      <c r="CP1" s="11">
        <v>24</v>
      </c>
      <c r="CQ1" s="11"/>
      <c r="CR1" s="11"/>
      <c r="CS1" s="11"/>
      <c r="CT1" s="11">
        <v>25</v>
      </c>
      <c r="CU1" s="11"/>
      <c r="CV1" s="11"/>
      <c r="CW1" s="11"/>
    </row>
    <row r="2" spans="1:102" x14ac:dyDescent="0.55000000000000004">
      <c r="B2" s="11" t="s">
        <v>12</v>
      </c>
      <c r="C2" s="11"/>
      <c r="D2" s="11" t="s">
        <v>13</v>
      </c>
      <c r="E2" s="11"/>
      <c r="F2" s="11" t="s">
        <v>12</v>
      </c>
      <c r="G2" s="11"/>
      <c r="H2" s="11" t="s">
        <v>13</v>
      </c>
      <c r="I2" s="11"/>
      <c r="J2" s="11" t="s">
        <v>12</v>
      </c>
      <c r="K2" s="11"/>
      <c r="L2" s="11" t="s">
        <v>13</v>
      </c>
      <c r="M2" s="11"/>
      <c r="N2" s="11" t="s">
        <v>12</v>
      </c>
      <c r="O2" s="11"/>
      <c r="P2" s="11" t="s">
        <v>13</v>
      </c>
      <c r="Q2" s="11"/>
      <c r="R2" s="11" t="s">
        <v>12</v>
      </c>
      <c r="S2" s="11"/>
      <c r="T2" s="11" t="s">
        <v>13</v>
      </c>
      <c r="U2" s="11"/>
      <c r="V2" s="11" t="s">
        <v>12</v>
      </c>
      <c r="W2" s="11"/>
      <c r="X2" s="11" t="s">
        <v>13</v>
      </c>
      <c r="Y2" s="11"/>
      <c r="Z2" s="11" t="s">
        <v>12</v>
      </c>
      <c r="AA2" s="11"/>
      <c r="AB2" s="11" t="s">
        <v>13</v>
      </c>
      <c r="AC2" s="11"/>
      <c r="AD2" s="11" t="s">
        <v>12</v>
      </c>
      <c r="AE2" s="11"/>
      <c r="AF2" s="11" t="s">
        <v>13</v>
      </c>
      <c r="AG2" s="11"/>
      <c r="AH2" s="11" t="s">
        <v>12</v>
      </c>
      <c r="AI2" s="11"/>
      <c r="AJ2" s="11" t="s">
        <v>13</v>
      </c>
      <c r="AK2" s="11"/>
      <c r="AL2" s="11" t="s">
        <v>12</v>
      </c>
      <c r="AM2" s="11"/>
      <c r="AN2" s="11" t="s">
        <v>13</v>
      </c>
      <c r="AO2" s="11"/>
      <c r="AP2" s="11" t="s">
        <v>12</v>
      </c>
      <c r="AQ2" s="11"/>
      <c r="AR2" s="11" t="s">
        <v>13</v>
      </c>
      <c r="AS2" s="11"/>
      <c r="AT2" s="11" t="s">
        <v>12</v>
      </c>
      <c r="AU2" s="11"/>
      <c r="AV2" s="11" t="s">
        <v>13</v>
      </c>
      <c r="AW2" s="11"/>
      <c r="AX2" s="11" t="s">
        <v>12</v>
      </c>
      <c r="AY2" s="11"/>
      <c r="AZ2" s="11" t="s">
        <v>13</v>
      </c>
      <c r="BA2" s="11"/>
      <c r="BB2" s="11" t="s">
        <v>12</v>
      </c>
      <c r="BC2" s="11"/>
      <c r="BD2" s="11" t="s">
        <v>13</v>
      </c>
      <c r="BE2" s="11"/>
      <c r="BF2" s="11" t="s">
        <v>12</v>
      </c>
      <c r="BG2" s="11"/>
      <c r="BH2" s="11" t="s">
        <v>13</v>
      </c>
      <c r="BI2" s="11"/>
      <c r="BJ2" s="11" t="s">
        <v>12</v>
      </c>
      <c r="BK2" s="11"/>
      <c r="BL2" s="11" t="s">
        <v>13</v>
      </c>
      <c r="BM2" s="11"/>
      <c r="BN2" s="11" t="s">
        <v>12</v>
      </c>
      <c r="BO2" s="11"/>
      <c r="BP2" s="11" t="s">
        <v>13</v>
      </c>
      <c r="BQ2" s="11"/>
      <c r="BR2" s="11" t="s">
        <v>12</v>
      </c>
      <c r="BS2" s="11"/>
      <c r="BT2" s="11" t="s">
        <v>13</v>
      </c>
      <c r="BU2" s="11"/>
      <c r="BV2" s="11" t="s">
        <v>12</v>
      </c>
      <c r="BW2" s="11"/>
      <c r="BX2" s="11" t="s">
        <v>13</v>
      </c>
      <c r="BY2" s="11"/>
      <c r="BZ2" s="11" t="s">
        <v>12</v>
      </c>
      <c r="CA2" s="11"/>
      <c r="CB2" s="11" t="s">
        <v>13</v>
      </c>
      <c r="CC2" s="11"/>
      <c r="CD2" s="11" t="s">
        <v>12</v>
      </c>
      <c r="CE2" s="11"/>
      <c r="CF2" s="11" t="s">
        <v>13</v>
      </c>
      <c r="CG2" s="11"/>
      <c r="CH2" s="11" t="s">
        <v>12</v>
      </c>
      <c r="CI2" s="11"/>
      <c r="CJ2" s="11" t="s">
        <v>13</v>
      </c>
      <c r="CK2" s="11"/>
      <c r="CL2" s="11" t="s">
        <v>12</v>
      </c>
      <c r="CM2" s="11"/>
      <c r="CN2" s="11" t="s">
        <v>13</v>
      </c>
      <c r="CO2" s="11"/>
      <c r="CP2" s="11" t="s">
        <v>12</v>
      </c>
      <c r="CQ2" s="11"/>
      <c r="CR2" s="11" t="s">
        <v>13</v>
      </c>
      <c r="CS2" s="11"/>
      <c r="CT2" s="11" t="s">
        <v>12</v>
      </c>
      <c r="CU2" s="11"/>
      <c r="CV2" s="11" t="s">
        <v>13</v>
      </c>
      <c r="CW2" s="11"/>
    </row>
    <row r="3" spans="1:102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2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</row>
    <row r="5" spans="1:102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</row>
    <row r="6" spans="1:102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</row>
    <row r="7" spans="1:102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</row>
    <row r="8" spans="1:102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</row>
    <row r="9" spans="1:102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</row>
    <row r="10" spans="1:102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2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2" x14ac:dyDescent="0.55000000000000004">
      <c r="A12">
        <v>2023</v>
      </c>
      <c r="B12" t="s">
        <v>14</v>
      </c>
      <c r="C12" t="s">
        <v>14</v>
      </c>
      <c r="D12" t="s">
        <v>14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14</v>
      </c>
      <c r="N12" t="s">
        <v>14</v>
      </c>
      <c r="O12" t="s">
        <v>14</v>
      </c>
      <c r="P12" t="s">
        <v>14</v>
      </c>
      <c r="Q12" t="s">
        <v>14</v>
      </c>
      <c r="R12" t="s">
        <v>14</v>
      </c>
      <c r="S12" t="s">
        <v>14</v>
      </c>
      <c r="T12" t="s">
        <v>14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B12" t="s">
        <v>14</v>
      </c>
      <c r="AC12" t="s">
        <v>14</v>
      </c>
      <c r="AD12" t="s">
        <v>14</v>
      </c>
      <c r="AE12" t="s">
        <v>14</v>
      </c>
      <c r="AF12" t="s">
        <v>14</v>
      </c>
      <c r="AG12" t="s">
        <v>14</v>
      </c>
      <c r="AH12" t="s">
        <v>14</v>
      </c>
      <c r="AI12" t="s">
        <v>14</v>
      </c>
      <c r="AJ12" t="s">
        <v>14</v>
      </c>
      <c r="AK12" t="s">
        <v>14</v>
      </c>
      <c r="AL12" t="s">
        <v>14</v>
      </c>
      <c r="AM12" t="s">
        <v>14</v>
      </c>
      <c r="AN12" t="s">
        <v>14</v>
      </c>
      <c r="AO12" t="s">
        <v>16</v>
      </c>
      <c r="AP12" t="s">
        <v>14</v>
      </c>
      <c r="AQ12" t="s">
        <v>14</v>
      </c>
      <c r="AR12" t="s">
        <v>14</v>
      </c>
      <c r="AS12" t="s">
        <v>14</v>
      </c>
      <c r="AT12" t="s">
        <v>14</v>
      </c>
      <c r="AU12" t="s">
        <v>31</v>
      </c>
      <c r="AV12" t="s">
        <v>14</v>
      </c>
      <c r="AW12" t="s">
        <v>31</v>
      </c>
      <c r="AX12" t="s">
        <v>14</v>
      </c>
      <c r="AY12" t="s">
        <v>14</v>
      </c>
      <c r="AZ12" t="s">
        <v>14</v>
      </c>
      <c r="BA12" t="s">
        <v>14</v>
      </c>
      <c r="BB12" t="s">
        <v>14</v>
      </c>
      <c r="BC12" t="s">
        <v>31</v>
      </c>
      <c r="BD12" t="s">
        <v>14</v>
      </c>
      <c r="BE12" t="s">
        <v>31</v>
      </c>
      <c r="BF12" t="s">
        <v>14</v>
      </c>
      <c r="BG12" t="s">
        <v>14</v>
      </c>
      <c r="BH12" t="s">
        <v>14</v>
      </c>
      <c r="BI12" t="s">
        <v>14</v>
      </c>
      <c r="BJ12" t="s">
        <v>14</v>
      </c>
      <c r="BK12" t="s">
        <v>14</v>
      </c>
      <c r="BL12" t="s">
        <v>14</v>
      </c>
      <c r="BM12" t="s">
        <v>14</v>
      </c>
      <c r="BN12" t="s">
        <v>14</v>
      </c>
      <c r="BO12" t="s">
        <v>14</v>
      </c>
      <c r="BP12" t="s">
        <v>14</v>
      </c>
      <c r="BQ12" t="s">
        <v>16</v>
      </c>
      <c r="BR12" t="s">
        <v>14</v>
      </c>
      <c r="BS12" t="s">
        <v>14</v>
      </c>
      <c r="BT12" t="s">
        <v>14</v>
      </c>
      <c r="BU12" t="s">
        <v>14</v>
      </c>
      <c r="BV12" t="s">
        <v>14</v>
      </c>
      <c r="BW12" t="s">
        <v>14</v>
      </c>
      <c r="BX12" t="s">
        <v>14</v>
      </c>
      <c r="BY12" t="s">
        <v>16</v>
      </c>
      <c r="BZ12" t="s">
        <v>14</v>
      </c>
      <c r="CA12" t="s">
        <v>14</v>
      </c>
      <c r="CB12" t="s">
        <v>14</v>
      </c>
      <c r="CC12" t="s">
        <v>14</v>
      </c>
      <c r="CD12" t="s">
        <v>14</v>
      </c>
      <c r="CE12" t="s">
        <v>31</v>
      </c>
      <c r="CF12" t="s">
        <v>14</v>
      </c>
      <c r="CG12" t="s">
        <v>31</v>
      </c>
      <c r="CH12" t="s">
        <v>30</v>
      </c>
      <c r="CI12" t="s">
        <v>31</v>
      </c>
      <c r="CJ12" t="s">
        <v>30</v>
      </c>
      <c r="CK12" t="s">
        <v>31</v>
      </c>
      <c r="CL12" t="s">
        <v>30</v>
      </c>
      <c r="CM12" t="s">
        <v>31</v>
      </c>
      <c r="CN12" t="s">
        <v>30</v>
      </c>
      <c r="CO12" t="s">
        <v>31</v>
      </c>
      <c r="CP12" t="s">
        <v>30</v>
      </c>
      <c r="CQ12" t="s">
        <v>31</v>
      </c>
      <c r="CR12" t="s">
        <v>30</v>
      </c>
      <c r="CS12" t="s">
        <v>31</v>
      </c>
      <c r="CT12" t="s">
        <v>14</v>
      </c>
      <c r="CU12" t="s">
        <v>32</v>
      </c>
      <c r="CV12" t="s">
        <v>33</v>
      </c>
      <c r="CW12" t="s">
        <v>32</v>
      </c>
      <c r="CX12">
        <v>2023</v>
      </c>
    </row>
    <row r="14" spans="1:102" x14ac:dyDescent="0.55000000000000004">
      <c r="B14" t="s">
        <v>14</v>
      </c>
      <c r="C14" s="5" t="s">
        <v>21</v>
      </c>
    </row>
    <row r="15" spans="1:102" x14ac:dyDescent="0.55000000000000004">
      <c r="B15" t="s">
        <v>15</v>
      </c>
      <c r="C15" s="6" t="s">
        <v>22</v>
      </c>
    </row>
    <row r="16" spans="1:102" x14ac:dyDescent="0.55000000000000004">
      <c r="B16" t="s">
        <v>16</v>
      </c>
      <c r="C16" s="7" t="s">
        <v>23</v>
      </c>
    </row>
    <row r="17" spans="2:3" x14ac:dyDescent="0.55000000000000004">
      <c r="B17" t="s">
        <v>17</v>
      </c>
      <c r="C17" s="8" t="s">
        <v>24</v>
      </c>
    </row>
    <row r="18" spans="2:3" x14ac:dyDescent="0.55000000000000004">
      <c r="B18" t="s">
        <v>18</v>
      </c>
      <c r="C18" s="10" t="s">
        <v>25</v>
      </c>
    </row>
    <row r="19" spans="2:3" x14ac:dyDescent="0.55000000000000004">
      <c r="B19" t="s">
        <v>19</v>
      </c>
      <c r="C19" s="9" t="s">
        <v>26</v>
      </c>
    </row>
    <row r="20" spans="2:3" x14ac:dyDescent="0.55000000000000004">
      <c r="B20" t="s">
        <v>33</v>
      </c>
      <c r="C20" s="12" t="s">
        <v>34</v>
      </c>
    </row>
    <row r="21" spans="2:3" x14ac:dyDescent="0.55000000000000004">
      <c r="B21" t="s">
        <v>20</v>
      </c>
      <c r="C21" t="s">
        <v>27</v>
      </c>
    </row>
  </sheetData>
  <mergeCells count="75">
    <mergeCell ref="CN2:CO2"/>
    <mergeCell ref="CP2:CQ2"/>
    <mergeCell ref="CR2:CS2"/>
    <mergeCell ref="CT2:CU2"/>
    <mergeCell ref="CV2:CW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V1:Y1"/>
    <mergeCell ref="B1:E1"/>
    <mergeCell ref="F1:I1"/>
    <mergeCell ref="J1:M1"/>
    <mergeCell ref="N1:Q1"/>
    <mergeCell ref="R1:U1"/>
  </mergeCells>
  <conditionalFormatting sqref="B4:CW12">
    <cfRule type="cellIs" dxfId="15" priority="2" stopIfTrue="1" operator="equal">
      <formula>"s"</formula>
    </cfRule>
    <cfRule type="cellIs" dxfId="14" priority="3" stopIfTrue="1" operator="equal">
      <formula>"f"</formula>
    </cfRule>
    <cfRule type="cellIs" dxfId="13" priority="4" stopIfTrue="1" operator="equal">
      <formula>"x"</formula>
    </cfRule>
    <cfRule type="cellIs" dxfId="12" priority="5" stopIfTrue="1" operator="equal">
      <formula>"p"</formula>
    </cfRule>
    <cfRule type="cellIs" dxfId="11" priority="6" stopIfTrue="1" operator="equal">
      <formula>"n"</formula>
    </cfRule>
    <cfRule type="cellIs" dxfId="10" priority="7" stopIfTrue="1" operator="equal">
      <formula>"m"</formula>
    </cfRule>
    <cfRule type="cellIs" dxfId="9" priority="8" operator="equal">
      <formula>"t"</formula>
    </cfRule>
    <cfRule type="cellIs" dxfId="8" priority="1" operator="equal">
      <formula>"h"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6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5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24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2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2023</vt:lpstr>
      <vt:lpstr>Overall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2023-12-25T23:28:27Z</dcterms:modified>
</cp:coreProperties>
</file>